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/>
  <mc:AlternateContent xmlns:mc="http://schemas.openxmlformats.org/markup-compatibility/2006">
    <mc:Choice Requires="x15">
      <x15ac:absPath xmlns:x15ac="http://schemas.microsoft.com/office/spreadsheetml/2010/11/ac" url="C:\Users\laris\Google Drive\Atlas\Dados\Eixo 1\Variáveis (nova CSC)\"/>
    </mc:Choice>
  </mc:AlternateContent>
  <xr:revisionPtr revIDLastSave="0" documentId="13_ncr:1_{6D0045A7-6EF2-4147-846F-5DC63BA5E3D0}" xr6:coauthVersionLast="45" xr6:coauthVersionMax="45" xr10:uidLastSave="{00000000-0000-0000-0000-000000000000}"/>
  <bookViews>
    <workbookView xWindow="-120" yWindow="-120" windowWidth="20730" windowHeight="11160" tabRatio="842" firstSheet="2" activeTab="2" xr2:uid="{00000000-000D-0000-FFFF-FFFF00000000}"/>
  </bookViews>
  <sheets>
    <sheet name="OUTPUTs" sheetId="3" state="hidden" r:id="rId1"/>
    <sheet name="tab_dinamicas" sheetId="13" state="hidden" r:id="rId2"/>
    <sheet name="Formatos_Análises" sheetId="25" r:id="rId3"/>
    <sheet name="Total x Ano" sheetId="17" r:id="rId4"/>
    <sheet name="Total x Ano_TX_VAR" sheetId="18" r:id="rId5"/>
    <sheet name="SCC x Atuacao = Comércio" sheetId="21" state="hidden" r:id="rId6"/>
    <sheet name="SCC x Atuacao = Comércio_TX_VAR" sheetId="22" state="hidden" r:id="rId7"/>
    <sheet name="SCC x Atuacao = Serv. Indústria" sheetId="23" state="hidden" r:id="rId8"/>
    <sheet name="SCC x Atuacao = Não Fin_TX_VAR" sheetId="24" state="hidden" r:id="rId9"/>
    <sheet name="SCC x Ano" sheetId="19" r:id="rId10"/>
    <sheet name="SCC x Ano_TX_VAR" sheetId="20" r:id="rId11"/>
  </sheets>
  <externalReferences>
    <externalReference r:id="rId12"/>
    <externalReference r:id="rId13"/>
    <externalReference r:id="rId14"/>
  </externalReferences>
  <definedNames>
    <definedName name="_xlnm._FilterDatabase" localSheetId="0" hidden="1">OUTPUTs!$A$2:$IA$48</definedName>
  </definedNames>
  <calcPr calcId="191029"/>
  <pivotCaches>
    <pivotCache cacheId="0" r:id="rId15"/>
    <pivotCache cacheId="1" r:id="rId1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323" i="20" l="1"/>
  <c r="K323" i="20"/>
  <c r="J323" i="20"/>
  <c r="I323" i="20"/>
  <c r="H323" i="20"/>
  <c r="G323" i="20"/>
  <c r="F323" i="20"/>
  <c r="E323" i="20"/>
  <c r="D323" i="20"/>
  <c r="C323" i="20"/>
  <c r="B323" i="20"/>
  <c r="L291" i="20"/>
  <c r="K291" i="20"/>
  <c r="J291" i="20"/>
  <c r="I291" i="20"/>
  <c r="H291" i="20"/>
  <c r="G291" i="20"/>
  <c r="F291" i="20"/>
  <c r="E291" i="20"/>
  <c r="D291" i="20"/>
  <c r="C291" i="20"/>
  <c r="B291" i="20"/>
  <c r="C259" i="20"/>
  <c r="D259" i="20"/>
  <c r="E259" i="20"/>
  <c r="F259" i="20"/>
  <c r="G259" i="20"/>
  <c r="H259" i="20"/>
  <c r="I259" i="20"/>
  <c r="J259" i="20"/>
  <c r="K259" i="20"/>
  <c r="L259" i="20"/>
  <c r="B259" i="20"/>
  <c r="Y355" i="19"/>
  <c r="X355" i="19"/>
  <c r="W355" i="19"/>
  <c r="V355" i="19"/>
  <c r="U355" i="19"/>
  <c r="T355" i="19"/>
  <c r="S355" i="19"/>
  <c r="R355" i="19"/>
  <c r="Q355" i="19"/>
  <c r="P355" i="19"/>
  <c r="O355" i="19"/>
  <c r="Y323" i="19"/>
  <c r="X323" i="19"/>
  <c r="W323" i="19"/>
  <c r="V323" i="19"/>
  <c r="U323" i="19"/>
  <c r="T323" i="19"/>
  <c r="S323" i="19"/>
  <c r="R323" i="19"/>
  <c r="Q323" i="19"/>
  <c r="P323" i="19"/>
  <c r="O323" i="19"/>
  <c r="P291" i="19"/>
  <c r="Q291" i="19"/>
  <c r="R291" i="19"/>
  <c r="S291" i="19"/>
  <c r="T291" i="19"/>
  <c r="U291" i="19"/>
  <c r="V291" i="19"/>
  <c r="W291" i="19"/>
  <c r="X291" i="19"/>
  <c r="Y291" i="19"/>
  <c r="O291" i="19"/>
  <c r="K384" i="19"/>
  <c r="J384" i="19"/>
  <c r="I384" i="19"/>
  <c r="H384" i="19"/>
  <c r="G384" i="19"/>
  <c r="F384" i="19"/>
  <c r="E384" i="19"/>
  <c r="D384" i="19"/>
  <c r="C384" i="19"/>
  <c r="B384" i="19"/>
  <c r="K383" i="19"/>
  <c r="J383" i="19"/>
  <c r="I383" i="19"/>
  <c r="H383" i="19"/>
  <c r="G383" i="19"/>
  <c r="F383" i="19"/>
  <c r="E383" i="19"/>
  <c r="D383" i="19"/>
  <c r="C383" i="19"/>
  <c r="B383" i="19"/>
  <c r="K382" i="19"/>
  <c r="J382" i="19"/>
  <c r="I382" i="19"/>
  <c r="H382" i="19"/>
  <c r="G382" i="19"/>
  <c r="F382" i="19"/>
  <c r="E382" i="19"/>
  <c r="D382" i="19"/>
  <c r="C382" i="19"/>
  <c r="B382" i="19"/>
  <c r="K381" i="19"/>
  <c r="J381" i="19"/>
  <c r="I381" i="19"/>
  <c r="H381" i="19"/>
  <c r="G381" i="19"/>
  <c r="F381" i="19"/>
  <c r="E381" i="19"/>
  <c r="D381" i="19"/>
  <c r="C381" i="19"/>
  <c r="B381" i="19"/>
  <c r="K380" i="19"/>
  <c r="J380" i="19"/>
  <c r="W380" i="19" s="1"/>
  <c r="I380" i="19"/>
  <c r="H380" i="19"/>
  <c r="G380" i="19"/>
  <c r="F380" i="19"/>
  <c r="E380" i="19"/>
  <c r="D380" i="19"/>
  <c r="C380" i="19"/>
  <c r="B380" i="19"/>
  <c r="K379" i="19"/>
  <c r="J379" i="19"/>
  <c r="I379" i="19"/>
  <c r="H379" i="19"/>
  <c r="G379" i="19"/>
  <c r="F379" i="19"/>
  <c r="E379" i="19"/>
  <c r="D379" i="19"/>
  <c r="C379" i="19"/>
  <c r="B379" i="19"/>
  <c r="K378" i="19"/>
  <c r="J378" i="19"/>
  <c r="I378" i="19"/>
  <c r="H378" i="19"/>
  <c r="G378" i="19"/>
  <c r="F378" i="19"/>
  <c r="E378" i="19"/>
  <c r="D378" i="19"/>
  <c r="C378" i="19"/>
  <c r="B378" i="19"/>
  <c r="K377" i="19"/>
  <c r="J377" i="19"/>
  <c r="I377" i="19"/>
  <c r="H377" i="19"/>
  <c r="G377" i="19"/>
  <c r="F377" i="19"/>
  <c r="E377" i="19"/>
  <c r="D377" i="19"/>
  <c r="C377" i="19"/>
  <c r="B377" i="19"/>
  <c r="K376" i="19"/>
  <c r="J376" i="19"/>
  <c r="I376" i="19"/>
  <c r="H376" i="19"/>
  <c r="G376" i="19"/>
  <c r="F376" i="19"/>
  <c r="E376" i="19"/>
  <c r="D376" i="19"/>
  <c r="C376" i="19"/>
  <c r="B376" i="19"/>
  <c r="K375" i="19"/>
  <c r="J375" i="19"/>
  <c r="I375" i="19"/>
  <c r="H375" i="19"/>
  <c r="G375" i="19"/>
  <c r="F375" i="19"/>
  <c r="E375" i="19"/>
  <c r="D375" i="19"/>
  <c r="C375" i="19"/>
  <c r="B375" i="19"/>
  <c r="K374" i="19"/>
  <c r="J374" i="19"/>
  <c r="I374" i="19"/>
  <c r="H374" i="19"/>
  <c r="G374" i="19"/>
  <c r="F374" i="19"/>
  <c r="E374" i="19"/>
  <c r="D374" i="19"/>
  <c r="C374" i="19"/>
  <c r="B374" i="19"/>
  <c r="K373" i="19"/>
  <c r="J373" i="19"/>
  <c r="I373" i="19"/>
  <c r="H373" i="19"/>
  <c r="G373" i="19"/>
  <c r="F373" i="19"/>
  <c r="E373" i="19"/>
  <c r="D373" i="19"/>
  <c r="D341" i="20" s="1"/>
  <c r="C373" i="19"/>
  <c r="B373" i="19"/>
  <c r="K372" i="19"/>
  <c r="J372" i="19"/>
  <c r="I372" i="19"/>
  <c r="H372" i="19"/>
  <c r="G372" i="19"/>
  <c r="F372" i="19"/>
  <c r="E372" i="19"/>
  <c r="D372" i="19"/>
  <c r="C372" i="19"/>
  <c r="B372" i="19"/>
  <c r="O372" i="19" s="1"/>
  <c r="K371" i="19"/>
  <c r="J371" i="19"/>
  <c r="I371" i="19"/>
  <c r="H371" i="19"/>
  <c r="G371" i="19"/>
  <c r="F371" i="19"/>
  <c r="E371" i="19"/>
  <c r="D371" i="19"/>
  <c r="C371" i="19"/>
  <c r="B371" i="19"/>
  <c r="K370" i="19"/>
  <c r="J370" i="19"/>
  <c r="I370" i="19"/>
  <c r="H370" i="19"/>
  <c r="G370" i="19"/>
  <c r="F370" i="19"/>
  <c r="E370" i="19"/>
  <c r="D370" i="19"/>
  <c r="C370" i="19"/>
  <c r="B370" i="19"/>
  <c r="K369" i="19"/>
  <c r="J369" i="19"/>
  <c r="I369" i="19"/>
  <c r="H369" i="19"/>
  <c r="G369" i="19"/>
  <c r="F369" i="19"/>
  <c r="E369" i="19"/>
  <c r="D369" i="19"/>
  <c r="C369" i="19"/>
  <c r="B369" i="19"/>
  <c r="K368" i="19"/>
  <c r="J368" i="19"/>
  <c r="I368" i="19"/>
  <c r="H368" i="19"/>
  <c r="G368" i="19"/>
  <c r="F368" i="19"/>
  <c r="E368" i="19"/>
  <c r="D368" i="19"/>
  <c r="C368" i="19"/>
  <c r="B368" i="19"/>
  <c r="K367" i="19"/>
  <c r="J367" i="19"/>
  <c r="I367" i="19"/>
  <c r="H367" i="19"/>
  <c r="G367" i="19"/>
  <c r="F367" i="19"/>
  <c r="E367" i="19"/>
  <c r="D367" i="19"/>
  <c r="C367" i="19"/>
  <c r="B367" i="19"/>
  <c r="K366" i="19"/>
  <c r="J366" i="19"/>
  <c r="I366" i="19"/>
  <c r="H366" i="19"/>
  <c r="G366" i="19"/>
  <c r="F366" i="19"/>
  <c r="E366" i="19"/>
  <c r="D366" i="19"/>
  <c r="C366" i="19"/>
  <c r="B366" i="19"/>
  <c r="K365" i="19"/>
  <c r="J365" i="19"/>
  <c r="I365" i="19"/>
  <c r="H365" i="19"/>
  <c r="G365" i="19"/>
  <c r="F365" i="19"/>
  <c r="E365" i="19"/>
  <c r="D365" i="19"/>
  <c r="C365" i="19"/>
  <c r="B365" i="19"/>
  <c r="K364" i="19"/>
  <c r="J364" i="19"/>
  <c r="I364" i="19"/>
  <c r="H364" i="19"/>
  <c r="G364" i="19"/>
  <c r="F364" i="19"/>
  <c r="E364" i="19"/>
  <c r="D364" i="19"/>
  <c r="C364" i="19"/>
  <c r="B364" i="19"/>
  <c r="K363" i="19"/>
  <c r="J363" i="19"/>
  <c r="I363" i="19"/>
  <c r="H363" i="19"/>
  <c r="G363" i="19"/>
  <c r="F363" i="19"/>
  <c r="E363" i="19"/>
  <c r="D363" i="19"/>
  <c r="C363" i="19"/>
  <c r="B363" i="19"/>
  <c r="K362" i="19"/>
  <c r="J362" i="19"/>
  <c r="I362" i="19"/>
  <c r="H362" i="19"/>
  <c r="G362" i="19"/>
  <c r="F362" i="19"/>
  <c r="E362" i="19"/>
  <c r="D362" i="19"/>
  <c r="C362" i="19"/>
  <c r="B362" i="19"/>
  <c r="K361" i="19"/>
  <c r="J361" i="19"/>
  <c r="I361" i="19"/>
  <c r="H361" i="19"/>
  <c r="G361" i="19"/>
  <c r="F361" i="19"/>
  <c r="E361" i="19"/>
  <c r="D361" i="19"/>
  <c r="C361" i="19"/>
  <c r="B361" i="19"/>
  <c r="K360" i="19"/>
  <c r="J360" i="19"/>
  <c r="I360" i="19"/>
  <c r="H360" i="19"/>
  <c r="G360" i="19"/>
  <c r="F360" i="19"/>
  <c r="E360" i="19"/>
  <c r="D360" i="19"/>
  <c r="C360" i="19"/>
  <c r="B360" i="19"/>
  <c r="K359" i="19"/>
  <c r="J359" i="19"/>
  <c r="I359" i="19"/>
  <c r="H359" i="19"/>
  <c r="G359" i="19"/>
  <c r="F359" i="19"/>
  <c r="E359" i="19"/>
  <c r="D359" i="19"/>
  <c r="C359" i="19"/>
  <c r="B359" i="19"/>
  <c r="K358" i="19"/>
  <c r="J358" i="19"/>
  <c r="I358" i="19"/>
  <c r="H358" i="19"/>
  <c r="G358" i="19"/>
  <c r="F358" i="19"/>
  <c r="E358" i="19"/>
  <c r="D358" i="19"/>
  <c r="C358" i="19"/>
  <c r="B358" i="19"/>
  <c r="K357" i="19"/>
  <c r="J357" i="19"/>
  <c r="I357" i="19"/>
  <c r="H357" i="19"/>
  <c r="G357" i="19"/>
  <c r="F357" i="19"/>
  <c r="E357" i="19"/>
  <c r="D357" i="19"/>
  <c r="C357" i="19"/>
  <c r="B357" i="19"/>
  <c r="L355" i="19"/>
  <c r="K355" i="19"/>
  <c r="J355" i="19"/>
  <c r="I355" i="19"/>
  <c r="H355" i="19"/>
  <c r="G355" i="19"/>
  <c r="F355" i="19"/>
  <c r="E355" i="19"/>
  <c r="D355" i="19"/>
  <c r="C355" i="19"/>
  <c r="B355" i="19"/>
  <c r="K352" i="19"/>
  <c r="J352" i="19"/>
  <c r="I352" i="19"/>
  <c r="H352" i="19"/>
  <c r="G352" i="19"/>
  <c r="F352" i="19"/>
  <c r="E352" i="19"/>
  <c r="D352" i="19"/>
  <c r="C352" i="19"/>
  <c r="B352" i="19"/>
  <c r="K351" i="19"/>
  <c r="J351" i="19"/>
  <c r="I351" i="19"/>
  <c r="H351" i="19"/>
  <c r="G351" i="19"/>
  <c r="G319" i="20" s="1"/>
  <c r="F351" i="19"/>
  <c r="E351" i="19"/>
  <c r="D351" i="19"/>
  <c r="C351" i="19"/>
  <c r="B351" i="19"/>
  <c r="K350" i="19"/>
  <c r="J350" i="19"/>
  <c r="I350" i="19"/>
  <c r="H350" i="19"/>
  <c r="G350" i="19"/>
  <c r="F350" i="19"/>
  <c r="E350" i="19"/>
  <c r="D350" i="19"/>
  <c r="C350" i="19"/>
  <c r="B350" i="19"/>
  <c r="K349" i="19"/>
  <c r="J349" i="19"/>
  <c r="I349" i="19"/>
  <c r="H349" i="19"/>
  <c r="G349" i="19"/>
  <c r="F349" i="19"/>
  <c r="E349" i="19"/>
  <c r="D349" i="19"/>
  <c r="C349" i="19"/>
  <c r="B349" i="19"/>
  <c r="K348" i="19"/>
  <c r="J348" i="19"/>
  <c r="I348" i="19"/>
  <c r="H348" i="19"/>
  <c r="G348" i="19"/>
  <c r="F348" i="19"/>
  <c r="E348" i="19"/>
  <c r="D348" i="19"/>
  <c r="C348" i="19"/>
  <c r="B348" i="19"/>
  <c r="K347" i="19"/>
  <c r="J347" i="19"/>
  <c r="I347" i="19"/>
  <c r="H347" i="19"/>
  <c r="G347" i="19"/>
  <c r="F347" i="19"/>
  <c r="E347" i="19"/>
  <c r="D347" i="19"/>
  <c r="C347" i="19"/>
  <c r="B347" i="19"/>
  <c r="K346" i="19"/>
  <c r="J346" i="19"/>
  <c r="I346" i="19"/>
  <c r="H346" i="19"/>
  <c r="G346" i="19"/>
  <c r="F346" i="19"/>
  <c r="E346" i="19"/>
  <c r="D346" i="19"/>
  <c r="C346" i="19"/>
  <c r="B346" i="19"/>
  <c r="K345" i="19"/>
  <c r="J345" i="19"/>
  <c r="I345" i="19"/>
  <c r="H345" i="19"/>
  <c r="G345" i="19"/>
  <c r="F345" i="19"/>
  <c r="E345" i="19"/>
  <c r="D345" i="19"/>
  <c r="C345" i="19"/>
  <c r="B345" i="19"/>
  <c r="K344" i="19"/>
  <c r="J344" i="19"/>
  <c r="I344" i="19"/>
  <c r="H344" i="19"/>
  <c r="G344" i="19"/>
  <c r="F344" i="19"/>
  <c r="E344" i="19"/>
  <c r="D344" i="19"/>
  <c r="C344" i="19"/>
  <c r="B344" i="19"/>
  <c r="K343" i="19"/>
  <c r="K311" i="20" s="1"/>
  <c r="J343" i="19"/>
  <c r="I343" i="19"/>
  <c r="H343" i="19"/>
  <c r="G343" i="19"/>
  <c r="F343" i="19"/>
  <c r="E343" i="19"/>
  <c r="D343" i="19"/>
  <c r="C343" i="19"/>
  <c r="B343" i="19"/>
  <c r="K342" i="19"/>
  <c r="J342" i="19"/>
  <c r="I342" i="19"/>
  <c r="H342" i="19"/>
  <c r="G342" i="19"/>
  <c r="F342" i="19"/>
  <c r="E342" i="19"/>
  <c r="D342" i="19"/>
  <c r="C342" i="19"/>
  <c r="B342" i="19"/>
  <c r="K341" i="19"/>
  <c r="J341" i="19"/>
  <c r="I341" i="19"/>
  <c r="H341" i="19"/>
  <c r="G341" i="19"/>
  <c r="F341" i="19"/>
  <c r="E341" i="19"/>
  <c r="D341" i="19"/>
  <c r="C341" i="19"/>
  <c r="B341" i="19"/>
  <c r="K340" i="19"/>
  <c r="J340" i="19"/>
  <c r="I340" i="19"/>
  <c r="H340" i="19"/>
  <c r="G340" i="19"/>
  <c r="F340" i="19"/>
  <c r="E340" i="19"/>
  <c r="D340" i="19"/>
  <c r="C340" i="19"/>
  <c r="B340" i="19"/>
  <c r="K339" i="19"/>
  <c r="J339" i="19"/>
  <c r="I339" i="19"/>
  <c r="H339" i="19"/>
  <c r="G339" i="19"/>
  <c r="F339" i="19"/>
  <c r="E339" i="19"/>
  <c r="D339" i="19"/>
  <c r="C339" i="19"/>
  <c r="B339" i="19"/>
  <c r="K338" i="19"/>
  <c r="J338" i="19"/>
  <c r="I338" i="19"/>
  <c r="H338" i="19"/>
  <c r="G338" i="19"/>
  <c r="F338" i="19"/>
  <c r="E338" i="19"/>
  <c r="D338" i="19"/>
  <c r="C338" i="19"/>
  <c r="B338" i="19"/>
  <c r="K337" i="19"/>
  <c r="J337" i="19"/>
  <c r="I337" i="19"/>
  <c r="H337" i="19"/>
  <c r="G337" i="19"/>
  <c r="F337" i="19"/>
  <c r="E337" i="19"/>
  <c r="D337" i="19"/>
  <c r="C337" i="19"/>
  <c r="B337" i="19"/>
  <c r="K336" i="19"/>
  <c r="J336" i="19"/>
  <c r="I336" i="19"/>
  <c r="H336" i="19"/>
  <c r="G336" i="19"/>
  <c r="F336" i="19"/>
  <c r="E336" i="19"/>
  <c r="D336" i="19"/>
  <c r="C336" i="19"/>
  <c r="B336" i="19"/>
  <c r="K335" i="19"/>
  <c r="J335" i="19"/>
  <c r="I335" i="19"/>
  <c r="H335" i="19"/>
  <c r="G335" i="19"/>
  <c r="F335" i="19"/>
  <c r="E335" i="19"/>
  <c r="D335" i="19"/>
  <c r="C335" i="19"/>
  <c r="B335" i="19"/>
  <c r="K334" i="19"/>
  <c r="J334" i="19"/>
  <c r="I334" i="19"/>
  <c r="H334" i="19"/>
  <c r="G334" i="19"/>
  <c r="F334" i="19"/>
  <c r="E334" i="19"/>
  <c r="D334" i="19"/>
  <c r="C334" i="19"/>
  <c r="B334" i="19"/>
  <c r="K333" i="19"/>
  <c r="J333" i="19"/>
  <c r="I333" i="19"/>
  <c r="H333" i="19"/>
  <c r="G333" i="19"/>
  <c r="F333" i="19"/>
  <c r="E333" i="19"/>
  <c r="D333" i="19"/>
  <c r="C333" i="19"/>
  <c r="B333" i="19"/>
  <c r="K332" i="19"/>
  <c r="J332" i="19"/>
  <c r="I332" i="19"/>
  <c r="H332" i="19"/>
  <c r="G332" i="19"/>
  <c r="F332" i="19"/>
  <c r="E332" i="19"/>
  <c r="E300" i="20" s="1"/>
  <c r="D332" i="19"/>
  <c r="C332" i="19"/>
  <c r="B332" i="19"/>
  <c r="K331" i="19"/>
  <c r="J331" i="19"/>
  <c r="I331" i="19"/>
  <c r="H331" i="19"/>
  <c r="G331" i="19"/>
  <c r="F331" i="19"/>
  <c r="E331" i="19"/>
  <c r="D331" i="19"/>
  <c r="C331" i="19"/>
  <c r="B331" i="19"/>
  <c r="K330" i="19"/>
  <c r="J330" i="19"/>
  <c r="I330" i="19"/>
  <c r="H330" i="19"/>
  <c r="G330" i="19"/>
  <c r="F330" i="19"/>
  <c r="E330" i="19"/>
  <c r="D330" i="19"/>
  <c r="C330" i="19"/>
  <c r="B330" i="19"/>
  <c r="K329" i="19"/>
  <c r="K297" i="20" s="1"/>
  <c r="J329" i="19"/>
  <c r="I329" i="19"/>
  <c r="H329" i="19"/>
  <c r="G329" i="19"/>
  <c r="F329" i="19"/>
  <c r="E329" i="19"/>
  <c r="D329" i="19"/>
  <c r="C329" i="19"/>
  <c r="B329" i="19"/>
  <c r="K328" i="19"/>
  <c r="J328" i="19"/>
  <c r="I328" i="19"/>
  <c r="H328" i="19"/>
  <c r="G328" i="19"/>
  <c r="F328" i="19"/>
  <c r="E328" i="19"/>
  <c r="D328" i="19"/>
  <c r="C328" i="19"/>
  <c r="B328" i="19"/>
  <c r="K327" i="19"/>
  <c r="K295" i="20" s="1"/>
  <c r="J327" i="19"/>
  <c r="I327" i="19"/>
  <c r="H327" i="19"/>
  <c r="G327" i="19"/>
  <c r="F327" i="19"/>
  <c r="E327" i="19"/>
  <c r="D327" i="19"/>
  <c r="C327" i="19"/>
  <c r="B327" i="19"/>
  <c r="K326" i="19"/>
  <c r="J326" i="19"/>
  <c r="I326" i="19"/>
  <c r="H326" i="19"/>
  <c r="G326" i="19"/>
  <c r="F326" i="19"/>
  <c r="E326" i="19"/>
  <c r="D326" i="19"/>
  <c r="C326" i="19"/>
  <c r="B326" i="19"/>
  <c r="K325" i="19"/>
  <c r="K293" i="20" s="1"/>
  <c r="J325" i="19"/>
  <c r="I325" i="19"/>
  <c r="H325" i="19"/>
  <c r="G325" i="19"/>
  <c r="G293" i="20" s="1"/>
  <c r="F325" i="19"/>
  <c r="E325" i="19"/>
  <c r="D325" i="19"/>
  <c r="C325" i="19"/>
  <c r="C293" i="20" s="1"/>
  <c r="B325" i="19"/>
  <c r="L323" i="19"/>
  <c r="K323" i="19"/>
  <c r="J323" i="19"/>
  <c r="I323" i="19"/>
  <c r="H323" i="19"/>
  <c r="G323" i="19"/>
  <c r="F323" i="19"/>
  <c r="E323" i="19"/>
  <c r="D323" i="19"/>
  <c r="C323" i="19"/>
  <c r="B323" i="19"/>
  <c r="C291" i="19"/>
  <c r="D291" i="19"/>
  <c r="E291" i="19"/>
  <c r="F291" i="19"/>
  <c r="G291" i="19"/>
  <c r="H291" i="19"/>
  <c r="I291" i="19"/>
  <c r="J291" i="19"/>
  <c r="K291" i="19"/>
  <c r="L291" i="19"/>
  <c r="B291" i="19"/>
  <c r="K320" i="19"/>
  <c r="J320" i="19"/>
  <c r="I320" i="19"/>
  <c r="H320" i="19"/>
  <c r="G320" i="19"/>
  <c r="F320" i="19"/>
  <c r="E320" i="19"/>
  <c r="D320" i="19"/>
  <c r="C320" i="19"/>
  <c r="B320" i="19"/>
  <c r="K319" i="19"/>
  <c r="J319" i="19"/>
  <c r="I319" i="19"/>
  <c r="H319" i="19"/>
  <c r="G319" i="19"/>
  <c r="F319" i="19"/>
  <c r="E319" i="19"/>
  <c r="D319" i="19"/>
  <c r="C319" i="19"/>
  <c r="B319" i="19"/>
  <c r="K318" i="19"/>
  <c r="J318" i="19"/>
  <c r="I318" i="19"/>
  <c r="H318" i="19"/>
  <c r="G318" i="19"/>
  <c r="F318" i="19"/>
  <c r="E318" i="19"/>
  <c r="D318" i="19"/>
  <c r="C318" i="19"/>
  <c r="B318" i="19"/>
  <c r="K317" i="19"/>
  <c r="J317" i="19"/>
  <c r="I317" i="19"/>
  <c r="H317" i="19"/>
  <c r="G317" i="19"/>
  <c r="F317" i="19"/>
  <c r="E317" i="19"/>
  <c r="D317" i="19"/>
  <c r="C317" i="19"/>
  <c r="B317" i="19"/>
  <c r="K316" i="19"/>
  <c r="J316" i="19"/>
  <c r="I316" i="19"/>
  <c r="H316" i="19"/>
  <c r="G316" i="19"/>
  <c r="F316" i="19"/>
  <c r="E316" i="19"/>
  <c r="D316" i="19"/>
  <c r="C316" i="19"/>
  <c r="B316" i="19"/>
  <c r="K315" i="19"/>
  <c r="J315" i="19"/>
  <c r="I315" i="19"/>
  <c r="H315" i="19"/>
  <c r="G315" i="19"/>
  <c r="F315" i="19"/>
  <c r="E315" i="19"/>
  <c r="D315" i="19"/>
  <c r="C315" i="19"/>
  <c r="B315" i="19"/>
  <c r="K314" i="19"/>
  <c r="J314" i="19"/>
  <c r="I314" i="19"/>
  <c r="H314" i="19"/>
  <c r="G314" i="19"/>
  <c r="F314" i="19"/>
  <c r="E314" i="19"/>
  <c r="D314" i="19"/>
  <c r="C314" i="19"/>
  <c r="B314" i="19"/>
  <c r="K313" i="19"/>
  <c r="J313" i="19"/>
  <c r="I313" i="19"/>
  <c r="H313" i="19"/>
  <c r="G313" i="19"/>
  <c r="F313" i="19"/>
  <c r="E313" i="19"/>
  <c r="D313" i="19"/>
  <c r="C313" i="19"/>
  <c r="B313" i="19"/>
  <c r="K312" i="19"/>
  <c r="J312" i="19"/>
  <c r="I312" i="19"/>
  <c r="H312" i="19"/>
  <c r="G312" i="19"/>
  <c r="F312" i="19"/>
  <c r="E312" i="19"/>
  <c r="D312" i="19"/>
  <c r="C312" i="19"/>
  <c r="B312" i="19"/>
  <c r="K311" i="19"/>
  <c r="J311" i="19"/>
  <c r="I311" i="19"/>
  <c r="H311" i="19"/>
  <c r="G311" i="19"/>
  <c r="F311" i="19"/>
  <c r="E311" i="19"/>
  <c r="D311" i="19"/>
  <c r="C311" i="19"/>
  <c r="B311" i="19"/>
  <c r="K310" i="19"/>
  <c r="J310" i="19"/>
  <c r="I310" i="19"/>
  <c r="H310" i="19"/>
  <c r="G310" i="19"/>
  <c r="F310" i="19"/>
  <c r="E310" i="19"/>
  <c r="D310" i="19"/>
  <c r="C310" i="19"/>
  <c r="B310" i="19"/>
  <c r="K309" i="19"/>
  <c r="J309" i="19"/>
  <c r="I309" i="19"/>
  <c r="H309" i="19"/>
  <c r="G309" i="19"/>
  <c r="F309" i="19"/>
  <c r="E309" i="19"/>
  <c r="D309" i="19"/>
  <c r="C309" i="19"/>
  <c r="B309" i="19"/>
  <c r="K308" i="19"/>
  <c r="J308" i="19"/>
  <c r="I308" i="19"/>
  <c r="H308" i="19"/>
  <c r="G308" i="19"/>
  <c r="F308" i="19"/>
  <c r="E308" i="19"/>
  <c r="D308" i="19"/>
  <c r="C308" i="19"/>
  <c r="B308" i="19"/>
  <c r="K307" i="19"/>
  <c r="J307" i="19"/>
  <c r="I307" i="19"/>
  <c r="H307" i="19"/>
  <c r="G307" i="19"/>
  <c r="F307" i="19"/>
  <c r="E307" i="19"/>
  <c r="D307" i="19"/>
  <c r="C307" i="19"/>
  <c r="B307" i="19"/>
  <c r="K306" i="19"/>
  <c r="J306" i="19"/>
  <c r="I306" i="19"/>
  <c r="H306" i="19"/>
  <c r="G306" i="19"/>
  <c r="F306" i="19"/>
  <c r="E306" i="19"/>
  <c r="D306" i="19"/>
  <c r="C306" i="19"/>
  <c r="B306" i="19"/>
  <c r="K305" i="19"/>
  <c r="J305" i="19"/>
  <c r="I305" i="19"/>
  <c r="H305" i="19"/>
  <c r="G305" i="19"/>
  <c r="F305" i="19"/>
  <c r="E305" i="19"/>
  <c r="D305" i="19"/>
  <c r="C305" i="19"/>
  <c r="B305" i="19"/>
  <c r="K304" i="19"/>
  <c r="J304" i="19"/>
  <c r="I304" i="19"/>
  <c r="H304" i="19"/>
  <c r="G304" i="19"/>
  <c r="F304" i="19"/>
  <c r="E304" i="19"/>
  <c r="D304" i="19"/>
  <c r="C304" i="19"/>
  <c r="B304" i="19"/>
  <c r="K303" i="19"/>
  <c r="J303" i="19"/>
  <c r="I303" i="19"/>
  <c r="H303" i="19"/>
  <c r="G303" i="19"/>
  <c r="F303" i="19"/>
  <c r="E303" i="19"/>
  <c r="D303" i="19"/>
  <c r="C303" i="19"/>
  <c r="B303" i="19"/>
  <c r="K302" i="19"/>
  <c r="J302" i="19"/>
  <c r="I302" i="19"/>
  <c r="H302" i="19"/>
  <c r="G302" i="19"/>
  <c r="F302" i="19"/>
  <c r="E302" i="19"/>
  <c r="D302" i="19"/>
  <c r="C302" i="19"/>
  <c r="B302" i="19"/>
  <c r="K301" i="19"/>
  <c r="J301" i="19"/>
  <c r="I301" i="19"/>
  <c r="H301" i="19"/>
  <c r="G301" i="19"/>
  <c r="F301" i="19"/>
  <c r="E301" i="19"/>
  <c r="D301" i="19"/>
  <c r="C301" i="19"/>
  <c r="B301" i="19"/>
  <c r="K300" i="19"/>
  <c r="J300" i="19"/>
  <c r="I300" i="19"/>
  <c r="H300" i="19"/>
  <c r="G300" i="19"/>
  <c r="F300" i="19"/>
  <c r="E300" i="19"/>
  <c r="D300" i="19"/>
  <c r="C300" i="19"/>
  <c r="B300" i="19"/>
  <c r="K299" i="19"/>
  <c r="J299" i="19"/>
  <c r="I299" i="19"/>
  <c r="H299" i="19"/>
  <c r="G299" i="19"/>
  <c r="F299" i="19"/>
  <c r="E299" i="19"/>
  <c r="D299" i="19"/>
  <c r="C299" i="19"/>
  <c r="B299" i="19"/>
  <c r="K298" i="19"/>
  <c r="J298" i="19"/>
  <c r="I298" i="19"/>
  <c r="H298" i="19"/>
  <c r="G298" i="19"/>
  <c r="F298" i="19"/>
  <c r="E298" i="19"/>
  <c r="D298" i="19"/>
  <c r="C298" i="19"/>
  <c r="B298" i="19"/>
  <c r="K297" i="19"/>
  <c r="J297" i="19"/>
  <c r="I297" i="19"/>
  <c r="H297" i="19"/>
  <c r="G297" i="19"/>
  <c r="F297" i="19"/>
  <c r="E297" i="19"/>
  <c r="D297" i="19"/>
  <c r="C297" i="19"/>
  <c r="B297" i="19"/>
  <c r="K296" i="19"/>
  <c r="J296" i="19"/>
  <c r="I296" i="19"/>
  <c r="H296" i="19"/>
  <c r="G296" i="19"/>
  <c r="F296" i="19"/>
  <c r="E296" i="19"/>
  <c r="D296" i="19"/>
  <c r="C296" i="19"/>
  <c r="B296" i="19"/>
  <c r="K295" i="19"/>
  <c r="J295" i="19"/>
  <c r="I295" i="19"/>
  <c r="H295" i="19"/>
  <c r="G295" i="19"/>
  <c r="F295" i="19"/>
  <c r="E295" i="19"/>
  <c r="D295" i="19"/>
  <c r="C295" i="19"/>
  <c r="B295" i="19"/>
  <c r="K294" i="19"/>
  <c r="J294" i="19"/>
  <c r="I294" i="19"/>
  <c r="H294" i="19"/>
  <c r="G294" i="19"/>
  <c r="F294" i="19"/>
  <c r="E294" i="19"/>
  <c r="D294" i="19"/>
  <c r="C294" i="19"/>
  <c r="B294" i="19"/>
  <c r="K293" i="19"/>
  <c r="J293" i="19"/>
  <c r="I293" i="19"/>
  <c r="H293" i="19"/>
  <c r="G293" i="19"/>
  <c r="F293" i="19"/>
  <c r="E293" i="19"/>
  <c r="D293" i="19"/>
  <c r="C293" i="19"/>
  <c r="B293" i="19"/>
  <c r="B262" i="19"/>
  <c r="C262" i="19"/>
  <c r="D262" i="19"/>
  <c r="E262" i="19"/>
  <c r="F262" i="19"/>
  <c r="G262" i="19"/>
  <c r="H262" i="19"/>
  <c r="I262" i="19"/>
  <c r="J262" i="19"/>
  <c r="K262" i="19"/>
  <c r="B263" i="19"/>
  <c r="C263" i="19"/>
  <c r="D263" i="19"/>
  <c r="E263" i="19"/>
  <c r="F263" i="19"/>
  <c r="G263" i="19"/>
  <c r="H263" i="19"/>
  <c r="I263" i="19"/>
  <c r="J263" i="19"/>
  <c r="K263" i="19"/>
  <c r="B264" i="19"/>
  <c r="C264" i="19"/>
  <c r="D264" i="19"/>
  <c r="E264" i="19"/>
  <c r="F264" i="19"/>
  <c r="G264" i="19"/>
  <c r="H264" i="19"/>
  <c r="I264" i="19"/>
  <c r="J264" i="19"/>
  <c r="K264" i="19"/>
  <c r="B265" i="19"/>
  <c r="C265" i="19"/>
  <c r="D265" i="19"/>
  <c r="E265" i="19"/>
  <c r="F265" i="19"/>
  <c r="G265" i="19"/>
  <c r="H265" i="19"/>
  <c r="I265" i="19"/>
  <c r="J265" i="19"/>
  <c r="K265" i="19"/>
  <c r="B266" i="19"/>
  <c r="C266" i="19"/>
  <c r="D266" i="19"/>
  <c r="E266" i="19"/>
  <c r="F266" i="19"/>
  <c r="G266" i="19"/>
  <c r="H266" i="19"/>
  <c r="I266" i="19"/>
  <c r="J266" i="19"/>
  <c r="K266" i="19"/>
  <c r="B267" i="19"/>
  <c r="C267" i="19"/>
  <c r="D267" i="19"/>
  <c r="E267" i="19"/>
  <c r="F267" i="19"/>
  <c r="G267" i="19"/>
  <c r="H267" i="19"/>
  <c r="I267" i="19"/>
  <c r="J267" i="19"/>
  <c r="K267" i="19"/>
  <c r="B268" i="19"/>
  <c r="C268" i="19"/>
  <c r="D268" i="19"/>
  <c r="E268" i="19"/>
  <c r="F268" i="19"/>
  <c r="G268" i="19"/>
  <c r="H268" i="19"/>
  <c r="I268" i="19"/>
  <c r="J268" i="19"/>
  <c r="K268" i="19"/>
  <c r="B269" i="19"/>
  <c r="C269" i="19"/>
  <c r="D269" i="19"/>
  <c r="E269" i="19"/>
  <c r="F269" i="19"/>
  <c r="G269" i="19"/>
  <c r="H269" i="19"/>
  <c r="I269" i="19"/>
  <c r="J269" i="19"/>
  <c r="K269" i="19"/>
  <c r="B270" i="19"/>
  <c r="C270" i="19"/>
  <c r="D270" i="19"/>
  <c r="E270" i="19"/>
  <c r="F270" i="19"/>
  <c r="G270" i="19"/>
  <c r="H270" i="19"/>
  <c r="I270" i="19"/>
  <c r="J270" i="19"/>
  <c r="K270" i="19"/>
  <c r="B271" i="19"/>
  <c r="C271" i="19"/>
  <c r="D271" i="19"/>
  <c r="E271" i="19"/>
  <c r="F271" i="19"/>
  <c r="G271" i="19"/>
  <c r="H271" i="19"/>
  <c r="I271" i="19"/>
  <c r="J271" i="19"/>
  <c r="K271" i="19"/>
  <c r="B272" i="19"/>
  <c r="C272" i="19"/>
  <c r="D272" i="19"/>
  <c r="E272" i="19"/>
  <c r="F272" i="19"/>
  <c r="G272" i="19"/>
  <c r="H272" i="19"/>
  <c r="I272" i="19"/>
  <c r="J272" i="19"/>
  <c r="K272" i="19"/>
  <c r="B273" i="19"/>
  <c r="C273" i="19"/>
  <c r="D273" i="19"/>
  <c r="E273" i="19"/>
  <c r="F273" i="19"/>
  <c r="G273" i="19"/>
  <c r="H273" i="19"/>
  <c r="I273" i="19"/>
  <c r="J273" i="19"/>
  <c r="K273" i="19"/>
  <c r="B274" i="19"/>
  <c r="C274" i="19"/>
  <c r="D274" i="19"/>
  <c r="E274" i="19"/>
  <c r="F274" i="19"/>
  <c r="G274" i="19"/>
  <c r="H274" i="19"/>
  <c r="I274" i="19"/>
  <c r="J274" i="19"/>
  <c r="K274" i="19"/>
  <c r="B275" i="19"/>
  <c r="C275" i="19"/>
  <c r="D275" i="19"/>
  <c r="E275" i="19"/>
  <c r="F275" i="19"/>
  <c r="G275" i="19"/>
  <c r="H275" i="19"/>
  <c r="I275" i="19"/>
  <c r="J275" i="19"/>
  <c r="K275" i="19"/>
  <c r="B276" i="19"/>
  <c r="C276" i="19"/>
  <c r="D276" i="19"/>
  <c r="E276" i="19"/>
  <c r="F276" i="19"/>
  <c r="G276" i="19"/>
  <c r="H276" i="19"/>
  <c r="I276" i="19"/>
  <c r="J276" i="19"/>
  <c r="K276" i="19"/>
  <c r="B277" i="19"/>
  <c r="C277" i="19"/>
  <c r="D277" i="19"/>
  <c r="E277" i="19"/>
  <c r="F277" i="19"/>
  <c r="G277" i="19"/>
  <c r="H277" i="19"/>
  <c r="I277" i="19"/>
  <c r="J277" i="19"/>
  <c r="K277" i="19"/>
  <c r="B278" i="19"/>
  <c r="C278" i="19"/>
  <c r="D278" i="19"/>
  <c r="E278" i="19"/>
  <c r="F278" i="19"/>
  <c r="G278" i="19"/>
  <c r="H278" i="19"/>
  <c r="I278" i="19"/>
  <c r="J278" i="19"/>
  <c r="K278" i="19"/>
  <c r="B279" i="19"/>
  <c r="C279" i="19"/>
  <c r="D279" i="19"/>
  <c r="E279" i="19"/>
  <c r="F279" i="19"/>
  <c r="G279" i="19"/>
  <c r="H279" i="19"/>
  <c r="I279" i="19"/>
  <c r="J279" i="19"/>
  <c r="K279" i="19"/>
  <c r="B280" i="19"/>
  <c r="C280" i="19"/>
  <c r="D280" i="19"/>
  <c r="E280" i="19"/>
  <c r="F280" i="19"/>
  <c r="G280" i="19"/>
  <c r="H280" i="19"/>
  <c r="I280" i="19"/>
  <c r="J280" i="19"/>
  <c r="K280" i="19"/>
  <c r="B281" i="19"/>
  <c r="C281" i="19"/>
  <c r="D281" i="19"/>
  <c r="E281" i="19"/>
  <c r="F281" i="19"/>
  <c r="G281" i="19"/>
  <c r="H281" i="19"/>
  <c r="I281" i="19"/>
  <c r="J281" i="19"/>
  <c r="K281" i="19"/>
  <c r="B282" i="19"/>
  <c r="C282" i="19"/>
  <c r="D282" i="19"/>
  <c r="E282" i="19"/>
  <c r="F282" i="19"/>
  <c r="G282" i="19"/>
  <c r="H282" i="19"/>
  <c r="I282" i="19"/>
  <c r="J282" i="19"/>
  <c r="K282" i="19"/>
  <c r="B283" i="19"/>
  <c r="C283" i="19"/>
  <c r="D283" i="19"/>
  <c r="E283" i="19"/>
  <c r="F283" i="19"/>
  <c r="G283" i="19"/>
  <c r="H283" i="19"/>
  <c r="I283" i="19"/>
  <c r="J283" i="19"/>
  <c r="K283" i="19"/>
  <c r="B284" i="19"/>
  <c r="C284" i="19"/>
  <c r="D284" i="19"/>
  <c r="E284" i="19"/>
  <c r="F284" i="19"/>
  <c r="G284" i="19"/>
  <c r="H284" i="19"/>
  <c r="I284" i="19"/>
  <c r="J284" i="19"/>
  <c r="K284" i="19"/>
  <c r="B285" i="19"/>
  <c r="C285" i="19"/>
  <c r="D285" i="19"/>
  <c r="E285" i="19"/>
  <c r="F285" i="19"/>
  <c r="G285" i="19"/>
  <c r="H285" i="19"/>
  <c r="I285" i="19"/>
  <c r="J285" i="19"/>
  <c r="K285" i="19"/>
  <c r="B286" i="19"/>
  <c r="C286" i="19"/>
  <c r="D286" i="19"/>
  <c r="E286" i="19"/>
  <c r="F286" i="19"/>
  <c r="G286" i="19"/>
  <c r="H286" i="19"/>
  <c r="I286" i="19"/>
  <c r="J286" i="19"/>
  <c r="K286" i="19"/>
  <c r="B287" i="19"/>
  <c r="C287" i="19"/>
  <c r="D287" i="19"/>
  <c r="E287" i="19"/>
  <c r="F287" i="19"/>
  <c r="G287" i="19"/>
  <c r="H287" i="19"/>
  <c r="I287" i="19"/>
  <c r="J287" i="19"/>
  <c r="K287" i="19"/>
  <c r="B288" i="19"/>
  <c r="C288" i="19"/>
  <c r="D288" i="19"/>
  <c r="E288" i="19"/>
  <c r="F288" i="19"/>
  <c r="G288" i="19"/>
  <c r="H288" i="19"/>
  <c r="I288" i="19"/>
  <c r="J288" i="19"/>
  <c r="K288" i="19"/>
  <c r="C261" i="19"/>
  <c r="D261" i="19"/>
  <c r="E261" i="19"/>
  <c r="F261" i="19"/>
  <c r="G261" i="19"/>
  <c r="H261" i="19"/>
  <c r="I261" i="19"/>
  <c r="J261" i="19"/>
  <c r="K261" i="19"/>
  <c r="B261" i="19"/>
  <c r="K256" i="19"/>
  <c r="J256" i="19"/>
  <c r="I256" i="19"/>
  <c r="H256" i="19"/>
  <c r="G256" i="19"/>
  <c r="F256" i="19"/>
  <c r="E256" i="19"/>
  <c r="D256" i="19"/>
  <c r="C256" i="19"/>
  <c r="B256" i="19"/>
  <c r="L256" i="19" s="1"/>
  <c r="K255" i="19"/>
  <c r="J255" i="19"/>
  <c r="I255" i="19"/>
  <c r="H255" i="19"/>
  <c r="G255" i="19"/>
  <c r="F255" i="19"/>
  <c r="E255" i="19"/>
  <c r="D255" i="19"/>
  <c r="C255" i="19"/>
  <c r="B255" i="19"/>
  <c r="L255" i="19" s="1"/>
  <c r="K254" i="19"/>
  <c r="J254" i="19"/>
  <c r="I254" i="19"/>
  <c r="H254" i="19"/>
  <c r="G254" i="19"/>
  <c r="F254" i="19"/>
  <c r="E254" i="19"/>
  <c r="D254" i="19"/>
  <c r="C254" i="19"/>
  <c r="B254" i="19"/>
  <c r="L254" i="19" s="1"/>
  <c r="K253" i="19"/>
  <c r="J253" i="19"/>
  <c r="I253" i="19"/>
  <c r="H253" i="19"/>
  <c r="G253" i="19"/>
  <c r="F253" i="19"/>
  <c r="E253" i="19"/>
  <c r="D253" i="19"/>
  <c r="C253" i="19"/>
  <c r="B253" i="19"/>
  <c r="L253" i="19" s="1"/>
  <c r="K252" i="19"/>
  <c r="J252" i="19"/>
  <c r="I252" i="19"/>
  <c r="H252" i="19"/>
  <c r="G252" i="19"/>
  <c r="F252" i="19"/>
  <c r="E252" i="19"/>
  <c r="D252" i="19"/>
  <c r="C252" i="19"/>
  <c r="B252" i="19"/>
  <c r="L252" i="19" s="1"/>
  <c r="K251" i="19"/>
  <c r="J251" i="19"/>
  <c r="I251" i="19"/>
  <c r="H251" i="19"/>
  <c r="G251" i="19"/>
  <c r="F251" i="19"/>
  <c r="E251" i="19"/>
  <c r="D251" i="19"/>
  <c r="C251" i="19"/>
  <c r="B251" i="19"/>
  <c r="L251" i="19" s="1"/>
  <c r="K250" i="19"/>
  <c r="J250" i="19"/>
  <c r="I250" i="19"/>
  <c r="H250" i="19"/>
  <c r="G250" i="19"/>
  <c r="F250" i="19"/>
  <c r="E250" i="19"/>
  <c r="D250" i="19"/>
  <c r="C250" i="19"/>
  <c r="B250" i="19"/>
  <c r="L250" i="19" s="1"/>
  <c r="K249" i="19"/>
  <c r="J249" i="19"/>
  <c r="I249" i="19"/>
  <c r="H249" i="19"/>
  <c r="G249" i="19"/>
  <c r="F249" i="19"/>
  <c r="E249" i="19"/>
  <c r="D249" i="19"/>
  <c r="C249" i="19"/>
  <c r="B249" i="19"/>
  <c r="L249" i="19" s="1"/>
  <c r="K248" i="19"/>
  <c r="J248" i="19"/>
  <c r="I248" i="19"/>
  <c r="H248" i="19"/>
  <c r="G248" i="19"/>
  <c r="F248" i="19"/>
  <c r="E248" i="19"/>
  <c r="D248" i="19"/>
  <c r="C248" i="19"/>
  <c r="B248" i="19"/>
  <c r="L248" i="19" s="1"/>
  <c r="K247" i="19"/>
  <c r="J247" i="19"/>
  <c r="I247" i="19"/>
  <c r="H247" i="19"/>
  <c r="G247" i="19"/>
  <c r="F247" i="19"/>
  <c r="E247" i="19"/>
  <c r="D247" i="19"/>
  <c r="C247" i="19"/>
  <c r="B247" i="19"/>
  <c r="L247" i="19" s="1"/>
  <c r="K246" i="19"/>
  <c r="J246" i="19"/>
  <c r="I246" i="19"/>
  <c r="H246" i="19"/>
  <c r="G246" i="19"/>
  <c r="F246" i="19"/>
  <c r="E246" i="19"/>
  <c r="D246" i="19"/>
  <c r="C246" i="19"/>
  <c r="B246" i="19"/>
  <c r="L246" i="19" s="1"/>
  <c r="K245" i="19"/>
  <c r="J245" i="19"/>
  <c r="I245" i="19"/>
  <c r="H245" i="19"/>
  <c r="G245" i="19"/>
  <c r="F245" i="19"/>
  <c r="E245" i="19"/>
  <c r="D245" i="19"/>
  <c r="C245" i="19"/>
  <c r="B245" i="19"/>
  <c r="L245" i="19" s="1"/>
  <c r="K244" i="19"/>
  <c r="J244" i="19"/>
  <c r="I244" i="19"/>
  <c r="H244" i="19"/>
  <c r="G244" i="19"/>
  <c r="F244" i="19"/>
  <c r="E244" i="19"/>
  <c r="D244" i="19"/>
  <c r="C244" i="19"/>
  <c r="B244" i="19"/>
  <c r="L244" i="19" s="1"/>
  <c r="K243" i="19"/>
  <c r="J243" i="19"/>
  <c r="I243" i="19"/>
  <c r="H243" i="19"/>
  <c r="G243" i="19"/>
  <c r="F243" i="19"/>
  <c r="E243" i="19"/>
  <c r="D243" i="19"/>
  <c r="C243" i="19"/>
  <c r="B243" i="19"/>
  <c r="L243" i="19" s="1"/>
  <c r="K242" i="19"/>
  <c r="J242" i="19"/>
  <c r="I242" i="19"/>
  <c r="H242" i="19"/>
  <c r="G242" i="19"/>
  <c r="F242" i="19"/>
  <c r="E242" i="19"/>
  <c r="D242" i="19"/>
  <c r="C242" i="19"/>
  <c r="B242" i="19"/>
  <c r="L242" i="19" s="1"/>
  <c r="K241" i="19"/>
  <c r="J241" i="19"/>
  <c r="I241" i="19"/>
  <c r="H241" i="19"/>
  <c r="G241" i="19"/>
  <c r="F241" i="19"/>
  <c r="E241" i="19"/>
  <c r="D241" i="19"/>
  <c r="C241" i="19"/>
  <c r="B241" i="19"/>
  <c r="L241" i="19" s="1"/>
  <c r="K240" i="19"/>
  <c r="J240" i="19"/>
  <c r="I240" i="19"/>
  <c r="H240" i="19"/>
  <c r="G240" i="19"/>
  <c r="F240" i="19"/>
  <c r="E240" i="19"/>
  <c r="D240" i="19"/>
  <c r="C240" i="19"/>
  <c r="B240" i="19"/>
  <c r="L240" i="19" s="1"/>
  <c r="K239" i="19"/>
  <c r="J239" i="19"/>
  <c r="I239" i="19"/>
  <c r="H239" i="19"/>
  <c r="G239" i="19"/>
  <c r="F239" i="19"/>
  <c r="E239" i="19"/>
  <c r="D239" i="19"/>
  <c r="C239" i="19"/>
  <c r="B239" i="19"/>
  <c r="L239" i="19" s="1"/>
  <c r="K238" i="19"/>
  <c r="J238" i="19"/>
  <c r="I238" i="19"/>
  <c r="H238" i="19"/>
  <c r="G238" i="19"/>
  <c r="F238" i="19"/>
  <c r="E238" i="19"/>
  <c r="D238" i="19"/>
  <c r="C238" i="19"/>
  <c r="B238" i="19"/>
  <c r="L238" i="19" s="1"/>
  <c r="K237" i="19"/>
  <c r="J237" i="19"/>
  <c r="I237" i="19"/>
  <c r="H237" i="19"/>
  <c r="G237" i="19"/>
  <c r="F237" i="19"/>
  <c r="E237" i="19"/>
  <c r="D237" i="19"/>
  <c r="C237" i="19"/>
  <c r="B237" i="19"/>
  <c r="L237" i="19" s="1"/>
  <c r="K236" i="19"/>
  <c r="J236" i="19"/>
  <c r="I236" i="19"/>
  <c r="H236" i="19"/>
  <c r="G236" i="19"/>
  <c r="F236" i="19"/>
  <c r="E236" i="19"/>
  <c r="D236" i="19"/>
  <c r="C236" i="19"/>
  <c r="B236" i="19"/>
  <c r="L236" i="19" s="1"/>
  <c r="K235" i="19"/>
  <c r="J235" i="19"/>
  <c r="I235" i="19"/>
  <c r="H235" i="19"/>
  <c r="G235" i="19"/>
  <c r="F235" i="19"/>
  <c r="E235" i="19"/>
  <c r="D235" i="19"/>
  <c r="C235" i="19"/>
  <c r="B235" i="19"/>
  <c r="L235" i="19" s="1"/>
  <c r="K234" i="19"/>
  <c r="J234" i="19"/>
  <c r="I234" i="19"/>
  <c r="H234" i="19"/>
  <c r="G234" i="19"/>
  <c r="F234" i="19"/>
  <c r="E234" i="19"/>
  <c r="D234" i="19"/>
  <c r="C234" i="19"/>
  <c r="B234" i="19"/>
  <c r="L234" i="19" s="1"/>
  <c r="K233" i="19"/>
  <c r="J233" i="19"/>
  <c r="I233" i="19"/>
  <c r="H233" i="19"/>
  <c r="G233" i="19"/>
  <c r="F233" i="19"/>
  <c r="E233" i="19"/>
  <c r="D233" i="19"/>
  <c r="C233" i="19"/>
  <c r="B233" i="19"/>
  <c r="L233" i="19" s="1"/>
  <c r="K232" i="19"/>
  <c r="J232" i="19"/>
  <c r="I232" i="19"/>
  <c r="H232" i="19"/>
  <c r="G232" i="19"/>
  <c r="F232" i="19"/>
  <c r="E232" i="19"/>
  <c r="D232" i="19"/>
  <c r="C232" i="19"/>
  <c r="B232" i="19"/>
  <c r="L232" i="19" s="1"/>
  <c r="K231" i="19"/>
  <c r="J231" i="19"/>
  <c r="I231" i="19"/>
  <c r="H231" i="19"/>
  <c r="G231" i="19"/>
  <c r="F231" i="19"/>
  <c r="E231" i="19"/>
  <c r="D231" i="19"/>
  <c r="C231" i="19"/>
  <c r="B231" i="19"/>
  <c r="L231" i="19" s="1"/>
  <c r="K230" i="19"/>
  <c r="J230" i="19"/>
  <c r="I230" i="19"/>
  <c r="H230" i="19"/>
  <c r="G230" i="19"/>
  <c r="F230" i="19"/>
  <c r="E230" i="19"/>
  <c r="D230" i="19"/>
  <c r="C230" i="19"/>
  <c r="B230" i="19"/>
  <c r="L230" i="19" s="1"/>
  <c r="K229" i="19"/>
  <c r="J229" i="19"/>
  <c r="I229" i="19"/>
  <c r="H229" i="19"/>
  <c r="G229" i="19"/>
  <c r="F229" i="19"/>
  <c r="E229" i="19"/>
  <c r="D229" i="19"/>
  <c r="C229" i="19"/>
  <c r="B229" i="19"/>
  <c r="L229" i="19" s="1"/>
  <c r="K224" i="19"/>
  <c r="J224" i="19"/>
  <c r="I224" i="19"/>
  <c r="H224" i="19"/>
  <c r="G224" i="19"/>
  <c r="F224" i="19"/>
  <c r="E224" i="19"/>
  <c r="D224" i="19"/>
  <c r="C224" i="19"/>
  <c r="B224" i="19"/>
  <c r="L224" i="19" s="1"/>
  <c r="K223" i="19"/>
  <c r="J223" i="19"/>
  <c r="I223" i="19"/>
  <c r="H223" i="19"/>
  <c r="G223" i="19"/>
  <c r="F223" i="19"/>
  <c r="E223" i="19"/>
  <c r="D223" i="19"/>
  <c r="L223" i="19" s="1"/>
  <c r="C223" i="19"/>
  <c r="B223" i="19"/>
  <c r="K222" i="19"/>
  <c r="J222" i="19"/>
  <c r="I222" i="19"/>
  <c r="H222" i="19"/>
  <c r="G222" i="19"/>
  <c r="F222" i="19"/>
  <c r="E222" i="19"/>
  <c r="D222" i="19"/>
  <c r="C222" i="19"/>
  <c r="L222" i="19" s="1"/>
  <c r="B222" i="19"/>
  <c r="K221" i="19"/>
  <c r="J221" i="19"/>
  <c r="I221" i="19"/>
  <c r="H221" i="19"/>
  <c r="G221" i="19"/>
  <c r="F221" i="19"/>
  <c r="E221" i="19"/>
  <c r="D221" i="19"/>
  <c r="C221" i="19"/>
  <c r="B221" i="19"/>
  <c r="L221" i="19" s="1"/>
  <c r="K220" i="19"/>
  <c r="J220" i="19"/>
  <c r="I220" i="19"/>
  <c r="H220" i="19"/>
  <c r="G220" i="19"/>
  <c r="F220" i="19"/>
  <c r="E220" i="19"/>
  <c r="D220" i="19"/>
  <c r="C220" i="19"/>
  <c r="B220" i="19"/>
  <c r="L220" i="19" s="1"/>
  <c r="K219" i="19"/>
  <c r="J219" i="19"/>
  <c r="I219" i="19"/>
  <c r="H219" i="19"/>
  <c r="G219" i="19"/>
  <c r="F219" i="19"/>
  <c r="E219" i="19"/>
  <c r="D219" i="19"/>
  <c r="L219" i="19" s="1"/>
  <c r="C219" i="19"/>
  <c r="B219" i="19"/>
  <c r="K218" i="19"/>
  <c r="J218" i="19"/>
  <c r="I218" i="19"/>
  <c r="H218" i="19"/>
  <c r="G218" i="19"/>
  <c r="F218" i="19"/>
  <c r="E218" i="19"/>
  <c r="D218" i="19"/>
  <c r="C218" i="19"/>
  <c r="L218" i="19" s="1"/>
  <c r="B218" i="19"/>
  <c r="K217" i="19"/>
  <c r="J217" i="19"/>
  <c r="I217" i="19"/>
  <c r="H217" i="19"/>
  <c r="G217" i="19"/>
  <c r="F217" i="19"/>
  <c r="E217" i="19"/>
  <c r="D217" i="19"/>
  <c r="C217" i="19"/>
  <c r="B217" i="19"/>
  <c r="L217" i="19" s="1"/>
  <c r="K216" i="19"/>
  <c r="J216" i="19"/>
  <c r="I216" i="19"/>
  <c r="H216" i="19"/>
  <c r="G216" i="19"/>
  <c r="F216" i="19"/>
  <c r="E216" i="19"/>
  <c r="D216" i="19"/>
  <c r="C216" i="19"/>
  <c r="B216" i="19"/>
  <c r="L216" i="19" s="1"/>
  <c r="K215" i="19"/>
  <c r="J215" i="19"/>
  <c r="I215" i="19"/>
  <c r="H215" i="19"/>
  <c r="G215" i="19"/>
  <c r="F215" i="19"/>
  <c r="E215" i="19"/>
  <c r="D215" i="19"/>
  <c r="L215" i="19" s="1"/>
  <c r="C215" i="19"/>
  <c r="B215" i="19"/>
  <c r="K214" i="19"/>
  <c r="J214" i="19"/>
  <c r="I214" i="19"/>
  <c r="H214" i="19"/>
  <c r="G214" i="19"/>
  <c r="F214" i="19"/>
  <c r="E214" i="19"/>
  <c r="D214" i="19"/>
  <c r="C214" i="19"/>
  <c r="L214" i="19" s="1"/>
  <c r="B214" i="19"/>
  <c r="K213" i="19"/>
  <c r="J213" i="19"/>
  <c r="I213" i="19"/>
  <c r="H213" i="19"/>
  <c r="G213" i="19"/>
  <c r="F213" i="19"/>
  <c r="E213" i="19"/>
  <c r="D213" i="19"/>
  <c r="C213" i="19"/>
  <c r="B213" i="19"/>
  <c r="L213" i="19" s="1"/>
  <c r="K212" i="19"/>
  <c r="J212" i="19"/>
  <c r="I212" i="19"/>
  <c r="H212" i="19"/>
  <c r="G212" i="19"/>
  <c r="F212" i="19"/>
  <c r="E212" i="19"/>
  <c r="D212" i="19"/>
  <c r="C212" i="19"/>
  <c r="B212" i="19"/>
  <c r="L212" i="19" s="1"/>
  <c r="K211" i="19"/>
  <c r="J211" i="19"/>
  <c r="I211" i="19"/>
  <c r="H211" i="19"/>
  <c r="G211" i="19"/>
  <c r="F211" i="19"/>
  <c r="E211" i="19"/>
  <c r="D211" i="19"/>
  <c r="L211" i="19" s="1"/>
  <c r="C211" i="19"/>
  <c r="B211" i="19"/>
  <c r="K210" i="19"/>
  <c r="J210" i="19"/>
  <c r="I210" i="19"/>
  <c r="H210" i="19"/>
  <c r="G210" i="19"/>
  <c r="F210" i="19"/>
  <c r="E210" i="19"/>
  <c r="D210" i="19"/>
  <c r="C210" i="19"/>
  <c r="L210" i="19" s="1"/>
  <c r="B210" i="19"/>
  <c r="K209" i="19"/>
  <c r="J209" i="19"/>
  <c r="I209" i="19"/>
  <c r="H209" i="19"/>
  <c r="G209" i="19"/>
  <c r="F209" i="19"/>
  <c r="E209" i="19"/>
  <c r="D209" i="19"/>
  <c r="C209" i="19"/>
  <c r="B209" i="19"/>
  <c r="L209" i="19" s="1"/>
  <c r="K208" i="19"/>
  <c r="J208" i="19"/>
  <c r="I208" i="19"/>
  <c r="H208" i="19"/>
  <c r="G208" i="19"/>
  <c r="F208" i="19"/>
  <c r="E208" i="19"/>
  <c r="D208" i="19"/>
  <c r="C208" i="19"/>
  <c r="B208" i="19"/>
  <c r="L208" i="19" s="1"/>
  <c r="K207" i="19"/>
  <c r="J207" i="19"/>
  <c r="I207" i="19"/>
  <c r="H207" i="19"/>
  <c r="G207" i="19"/>
  <c r="F207" i="19"/>
  <c r="E207" i="19"/>
  <c r="D207" i="19"/>
  <c r="L207" i="19" s="1"/>
  <c r="C207" i="19"/>
  <c r="B207" i="19"/>
  <c r="K206" i="19"/>
  <c r="J206" i="19"/>
  <c r="I206" i="19"/>
  <c r="H206" i="19"/>
  <c r="G206" i="19"/>
  <c r="F206" i="19"/>
  <c r="E206" i="19"/>
  <c r="D206" i="19"/>
  <c r="C206" i="19"/>
  <c r="L206" i="19" s="1"/>
  <c r="B206" i="19"/>
  <c r="K205" i="19"/>
  <c r="J205" i="19"/>
  <c r="I205" i="19"/>
  <c r="H205" i="19"/>
  <c r="G205" i="19"/>
  <c r="F205" i="19"/>
  <c r="E205" i="19"/>
  <c r="D205" i="19"/>
  <c r="C205" i="19"/>
  <c r="B205" i="19"/>
  <c r="L205" i="19" s="1"/>
  <c r="K204" i="19"/>
  <c r="J204" i="19"/>
  <c r="I204" i="19"/>
  <c r="H204" i="19"/>
  <c r="G204" i="19"/>
  <c r="F204" i="19"/>
  <c r="E204" i="19"/>
  <c r="D204" i="19"/>
  <c r="C204" i="19"/>
  <c r="B204" i="19"/>
  <c r="L204" i="19" s="1"/>
  <c r="K203" i="19"/>
  <c r="J203" i="19"/>
  <c r="I203" i="19"/>
  <c r="H203" i="19"/>
  <c r="G203" i="19"/>
  <c r="F203" i="19"/>
  <c r="E203" i="19"/>
  <c r="D203" i="19"/>
  <c r="L203" i="19" s="1"/>
  <c r="C203" i="19"/>
  <c r="B203" i="19"/>
  <c r="K202" i="19"/>
  <c r="J202" i="19"/>
  <c r="I202" i="19"/>
  <c r="H202" i="19"/>
  <c r="G202" i="19"/>
  <c r="F202" i="19"/>
  <c r="E202" i="19"/>
  <c r="D202" i="19"/>
  <c r="C202" i="19"/>
  <c r="L202" i="19" s="1"/>
  <c r="B202" i="19"/>
  <c r="K201" i="19"/>
  <c r="J201" i="19"/>
  <c r="I201" i="19"/>
  <c r="H201" i="19"/>
  <c r="G201" i="19"/>
  <c r="F201" i="19"/>
  <c r="E201" i="19"/>
  <c r="D201" i="19"/>
  <c r="C201" i="19"/>
  <c r="B201" i="19"/>
  <c r="L201" i="19" s="1"/>
  <c r="K200" i="19"/>
  <c r="J200" i="19"/>
  <c r="I200" i="19"/>
  <c r="H200" i="19"/>
  <c r="G200" i="19"/>
  <c r="F200" i="19"/>
  <c r="E200" i="19"/>
  <c r="D200" i="19"/>
  <c r="C200" i="19"/>
  <c r="B200" i="19"/>
  <c r="L200" i="19" s="1"/>
  <c r="K199" i="19"/>
  <c r="J199" i="19"/>
  <c r="I199" i="19"/>
  <c r="H199" i="19"/>
  <c r="G199" i="19"/>
  <c r="F199" i="19"/>
  <c r="E199" i="19"/>
  <c r="D199" i="19"/>
  <c r="L199" i="19" s="1"/>
  <c r="C199" i="19"/>
  <c r="B199" i="19"/>
  <c r="K198" i="19"/>
  <c r="J198" i="19"/>
  <c r="I198" i="19"/>
  <c r="H198" i="19"/>
  <c r="G198" i="19"/>
  <c r="F198" i="19"/>
  <c r="E198" i="19"/>
  <c r="D198" i="19"/>
  <c r="C198" i="19"/>
  <c r="L198" i="19" s="1"/>
  <c r="B198" i="19"/>
  <c r="K197" i="19"/>
  <c r="J197" i="19"/>
  <c r="I197" i="19"/>
  <c r="H197" i="19"/>
  <c r="G197" i="19"/>
  <c r="F197" i="19"/>
  <c r="E197" i="19"/>
  <c r="D197" i="19"/>
  <c r="C197" i="19"/>
  <c r="B197" i="19"/>
  <c r="L197" i="19" s="1"/>
  <c r="K192" i="19"/>
  <c r="J192" i="19"/>
  <c r="I192" i="19"/>
  <c r="H192" i="19"/>
  <c r="G192" i="19"/>
  <c r="F192" i="19"/>
  <c r="E192" i="19"/>
  <c r="D192" i="19"/>
  <c r="C192" i="19"/>
  <c r="B192" i="19"/>
  <c r="L192" i="19" s="1"/>
  <c r="L191" i="19"/>
  <c r="K191" i="19"/>
  <c r="J191" i="19"/>
  <c r="I191" i="19"/>
  <c r="H191" i="19"/>
  <c r="G191" i="19"/>
  <c r="F191" i="19"/>
  <c r="E191" i="19"/>
  <c r="D191" i="19"/>
  <c r="C191" i="19"/>
  <c r="B191" i="19"/>
  <c r="K190" i="19"/>
  <c r="J190" i="19"/>
  <c r="I190" i="19"/>
  <c r="H190" i="19"/>
  <c r="G190" i="19"/>
  <c r="F190" i="19"/>
  <c r="E190" i="19"/>
  <c r="D190" i="19"/>
  <c r="C190" i="19"/>
  <c r="B190" i="19"/>
  <c r="L190" i="19" s="1"/>
  <c r="K189" i="19"/>
  <c r="J189" i="19"/>
  <c r="I189" i="19"/>
  <c r="H189" i="19"/>
  <c r="G189" i="19"/>
  <c r="F189" i="19"/>
  <c r="E189" i="19"/>
  <c r="D189" i="19"/>
  <c r="C189" i="19"/>
  <c r="B189" i="19"/>
  <c r="L189" i="19" s="1"/>
  <c r="K188" i="19"/>
  <c r="J188" i="19"/>
  <c r="I188" i="19"/>
  <c r="H188" i="19"/>
  <c r="G188" i="19"/>
  <c r="F188" i="19"/>
  <c r="E188" i="19"/>
  <c r="D188" i="19"/>
  <c r="C188" i="19"/>
  <c r="B188" i="19"/>
  <c r="L188" i="19" s="1"/>
  <c r="K187" i="19"/>
  <c r="J187" i="19"/>
  <c r="I187" i="19"/>
  <c r="H187" i="19"/>
  <c r="G187" i="19"/>
  <c r="F187" i="19"/>
  <c r="E187" i="19"/>
  <c r="D187" i="19"/>
  <c r="L187" i="19" s="1"/>
  <c r="C187" i="19"/>
  <c r="B187" i="19"/>
  <c r="K186" i="19"/>
  <c r="J186" i="19"/>
  <c r="I186" i="19"/>
  <c r="H186" i="19"/>
  <c r="G186" i="19"/>
  <c r="F186" i="19"/>
  <c r="E186" i="19"/>
  <c r="D186" i="19"/>
  <c r="C186" i="19"/>
  <c r="L186" i="19" s="1"/>
  <c r="B186" i="19"/>
  <c r="K185" i="19"/>
  <c r="J185" i="19"/>
  <c r="I185" i="19"/>
  <c r="H185" i="19"/>
  <c r="G185" i="19"/>
  <c r="F185" i="19"/>
  <c r="E185" i="19"/>
  <c r="D185" i="19"/>
  <c r="C185" i="19"/>
  <c r="B185" i="19"/>
  <c r="L185" i="19" s="1"/>
  <c r="K184" i="19"/>
  <c r="J184" i="19"/>
  <c r="I184" i="19"/>
  <c r="H184" i="19"/>
  <c r="G184" i="19"/>
  <c r="F184" i="19"/>
  <c r="E184" i="19"/>
  <c r="D184" i="19"/>
  <c r="C184" i="19"/>
  <c r="B184" i="19"/>
  <c r="L184" i="19" s="1"/>
  <c r="K183" i="19"/>
  <c r="J183" i="19"/>
  <c r="I183" i="19"/>
  <c r="H183" i="19"/>
  <c r="G183" i="19"/>
  <c r="F183" i="19"/>
  <c r="E183" i="19"/>
  <c r="D183" i="19"/>
  <c r="L183" i="19" s="1"/>
  <c r="C183" i="19"/>
  <c r="B183" i="19"/>
  <c r="K182" i="19"/>
  <c r="J182" i="19"/>
  <c r="I182" i="19"/>
  <c r="H182" i="19"/>
  <c r="G182" i="19"/>
  <c r="F182" i="19"/>
  <c r="E182" i="19"/>
  <c r="D182" i="19"/>
  <c r="C182" i="19"/>
  <c r="B182" i="19"/>
  <c r="L182" i="19" s="1"/>
  <c r="K181" i="19"/>
  <c r="J181" i="19"/>
  <c r="I181" i="19"/>
  <c r="H181" i="19"/>
  <c r="G181" i="19"/>
  <c r="F181" i="19"/>
  <c r="E181" i="19"/>
  <c r="D181" i="19"/>
  <c r="C181" i="19"/>
  <c r="B181" i="19"/>
  <c r="L181" i="19" s="1"/>
  <c r="K180" i="19"/>
  <c r="J180" i="19"/>
  <c r="I180" i="19"/>
  <c r="H180" i="19"/>
  <c r="G180" i="19"/>
  <c r="F180" i="19"/>
  <c r="E180" i="19"/>
  <c r="D180" i="19"/>
  <c r="C180" i="19"/>
  <c r="B180" i="19"/>
  <c r="L180" i="19" s="1"/>
  <c r="K179" i="19"/>
  <c r="J179" i="19"/>
  <c r="I179" i="19"/>
  <c r="H179" i="19"/>
  <c r="G179" i="19"/>
  <c r="F179" i="19"/>
  <c r="E179" i="19"/>
  <c r="D179" i="19"/>
  <c r="L179" i="19" s="1"/>
  <c r="C179" i="19"/>
  <c r="B179" i="19"/>
  <c r="K178" i="19"/>
  <c r="J178" i="19"/>
  <c r="I178" i="19"/>
  <c r="H178" i="19"/>
  <c r="G178" i="19"/>
  <c r="F178" i="19"/>
  <c r="E178" i="19"/>
  <c r="D178" i="19"/>
  <c r="C178" i="19"/>
  <c r="B178" i="19"/>
  <c r="L178" i="19" s="1"/>
  <c r="K177" i="19"/>
  <c r="J177" i="19"/>
  <c r="I177" i="19"/>
  <c r="H177" i="19"/>
  <c r="G177" i="19"/>
  <c r="F177" i="19"/>
  <c r="E177" i="19"/>
  <c r="D177" i="19"/>
  <c r="C177" i="19"/>
  <c r="B177" i="19"/>
  <c r="L177" i="19" s="1"/>
  <c r="K176" i="19"/>
  <c r="J176" i="19"/>
  <c r="I176" i="19"/>
  <c r="H176" i="19"/>
  <c r="G176" i="19"/>
  <c r="F176" i="19"/>
  <c r="E176" i="19"/>
  <c r="D176" i="19"/>
  <c r="C176" i="19"/>
  <c r="B176" i="19"/>
  <c r="L176" i="19" s="1"/>
  <c r="K175" i="19"/>
  <c r="J175" i="19"/>
  <c r="I175" i="19"/>
  <c r="H175" i="19"/>
  <c r="G175" i="19"/>
  <c r="F175" i="19"/>
  <c r="E175" i="19"/>
  <c r="D175" i="19"/>
  <c r="L175" i="19" s="1"/>
  <c r="C175" i="19"/>
  <c r="B175" i="19"/>
  <c r="K174" i="19"/>
  <c r="J174" i="19"/>
  <c r="I174" i="19"/>
  <c r="H174" i="19"/>
  <c r="G174" i="19"/>
  <c r="F174" i="19"/>
  <c r="E174" i="19"/>
  <c r="D174" i="19"/>
  <c r="C174" i="19"/>
  <c r="B174" i="19"/>
  <c r="L174" i="19" s="1"/>
  <c r="K173" i="19"/>
  <c r="J173" i="19"/>
  <c r="I173" i="19"/>
  <c r="H173" i="19"/>
  <c r="G173" i="19"/>
  <c r="F173" i="19"/>
  <c r="E173" i="19"/>
  <c r="D173" i="19"/>
  <c r="C173" i="19"/>
  <c r="B173" i="19"/>
  <c r="L173" i="19" s="1"/>
  <c r="K172" i="19"/>
  <c r="J172" i="19"/>
  <c r="I172" i="19"/>
  <c r="H172" i="19"/>
  <c r="G172" i="19"/>
  <c r="F172" i="19"/>
  <c r="E172" i="19"/>
  <c r="D172" i="19"/>
  <c r="C172" i="19"/>
  <c r="B172" i="19"/>
  <c r="L172" i="19" s="1"/>
  <c r="K171" i="19"/>
  <c r="J171" i="19"/>
  <c r="I171" i="19"/>
  <c r="H171" i="19"/>
  <c r="G171" i="19"/>
  <c r="F171" i="19"/>
  <c r="E171" i="19"/>
  <c r="D171" i="19"/>
  <c r="L171" i="19" s="1"/>
  <c r="C171" i="19"/>
  <c r="B171" i="19"/>
  <c r="K170" i="19"/>
  <c r="J170" i="19"/>
  <c r="I170" i="19"/>
  <c r="H170" i="19"/>
  <c r="G170" i="19"/>
  <c r="F170" i="19"/>
  <c r="E170" i="19"/>
  <c r="D170" i="19"/>
  <c r="C170" i="19"/>
  <c r="B170" i="19"/>
  <c r="L170" i="19" s="1"/>
  <c r="K169" i="19"/>
  <c r="J169" i="19"/>
  <c r="I169" i="19"/>
  <c r="H169" i="19"/>
  <c r="G169" i="19"/>
  <c r="F169" i="19"/>
  <c r="E169" i="19"/>
  <c r="D169" i="19"/>
  <c r="C169" i="19"/>
  <c r="B169" i="19"/>
  <c r="L169" i="19" s="1"/>
  <c r="K168" i="19"/>
  <c r="J168" i="19"/>
  <c r="I168" i="19"/>
  <c r="H168" i="19"/>
  <c r="G168" i="19"/>
  <c r="F168" i="19"/>
  <c r="E168" i="19"/>
  <c r="D168" i="19"/>
  <c r="C168" i="19"/>
  <c r="B168" i="19"/>
  <c r="L168" i="19" s="1"/>
  <c r="K167" i="19"/>
  <c r="J167" i="19"/>
  <c r="I167" i="19"/>
  <c r="H167" i="19"/>
  <c r="G167" i="19"/>
  <c r="F167" i="19"/>
  <c r="E167" i="19"/>
  <c r="D167" i="19"/>
  <c r="L167" i="19" s="1"/>
  <c r="C167" i="19"/>
  <c r="B167" i="19"/>
  <c r="K166" i="19"/>
  <c r="J166" i="19"/>
  <c r="I166" i="19"/>
  <c r="H166" i="19"/>
  <c r="G166" i="19"/>
  <c r="F166" i="19"/>
  <c r="E166" i="19"/>
  <c r="D166" i="19"/>
  <c r="C166" i="19"/>
  <c r="B166" i="19"/>
  <c r="L166" i="19" s="1"/>
  <c r="K165" i="19"/>
  <c r="J165" i="19"/>
  <c r="I165" i="19"/>
  <c r="H165" i="19"/>
  <c r="G165" i="19"/>
  <c r="F165" i="19"/>
  <c r="E165" i="19"/>
  <c r="D165" i="19"/>
  <c r="C165" i="19"/>
  <c r="B165" i="19"/>
  <c r="L165" i="19" s="1"/>
  <c r="K160" i="19"/>
  <c r="J160" i="19"/>
  <c r="I160" i="19"/>
  <c r="H160" i="19"/>
  <c r="G160" i="19"/>
  <c r="F160" i="19"/>
  <c r="E160" i="19"/>
  <c r="D160" i="19"/>
  <c r="C160" i="19"/>
  <c r="B160" i="19"/>
  <c r="L160" i="19" s="1"/>
  <c r="L159" i="19"/>
  <c r="K159" i="19"/>
  <c r="J159" i="19"/>
  <c r="I159" i="19"/>
  <c r="H159" i="19"/>
  <c r="G159" i="19"/>
  <c r="F159" i="19"/>
  <c r="E159" i="19"/>
  <c r="D159" i="19"/>
  <c r="C159" i="19"/>
  <c r="B159" i="19"/>
  <c r="K158" i="19"/>
  <c r="J158" i="19"/>
  <c r="I158" i="19"/>
  <c r="H158" i="19"/>
  <c r="G158" i="19"/>
  <c r="F158" i="19"/>
  <c r="E158" i="19"/>
  <c r="D158" i="19"/>
  <c r="C158" i="19"/>
  <c r="B158" i="19"/>
  <c r="L158" i="19" s="1"/>
  <c r="K157" i="19"/>
  <c r="J157" i="19"/>
  <c r="I157" i="19"/>
  <c r="H157" i="19"/>
  <c r="G157" i="19"/>
  <c r="F157" i="19"/>
  <c r="E157" i="19"/>
  <c r="D157" i="19"/>
  <c r="C157" i="19"/>
  <c r="B157" i="19"/>
  <c r="L157" i="19" s="1"/>
  <c r="K156" i="19"/>
  <c r="J156" i="19"/>
  <c r="I156" i="19"/>
  <c r="H156" i="19"/>
  <c r="G156" i="19"/>
  <c r="F156" i="19"/>
  <c r="E156" i="19"/>
  <c r="D156" i="19"/>
  <c r="L156" i="19" s="1"/>
  <c r="C156" i="19"/>
  <c r="B156" i="19"/>
  <c r="K155" i="19"/>
  <c r="J155" i="19"/>
  <c r="I155" i="19"/>
  <c r="H155" i="19"/>
  <c r="G155" i="19"/>
  <c r="F155" i="19"/>
  <c r="E155" i="19"/>
  <c r="D155" i="19"/>
  <c r="L155" i="19" s="1"/>
  <c r="C155" i="19"/>
  <c r="B155" i="19"/>
  <c r="K154" i="19"/>
  <c r="J154" i="19"/>
  <c r="I154" i="19"/>
  <c r="H154" i="19"/>
  <c r="G154" i="19"/>
  <c r="F154" i="19"/>
  <c r="E154" i="19"/>
  <c r="D154" i="19"/>
  <c r="C154" i="19"/>
  <c r="B154" i="19"/>
  <c r="L154" i="19" s="1"/>
  <c r="K153" i="19"/>
  <c r="J153" i="19"/>
  <c r="I153" i="19"/>
  <c r="H153" i="19"/>
  <c r="G153" i="19"/>
  <c r="F153" i="19"/>
  <c r="E153" i="19"/>
  <c r="D153" i="19"/>
  <c r="C153" i="19"/>
  <c r="B153" i="19"/>
  <c r="L153" i="19" s="1"/>
  <c r="K152" i="19"/>
  <c r="J152" i="19"/>
  <c r="I152" i="19"/>
  <c r="H152" i="19"/>
  <c r="G152" i="19"/>
  <c r="F152" i="19"/>
  <c r="E152" i="19"/>
  <c r="D152" i="19"/>
  <c r="L152" i="19" s="1"/>
  <c r="C152" i="19"/>
  <c r="B152" i="19"/>
  <c r="K151" i="19"/>
  <c r="J151" i="19"/>
  <c r="I151" i="19"/>
  <c r="H151" i="19"/>
  <c r="G151" i="19"/>
  <c r="F151" i="19"/>
  <c r="E151" i="19"/>
  <c r="D151" i="19"/>
  <c r="L151" i="19" s="1"/>
  <c r="C151" i="19"/>
  <c r="B151" i="19"/>
  <c r="K150" i="19"/>
  <c r="J150" i="19"/>
  <c r="I150" i="19"/>
  <c r="H150" i="19"/>
  <c r="G150" i="19"/>
  <c r="F150" i="19"/>
  <c r="E150" i="19"/>
  <c r="D150" i="19"/>
  <c r="C150" i="19"/>
  <c r="B150" i="19"/>
  <c r="L150" i="19" s="1"/>
  <c r="K149" i="19"/>
  <c r="J149" i="19"/>
  <c r="I149" i="19"/>
  <c r="H149" i="19"/>
  <c r="G149" i="19"/>
  <c r="F149" i="19"/>
  <c r="E149" i="19"/>
  <c r="D149" i="19"/>
  <c r="C149" i="19"/>
  <c r="B149" i="19"/>
  <c r="L149" i="19" s="1"/>
  <c r="K148" i="19"/>
  <c r="J148" i="19"/>
  <c r="I148" i="19"/>
  <c r="H148" i="19"/>
  <c r="G148" i="19"/>
  <c r="F148" i="19"/>
  <c r="E148" i="19"/>
  <c r="D148" i="19"/>
  <c r="L148" i="19" s="1"/>
  <c r="C148" i="19"/>
  <c r="B148" i="19"/>
  <c r="K147" i="19"/>
  <c r="J147" i="19"/>
  <c r="I147" i="19"/>
  <c r="H147" i="19"/>
  <c r="G147" i="19"/>
  <c r="F147" i="19"/>
  <c r="E147" i="19"/>
  <c r="D147" i="19"/>
  <c r="L147" i="19" s="1"/>
  <c r="C147" i="19"/>
  <c r="B147" i="19"/>
  <c r="K146" i="19"/>
  <c r="J146" i="19"/>
  <c r="I146" i="19"/>
  <c r="H146" i="19"/>
  <c r="G146" i="19"/>
  <c r="F146" i="19"/>
  <c r="E146" i="19"/>
  <c r="D146" i="19"/>
  <c r="C146" i="19"/>
  <c r="B146" i="19"/>
  <c r="L146" i="19" s="1"/>
  <c r="K145" i="19"/>
  <c r="J145" i="19"/>
  <c r="I145" i="19"/>
  <c r="H145" i="19"/>
  <c r="G145" i="19"/>
  <c r="F145" i="19"/>
  <c r="E145" i="19"/>
  <c r="D145" i="19"/>
  <c r="C145" i="19"/>
  <c r="B145" i="19"/>
  <c r="L145" i="19" s="1"/>
  <c r="K144" i="19"/>
  <c r="J144" i="19"/>
  <c r="I144" i="19"/>
  <c r="H144" i="19"/>
  <c r="G144" i="19"/>
  <c r="F144" i="19"/>
  <c r="E144" i="19"/>
  <c r="D144" i="19"/>
  <c r="L144" i="19" s="1"/>
  <c r="C144" i="19"/>
  <c r="B144" i="19"/>
  <c r="K143" i="19"/>
  <c r="J143" i="19"/>
  <c r="I143" i="19"/>
  <c r="H143" i="19"/>
  <c r="G143" i="19"/>
  <c r="F143" i="19"/>
  <c r="E143" i="19"/>
  <c r="D143" i="19"/>
  <c r="L143" i="19" s="1"/>
  <c r="C143" i="19"/>
  <c r="B143" i="19"/>
  <c r="K142" i="19"/>
  <c r="J142" i="19"/>
  <c r="I142" i="19"/>
  <c r="H142" i="19"/>
  <c r="G142" i="19"/>
  <c r="F142" i="19"/>
  <c r="E142" i="19"/>
  <c r="D142" i="19"/>
  <c r="C142" i="19"/>
  <c r="B142" i="19"/>
  <c r="L142" i="19" s="1"/>
  <c r="K141" i="19"/>
  <c r="J141" i="19"/>
  <c r="I141" i="19"/>
  <c r="H141" i="19"/>
  <c r="G141" i="19"/>
  <c r="F141" i="19"/>
  <c r="E141" i="19"/>
  <c r="D141" i="19"/>
  <c r="C141" i="19"/>
  <c r="B141" i="19"/>
  <c r="L141" i="19" s="1"/>
  <c r="K140" i="19"/>
  <c r="J140" i="19"/>
  <c r="I140" i="19"/>
  <c r="H140" i="19"/>
  <c r="G140" i="19"/>
  <c r="F140" i="19"/>
  <c r="E140" i="19"/>
  <c r="D140" i="19"/>
  <c r="L140" i="19" s="1"/>
  <c r="C140" i="19"/>
  <c r="B140" i="19"/>
  <c r="K139" i="19"/>
  <c r="J139" i="19"/>
  <c r="I139" i="19"/>
  <c r="H139" i="19"/>
  <c r="G139" i="19"/>
  <c r="F139" i="19"/>
  <c r="E139" i="19"/>
  <c r="D139" i="19"/>
  <c r="L139" i="19" s="1"/>
  <c r="C139" i="19"/>
  <c r="B139" i="19"/>
  <c r="K138" i="19"/>
  <c r="J138" i="19"/>
  <c r="I138" i="19"/>
  <c r="H138" i="19"/>
  <c r="G138" i="19"/>
  <c r="F138" i="19"/>
  <c r="E138" i="19"/>
  <c r="D138" i="19"/>
  <c r="C138" i="19"/>
  <c r="B138" i="19"/>
  <c r="L138" i="19" s="1"/>
  <c r="K137" i="19"/>
  <c r="J137" i="19"/>
  <c r="I137" i="19"/>
  <c r="H137" i="19"/>
  <c r="G137" i="19"/>
  <c r="F137" i="19"/>
  <c r="E137" i="19"/>
  <c r="D137" i="19"/>
  <c r="C137" i="19"/>
  <c r="B137" i="19"/>
  <c r="L137" i="19" s="1"/>
  <c r="K136" i="19"/>
  <c r="J136" i="19"/>
  <c r="I136" i="19"/>
  <c r="H136" i="19"/>
  <c r="G136" i="19"/>
  <c r="F136" i="19"/>
  <c r="E136" i="19"/>
  <c r="D136" i="19"/>
  <c r="L136" i="19" s="1"/>
  <c r="C136" i="19"/>
  <c r="B136" i="19"/>
  <c r="K135" i="19"/>
  <c r="J135" i="19"/>
  <c r="I135" i="19"/>
  <c r="H135" i="19"/>
  <c r="G135" i="19"/>
  <c r="F135" i="19"/>
  <c r="E135" i="19"/>
  <c r="D135" i="19"/>
  <c r="L135" i="19" s="1"/>
  <c r="C135" i="19"/>
  <c r="B135" i="19"/>
  <c r="K134" i="19"/>
  <c r="J134" i="19"/>
  <c r="I134" i="19"/>
  <c r="H134" i="19"/>
  <c r="G134" i="19"/>
  <c r="F134" i="19"/>
  <c r="E134" i="19"/>
  <c r="D134" i="19"/>
  <c r="C134" i="19"/>
  <c r="B134" i="19"/>
  <c r="L134" i="19" s="1"/>
  <c r="K133" i="19"/>
  <c r="J133" i="19"/>
  <c r="I133" i="19"/>
  <c r="H133" i="19"/>
  <c r="G133" i="19"/>
  <c r="F133" i="19"/>
  <c r="E133" i="19"/>
  <c r="D133" i="19"/>
  <c r="C133" i="19"/>
  <c r="B133" i="19"/>
  <c r="L133" i="19" s="1"/>
  <c r="K128" i="19"/>
  <c r="J128" i="19"/>
  <c r="I128" i="19"/>
  <c r="H128" i="19"/>
  <c r="G128" i="19"/>
  <c r="F128" i="19"/>
  <c r="E128" i="19"/>
  <c r="D128" i="19"/>
  <c r="L128" i="19" s="1"/>
  <c r="C128" i="19"/>
  <c r="B128" i="19"/>
  <c r="K127" i="19"/>
  <c r="J127" i="19"/>
  <c r="I127" i="19"/>
  <c r="H127" i="19"/>
  <c r="G127" i="19"/>
  <c r="F127" i="19"/>
  <c r="E127" i="19"/>
  <c r="D127" i="19"/>
  <c r="C127" i="19"/>
  <c r="B127" i="19"/>
  <c r="L127" i="19" s="1"/>
  <c r="K126" i="19"/>
  <c r="J126" i="19"/>
  <c r="I126" i="19"/>
  <c r="H126" i="19"/>
  <c r="G126" i="19"/>
  <c r="F126" i="19"/>
  <c r="E126" i="19"/>
  <c r="D126" i="19"/>
  <c r="C126" i="19"/>
  <c r="B126" i="19"/>
  <c r="L126" i="19" s="1"/>
  <c r="K125" i="19"/>
  <c r="J125" i="19"/>
  <c r="I125" i="19"/>
  <c r="H125" i="19"/>
  <c r="G125" i="19"/>
  <c r="F125" i="19"/>
  <c r="E125" i="19"/>
  <c r="D125" i="19"/>
  <c r="C125" i="19"/>
  <c r="B125" i="19"/>
  <c r="L125" i="19" s="1"/>
  <c r="K124" i="19"/>
  <c r="J124" i="19"/>
  <c r="I124" i="19"/>
  <c r="H124" i="19"/>
  <c r="G124" i="19"/>
  <c r="F124" i="19"/>
  <c r="E124" i="19"/>
  <c r="D124" i="19"/>
  <c r="L124" i="19" s="1"/>
  <c r="C124" i="19"/>
  <c r="B124" i="19"/>
  <c r="K123" i="19"/>
  <c r="J123" i="19"/>
  <c r="I123" i="19"/>
  <c r="H123" i="19"/>
  <c r="G123" i="19"/>
  <c r="F123" i="19"/>
  <c r="E123" i="19"/>
  <c r="D123" i="19"/>
  <c r="C123" i="19"/>
  <c r="L123" i="19" s="1"/>
  <c r="B123" i="19"/>
  <c r="K122" i="19"/>
  <c r="J122" i="19"/>
  <c r="I122" i="19"/>
  <c r="H122" i="19"/>
  <c r="G122" i="19"/>
  <c r="F122" i="19"/>
  <c r="E122" i="19"/>
  <c r="D122" i="19"/>
  <c r="C122" i="19"/>
  <c r="B122" i="19"/>
  <c r="L122" i="19" s="1"/>
  <c r="K121" i="19"/>
  <c r="J121" i="19"/>
  <c r="I121" i="19"/>
  <c r="H121" i="19"/>
  <c r="G121" i="19"/>
  <c r="F121" i="19"/>
  <c r="E121" i="19"/>
  <c r="D121" i="19"/>
  <c r="C121" i="19"/>
  <c r="B121" i="19"/>
  <c r="L121" i="19" s="1"/>
  <c r="K120" i="19"/>
  <c r="J120" i="19"/>
  <c r="I120" i="19"/>
  <c r="H120" i="19"/>
  <c r="G120" i="19"/>
  <c r="F120" i="19"/>
  <c r="E120" i="19"/>
  <c r="D120" i="19"/>
  <c r="L120" i="19" s="1"/>
  <c r="C120" i="19"/>
  <c r="B120" i="19"/>
  <c r="K119" i="19"/>
  <c r="J119" i="19"/>
  <c r="I119" i="19"/>
  <c r="H119" i="19"/>
  <c r="G119" i="19"/>
  <c r="F119" i="19"/>
  <c r="E119" i="19"/>
  <c r="D119" i="19"/>
  <c r="C119" i="19"/>
  <c r="L119" i="19" s="1"/>
  <c r="B119" i="19"/>
  <c r="K118" i="19"/>
  <c r="J118" i="19"/>
  <c r="I118" i="19"/>
  <c r="H118" i="19"/>
  <c r="G118" i="19"/>
  <c r="F118" i="19"/>
  <c r="E118" i="19"/>
  <c r="D118" i="19"/>
  <c r="C118" i="19"/>
  <c r="B118" i="19"/>
  <c r="L118" i="19" s="1"/>
  <c r="K117" i="19"/>
  <c r="J117" i="19"/>
  <c r="I117" i="19"/>
  <c r="H117" i="19"/>
  <c r="G117" i="19"/>
  <c r="F117" i="19"/>
  <c r="E117" i="19"/>
  <c r="D117" i="19"/>
  <c r="C117" i="19"/>
  <c r="B117" i="19"/>
  <c r="L117" i="19" s="1"/>
  <c r="K116" i="19"/>
  <c r="J116" i="19"/>
  <c r="I116" i="19"/>
  <c r="H116" i="19"/>
  <c r="G116" i="19"/>
  <c r="F116" i="19"/>
  <c r="E116" i="19"/>
  <c r="D116" i="19"/>
  <c r="L116" i="19" s="1"/>
  <c r="C116" i="19"/>
  <c r="B116" i="19"/>
  <c r="K115" i="19"/>
  <c r="J115" i="19"/>
  <c r="I115" i="19"/>
  <c r="H115" i="19"/>
  <c r="G115" i="19"/>
  <c r="F115" i="19"/>
  <c r="E115" i="19"/>
  <c r="D115" i="19"/>
  <c r="C115" i="19"/>
  <c r="L115" i="19" s="1"/>
  <c r="B115" i="19"/>
  <c r="K114" i="19"/>
  <c r="J114" i="19"/>
  <c r="I114" i="19"/>
  <c r="H114" i="19"/>
  <c r="G114" i="19"/>
  <c r="F114" i="19"/>
  <c r="E114" i="19"/>
  <c r="D114" i="19"/>
  <c r="C114" i="19"/>
  <c r="B114" i="19"/>
  <c r="L114" i="19" s="1"/>
  <c r="K113" i="19"/>
  <c r="J113" i="19"/>
  <c r="I113" i="19"/>
  <c r="H113" i="19"/>
  <c r="G113" i="19"/>
  <c r="F113" i="19"/>
  <c r="E113" i="19"/>
  <c r="D113" i="19"/>
  <c r="C113" i="19"/>
  <c r="B113" i="19"/>
  <c r="L113" i="19" s="1"/>
  <c r="K112" i="19"/>
  <c r="J112" i="19"/>
  <c r="I112" i="19"/>
  <c r="H112" i="19"/>
  <c r="G112" i="19"/>
  <c r="F112" i="19"/>
  <c r="E112" i="19"/>
  <c r="D112" i="19"/>
  <c r="L112" i="19" s="1"/>
  <c r="C112" i="19"/>
  <c r="B112" i="19"/>
  <c r="K111" i="19"/>
  <c r="J111" i="19"/>
  <c r="I111" i="19"/>
  <c r="H111" i="19"/>
  <c r="G111" i="19"/>
  <c r="F111" i="19"/>
  <c r="E111" i="19"/>
  <c r="D111" i="19"/>
  <c r="C111" i="19"/>
  <c r="L111" i="19" s="1"/>
  <c r="B111" i="19"/>
  <c r="K110" i="19"/>
  <c r="J110" i="19"/>
  <c r="I110" i="19"/>
  <c r="H110" i="19"/>
  <c r="G110" i="19"/>
  <c r="F110" i="19"/>
  <c r="E110" i="19"/>
  <c r="D110" i="19"/>
  <c r="C110" i="19"/>
  <c r="B110" i="19"/>
  <c r="L110" i="19" s="1"/>
  <c r="K109" i="19"/>
  <c r="J109" i="19"/>
  <c r="I109" i="19"/>
  <c r="H109" i="19"/>
  <c r="G109" i="19"/>
  <c r="F109" i="19"/>
  <c r="E109" i="19"/>
  <c r="D109" i="19"/>
  <c r="C109" i="19"/>
  <c r="B109" i="19"/>
  <c r="L109" i="19" s="1"/>
  <c r="K108" i="19"/>
  <c r="J108" i="19"/>
  <c r="I108" i="19"/>
  <c r="H108" i="19"/>
  <c r="G108" i="19"/>
  <c r="F108" i="19"/>
  <c r="E108" i="19"/>
  <c r="D108" i="19"/>
  <c r="L108" i="19" s="1"/>
  <c r="C108" i="19"/>
  <c r="B108" i="19"/>
  <c r="K107" i="19"/>
  <c r="J107" i="19"/>
  <c r="I107" i="19"/>
  <c r="H107" i="19"/>
  <c r="G107" i="19"/>
  <c r="F107" i="19"/>
  <c r="E107" i="19"/>
  <c r="D107" i="19"/>
  <c r="C107" i="19"/>
  <c r="L107" i="19" s="1"/>
  <c r="B107" i="19"/>
  <c r="K106" i="19"/>
  <c r="J106" i="19"/>
  <c r="I106" i="19"/>
  <c r="H106" i="19"/>
  <c r="G106" i="19"/>
  <c r="F106" i="19"/>
  <c r="E106" i="19"/>
  <c r="D106" i="19"/>
  <c r="C106" i="19"/>
  <c r="B106" i="19"/>
  <c r="L106" i="19" s="1"/>
  <c r="K105" i="19"/>
  <c r="J105" i="19"/>
  <c r="I105" i="19"/>
  <c r="H105" i="19"/>
  <c r="G105" i="19"/>
  <c r="F105" i="19"/>
  <c r="E105" i="19"/>
  <c r="D105" i="19"/>
  <c r="C105" i="19"/>
  <c r="B105" i="19"/>
  <c r="L105" i="19" s="1"/>
  <c r="K104" i="19"/>
  <c r="J104" i="19"/>
  <c r="I104" i="19"/>
  <c r="H104" i="19"/>
  <c r="G104" i="19"/>
  <c r="F104" i="19"/>
  <c r="E104" i="19"/>
  <c r="D104" i="19"/>
  <c r="L104" i="19" s="1"/>
  <c r="C104" i="19"/>
  <c r="B104" i="19"/>
  <c r="K103" i="19"/>
  <c r="J103" i="19"/>
  <c r="I103" i="19"/>
  <c r="H103" i="19"/>
  <c r="G103" i="19"/>
  <c r="F103" i="19"/>
  <c r="E103" i="19"/>
  <c r="D103" i="19"/>
  <c r="C103" i="19"/>
  <c r="L103" i="19" s="1"/>
  <c r="B103" i="19"/>
  <c r="K102" i="19"/>
  <c r="J102" i="19"/>
  <c r="I102" i="19"/>
  <c r="H102" i="19"/>
  <c r="G102" i="19"/>
  <c r="F102" i="19"/>
  <c r="E102" i="19"/>
  <c r="D102" i="19"/>
  <c r="C102" i="19"/>
  <c r="B102" i="19"/>
  <c r="L102" i="19" s="1"/>
  <c r="K101" i="19"/>
  <c r="J101" i="19"/>
  <c r="I101" i="19"/>
  <c r="H101" i="19"/>
  <c r="G101" i="19"/>
  <c r="F101" i="19"/>
  <c r="E101" i="19"/>
  <c r="D101" i="19"/>
  <c r="C101" i="19"/>
  <c r="B101" i="19"/>
  <c r="L101" i="19" s="1"/>
  <c r="K96" i="19"/>
  <c r="J96" i="19"/>
  <c r="I96" i="19"/>
  <c r="H96" i="19"/>
  <c r="G96" i="19"/>
  <c r="F96" i="19"/>
  <c r="E96" i="19"/>
  <c r="D96" i="19"/>
  <c r="C96" i="19"/>
  <c r="B96" i="19"/>
  <c r="L96" i="19" s="1"/>
  <c r="K95" i="19"/>
  <c r="J95" i="19"/>
  <c r="I95" i="19"/>
  <c r="H95" i="19"/>
  <c r="G95" i="19"/>
  <c r="F95" i="19"/>
  <c r="E95" i="19"/>
  <c r="D95" i="19"/>
  <c r="L95" i="19" s="1"/>
  <c r="C95" i="19"/>
  <c r="B95" i="19"/>
  <c r="K94" i="19"/>
  <c r="J94" i="19"/>
  <c r="I94" i="19"/>
  <c r="H94" i="19"/>
  <c r="G94" i="19"/>
  <c r="F94" i="19"/>
  <c r="E94" i="19"/>
  <c r="D94" i="19"/>
  <c r="C94" i="19"/>
  <c r="L94" i="19" s="1"/>
  <c r="B94" i="19"/>
  <c r="K93" i="19"/>
  <c r="J93" i="19"/>
  <c r="I93" i="19"/>
  <c r="H93" i="19"/>
  <c r="G93" i="19"/>
  <c r="F93" i="19"/>
  <c r="E93" i="19"/>
  <c r="D93" i="19"/>
  <c r="C93" i="19"/>
  <c r="B93" i="19"/>
  <c r="L93" i="19" s="1"/>
  <c r="K92" i="19"/>
  <c r="J92" i="19"/>
  <c r="I92" i="19"/>
  <c r="H92" i="19"/>
  <c r="G92" i="19"/>
  <c r="F92" i="19"/>
  <c r="E92" i="19"/>
  <c r="D92" i="19"/>
  <c r="C92" i="19"/>
  <c r="B92" i="19"/>
  <c r="L92" i="19" s="1"/>
  <c r="K91" i="19"/>
  <c r="J91" i="19"/>
  <c r="I91" i="19"/>
  <c r="H91" i="19"/>
  <c r="G91" i="19"/>
  <c r="F91" i="19"/>
  <c r="E91" i="19"/>
  <c r="D91" i="19"/>
  <c r="L91" i="19" s="1"/>
  <c r="C91" i="19"/>
  <c r="B91" i="19"/>
  <c r="K90" i="19"/>
  <c r="J90" i="19"/>
  <c r="I90" i="19"/>
  <c r="H90" i="19"/>
  <c r="G90" i="19"/>
  <c r="F90" i="19"/>
  <c r="E90" i="19"/>
  <c r="D90" i="19"/>
  <c r="C90" i="19"/>
  <c r="B90" i="19"/>
  <c r="L90" i="19" s="1"/>
  <c r="K89" i="19"/>
  <c r="J89" i="19"/>
  <c r="I89" i="19"/>
  <c r="H89" i="19"/>
  <c r="G89" i="19"/>
  <c r="F89" i="19"/>
  <c r="E89" i="19"/>
  <c r="D89" i="19"/>
  <c r="C89" i="19"/>
  <c r="B89" i="19"/>
  <c r="L89" i="19" s="1"/>
  <c r="K88" i="19"/>
  <c r="J88" i="19"/>
  <c r="I88" i="19"/>
  <c r="H88" i="19"/>
  <c r="G88" i="19"/>
  <c r="F88" i="19"/>
  <c r="E88" i="19"/>
  <c r="D88" i="19"/>
  <c r="L88" i="19" s="1"/>
  <c r="C88" i="19"/>
  <c r="B88" i="19"/>
  <c r="K87" i="19"/>
  <c r="J87" i="19"/>
  <c r="I87" i="19"/>
  <c r="H87" i="19"/>
  <c r="G87" i="19"/>
  <c r="F87" i="19"/>
  <c r="E87" i="19"/>
  <c r="D87" i="19"/>
  <c r="L87" i="19" s="1"/>
  <c r="C87" i="19"/>
  <c r="B87" i="19"/>
  <c r="K86" i="19"/>
  <c r="J86" i="19"/>
  <c r="I86" i="19"/>
  <c r="H86" i="19"/>
  <c r="G86" i="19"/>
  <c r="F86" i="19"/>
  <c r="E86" i="19"/>
  <c r="D86" i="19"/>
  <c r="C86" i="19"/>
  <c r="B86" i="19"/>
  <c r="L86" i="19" s="1"/>
  <c r="K85" i="19"/>
  <c r="J85" i="19"/>
  <c r="I85" i="19"/>
  <c r="H85" i="19"/>
  <c r="G85" i="19"/>
  <c r="F85" i="19"/>
  <c r="E85" i="19"/>
  <c r="D85" i="19"/>
  <c r="C85" i="19"/>
  <c r="B85" i="19"/>
  <c r="L85" i="19" s="1"/>
  <c r="K84" i="19"/>
  <c r="J84" i="19"/>
  <c r="I84" i="19"/>
  <c r="H84" i="19"/>
  <c r="G84" i="19"/>
  <c r="F84" i="19"/>
  <c r="E84" i="19"/>
  <c r="D84" i="19"/>
  <c r="L84" i="19" s="1"/>
  <c r="C84" i="19"/>
  <c r="B84" i="19"/>
  <c r="K83" i="19"/>
  <c r="J83" i="19"/>
  <c r="I83" i="19"/>
  <c r="H83" i="19"/>
  <c r="G83" i="19"/>
  <c r="F83" i="19"/>
  <c r="E83" i="19"/>
  <c r="D83" i="19"/>
  <c r="C83" i="19"/>
  <c r="L83" i="19" s="1"/>
  <c r="B83" i="19"/>
  <c r="K82" i="19"/>
  <c r="J82" i="19"/>
  <c r="I82" i="19"/>
  <c r="H82" i="19"/>
  <c r="G82" i="19"/>
  <c r="F82" i="19"/>
  <c r="E82" i="19"/>
  <c r="D82" i="19"/>
  <c r="C82" i="19"/>
  <c r="B82" i="19"/>
  <c r="L82" i="19" s="1"/>
  <c r="K81" i="19"/>
  <c r="J81" i="19"/>
  <c r="I81" i="19"/>
  <c r="H81" i="19"/>
  <c r="G81" i="19"/>
  <c r="F81" i="19"/>
  <c r="E81" i="19"/>
  <c r="D81" i="19"/>
  <c r="C81" i="19"/>
  <c r="B81" i="19"/>
  <c r="L81" i="19" s="1"/>
  <c r="K80" i="19"/>
  <c r="J80" i="19"/>
  <c r="I80" i="19"/>
  <c r="H80" i="19"/>
  <c r="G80" i="19"/>
  <c r="F80" i="19"/>
  <c r="E80" i="19"/>
  <c r="D80" i="19"/>
  <c r="L80" i="19" s="1"/>
  <c r="C80" i="19"/>
  <c r="B80" i="19"/>
  <c r="K79" i="19"/>
  <c r="J79" i="19"/>
  <c r="I79" i="19"/>
  <c r="H79" i="19"/>
  <c r="G79" i="19"/>
  <c r="F79" i="19"/>
  <c r="E79" i="19"/>
  <c r="D79" i="19"/>
  <c r="C79" i="19"/>
  <c r="L79" i="19" s="1"/>
  <c r="B79" i="19"/>
  <c r="K78" i="19"/>
  <c r="J78" i="19"/>
  <c r="I78" i="19"/>
  <c r="H78" i="19"/>
  <c r="G78" i="19"/>
  <c r="F78" i="19"/>
  <c r="E78" i="19"/>
  <c r="D78" i="19"/>
  <c r="C78" i="19"/>
  <c r="B78" i="19"/>
  <c r="L78" i="19" s="1"/>
  <c r="K77" i="19"/>
  <c r="J77" i="19"/>
  <c r="I77" i="19"/>
  <c r="H77" i="19"/>
  <c r="G77" i="19"/>
  <c r="F77" i="19"/>
  <c r="E77" i="19"/>
  <c r="D77" i="19"/>
  <c r="C77" i="19"/>
  <c r="B77" i="19"/>
  <c r="L77" i="19" s="1"/>
  <c r="K76" i="19"/>
  <c r="J76" i="19"/>
  <c r="I76" i="19"/>
  <c r="H76" i="19"/>
  <c r="G76" i="19"/>
  <c r="F76" i="19"/>
  <c r="E76" i="19"/>
  <c r="D76" i="19"/>
  <c r="L76" i="19" s="1"/>
  <c r="C76" i="19"/>
  <c r="B76" i="19"/>
  <c r="K75" i="19"/>
  <c r="J75" i="19"/>
  <c r="I75" i="19"/>
  <c r="H75" i="19"/>
  <c r="G75" i="19"/>
  <c r="F75" i="19"/>
  <c r="E75" i="19"/>
  <c r="D75" i="19"/>
  <c r="C75" i="19"/>
  <c r="L75" i="19" s="1"/>
  <c r="B75" i="19"/>
  <c r="K74" i="19"/>
  <c r="J74" i="19"/>
  <c r="I74" i="19"/>
  <c r="H74" i="19"/>
  <c r="G74" i="19"/>
  <c r="F74" i="19"/>
  <c r="E74" i="19"/>
  <c r="D74" i="19"/>
  <c r="C74" i="19"/>
  <c r="B74" i="19"/>
  <c r="L74" i="19" s="1"/>
  <c r="K73" i="19"/>
  <c r="J73" i="19"/>
  <c r="I73" i="19"/>
  <c r="H73" i="19"/>
  <c r="G73" i="19"/>
  <c r="F73" i="19"/>
  <c r="E73" i="19"/>
  <c r="D73" i="19"/>
  <c r="C73" i="19"/>
  <c r="B73" i="19"/>
  <c r="L73" i="19" s="1"/>
  <c r="K72" i="19"/>
  <c r="J72" i="19"/>
  <c r="I72" i="19"/>
  <c r="H72" i="19"/>
  <c r="G72" i="19"/>
  <c r="F72" i="19"/>
  <c r="E72" i="19"/>
  <c r="D72" i="19"/>
  <c r="L72" i="19" s="1"/>
  <c r="C72" i="19"/>
  <c r="B72" i="19"/>
  <c r="K71" i="19"/>
  <c r="J71" i="19"/>
  <c r="I71" i="19"/>
  <c r="H71" i="19"/>
  <c r="G71" i="19"/>
  <c r="F71" i="19"/>
  <c r="E71" i="19"/>
  <c r="D71" i="19"/>
  <c r="C71" i="19"/>
  <c r="L71" i="19" s="1"/>
  <c r="B71" i="19"/>
  <c r="K70" i="19"/>
  <c r="J70" i="19"/>
  <c r="I70" i="19"/>
  <c r="H70" i="19"/>
  <c r="G70" i="19"/>
  <c r="F70" i="19"/>
  <c r="E70" i="19"/>
  <c r="D70" i="19"/>
  <c r="C70" i="19"/>
  <c r="B70" i="19"/>
  <c r="L70" i="19" s="1"/>
  <c r="K69" i="19"/>
  <c r="J69" i="19"/>
  <c r="I69" i="19"/>
  <c r="H69" i="19"/>
  <c r="G69" i="19"/>
  <c r="F69" i="19"/>
  <c r="E69" i="19"/>
  <c r="D69" i="19"/>
  <c r="C69" i="19"/>
  <c r="B69" i="19"/>
  <c r="L69" i="19" s="1"/>
  <c r="K64" i="19"/>
  <c r="J64" i="19"/>
  <c r="I64" i="19"/>
  <c r="H64" i="19"/>
  <c r="G64" i="19"/>
  <c r="F64" i="19"/>
  <c r="E64" i="19"/>
  <c r="D64" i="19"/>
  <c r="C64" i="19"/>
  <c r="B64" i="19"/>
  <c r="L64" i="19" s="1"/>
  <c r="K63" i="19"/>
  <c r="J63" i="19"/>
  <c r="I63" i="19"/>
  <c r="H63" i="19"/>
  <c r="G63" i="19"/>
  <c r="F63" i="19"/>
  <c r="E63" i="19"/>
  <c r="D63" i="19"/>
  <c r="L63" i="19" s="1"/>
  <c r="C63" i="19"/>
  <c r="B63" i="19"/>
  <c r="K62" i="19"/>
  <c r="J62" i="19"/>
  <c r="I62" i="19"/>
  <c r="H62" i="19"/>
  <c r="G62" i="19"/>
  <c r="F62" i="19"/>
  <c r="E62" i="19"/>
  <c r="D62" i="19"/>
  <c r="C62" i="19"/>
  <c r="L62" i="19" s="1"/>
  <c r="B62" i="19"/>
  <c r="K61" i="19"/>
  <c r="J61" i="19"/>
  <c r="I61" i="19"/>
  <c r="H61" i="19"/>
  <c r="G61" i="19"/>
  <c r="F61" i="19"/>
  <c r="E61" i="19"/>
  <c r="D61" i="19"/>
  <c r="C61" i="19"/>
  <c r="B61" i="19"/>
  <c r="L61" i="19" s="1"/>
  <c r="K60" i="19"/>
  <c r="J60" i="19"/>
  <c r="I60" i="19"/>
  <c r="H60" i="19"/>
  <c r="G60" i="19"/>
  <c r="F60" i="19"/>
  <c r="E60" i="19"/>
  <c r="D60" i="19"/>
  <c r="C60" i="19"/>
  <c r="B60" i="19"/>
  <c r="L60" i="19" s="1"/>
  <c r="K59" i="19"/>
  <c r="J59" i="19"/>
  <c r="I59" i="19"/>
  <c r="H59" i="19"/>
  <c r="G59" i="19"/>
  <c r="F59" i="19"/>
  <c r="E59" i="19"/>
  <c r="D59" i="19"/>
  <c r="L59" i="19" s="1"/>
  <c r="C59" i="19"/>
  <c r="B59" i="19"/>
  <c r="K58" i="19"/>
  <c r="J58" i="19"/>
  <c r="I58" i="19"/>
  <c r="H58" i="19"/>
  <c r="G58" i="19"/>
  <c r="F58" i="19"/>
  <c r="E58" i="19"/>
  <c r="D58" i="19"/>
  <c r="C58" i="19"/>
  <c r="L58" i="19" s="1"/>
  <c r="B58" i="19"/>
  <c r="K57" i="19"/>
  <c r="J57" i="19"/>
  <c r="I57" i="19"/>
  <c r="H57" i="19"/>
  <c r="G57" i="19"/>
  <c r="F57" i="19"/>
  <c r="E57" i="19"/>
  <c r="D57" i="19"/>
  <c r="C57" i="19"/>
  <c r="B57" i="19"/>
  <c r="L57" i="19" s="1"/>
  <c r="K56" i="19"/>
  <c r="J56" i="19"/>
  <c r="I56" i="19"/>
  <c r="H56" i="19"/>
  <c r="G56" i="19"/>
  <c r="F56" i="19"/>
  <c r="E56" i="19"/>
  <c r="D56" i="19"/>
  <c r="C56" i="19"/>
  <c r="B56" i="19"/>
  <c r="L56" i="19" s="1"/>
  <c r="K55" i="19"/>
  <c r="J55" i="19"/>
  <c r="I55" i="19"/>
  <c r="H55" i="19"/>
  <c r="G55" i="19"/>
  <c r="F55" i="19"/>
  <c r="E55" i="19"/>
  <c r="D55" i="19"/>
  <c r="L55" i="19" s="1"/>
  <c r="C55" i="19"/>
  <c r="B55" i="19"/>
  <c r="K54" i="19"/>
  <c r="J54" i="19"/>
  <c r="I54" i="19"/>
  <c r="H54" i="19"/>
  <c r="G54" i="19"/>
  <c r="F54" i="19"/>
  <c r="E54" i="19"/>
  <c r="D54" i="19"/>
  <c r="C54" i="19"/>
  <c r="L54" i="19" s="1"/>
  <c r="B54" i="19"/>
  <c r="K53" i="19"/>
  <c r="J53" i="19"/>
  <c r="I53" i="19"/>
  <c r="H53" i="19"/>
  <c r="G53" i="19"/>
  <c r="F53" i="19"/>
  <c r="E53" i="19"/>
  <c r="D53" i="19"/>
  <c r="C53" i="19"/>
  <c r="B53" i="19"/>
  <c r="L53" i="19" s="1"/>
  <c r="K52" i="19"/>
  <c r="J52" i="19"/>
  <c r="I52" i="19"/>
  <c r="H52" i="19"/>
  <c r="G52" i="19"/>
  <c r="F52" i="19"/>
  <c r="E52" i="19"/>
  <c r="D52" i="19"/>
  <c r="C52" i="19"/>
  <c r="B52" i="19"/>
  <c r="L52" i="19" s="1"/>
  <c r="K51" i="19"/>
  <c r="J51" i="19"/>
  <c r="I51" i="19"/>
  <c r="H51" i="19"/>
  <c r="G51" i="19"/>
  <c r="F51" i="19"/>
  <c r="E51" i="19"/>
  <c r="D51" i="19"/>
  <c r="L51" i="19" s="1"/>
  <c r="C51" i="19"/>
  <c r="B51" i="19"/>
  <c r="K50" i="19"/>
  <c r="J50" i="19"/>
  <c r="I50" i="19"/>
  <c r="H50" i="19"/>
  <c r="G50" i="19"/>
  <c r="F50" i="19"/>
  <c r="E50" i="19"/>
  <c r="D50" i="19"/>
  <c r="C50" i="19"/>
  <c r="L50" i="19" s="1"/>
  <c r="B50" i="19"/>
  <c r="K49" i="19"/>
  <c r="J49" i="19"/>
  <c r="I49" i="19"/>
  <c r="H49" i="19"/>
  <c r="G49" i="19"/>
  <c r="F49" i="19"/>
  <c r="E49" i="19"/>
  <c r="D49" i="19"/>
  <c r="C49" i="19"/>
  <c r="B49" i="19"/>
  <c r="L49" i="19" s="1"/>
  <c r="K48" i="19"/>
  <c r="J48" i="19"/>
  <c r="I48" i="19"/>
  <c r="H48" i="19"/>
  <c r="G48" i="19"/>
  <c r="F48" i="19"/>
  <c r="E48" i="19"/>
  <c r="D48" i="19"/>
  <c r="C48" i="19"/>
  <c r="B48" i="19"/>
  <c r="L48" i="19" s="1"/>
  <c r="K47" i="19"/>
  <c r="J47" i="19"/>
  <c r="I47" i="19"/>
  <c r="H47" i="19"/>
  <c r="G47" i="19"/>
  <c r="F47" i="19"/>
  <c r="E47" i="19"/>
  <c r="D47" i="19"/>
  <c r="L47" i="19" s="1"/>
  <c r="C47" i="19"/>
  <c r="B47" i="19"/>
  <c r="K46" i="19"/>
  <c r="J46" i="19"/>
  <c r="I46" i="19"/>
  <c r="H46" i="19"/>
  <c r="G46" i="19"/>
  <c r="F46" i="19"/>
  <c r="E46" i="19"/>
  <c r="D46" i="19"/>
  <c r="C46" i="19"/>
  <c r="L46" i="19" s="1"/>
  <c r="B46" i="19"/>
  <c r="K45" i="19"/>
  <c r="J45" i="19"/>
  <c r="I45" i="19"/>
  <c r="H45" i="19"/>
  <c r="G45" i="19"/>
  <c r="F45" i="19"/>
  <c r="E45" i="19"/>
  <c r="D45" i="19"/>
  <c r="C45" i="19"/>
  <c r="B45" i="19"/>
  <c r="L45" i="19" s="1"/>
  <c r="K44" i="19"/>
  <c r="J44" i="19"/>
  <c r="I44" i="19"/>
  <c r="H44" i="19"/>
  <c r="G44" i="19"/>
  <c r="F44" i="19"/>
  <c r="E44" i="19"/>
  <c r="D44" i="19"/>
  <c r="C44" i="19"/>
  <c r="B44" i="19"/>
  <c r="L44" i="19" s="1"/>
  <c r="K43" i="19"/>
  <c r="J43" i="19"/>
  <c r="I43" i="19"/>
  <c r="H43" i="19"/>
  <c r="G43" i="19"/>
  <c r="F43" i="19"/>
  <c r="E43" i="19"/>
  <c r="D43" i="19"/>
  <c r="L43" i="19" s="1"/>
  <c r="C43" i="19"/>
  <c r="B43" i="19"/>
  <c r="K42" i="19"/>
  <c r="J42" i="19"/>
  <c r="I42" i="19"/>
  <c r="H42" i="19"/>
  <c r="G42" i="19"/>
  <c r="F42" i="19"/>
  <c r="E42" i="19"/>
  <c r="D42" i="19"/>
  <c r="C42" i="19"/>
  <c r="L42" i="19" s="1"/>
  <c r="B42" i="19"/>
  <c r="K41" i="19"/>
  <c r="J41" i="19"/>
  <c r="I41" i="19"/>
  <c r="H41" i="19"/>
  <c r="G41" i="19"/>
  <c r="F41" i="19"/>
  <c r="E41" i="19"/>
  <c r="D41" i="19"/>
  <c r="C41" i="19"/>
  <c r="B41" i="19"/>
  <c r="L41" i="19" s="1"/>
  <c r="K40" i="19"/>
  <c r="J40" i="19"/>
  <c r="I40" i="19"/>
  <c r="H40" i="19"/>
  <c r="G40" i="19"/>
  <c r="F40" i="19"/>
  <c r="E40" i="19"/>
  <c r="D40" i="19"/>
  <c r="C40" i="19"/>
  <c r="B40" i="19"/>
  <c r="L40" i="19" s="1"/>
  <c r="K39" i="19"/>
  <c r="J39" i="19"/>
  <c r="I39" i="19"/>
  <c r="H39" i="19"/>
  <c r="G39" i="19"/>
  <c r="F39" i="19"/>
  <c r="E39" i="19"/>
  <c r="D39" i="19"/>
  <c r="L39" i="19" s="1"/>
  <c r="C39" i="19"/>
  <c r="B39" i="19"/>
  <c r="K38" i="19"/>
  <c r="J38" i="19"/>
  <c r="I38" i="19"/>
  <c r="H38" i="19"/>
  <c r="G38" i="19"/>
  <c r="F38" i="19"/>
  <c r="E38" i="19"/>
  <c r="D38" i="19"/>
  <c r="C38" i="19"/>
  <c r="L38" i="19" s="1"/>
  <c r="B38" i="19"/>
  <c r="K37" i="19"/>
  <c r="J37" i="19"/>
  <c r="I37" i="19"/>
  <c r="H37" i="19"/>
  <c r="G37" i="19"/>
  <c r="F37" i="19"/>
  <c r="E37" i="19"/>
  <c r="D37" i="19"/>
  <c r="C37" i="19"/>
  <c r="B37" i="19"/>
  <c r="L37" i="19" s="1"/>
  <c r="J4" i="17"/>
  <c r="I4" i="18" s="1"/>
  <c r="K4" i="17"/>
  <c r="J4" i="18" s="1"/>
  <c r="L4" i="17"/>
  <c r="K4" i="18" s="1"/>
  <c r="M4" i="17"/>
  <c r="J5" i="17"/>
  <c r="I5" i="18" s="1"/>
  <c r="K5" i="17"/>
  <c r="J5" i="18" s="1"/>
  <c r="L5" i="17"/>
  <c r="K5" i="18" s="1"/>
  <c r="M5" i="17"/>
  <c r="J6" i="17"/>
  <c r="I6" i="18" s="1"/>
  <c r="K6" i="17"/>
  <c r="J6" i="18" s="1"/>
  <c r="L6" i="17"/>
  <c r="K6" i="18" s="1"/>
  <c r="M6" i="17"/>
  <c r="J7" i="17"/>
  <c r="I7" i="18" s="1"/>
  <c r="K7" i="17"/>
  <c r="J7" i="18" s="1"/>
  <c r="L7" i="17"/>
  <c r="K7" i="18" s="1"/>
  <c r="M7" i="17"/>
  <c r="J8" i="17"/>
  <c r="I8" i="18" s="1"/>
  <c r="K8" i="17"/>
  <c r="J8" i="18" s="1"/>
  <c r="L8" i="17"/>
  <c r="K8" i="18" s="1"/>
  <c r="M8" i="17"/>
  <c r="J9" i="17"/>
  <c r="I9" i="18" s="1"/>
  <c r="K9" i="17"/>
  <c r="J9" i="18" s="1"/>
  <c r="L9" i="17"/>
  <c r="K9" i="18" s="1"/>
  <c r="M9" i="17"/>
  <c r="J10" i="17"/>
  <c r="I10" i="18" s="1"/>
  <c r="K10" i="17"/>
  <c r="J10" i="18" s="1"/>
  <c r="L10" i="17"/>
  <c r="K10" i="18" s="1"/>
  <c r="M10" i="17"/>
  <c r="J11" i="17"/>
  <c r="I11" i="18" s="1"/>
  <c r="K11" i="17"/>
  <c r="J11" i="18" s="1"/>
  <c r="L11" i="17"/>
  <c r="K11" i="18" s="1"/>
  <c r="M11" i="17"/>
  <c r="J12" i="17"/>
  <c r="I12" i="18" s="1"/>
  <c r="K12" i="17"/>
  <c r="J12" i="18" s="1"/>
  <c r="L12" i="17"/>
  <c r="K12" i="18" s="1"/>
  <c r="M12" i="17"/>
  <c r="J13" i="17"/>
  <c r="I13" i="18" s="1"/>
  <c r="K13" i="17"/>
  <c r="J13" i="18" s="1"/>
  <c r="L13" i="17"/>
  <c r="K13" i="18" s="1"/>
  <c r="M13" i="17"/>
  <c r="J14" i="17"/>
  <c r="I14" i="18" s="1"/>
  <c r="K14" i="17"/>
  <c r="J14" i="18" s="1"/>
  <c r="L14" i="17"/>
  <c r="K14" i="18" s="1"/>
  <c r="M14" i="17"/>
  <c r="J15" i="17"/>
  <c r="I15" i="18" s="1"/>
  <c r="K15" i="17"/>
  <c r="J15" i="18" s="1"/>
  <c r="L15" i="17"/>
  <c r="K15" i="18" s="1"/>
  <c r="M15" i="17"/>
  <c r="J16" i="17"/>
  <c r="I16" i="18" s="1"/>
  <c r="K16" i="17"/>
  <c r="J16" i="18" s="1"/>
  <c r="L16" i="17"/>
  <c r="K16" i="18" s="1"/>
  <c r="M16" i="17"/>
  <c r="J17" i="17"/>
  <c r="I17" i="18" s="1"/>
  <c r="K17" i="17"/>
  <c r="J17" i="18" s="1"/>
  <c r="L17" i="17"/>
  <c r="K17" i="18" s="1"/>
  <c r="M17" i="17"/>
  <c r="J18" i="17"/>
  <c r="I18" i="18" s="1"/>
  <c r="K18" i="17"/>
  <c r="J18" i="18" s="1"/>
  <c r="L18" i="17"/>
  <c r="K18" i="18" s="1"/>
  <c r="M18" i="17"/>
  <c r="J19" i="17"/>
  <c r="I19" i="18" s="1"/>
  <c r="K19" i="17"/>
  <c r="J19" i="18" s="1"/>
  <c r="L19" i="17"/>
  <c r="K19" i="18" s="1"/>
  <c r="M19" i="17"/>
  <c r="J20" i="17"/>
  <c r="I20" i="18" s="1"/>
  <c r="K20" i="17"/>
  <c r="J20" i="18" s="1"/>
  <c r="L20" i="17"/>
  <c r="K20" i="18" s="1"/>
  <c r="M20" i="17"/>
  <c r="J21" i="17"/>
  <c r="I21" i="18" s="1"/>
  <c r="K21" i="17"/>
  <c r="J21" i="18" s="1"/>
  <c r="L21" i="17"/>
  <c r="K21" i="18" s="1"/>
  <c r="M21" i="17"/>
  <c r="J22" i="17"/>
  <c r="I22" i="18" s="1"/>
  <c r="K22" i="17"/>
  <c r="J22" i="18" s="1"/>
  <c r="L22" i="17"/>
  <c r="K22" i="18" s="1"/>
  <c r="M22" i="17"/>
  <c r="J23" i="17"/>
  <c r="I23" i="18" s="1"/>
  <c r="K23" i="17"/>
  <c r="J23" i="18" s="1"/>
  <c r="L23" i="17"/>
  <c r="K23" i="18" s="1"/>
  <c r="M23" i="17"/>
  <c r="J24" i="17"/>
  <c r="I24" i="18" s="1"/>
  <c r="K24" i="17"/>
  <c r="J24" i="18" s="1"/>
  <c r="L24" i="17"/>
  <c r="K24" i="18" s="1"/>
  <c r="M24" i="17"/>
  <c r="J25" i="17"/>
  <c r="I25" i="18" s="1"/>
  <c r="K25" i="17"/>
  <c r="J25" i="18" s="1"/>
  <c r="L25" i="17"/>
  <c r="K25" i="18" s="1"/>
  <c r="M25" i="17"/>
  <c r="J26" i="17"/>
  <c r="I26" i="18" s="1"/>
  <c r="K26" i="17"/>
  <c r="J26" i="18" s="1"/>
  <c r="L26" i="17"/>
  <c r="K26" i="18" s="1"/>
  <c r="M26" i="17"/>
  <c r="J27" i="17"/>
  <c r="I27" i="18" s="1"/>
  <c r="K27" i="17"/>
  <c r="J27" i="18" s="1"/>
  <c r="L27" i="17"/>
  <c r="K27" i="18" s="1"/>
  <c r="M27" i="17"/>
  <c r="J28" i="17"/>
  <c r="I28" i="18" s="1"/>
  <c r="K28" i="17"/>
  <c r="J28" i="18" s="1"/>
  <c r="L28" i="17"/>
  <c r="K28" i="18" s="1"/>
  <c r="M28" i="17"/>
  <c r="J29" i="17"/>
  <c r="I29" i="18" s="1"/>
  <c r="K29" i="17"/>
  <c r="J29" i="18" s="1"/>
  <c r="L29" i="17"/>
  <c r="K29" i="18" s="1"/>
  <c r="M29" i="17"/>
  <c r="J30" i="17"/>
  <c r="I30" i="18" s="1"/>
  <c r="K30" i="17"/>
  <c r="J30" i="18" s="1"/>
  <c r="L30" i="17"/>
  <c r="X337" i="19" s="1"/>
  <c r="M30" i="17"/>
  <c r="K3" i="17"/>
  <c r="L3" i="17"/>
  <c r="K3" i="18" s="1"/>
  <c r="M3" i="17"/>
  <c r="L3" i="18" s="1"/>
  <c r="J3" i="17"/>
  <c r="J3" i="18" s="1"/>
  <c r="AN5" i="25"/>
  <c r="AO5" i="25"/>
  <c r="AP5" i="25"/>
  <c r="AQ5" i="25"/>
  <c r="AN6" i="25"/>
  <c r="AO6" i="25"/>
  <c r="AP6" i="25"/>
  <c r="AQ6" i="25"/>
  <c r="AN7" i="25"/>
  <c r="AO7" i="25"/>
  <c r="AP7" i="25"/>
  <c r="AQ7" i="25"/>
  <c r="AN8" i="25"/>
  <c r="AO8" i="25"/>
  <c r="AP8" i="25"/>
  <c r="AQ8" i="25"/>
  <c r="AN9" i="25"/>
  <c r="AO9" i="25"/>
  <c r="AP9" i="25"/>
  <c r="AQ9" i="25"/>
  <c r="AN10" i="25"/>
  <c r="AO10" i="25"/>
  <c r="AP10" i="25"/>
  <c r="AQ10" i="25"/>
  <c r="AN11" i="25"/>
  <c r="AO11" i="25"/>
  <c r="AP11" i="25"/>
  <c r="AQ11" i="25"/>
  <c r="AN12" i="25"/>
  <c r="AO12" i="25"/>
  <c r="AP12" i="25"/>
  <c r="AQ12" i="25"/>
  <c r="AN13" i="25"/>
  <c r="AO13" i="25"/>
  <c r="AP13" i="25"/>
  <c r="AQ13" i="25"/>
  <c r="AN14" i="25"/>
  <c r="AO14" i="25"/>
  <c r="AP14" i="25"/>
  <c r="AQ14" i="25"/>
  <c r="AN15" i="25"/>
  <c r="AO15" i="25"/>
  <c r="AP15" i="25"/>
  <c r="AQ15" i="25"/>
  <c r="AN16" i="25"/>
  <c r="AO16" i="25"/>
  <c r="AP16" i="25"/>
  <c r="AQ16" i="25"/>
  <c r="AN17" i="25"/>
  <c r="AO17" i="25"/>
  <c r="AP17" i="25"/>
  <c r="AQ17" i="25"/>
  <c r="AN18" i="25"/>
  <c r="AO18" i="25"/>
  <c r="AP18" i="25"/>
  <c r="AQ18" i="25"/>
  <c r="AN19" i="25"/>
  <c r="AO19" i="25"/>
  <c r="AP19" i="25"/>
  <c r="AQ19" i="25"/>
  <c r="AN20" i="25"/>
  <c r="AO20" i="25"/>
  <c r="AP20" i="25"/>
  <c r="AQ20" i="25"/>
  <c r="AN21" i="25"/>
  <c r="AO21" i="25"/>
  <c r="AP21" i="25"/>
  <c r="AQ21" i="25"/>
  <c r="AN22" i="25"/>
  <c r="AO22" i="25"/>
  <c r="AP22" i="25"/>
  <c r="AQ22" i="25"/>
  <c r="AN23" i="25"/>
  <c r="AO23" i="25"/>
  <c r="AP23" i="25"/>
  <c r="AQ23" i="25"/>
  <c r="AN24" i="25"/>
  <c r="AO24" i="25"/>
  <c r="AP24" i="25"/>
  <c r="AQ24" i="25"/>
  <c r="AN25" i="25"/>
  <c r="AO25" i="25"/>
  <c r="AP25" i="25"/>
  <c r="AQ25" i="25"/>
  <c r="AN26" i="25"/>
  <c r="AO26" i="25"/>
  <c r="AP26" i="25"/>
  <c r="AQ26" i="25"/>
  <c r="AN27" i="25"/>
  <c r="AO27" i="25"/>
  <c r="AP27" i="25"/>
  <c r="AQ27" i="25"/>
  <c r="AN28" i="25"/>
  <c r="AO28" i="25"/>
  <c r="AP28" i="25"/>
  <c r="AQ28" i="25"/>
  <c r="AN29" i="25"/>
  <c r="AO29" i="25"/>
  <c r="AP29" i="25"/>
  <c r="AQ29" i="25"/>
  <c r="AN30" i="25"/>
  <c r="AO30" i="25"/>
  <c r="AP30" i="25"/>
  <c r="AQ30" i="25"/>
  <c r="AN31" i="25"/>
  <c r="AO31" i="25"/>
  <c r="AP31" i="25"/>
  <c r="AQ31" i="25"/>
  <c r="AN32" i="25"/>
  <c r="AO32" i="25"/>
  <c r="AP32" i="25"/>
  <c r="AQ32" i="25"/>
  <c r="AN33" i="25"/>
  <c r="AO33" i="25"/>
  <c r="AP33" i="25"/>
  <c r="AQ33" i="25"/>
  <c r="AN34" i="25"/>
  <c r="AO34" i="25"/>
  <c r="AP34" i="25"/>
  <c r="AQ34" i="25"/>
  <c r="AN35" i="25"/>
  <c r="AO35" i="25"/>
  <c r="AP35" i="25"/>
  <c r="AQ35" i="25"/>
  <c r="AN36" i="25"/>
  <c r="AO36" i="25"/>
  <c r="AP36" i="25"/>
  <c r="AQ36" i="25"/>
  <c r="AN37" i="25"/>
  <c r="AO37" i="25"/>
  <c r="AP37" i="25"/>
  <c r="AQ37" i="25"/>
  <c r="AN38" i="25"/>
  <c r="AO38" i="25"/>
  <c r="AP38" i="25"/>
  <c r="AQ38" i="25"/>
  <c r="AN39" i="25"/>
  <c r="AO39" i="25"/>
  <c r="AP39" i="25"/>
  <c r="AQ39" i="25"/>
  <c r="AN40" i="25"/>
  <c r="AO40" i="25"/>
  <c r="AP40" i="25"/>
  <c r="AQ40" i="25"/>
  <c r="AN41" i="25"/>
  <c r="AO41" i="25"/>
  <c r="AP41" i="25"/>
  <c r="AQ41" i="25"/>
  <c r="AN42" i="25"/>
  <c r="AO42" i="25"/>
  <c r="AP42" i="25"/>
  <c r="AQ42" i="25"/>
  <c r="AN43" i="25"/>
  <c r="AO43" i="25"/>
  <c r="AP43" i="25"/>
  <c r="AQ43" i="25"/>
  <c r="AN44" i="25"/>
  <c r="AO44" i="25"/>
  <c r="AP44" i="25"/>
  <c r="AQ44" i="25"/>
  <c r="AN45" i="25"/>
  <c r="AO45" i="25"/>
  <c r="AP45" i="25"/>
  <c r="AQ45" i="25"/>
  <c r="AN46" i="25"/>
  <c r="AO46" i="25"/>
  <c r="AP46" i="25"/>
  <c r="AQ46" i="25"/>
  <c r="AN47" i="25"/>
  <c r="AO47" i="25"/>
  <c r="AP47" i="25"/>
  <c r="AQ47" i="25"/>
  <c r="AN48" i="25"/>
  <c r="AO48" i="25"/>
  <c r="AP48" i="25"/>
  <c r="AQ48" i="25"/>
  <c r="AN49" i="25"/>
  <c r="AO49" i="25"/>
  <c r="AP49" i="25"/>
  <c r="AQ49" i="25"/>
  <c r="AO4" i="25"/>
  <c r="AP4" i="25"/>
  <c r="AQ4" i="25"/>
  <c r="AN4" i="25"/>
  <c r="X5" i="25"/>
  <c r="Y5" i="25"/>
  <c r="Z5" i="25"/>
  <c r="AA5" i="25"/>
  <c r="X6" i="25"/>
  <c r="Y6" i="25"/>
  <c r="Z6" i="25"/>
  <c r="AA6" i="25"/>
  <c r="X7" i="25"/>
  <c r="Y7" i="25"/>
  <c r="Z7" i="25"/>
  <c r="AA7" i="25"/>
  <c r="X8" i="25"/>
  <c r="Y8" i="25"/>
  <c r="Z8" i="25"/>
  <c r="AA8" i="25"/>
  <c r="X9" i="25"/>
  <c r="Y9" i="25"/>
  <c r="Z9" i="25"/>
  <c r="AA9" i="25"/>
  <c r="X10" i="25"/>
  <c r="Y10" i="25"/>
  <c r="Z10" i="25"/>
  <c r="AA10" i="25"/>
  <c r="X11" i="25"/>
  <c r="Y11" i="25"/>
  <c r="Z11" i="25"/>
  <c r="AA11" i="25"/>
  <c r="X12" i="25"/>
  <c r="Y12" i="25"/>
  <c r="Z12" i="25"/>
  <c r="AA12" i="25"/>
  <c r="X13" i="25"/>
  <c r="Y13" i="25"/>
  <c r="Z13" i="25"/>
  <c r="AA13" i="25"/>
  <c r="X14" i="25"/>
  <c r="Y14" i="25"/>
  <c r="Z14" i="25"/>
  <c r="AA14" i="25"/>
  <c r="X15" i="25"/>
  <c r="Y15" i="25"/>
  <c r="Z15" i="25"/>
  <c r="AA15" i="25"/>
  <c r="X16" i="25"/>
  <c r="Y16" i="25"/>
  <c r="Z16" i="25"/>
  <c r="AA16" i="25"/>
  <c r="X17" i="25"/>
  <c r="Y17" i="25"/>
  <c r="Z17" i="25"/>
  <c r="AA17" i="25"/>
  <c r="X18" i="25"/>
  <c r="Y18" i="25"/>
  <c r="Z18" i="25"/>
  <c r="AA18" i="25"/>
  <c r="X19" i="25"/>
  <c r="Y19" i="25"/>
  <c r="Z19" i="25"/>
  <c r="AA19" i="25"/>
  <c r="X20" i="25"/>
  <c r="Y20" i="25"/>
  <c r="Z20" i="25"/>
  <c r="AA20" i="25"/>
  <c r="X21" i="25"/>
  <c r="Y21" i="25"/>
  <c r="Z21" i="25"/>
  <c r="AA21" i="25"/>
  <c r="X22" i="25"/>
  <c r="Y22" i="25"/>
  <c r="Z22" i="25"/>
  <c r="AA22" i="25"/>
  <c r="X23" i="25"/>
  <c r="Y23" i="25"/>
  <c r="Z23" i="25"/>
  <c r="AA23" i="25"/>
  <c r="X24" i="25"/>
  <c r="Y24" i="25"/>
  <c r="Z24" i="25"/>
  <c r="AA24" i="25"/>
  <c r="X25" i="25"/>
  <c r="Y25" i="25"/>
  <c r="Z25" i="25"/>
  <c r="AA25" i="25"/>
  <c r="X26" i="25"/>
  <c r="Y26" i="25"/>
  <c r="Z26" i="25"/>
  <c r="AA26" i="25"/>
  <c r="X27" i="25"/>
  <c r="Y27" i="25"/>
  <c r="Z27" i="25"/>
  <c r="AA27" i="25"/>
  <c r="X28" i="25"/>
  <c r="Y28" i="25"/>
  <c r="Z28" i="25"/>
  <c r="AA28" i="25"/>
  <c r="X29" i="25"/>
  <c r="Y29" i="25"/>
  <c r="Z29" i="25"/>
  <c r="AA29" i="25"/>
  <c r="X30" i="25"/>
  <c r="Y30" i="25"/>
  <c r="Z30" i="25"/>
  <c r="AA30" i="25"/>
  <c r="X31" i="25"/>
  <c r="Y31" i="25"/>
  <c r="Z31" i="25"/>
  <c r="AA31" i="25"/>
  <c r="Y4" i="25"/>
  <c r="Z4" i="25"/>
  <c r="AA4" i="25"/>
  <c r="X4" i="25"/>
  <c r="J5" i="25"/>
  <c r="K5" i="25"/>
  <c r="L5" i="25"/>
  <c r="M5" i="25"/>
  <c r="J6" i="25"/>
  <c r="K6" i="25"/>
  <c r="L6" i="25"/>
  <c r="M6" i="25"/>
  <c r="J7" i="25"/>
  <c r="K7" i="25"/>
  <c r="L7" i="25"/>
  <c r="M7" i="25"/>
  <c r="J8" i="25"/>
  <c r="K8" i="25"/>
  <c r="L8" i="25"/>
  <c r="M8" i="25"/>
  <c r="J9" i="25"/>
  <c r="K9" i="25"/>
  <c r="L9" i="25"/>
  <c r="M9" i="25"/>
  <c r="J10" i="25"/>
  <c r="K10" i="25"/>
  <c r="L10" i="25"/>
  <c r="M10" i="25"/>
  <c r="J11" i="25"/>
  <c r="K11" i="25"/>
  <c r="L11" i="25"/>
  <c r="M11" i="25"/>
  <c r="J12" i="25"/>
  <c r="K12" i="25"/>
  <c r="L12" i="25"/>
  <c r="M12" i="25"/>
  <c r="J13" i="25"/>
  <c r="K13" i="25"/>
  <c r="L13" i="25"/>
  <c r="M13" i="25"/>
  <c r="K4" i="25"/>
  <c r="L4" i="25"/>
  <c r="M4" i="25"/>
  <c r="J4" i="25"/>
  <c r="G294" i="20" l="1"/>
  <c r="O332" i="19"/>
  <c r="W332" i="19"/>
  <c r="W340" i="19"/>
  <c r="L30" i="18"/>
  <c r="L29" i="18"/>
  <c r="L28" i="18"/>
  <c r="L27" i="18"/>
  <c r="L26" i="18"/>
  <c r="L24" i="18"/>
  <c r="L23" i="18"/>
  <c r="L22" i="18"/>
  <c r="L20" i="18"/>
  <c r="L19" i="18"/>
  <c r="L18" i="18"/>
  <c r="L16" i="18"/>
  <c r="L15" i="18"/>
  <c r="L14" i="18"/>
  <c r="L12" i="18"/>
  <c r="L11" i="18"/>
  <c r="L10" i="18"/>
  <c r="L8" i="18"/>
  <c r="L7" i="18"/>
  <c r="L6" i="18"/>
  <c r="L4" i="18"/>
  <c r="D303" i="20"/>
  <c r="F295" i="20"/>
  <c r="F297" i="20"/>
  <c r="D298" i="20"/>
  <c r="H298" i="20"/>
  <c r="F301" i="20"/>
  <c r="W333" i="19"/>
  <c r="D302" i="20"/>
  <c r="H302" i="20"/>
  <c r="F305" i="20"/>
  <c r="J305" i="20"/>
  <c r="D306" i="20"/>
  <c r="H306" i="20"/>
  <c r="F309" i="20"/>
  <c r="J309" i="20"/>
  <c r="D310" i="20"/>
  <c r="H310" i="20"/>
  <c r="F313" i="20"/>
  <c r="J313" i="20"/>
  <c r="D314" i="20"/>
  <c r="H314" i="20"/>
  <c r="F317" i="20"/>
  <c r="J317" i="20"/>
  <c r="D318" i="20"/>
  <c r="H318" i="20"/>
  <c r="P369" i="19"/>
  <c r="I3" i="18"/>
  <c r="T325" i="19"/>
  <c r="S344" i="19"/>
  <c r="V383" i="19"/>
  <c r="S360" i="19"/>
  <c r="Q334" i="19"/>
  <c r="I300" i="20"/>
  <c r="C301" i="20"/>
  <c r="G301" i="20"/>
  <c r="K301" i="20"/>
  <c r="E304" i="20"/>
  <c r="C305" i="20"/>
  <c r="G305" i="20"/>
  <c r="K305" i="20"/>
  <c r="G307" i="20"/>
  <c r="E308" i="20"/>
  <c r="I308" i="20"/>
  <c r="C309" i="20"/>
  <c r="G309" i="20"/>
  <c r="K309" i="20"/>
  <c r="E312" i="20"/>
  <c r="I312" i="20"/>
  <c r="C313" i="20"/>
  <c r="G313" i="20"/>
  <c r="K313" i="20"/>
  <c r="E316" i="20"/>
  <c r="I316" i="20"/>
  <c r="C317" i="20"/>
  <c r="G317" i="20"/>
  <c r="K317" i="20"/>
  <c r="B336" i="20"/>
  <c r="Q350" i="19"/>
  <c r="T341" i="19"/>
  <c r="K30" i="18"/>
  <c r="C332" i="20"/>
  <c r="T349" i="19"/>
  <c r="K296" i="20"/>
  <c r="E299" i="20"/>
  <c r="I303" i="20"/>
  <c r="E307" i="20"/>
  <c r="I311" i="20"/>
  <c r="E315" i="20"/>
  <c r="V349" i="19"/>
  <c r="I319" i="20"/>
  <c r="U346" i="19"/>
  <c r="U338" i="19"/>
  <c r="X329" i="19"/>
  <c r="G296" i="20"/>
  <c r="T328" i="19"/>
  <c r="K300" i="20"/>
  <c r="X332" i="19"/>
  <c r="L334" i="19"/>
  <c r="C302" i="20"/>
  <c r="P334" i="19"/>
  <c r="E303" i="20"/>
  <c r="R335" i="19"/>
  <c r="C304" i="20"/>
  <c r="P336" i="19"/>
  <c r="V337" i="19"/>
  <c r="I305" i="20"/>
  <c r="K306" i="20"/>
  <c r="X338" i="19"/>
  <c r="E311" i="20"/>
  <c r="R343" i="19"/>
  <c r="K312" i="20"/>
  <c r="X344" i="19"/>
  <c r="L346" i="19"/>
  <c r="C314" i="20"/>
  <c r="P346" i="19"/>
  <c r="K314" i="20"/>
  <c r="X346" i="19"/>
  <c r="K318" i="20"/>
  <c r="X350" i="19"/>
  <c r="E319" i="20"/>
  <c r="R351" i="19"/>
  <c r="L325" i="19"/>
  <c r="O325" i="19"/>
  <c r="B293" i="20"/>
  <c r="F293" i="20"/>
  <c r="S325" i="19"/>
  <c r="J293" i="20"/>
  <c r="W325" i="19"/>
  <c r="D294" i="20"/>
  <c r="Q326" i="19"/>
  <c r="H294" i="20"/>
  <c r="U326" i="19"/>
  <c r="B295" i="20"/>
  <c r="O327" i="19"/>
  <c r="L327" i="19"/>
  <c r="J295" i="20"/>
  <c r="W327" i="19"/>
  <c r="V343" i="19"/>
  <c r="X328" i="19"/>
  <c r="I317" i="20"/>
  <c r="P382" i="19"/>
  <c r="X382" i="19"/>
  <c r="R384" i="19"/>
  <c r="S384" i="19"/>
  <c r="T365" i="19"/>
  <c r="S368" i="19"/>
  <c r="P377" i="19"/>
  <c r="O380" i="19"/>
  <c r="R332" i="19"/>
  <c r="V336" i="19"/>
  <c r="Q357" i="19"/>
  <c r="W364" i="19"/>
  <c r="S376" i="19"/>
  <c r="V351" i="19"/>
  <c r="W348" i="19"/>
  <c r="X345" i="19"/>
  <c r="O340" i="19"/>
  <c r="P337" i="19"/>
  <c r="R331" i="19"/>
  <c r="S327" i="19"/>
  <c r="X377" i="19"/>
  <c r="Q366" i="19"/>
  <c r="C296" i="20"/>
  <c r="P328" i="19"/>
  <c r="E297" i="20"/>
  <c r="R329" i="19"/>
  <c r="I297" i="20"/>
  <c r="V329" i="19"/>
  <c r="L330" i="19"/>
  <c r="P330" i="19"/>
  <c r="C298" i="20"/>
  <c r="G298" i="20"/>
  <c r="T330" i="19"/>
  <c r="X330" i="19"/>
  <c r="K298" i="20"/>
  <c r="I299" i="20"/>
  <c r="V331" i="19"/>
  <c r="C300" i="20"/>
  <c r="P332" i="19"/>
  <c r="G300" i="20"/>
  <c r="T332" i="19"/>
  <c r="R333" i="19"/>
  <c r="E301" i="20"/>
  <c r="I301" i="20"/>
  <c r="V333" i="19"/>
  <c r="G302" i="20"/>
  <c r="T334" i="19"/>
  <c r="K302" i="20"/>
  <c r="X334" i="19"/>
  <c r="G304" i="20"/>
  <c r="T336" i="19"/>
  <c r="K304" i="20"/>
  <c r="X336" i="19"/>
  <c r="E305" i="20"/>
  <c r="R337" i="19"/>
  <c r="L338" i="19"/>
  <c r="P338" i="19"/>
  <c r="G306" i="20"/>
  <c r="T338" i="19"/>
  <c r="I307" i="20"/>
  <c r="V339" i="19"/>
  <c r="P340" i="19"/>
  <c r="C308" i="20"/>
  <c r="G308" i="20"/>
  <c r="T340" i="19"/>
  <c r="K308" i="20"/>
  <c r="X340" i="19"/>
  <c r="E309" i="20"/>
  <c r="R341" i="19"/>
  <c r="I309" i="20"/>
  <c r="V341" i="19"/>
  <c r="L342" i="19"/>
  <c r="C310" i="20"/>
  <c r="P342" i="19"/>
  <c r="G310" i="20"/>
  <c r="T342" i="19"/>
  <c r="K310" i="20"/>
  <c r="X342" i="19"/>
  <c r="C312" i="20"/>
  <c r="P344" i="19"/>
  <c r="T344" i="19"/>
  <c r="G312" i="20"/>
  <c r="R345" i="19"/>
  <c r="E313" i="20"/>
  <c r="I313" i="20"/>
  <c r="V345" i="19"/>
  <c r="G314" i="20"/>
  <c r="T346" i="19"/>
  <c r="I315" i="20"/>
  <c r="V347" i="19"/>
  <c r="C316" i="20"/>
  <c r="P348" i="19"/>
  <c r="G316" i="20"/>
  <c r="T348" i="19"/>
  <c r="X348" i="19"/>
  <c r="K316" i="20"/>
  <c r="E317" i="20"/>
  <c r="R349" i="19"/>
  <c r="L350" i="19"/>
  <c r="C318" i="20"/>
  <c r="C350" i="20"/>
  <c r="P350" i="19"/>
  <c r="G318" i="20"/>
  <c r="T350" i="19"/>
  <c r="R347" i="19"/>
  <c r="V335" i="19"/>
  <c r="W328" i="19"/>
  <c r="Q331" i="19"/>
  <c r="U335" i="19"/>
  <c r="Q339" i="19"/>
  <c r="V340" i="19"/>
  <c r="U343" i="19"/>
  <c r="R344" i="19"/>
  <c r="Q347" i="19"/>
  <c r="V348" i="19"/>
  <c r="U351" i="19"/>
  <c r="L25" i="18"/>
  <c r="L21" i="18"/>
  <c r="L17" i="18"/>
  <c r="L13" i="18"/>
  <c r="L9" i="18"/>
  <c r="L5" i="18"/>
  <c r="D295" i="20"/>
  <c r="S328" i="19"/>
  <c r="H299" i="20"/>
  <c r="S332" i="19"/>
  <c r="O336" i="19"/>
  <c r="W336" i="19"/>
  <c r="S340" i="19"/>
  <c r="O344" i="19"/>
  <c r="W344" i="19"/>
  <c r="J314" i="20"/>
  <c r="S348" i="19"/>
  <c r="L352" i="19"/>
  <c r="B320" i="20"/>
  <c r="O352" i="19"/>
  <c r="S352" i="19"/>
  <c r="F320" i="20"/>
  <c r="J320" i="20"/>
  <c r="W352" i="19"/>
  <c r="E325" i="20"/>
  <c r="R357" i="19"/>
  <c r="I325" i="20"/>
  <c r="V357" i="19"/>
  <c r="L358" i="19"/>
  <c r="C326" i="20"/>
  <c r="P358" i="19"/>
  <c r="T358" i="19"/>
  <c r="G326" i="20"/>
  <c r="K326" i="20"/>
  <c r="X358" i="19"/>
  <c r="E327" i="20"/>
  <c r="R359" i="19"/>
  <c r="I327" i="20"/>
  <c r="V359" i="19"/>
  <c r="C328" i="20"/>
  <c r="P360" i="19"/>
  <c r="G328" i="20"/>
  <c r="T360" i="19"/>
  <c r="K328" i="20"/>
  <c r="X360" i="19"/>
  <c r="E329" i="20"/>
  <c r="R361" i="19"/>
  <c r="I329" i="20"/>
  <c r="V361" i="19"/>
  <c r="L362" i="19"/>
  <c r="C330" i="20"/>
  <c r="P362" i="19"/>
  <c r="G330" i="20"/>
  <c r="T362" i="19"/>
  <c r="K330" i="20"/>
  <c r="X362" i="19"/>
  <c r="E331" i="20"/>
  <c r="I331" i="20"/>
  <c r="V363" i="19"/>
  <c r="P364" i="19"/>
  <c r="G332" i="20"/>
  <c r="T364" i="19"/>
  <c r="K332" i="20"/>
  <c r="X364" i="19"/>
  <c r="E333" i="20"/>
  <c r="R365" i="19"/>
  <c r="I333" i="20"/>
  <c r="V365" i="19"/>
  <c r="L366" i="19"/>
  <c r="P366" i="19"/>
  <c r="C334" i="20"/>
  <c r="G334" i="20"/>
  <c r="T366" i="19"/>
  <c r="K334" i="20"/>
  <c r="X366" i="19"/>
  <c r="E335" i="20"/>
  <c r="R367" i="19"/>
  <c r="I335" i="20"/>
  <c r="V367" i="19"/>
  <c r="P368" i="19"/>
  <c r="C336" i="20"/>
  <c r="T368" i="19"/>
  <c r="G336" i="20"/>
  <c r="K336" i="20"/>
  <c r="X368" i="19"/>
  <c r="E337" i="20"/>
  <c r="R369" i="19"/>
  <c r="I337" i="20"/>
  <c r="V369" i="19"/>
  <c r="L370" i="19"/>
  <c r="C338" i="20"/>
  <c r="P370" i="19"/>
  <c r="G338" i="20"/>
  <c r="T370" i="19"/>
  <c r="K338" i="20"/>
  <c r="X370" i="19"/>
  <c r="E339" i="20"/>
  <c r="R371" i="19"/>
  <c r="I339" i="20"/>
  <c r="V371" i="19"/>
  <c r="C340" i="20"/>
  <c r="P372" i="19"/>
  <c r="T372" i="19"/>
  <c r="G340" i="20"/>
  <c r="K340" i="20"/>
  <c r="X372" i="19"/>
  <c r="E341" i="20"/>
  <c r="R373" i="19"/>
  <c r="I341" i="20"/>
  <c r="V373" i="19"/>
  <c r="L374" i="19"/>
  <c r="C342" i="20"/>
  <c r="P374" i="19"/>
  <c r="G342" i="20"/>
  <c r="T374" i="19"/>
  <c r="K342" i="20"/>
  <c r="X374" i="19"/>
  <c r="E343" i="20"/>
  <c r="R375" i="19"/>
  <c r="I343" i="20"/>
  <c r="V375" i="19"/>
  <c r="P376" i="19"/>
  <c r="C344" i="20"/>
  <c r="G344" i="20"/>
  <c r="T376" i="19"/>
  <c r="X376" i="19"/>
  <c r="K344" i="20"/>
  <c r="E345" i="20"/>
  <c r="R377" i="19"/>
  <c r="I345" i="20"/>
  <c r="V377" i="19"/>
  <c r="L378" i="19"/>
  <c r="C346" i="20"/>
  <c r="P378" i="19"/>
  <c r="G346" i="20"/>
  <c r="T378" i="19"/>
  <c r="K346" i="20"/>
  <c r="X378" i="19"/>
  <c r="E347" i="20"/>
  <c r="R379" i="19"/>
  <c r="I347" i="20"/>
  <c r="V379" i="19"/>
  <c r="C348" i="20"/>
  <c r="P380" i="19"/>
  <c r="T380" i="19"/>
  <c r="G348" i="20"/>
  <c r="K348" i="20"/>
  <c r="X380" i="19"/>
  <c r="E349" i="20"/>
  <c r="R381" i="19"/>
  <c r="I349" i="20"/>
  <c r="V381" i="19"/>
  <c r="R383" i="19"/>
  <c r="P384" i="19"/>
  <c r="C352" i="20"/>
  <c r="G352" i="20"/>
  <c r="T384" i="19"/>
  <c r="K352" i="20"/>
  <c r="X384" i="19"/>
  <c r="O348" i="19"/>
  <c r="P345" i="19"/>
  <c r="Q342" i="19"/>
  <c r="R339" i="19"/>
  <c r="S336" i="19"/>
  <c r="T333" i="19"/>
  <c r="U330" i="19"/>
  <c r="T352" i="19"/>
  <c r="R363" i="19"/>
  <c r="C306" i="20"/>
  <c r="E294" i="20"/>
  <c r="R326" i="19"/>
  <c r="I294" i="20"/>
  <c r="V326" i="19"/>
  <c r="C295" i="20"/>
  <c r="P327" i="19"/>
  <c r="T327" i="19"/>
  <c r="G295" i="20"/>
  <c r="D296" i="20"/>
  <c r="Q328" i="19"/>
  <c r="H296" i="20"/>
  <c r="U328" i="19"/>
  <c r="L329" i="19"/>
  <c r="O329" i="19"/>
  <c r="B297" i="20"/>
  <c r="S329" i="19"/>
  <c r="W329" i="19"/>
  <c r="J297" i="20"/>
  <c r="B299" i="20"/>
  <c r="O331" i="19"/>
  <c r="F299" i="20"/>
  <c r="S331" i="19"/>
  <c r="J299" i="20"/>
  <c r="W331" i="19"/>
  <c r="D300" i="20"/>
  <c r="Q332" i="19"/>
  <c r="U332" i="19"/>
  <c r="H300" i="20"/>
  <c r="L333" i="19"/>
  <c r="B303" i="20"/>
  <c r="O335" i="19"/>
  <c r="F303" i="20"/>
  <c r="S335" i="19"/>
  <c r="J303" i="20"/>
  <c r="W335" i="19"/>
  <c r="Q336" i="19"/>
  <c r="D304" i="20"/>
  <c r="H304" i="20"/>
  <c r="U336" i="19"/>
  <c r="L337" i="19"/>
  <c r="B305" i="20"/>
  <c r="B307" i="20"/>
  <c r="O339" i="19"/>
  <c r="F307" i="20"/>
  <c r="S339" i="19"/>
  <c r="J307" i="20"/>
  <c r="W339" i="19"/>
  <c r="D308" i="20"/>
  <c r="Q340" i="19"/>
  <c r="H308" i="20"/>
  <c r="U340" i="19"/>
  <c r="L341" i="19"/>
  <c r="B309" i="20"/>
  <c r="O343" i="19"/>
  <c r="B311" i="20"/>
  <c r="F311" i="20"/>
  <c r="S343" i="19"/>
  <c r="J311" i="20"/>
  <c r="W343" i="19"/>
  <c r="D312" i="20"/>
  <c r="Q344" i="19"/>
  <c r="H312" i="20"/>
  <c r="U344" i="19"/>
  <c r="L345" i="19"/>
  <c r="B313" i="20"/>
  <c r="B315" i="20"/>
  <c r="O347" i="19"/>
  <c r="S347" i="19"/>
  <c r="F315" i="20"/>
  <c r="J315" i="20"/>
  <c r="W347" i="19"/>
  <c r="Q348" i="19"/>
  <c r="H316" i="20"/>
  <c r="U348" i="19"/>
  <c r="L349" i="19"/>
  <c r="B317" i="20"/>
  <c r="B319" i="20"/>
  <c r="O351" i="19"/>
  <c r="F319" i="20"/>
  <c r="S351" i="19"/>
  <c r="J319" i="20"/>
  <c r="W351" i="19"/>
  <c r="C320" i="20"/>
  <c r="P352" i="19"/>
  <c r="G320" i="20"/>
  <c r="K320" i="20"/>
  <c r="X352" i="19"/>
  <c r="L357" i="19"/>
  <c r="B325" i="20"/>
  <c r="O357" i="19"/>
  <c r="S357" i="19"/>
  <c r="F325" i="20"/>
  <c r="J325" i="20"/>
  <c r="W357" i="19"/>
  <c r="D326" i="20"/>
  <c r="H326" i="20"/>
  <c r="U358" i="19"/>
  <c r="B327" i="20"/>
  <c r="O359" i="19"/>
  <c r="S359" i="19"/>
  <c r="F327" i="20"/>
  <c r="W359" i="19"/>
  <c r="J327" i="20"/>
  <c r="D328" i="20"/>
  <c r="Q360" i="19"/>
  <c r="H328" i="20"/>
  <c r="U360" i="19"/>
  <c r="L361" i="19"/>
  <c r="B329" i="20"/>
  <c r="O361" i="19"/>
  <c r="F329" i="20"/>
  <c r="S361" i="19"/>
  <c r="J329" i="20"/>
  <c r="W361" i="19"/>
  <c r="Q362" i="19"/>
  <c r="H330" i="20"/>
  <c r="B331" i="20"/>
  <c r="O363" i="19"/>
  <c r="F331" i="20"/>
  <c r="S363" i="19"/>
  <c r="J331" i="20"/>
  <c r="W363" i="19"/>
  <c r="D332" i="20"/>
  <c r="Q364" i="19"/>
  <c r="H332" i="20"/>
  <c r="U364" i="19"/>
  <c r="L365" i="19"/>
  <c r="B333" i="20"/>
  <c r="O365" i="19"/>
  <c r="F333" i="20"/>
  <c r="S365" i="19"/>
  <c r="J333" i="20"/>
  <c r="W365" i="19"/>
  <c r="D334" i="20"/>
  <c r="H334" i="20"/>
  <c r="U366" i="19"/>
  <c r="O367" i="19"/>
  <c r="B335" i="20"/>
  <c r="F335" i="20"/>
  <c r="S367" i="19"/>
  <c r="J335" i="20"/>
  <c r="W367" i="19"/>
  <c r="D336" i="20"/>
  <c r="Q368" i="19"/>
  <c r="H336" i="20"/>
  <c r="U368" i="19"/>
  <c r="L369" i="19"/>
  <c r="B337" i="20"/>
  <c r="O369" i="19"/>
  <c r="F337" i="20"/>
  <c r="S369" i="19"/>
  <c r="J337" i="20"/>
  <c r="W369" i="19"/>
  <c r="D338" i="20"/>
  <c r="Q370" i="19"/>
  <c r="H338" i="20"/>
  <c r="O371" i="19"/>
  <c r="B339" i="20"/>
  <c r="F339" i="20"/>
  <c r="S371" i="19"/>
  <c r="W371" i="19"/>
  <c r="J339" i="20"/>
  <c r="D340" i="20"/>
  <c r="Q372" i="19"/>
  <c r="H340" i="20"/>
  <c r="U372" i="19"/>
  <c r="L373" i="19"/>
  <c r="B341" i="20"/>
  <c r="O373" i="19"/>
  <c r="F341" i="20"/>
  <c r="S373" i="19"/>
  <c r="J341" i="20"/>
  <c r="W373" i="19"/>
  <c r="D342" i="20"/>
  <c r="H342" i="20"/>
  <c r="U374" i="19"/>
  <c r="B343" i="20"/>
  <c r="O375" i="19"/>
  <c r="S375" i="19"/>
  <c r="F343" i="20"/>
  <c r="J343" i="20"/>
  <c r="W375" i="19"/>
  <c r="D344" i="20"/>
  <c r="Q376" i="19"/>
  <c r="H344" i="20"/>
  <c r="U376" i="19"/>
  <c r="L377" i="19"/>
  <c r="B345" i="20"/>
  <c r="O377" i="19"/>
  <c r="F345" i="20"/>
  <c r="S377" i="19"/>
  <c r="J345" i="20"/>
  <c r="W377" i="19"/>
  <c r="D346" i="20"/>
  <c r="Q378" i="19"/>
  <c r="H346" i="20"/>
  <c r="O379" i="19"/>
  <c r="F347" i="20"/>
  <c r="S379" i="19"/>
  <c r="W379" i="19"/>
  <c r="J347" i="20"/>
  <c r="D348" i="20"/>
  <c r="Q380" i="19"/>
  <c r="H348" i="20"/>
  <c r="U380" i="19"/>
  <c r="L381" i="19"/>
  <c r="B349" i="20"/>
  <c r="O381" i="19"/>
  <c r="F349" i="20"/>
  <c r="S381" i="19"/>
  <c r="J349" i="20"/>
  <c r="W381" i="19"/>
  <c r="D350" i="20"/>
  <c r="H350" i="20"/>
  <c r="U382" i="19"/>
  <c r="B351" i="20"/>
  <c r="O383" i="19"/>
  <c r="L383" i="19"/>
  <c r="S383" i="19"/>
  <c r="F351" i="20"/>
  <c r="J351" i="20"/>
  <c r="W383" i="19"/>
  <c r="D352" i="20"/>
  <c r="Q384" i="19"/>
  <c r="H352" i="20"/>
  <c r="U384" i="19"/>
  <c r="S349" i="19"/>
  <c r="W345" i="19"/>
  <c r="O345" i="19"/>
  <c r="S341" i="19"/>
  <c r="W337" i="19"/>
  <c r="O337" i="19"/>
  <c r="R336" i="19"/>
  <c r="S333" i="19"/>
  <c r="V332" i="19"/>
  <c r="Q374" i="19"/>
  <c r="U362" i="19"/>
  <c r="B301" i="20"/>
  <c r="E326" i="20"/>
  <c r="D293" i="20"/>
  <c r="Q325" i="19"/>
  <c r="H293" i="20"/>
  <c r="U325" i="19"/>
  <c r="O326" i="19"/>
  <c r="B294" i="20"/>
  <c r="F294" i="20"/>
  <c r="J294" i="20"/>
  <c r="W326" i="19"/>
  <c r="Q327" i="19"/>
  <c r="U327" i="19"/>
  <c r="H295" i="20"/>
  <c r="R328" i="19"/>
  <c r="E296" i="20"/>
  <c r="V328" i="19"/>
  <c r="C297" i="20"/>
  <c r="P329" i="19"/>
  <c r="G297" i="20"/>
  <c r="T329" i="19"/>
  <c r="E298" i="20"/>
  <c r="R330" i="19"/>
  <c r="I298" i="20"/>
  <c r="V330" i="19"/>
  <c r="P331" i="19"/>
  <c r="C299" i="20"/>
  <c r="G299" i="20"/>
  <c r="T331" i="19"/>
  <c r="X331" i="19"/>
  <c r="K299" i="20"/>
  <c r="E302" i="20"/>
  <c r="R334" i="19"/>
  <c r="I302" i="20"/>
  <c r="V334" i="19"/>
  <c r="C303" i="20"/>
  <c r="P335" i="19"/>
  <c r="T335" i="19"/>
  <c r="G303" i="20"/>
  <c r="K303" i="20"/>
  <c r="X335" i="19"/>
  <c r="E306" i="20"/>
  <c r="R338" i="19"/>
  <c r="V338" i="19"/>
  <c r="I306" i="20"/>
  <c r="C307" i="20"/>
  <c r="P339" i="19"/>
  <c r="T339" i="19"/>
  <c r="K307" i="20"/>
  <c r="X339" i="19"/>
  <c r="E310" i="20"/>
  <c r="R342" i="19"/>
  <c r="I310" i="20"/>
  <c r="V342" i="19"/>
  <c r="C311" i="20"/>
  <c r="P343" i="19"/>
  <c r="G311" i="20"/>
  <c r="T343" i="19"/>
  <c r="X343" i="19"/>
  <c r="E314" i="20"/>
  <c r="R346" i="19"/>
  <c r="I314" i="20"/>
  <c r="V346" i="19"/>
  <c r="C315" i="20"/>
  <c r="P347" i="19"/>
  <c r="G315" i="20"/>
  <c r="T347" i="19"/>
  <c r="K315" i="20"/>
  <c r="X347" i="19"/>
  <c r="E318" i="20"/>
  <c r="R350" i="19"/>
  <c r="I318" i="20"/>
  <c r="V350" i="19"/>
  <c r="C319" i="20"/>
  <c r="P351" i="19"/>
  <c r="T351" i="19"/>
  <c r="K319" i="20"/>
  <c r="X351" i="19"/>
  <c r="D320" i="20"/>
  <c r="Q352" i="19"/>
  <c r="H320" i="20"/>
  <c r="U352" i="19"/>
  <c r="C325" i="20"/>
  <c r="P357" i="19"/>
  <c r="G325" i="20"/>
  <c r="T357" i="19"/>
  <c r="K325" i="20"/>
  <c r="X357" i="19"/>
  <c r="R358" i="19"/>
  <c r="I326" i="20"/>
  <c r="V358" i="19"/>
  <c r="C327" i="20"/>
  <c r="P359" i="19"/>
  <c r="G327" i="20"/>
  <c r="T359" i="19"/>
  <c r="K327" i="20"/>
  <c r="X359" i="19"/>
  <c r="R360" i="19"/>
  <c r="I328" i="20"/>
  <c r="V360" i="19"/>
  <c r="C329" i="20"/>
  <c r="G329" i="20"/>
  <c r="T361" i="19"/>
  <c r="K329" i="20"/>
  <c r="R362" i="19"/>
  <c r="E330" i="20"/>
  <c r="V362" i="19"/>
  <c r="I330" i="20"/>
  <c r="C331" i="20"/>
  <c r="P363" i="19"/>
  <c r="G331" i="20"/>
  <c r="T363" i="19"/>
  <c r="K331" i="20"/>
  <c r="X363" i="19"/>
  <c r="R364" i="19"/>
  <c r="E332" i="20"/>
  <c r="I332" i="20"/>
  <c r="V364" i="19"/>
  <c r="C333" i="20"/>
  <c r="P365" i="19"/>
  <c r="G333" i="20"/>
  <c r="K333" i="20"/>
  <c r="X365" i="19"/>
  <c r="E334" i="20"/>
  <c r="R366" i="19"/>
  <c r="I334" i="20"/>
  <c r="V366" i="19"/>
  <c r="C335" i="20"/>
  <c r="P367" i="19"/>
  <c r="G335" i="20"/>
  <c r="T367" i="19"/>
  <c r="K335" i="20"/>
  <c r="X367" i="19"/>
  <c r="E336" i="20"/>
  <c r="R368" i="19"/>
  <c r="I336" i="20"/>
  <c r="V368" i="19"/>
  <c r="C337" i="20"/>
  <c r="G337" i="20"/>
  <c r="T369" i="19"/>
  <c r="K337" i="20"/>
  <c r="R370" i="19"/>
  <c r="I338" i="20"/>
  <c r="V370" i="19"/>
  <c r="C339" i="20"/>
  <c r="P371" i="19"/>
  <c r="G339" i="20"/>
  <c r="T371" i="19"/>
  <c r="K339" i="20"/>
  <c r="X371" i="19"/>
  <c r="E340" i="20"/>
  <c r="R372" i="19"/>
  <c r="I340" i="20"/>
  <c r="V372" i="19"/>
  <c r="C341" i="20"/>
  <c r="P373" i="19"/>
  <c r="G341" i="20"/>
  <c r="K341" i="20"/>
  <c r="X373" i="19"/>
  <c r="E342" i="20"/>
  <c r="R374" i="19"/>
  <c r="V374" i="19"/>
  <c r="I342" i="20"/>
  <c r="C343" i="20"/>
  <c r="P375" i="19"/>
  <c r="G343" i="20"/>
  <c r="T375" i="19"/>
  <c r="K343" i="20"/>
  <c r="X375" i="19"/>
  <c r="E344" i="20"/>
  <c r="R376" i="19"/>
  <c r="I344" i="20"/>
  <c r="V376" i="19"/>
  <c r="C345" i="20"/>
  <c r="G345" i="20"/>
  <c r="T377" i="19"/>
  <c r="K345" i="20"/>
  <c r="R378" i="19"/>
  <c r="E346" i="20"/>
  <c r="I346" i="20"/>
  <c r="V378" i="19"/>
  <c r="C347" i="20"/>
  <c r="P379" i="19"/>
  <c r="G347" i="20"/>
  <c r="T379" i="19"/>
  <c r="K347" i="20"/>
  <c r="X379" i="19"/>
  <c r="E348" i="20"/>
  <c r="R380" i="19"/>
  <c r="I348" i="20"/>
  <c r="V380" i="19"/>
  <c r="C349" i="20"/>
  <c r="P381" i="19"/>
  <c r="G349" i="20"/>
  <c r="K349" i="20"/>
  <c r="X381" i="19"/>
  <c r="E350" i="20"/>
  <c r="R382" i="19"/>
  <c r="V382" i="19"/>
  <c r="I350" i="20"/>
  <c r="C351" i="20"/>
  <c r="P383" i="19"/>
  <c r="G351" i="20"/>
  <c r="T383" i="19"/>
  <c r="K351" i="20"/>
  <c r="X383" i="19"/>
  <c r="X325" i="19"/>
  <c r="P325" i="19"/>
  <c r="U350" i="19"/>
  <c r="X349" i="19"/>
  <c r="P349" i="19"/>
  <c r="Q346" i="19"/>
  <c r="T345" i="19"/>
  <c r="U342" i="19"/>
  <c r="X341" i="19"/>
  <c r="P341" i="19"/>
  <c r="Q338" i="19"/>
  <c r="T337" i="19"/>
  <c r="U334" i="19"/>
  <c r="X333" i="19"/>
  <c r="P333" i="19"/>
  <c r="Q330" i="19"/>
  <c r="S326" i="19"/>
  <c r="Q382" i="19"/>
  <c r="T373" i="19"/>
  <c r="U370" i="19"/>
  <c r="X361" i="19"/>
  <c r="J301" i="20"/>
  <c r="I304" i="20"/>
  <c r="E328" i="20"/>
  <c r="B347" i="20"/>
  <c r="R325" i="19"/>
  <c r="E293" i="20"/>
  <c r="I293" i="20"/>
  <c r="V325" i="19"/>
  <c r="L326" i="19"/>
  <c r="P326" i="19"/>
  <c r="C294" i="20"/>
  <c r="T326" i="19"/>
  <c r="X326" i="19"/>
  <c r="K294" i="20"/>
  <c r="E295" i="20"/>
  <c r="R327" i="19"/>
  <c r="I295" i="20"/>
  <c r="V327" i="19"/>
  <c r="L328" i="19"/>
  <c r="B296" i="20"/>
  <c r="O328" i="19"/>
  <c r="F296" i="20"/>
  <c r="J296" i="20"/>
  <c r="D297" i="20"/>
  <c r="H297" i="20"/>
  <c r="U329" i="19"/>
  <c r="B298" i="20"/>
  <c r="O330" i="19"/>
  <c r="S330" i="19"/>
  <c r="F298" i="20"/>
  <c r="J298" i="20"/>
  <c r="W330" i="19"/>
  <c r="L331" i="19"/>
  <c r="D299" i="20"/>
  <c r="L332" i="19"/>
  <c r="B300" i="20"/>
  <c r="F300" i="20"/>
  <c r="J300" i="20"/>
  <c r="D301" i="20"/>
  <c r="Q333" i="19"/>
  <c r="H301" i="20"/>
  <c r="U333" i="19"/>
  <c r="O334" i="19"/>
  <c r="B302" i="20"/>
  <c r="F302" i="20"/>
  <c r="S334" i="19"/>
  <c r="W334" i="19"/>
  <c r="J302" i="20"/>
  <c r="L335" i="19"/>
  <c r="H303" i="20"/>
  <c r="L336" i="19"/>
  <c r="B304" i="20"/>
  <c r="F304" i="20"/>
  <c r="J304" i="20"/>
  <c r="D305" i="20"/>
  <c r="Q337" i="19"/>
  <c r="H305" i="20"/>
  <c r="U337" i="19"/>
  <c r="B306" i="20"/>
  <c r="O338" i="19"/>
  <c r="F306" i="20"/>
  <c r="S338" i="19"/>
  <c r="J306" i="20"/>
  <c r="W338" i="19"/>
  <c r="L339" i="19"/>
  <c r="D307" i="20"/>
  <c r="H307" i="20"/>
  <c r="L340" i="19"/>
  <c r="B308" i="20"/>
  <c r="F308" i="20"/>
  <c r="J308" i="20"/>
  <c r="D309" i="20"/>
  <c r="Q341" i="19"/>
  <c r="U341" i="19"/>
  <c r="H309" i="20"/>
  <c r="B310" i="20"/>
  <c r="O342" i="19"/>
  <c r="S342" i="19"/>
  <c r="J310" i="20"/>
  <c r="W342" i="19"/>
  <c r="L343" i="19"/>
  <c r="D311" i="20"/>
  <c r="H311" i="20"/>
  <c r="L344" i="19"/>
  <c r="B312" i="20"/>
  <c r="F312" i="20"/>
  <c r="J312" i="20"/>
  <c r="D313" i="20"/>
  <c r="Q345" i="19"/>
  <c r="H313" i="20"/>
  <c r="U345" i="19"/>
  <c r="B314" i="20"/>
  <c r="O346" i="19"/>
  <c r="F314" i="20"/>
  <c r="S346" i="19"/>
  <c r="W346" i="19"/>
  <c r="L347" i="19"/>
  <c r="D315" i="20"/>
  <c r="H315" i="20"/>
  <c r="L348" i="19"/>
  <c r="B316" i="20"/>
  <c r="F316" i="20"/>
  <c r="J316" i="20"/>
  <c r="D317" i="20"/>
  <c r="Q349" i="19"/>
  <c r="H317" i="20"/>
  <c r="U349" i="19"/>
  <c r="B318" i="20"/>
  <c r="O350" i="19"/>
  <c r="S350" i="19"/>
  <c r="F318" i="20"/>
  <c r="J318" i="20"/>
  <c r="W350" i="19"/>
  <c r="D319" i="20"/>
  <c r="H319" i="20"/>
  <c r="L351" i="19"/>
  <c r="E320" i="20"/>
  <c r="R352" i="19"/>
  <c r="I320" i="20"/>
  <c r="V352" i="19"/>
  <c r="D325" i="20"/>
  <c r="H325" i="20"/>
  <c r="U357" i="19"/>
  <c r="B326" i="20"/>
  <c r="O358" i="19"/>
  <c r="F326" i="20"/>
  <c r="S358" i="19"/>
  <c r="J326" i="20"/>
  <c r="W358" i="19"/>
  <c r="L359" i="19"/>
  <c r="D327" i="20"/>
  <c r="Q359" i="19"/>
  <c r="H327" i="20"/>
  <c r="U359" i="19"/>
  <c r="L360" i="19"/>
  <c r="B328" i="20"/>
  <c r="O360" i="19"/>
  <c r="F328" i="20"/>
  <c r="J328" i="20"/>
  <c r="W360" i="19"/>
  <c r="Q361" i="19"/>
  <c r="D329" i="20"/>
  <c r="H329" i="20"/>
  <c r="U361" i="19"/>
  <c r="B330" i="20"/>
  <c r="O362" i="19"/>
  <c r="F330" i="20"/>
  <c r="S362" i="19"/>
  <c r="J330" i="20"/>
  <c r="W362" i="19"/>
  <c r="L363" i="19"/>
  <c r="D331" i="20"/>
  <c r="Q363" i="19"/>
  <c r="H331" i="20"/>
  <c r="U363" i="19"/>
  <c r="L364" i="19"/>
  <c r="B332" i="20"/>
  <c r="F332" i="20"/>
  <c r="S364" i="19"/>
  <c r="J332" i="20"/>
  <c r="Q365" i="19"/>
  <c r="D333" i="20"/>
  <c r="U365" i="19"/>
  <c r="H333" i="20"/>
  <c r="B334" i="20"/>
  <c r="O366" i="19"/>
  <c r="F334" i="20"/>
  <c r="S366" i="19"/>
  <c r="J334" i="20"/>
  <c r="W366" i="19"/>
  <c r="L367" i="19"/>
  <c r="D335" i="20"/>
  <c r="Q367" i="19"/>
  <c r="H335" i="20"/>
  <c r="U367" i="19"/>
  <c r="L368" i="19"/>
  <c r="O368" i="19"/>
  <c r="F336" i="20"/>
  <c r="J336" i="20"/>
  <c r="W368" i="19"/>
  <c r="D337" i="20"/>
  <c r="Q369" i="19"/>
  <c r="U369" i="19"/>
  <c r="H337" i="20"/>
  <c r="B338" i="20"/>
  <c r="O370" i="19"/>
  <c r="F338" i="20"/>
  <c r="S370" i="19"/>
  <c r="J338" i="20"/>
  <c r="W370" i="19"/>
  <c r="L371" i="19"/>
  <c r="D339" i="20"/>
  <c r="Q371" i="19"/>
  <c r="H339" i="20"/>
  <c r="U371" i="19"/>
  <c r="L372" i="19"/>
  <c r="B340" i="20"/>
  <c r="F340" i="20"/>
  <c r="S372" i="19"/>
  <c r="J340" i="20"/>
  <c r="Q373" i="19"/>
  <c r="H341" i="20"/>
  <c r="U373" i="19"/>
  <c r="B342" i="20"/>
  <c r="O374" i="19"/>
  <c r="F342" i="20"/>
  <c r="S374" i="19"/>
  <c r="J342" i="20"/>
  <c r="W374" i="19"/>
  <c r="L375" i="19"/>
  <c r="D343" i="20"/>
  <c r="Q375" i="19"/>
  <c r="H343" i="20"/>
  <c r="U375" i="19"/>
  <c r="L376" i="19"/>
  <c r="B344" i="20"/>
  <c r="O376" i="19"/>
  <c r="F344" i="20"/>
  <c r="J344" i="20"/>
  <c r="W376" i="19"/>
  <c r="D345" i="20"/>
  <c r="Q377" i="19"/>
  <c r="U377" i="19"/>
  <c r="H345" i="20"/>
  <c r="B346" i="20"/>
  <c r="O378" i="19"/>
  <c r="F346" i="20"/>
  <c r="S378" i="19"/>
  <c r="J346" i="20"/>
  <c r="W378" i="19"/>
  <c r="L379" i="19"/>
  <c r="D347" i="20"/>
  <c r="Q379" i="19"/>
  <c r="H347" i="20"/>
  <c r="U379" i="19"/>
  <c r="L380" i="19"/>
  <c r="B348" i="20"/>
  <c r="F348" i="20"/>
  <c r="S380" i="19"/>
  <c r="J348" i="20"/>
  <c r="Q381" i="19"/>
  <c r="D349" i="20"/>
  <c r="H349" i="20"/>
  <c r="U381" i="19"/>
  <c r="B350" i="20"/>
  <c r="O382" i="19"/>
  <c r="F350" i="20"/>
  <c r="S382" i="19"/>
  <c r="J350" i="20"/>
  <c r="W382" i="19"/>
  <c r="D351" i="20"/>
  <c r="Q383" i="19"/>
  <c r="H351" i="20"/>
  <c r="U383" i="19"/>
  <c r="O384" i="19"/>
  <c r="W384" i="19"/>
  <c r="Q351" i="19"/>
  <c r="W349" i="19"/>
  <c r="O349" i="19"/>
  <c r="R348" i="19"/>
  <c r="U347" i="19"/>
  <c r="S345" i="19"/>
  <c r="V344" i="19"/>
  <c r="Q343" i="19"/>
  <c r="W341" i="19"/>
  <c r="O341" i="19"/>
  <c r="R340" i="19"/>
  <c r="U339" i="19"/>
  <c r="S337" i="19"/>
  <c r="Q335" i="19"/>
  <c r="O333" i="19"/>
  <c r="U331" i="19"/>
  <c r="Q329" i="19"/>
  <c r="X327" i="19"/>
  <c r="T381" i="19"/>
  <c r="U378" i="19"/>
  <c r="W372" i="19"/>
  <c r="X369" i="19"/>
  <c r="O364" i="19"/>
  <c r="P361" i="19"/>
  <c r="Q358" i="19"/>
  <c r="I296" i="20"/>
  <c r="F310" i="20"/>
  <c r="D316" i="20"/>
  <c r="D330" i="20"/>
  <c r="E338" i="20"/>
  <c r="E352" i="20"/>
  <c r="I352" i="20"/>
  <c r="L382" i="19"/>
  <c r="G350" i="20"/>
  <c r="K350" i="20"/>
  <c r="E351" i="20"/>
  <c r="I351" i="20"/>
  <c r="L384" i="19"/>
  <c r="B352" i="20"/>
  <c r="F352" i="20"/>
  <c r="J352" i="20"/>
  <c r="V384" i="19"/>
  <c r="T382" i="19"/>
  <c r="U314" i="19"/>
  <c r="W304" i="19"/>
  <c r="K320" i="23"/>
  <c r="J320" i="23"/>
  <c r="I320" i="23"/>
  <c r="H320" i="23"/>
  <c r="G320" i="23"/>
  <c r="F320" i="23"/>
  <c r="E320" i="23"/>
  <c r="D320" i="23"/>
  <c r="C320" i="23"/>
  <c r="B320" i="23"/>
  <c r="K319" i="23"/>
  <c r="J319" i="23"/>
  <c r="I319" i="23"/>
  <c r="H319" i="23"/>
  <c r="G319" i="23"/>
  <c r="F319" i="23"/>
  <c r="E319" i="23"/>
  <c r="D319" i="23"/>
  <c r="C319" i="23"/>
  <c r="B319" i="23"/>
  <c r="K318" i="23"/>
  <c r="J318" i="23"/>
  <c r="I318" i="23"/>
  <c r="H318" i="23"/>
  <c r="G318" i="23"/>
  <c r="F318" i="23"/>
  <c r="E318" i="23"/>
  <c r="D318" i="23"/>
  <c r="C318" i="23"/>
  <c r="B318" i="23"/>
  <c r="K317" i="23"/>
  <c r="J317" i="23"/>
  <c r="I317" i="23"/>
  <c r="H317" i="23"/>
  <c r="G317" i="23"/>
  <c r="F317" i="23"/>
  <c r="E317" i="23"/>
  <c r="D317" i="23"/>
  <c r="C317" i="23"/>
  <c r="B317" i="23"/>
  <c r="K316" i="23"/>
  <c r="J316" i="23"/>
  <c r="I316" i="23"/>
  <c r="H316" i="23"/>
  <c r="G316" i="23"/>
  <c r="F316" i="23"/>
  <c r="E316" i="23"/>
  <c r="D316" i="23"/>
  <c r="C316" i="23"/>
  <c r="B316" i="23"/>
  <c r="K315" i="23"/>
  <c r="J315" i="23"/>
  <c r="I315" i="23"/>
  <c r="H315" i="23"/>
  <c r="G315" i="23"/>
  <c r="F315" i="23"/>
  <c r="E315" i="23"/>
  <c r="D315" i="23"/>
  <c r="C315" i="23"/>
  <c r="B315" i="23"/>
  <c r="K314" i="23"/>
  <c r="J314" i="23"/>
  <c r="I314" i="23"/>
  <c r="H314" i="23"/>
  <c r="G314" i="23"/>
  <c r="F314" i="23"/>
  <c r="E314" i="23"/>
  <c r="D314" i="23"/>
  <c r="C314" i="23"/>
  <c r="B314" i="23"/>
  <c r="K313" i="23"/>
  <c r="J313" i="23"/>
  <c r="I313" i="23"/>
  <c r="H313" i="23"/>
  <c r="G313" i="23"/>
  <c r="F313" i="23"/>
  <c r="E313" i="23"/>
  <c r="D313" i="23"/>
  <c r="C313" i="23"/>
  <c r="B313" i="23"/>
  <c r="K312" i="23"/>
  <c r="J312" i="23"/>
  <c r="I312" i="23"/>
  <c r="H312" i="23"/>
  <c r="G312" i="23"/>
  <c r="F312" i="23"/>
  <c r="E312" i="23"/>
  <c r="D312" i="23"/>
  <c r="C312" i="23"/>
  <c r="B312" i="23"/>
  <c r="K311" i="23"/>
  <c r="J311" i="23"/>
  <c r="I311" i="23"/>
  <c r="H311" i="23"/>
  <c r="G311" i="23"/>
  <c r="F311" i="23"/>
  <c r="E311" i="23"/>
  <c r="D311" i="23"/>
  <c r="C311" i="23"/>
  <c r="B311" i="23"/>
  <c r="K310" i="23"/>
  <c r="J310" i="23"/>
  <c r="I310" i="23"/>
  <c r="H310" i="23"/>
  <c r="U310" i="23" s="1"/>
  <c r="G310" i="23"/>
  <c r="F310" i="23"/>
  <c r="E310" i="23"/>
  <c r="D310" i="23"/>
  <c r="C310" i="23"/>
  <c r="B310" i="23"/>
  <c r="K309" i="23"/>
  <c r="J309" i="23"/>
  <c r="I309" i="23"/>
  <c r="H309" i="23"/>
  <c r="G309" i="23"/>
  <c r="F309" i="23"/>
  <c r="E309" i="23"/>
  <c r="D309" i="23"/>
  <c r="C309" i="23"/>
  <c r="B309" i="23"/>
  <c r="K308" i="23"/>
  <c r="J308" i="23"/>
  <c r="I308" i="23"/>
  <c r="H308" i="23"/>
  <c r="G308" i="23"/>
  <c r="F308" i="23"/>
  <c r="E308" i="23"/>
  <c r="D308" i="23"/>
  <c r="C308" i="23"/>
  <c r="B308" i="23"/>
  <c r="K307" i="23"/>
  <c r="J307" i="23"/>
  <c r="I307" i="23"/>
  <c r="H307" i="23"/>
  <c r="G307" i="23"/>
  <c r="F307" i="23"/>
  <c r="E307" i="23"/>
  <c r="D307" i="23"/>
  <c r="C307" i="23"/>
  <c r="B307" i="23"/>
  <c r="K306" i="23"/>
  <c r="J306" i="23"/>
  <c r="I306" i="23"/>
  <c r="H306" i="23"/>
  <c r="G306" i="23"/>
  <c r="F306" i="23"/>
  <c r="E306" i="23"/>
  <c r="D306" i="23"/>
  <c r="C306" i="23"/>
  <c r="B306" i="23"/>
  <c r="K305" i="23"/>
  <c r="J305" i="23"/>
  <c r="W305" i="23" s="1"/>
  <c r="I305" i="23"/>
  <c r="H305" i="23"/>
  <c r="G305" i="23"/>
  <c r="F305" i="23"/>
  <c r="E305" i="23"/>
  <c r="D305" i="23"/>
  <c r="C305" i="23"/>
  <c r="B305" i="23"/>
  <c r="K304" i="23"/>
  <c r="J304" i="23"/>
  <c r="I304" i="23"/>
  <c r="H304" i="23"/>
  <c r="G304" i="23"/>
  <c r="F304" i="23"/>
  <c r="E304" i="23"/>
  <c r="D304" i="23"/>
  <c r="C304" i="23"/>
  <c r="B304" i="23"/>
  <c r="K303" i="23"/>
  <c r="J303" i="23"/>
  <c r="I303" i="23"/>
  <c r="H303" i="23"/>
  <c r="G303" i="23"/>
  <c r="F303" i="23"/>
  <c r="E303" i="23"/>
  <c r="D303" i="23"/>
  <c r="C303" i="23"/>
  <c r="B303" i="23"/>
  <c r="K302" i="23"/>
  <c r="J302" i="23"/>
  <c r="I302" i="23"/>
  <c r="H302" i="23"/>
  <c r="G302" i="23"/>
  <c r="F302" i="23"/>
  <c r="E302" i="23"/>
  <c r="D302" i="23"/>
  <c r="C302" i="23"/>
  <c r="B302" i="23"/>
  <c r="K301" i="23"/>
  <c r="J301" i="23"/>
  <c r="I301" i="23"/>
  <c r="H301" i="23"/>
  <c r="G301" i="23"/>
  <c r="F301" i="23"/>
  <c r="E301" i="23"/>
  <c r="D301" i="23"/>
  <c r="C301" i="23"/>
  <c r="B301" i="23"/>
  <c r="K300" i="23"/>
  <c r="J300" i="23"/>
  <c r="I300" i="23"/>
  <c r="H300" i="23"/>
  <c r="G300" i="23"/>
  <c r="F300" i="23"/>
  <c r="E300" i="23"/>
  <c r="D300" i="23"/>
  <c r="C300" i="23"/>
  <c r="B300" i="23"/>
  <c r="K299" i="23"/>
  <c r="J299" i="23"/>
  <c r="I299" i="23"/>
  <c r="H299" i="23"/>
  <c r="G299" i="23"/>
  <c r="F299" i="23"/>
  <c r="E299" i="23"/>
  <c r="D299" i="23"/>
  <c r="C299" i="23"/>
  <c r="B299" i="23"/>
  <c r="K298" i="23"/>
  <c r="J298" i="23"/>
  <c r="I298" i="23"/>
  <c r="H298" i="23"/>
  <c r="G298" i="23"/>
  <c r="F298" i="23"/>
  <c r="E298" i="23"/>
  <c r="D298" i="23"/>
  <c r="C298" i="23"/>
  <c r="B298" i="23"/>
  <c r="K297" i="23"/>
  <c r="J297" i="23"/>
  <c r="I297" i="23"/>
  <c r="H297" i="23"/>
  <c r="G297" i="23"/>
  <c r="F297" i="23"/>
  <c r="E297" i="23"/>
  <c r="D297" i="23"/>
  <c r="C297" i="23"/>
  <c r="B297" i="23"/>
  <c r="K296" i="23"/>
  <c r="J296" i="23"/>
  <c r="I296" i="23"/>
  <c r="H296" i="23"/>
  <c r="G296" i="23"/>
  <c r="F296" i="23"/>
  <c r="E296" i="23"/>
  <c r="D296" i="23"/>
  <c r="C296" i="23"/>
  <c r="B296" i="23"/>
  <c r="K295" i="23"/>
  <c r="J295" i="23"/>
  <c r="I295" i="23"/>
  <c r="H295" i="23"/>
  <c r="G295" i="23"/>
  <c r="F295" i="23"/>
  <c r="E295" i="23"/>
  <c r="D295" i="23"/>
  <c r="C295" i="23"/>
  <c r="B295" i="23"/>
  <c r="K294" i="23"/>
  <c r="J294" i="23"/>
  <c r="I294" i="23"/>
  <c r="H294" i="23"/>
  <c r="G294" i="23"/>
  <c r="F294" i="23"/>
  <c r="E294" i="23"/>
  <c r="D294" i="23"/>
  <c r="C294" i="23"/>
  <c r="B294" i="23"/>
  <c r="K293" i="23"/>
  <c r="J293" i="23"/>
  <c r="I293" i="23"/>
  <c r="H293" i="23"/>
  <c r="G293" i="23"/>
  <c r="F293" i="23"/>
  <c r="E293" i="23"/>
  <c r="D293" i="23"/>
  <c r="C293" i="23"/>
  <c r="B293" i="23"/>
  <c r="K320" i="21"/>
  <c r="J320" i="21"/>
  <c r="I320" i="21"/>
  <c r="H320" i="21"/>
  <c r="G320" i="21"/>
  <c r="F320" i="21"/>
  <c r="E320" i="21"/>
  <c r="D320" i="21"/>
  <c r="C320" i="21"/>
  <c r="B320" i="21"/>
  <c r="K319" i="21"/>
  <c r="J319" i="21"/>
  <c r="I319" i="21"/>
  <c r="H319" i="21"/>
  <c r="G319" i="21"/>
  <c r="F319" i="21"/>
  <c r="S319" i="21" s="1"/>
  <c r="E319" i="21"/>
  <c r="D319" i="21"/>
  <c r="C319" i="21"/>
  <c r="B319" i="21"/>
  <c r="K318" i="21"/>
  <c r="J318" i="21"/>
  <c r="I318" i="21"/>
  <c r="H318" i="21"/>
  <c r="G318" i="21"/>
  <c r="F318" i="21"/>
  <c r="E318" i="21"/>
  <c r="D318" i="21"/>
  <c r="C318" i="21"/>
  <c r="B318" i="21"/>
  <c r="K317" i="21"/>
  <c r="J317" i="21"/>
  <c r="I317" i="21"/>
  <c r="H317" i="21"/>
  <c r="G317" i="21"/>
  <c r="F317" i="21"/>
  <c r="E317" i="21"/>
  <c r="D317" i="21"/>
  <c r="C317" i="21"/>
  <c r="B317" i="21"/>
  <c r="K316" i="21"/>
  <c r="J316" i="21"/>
  <c r="I316" i="21"/>
  <c r="H316" i="21"/>
  <c r="G316" i="21"/>
  <c r="F316" i="21"/>
  <c r="E316" i="21"/>
  <c r="D316" i="21"/>
  <c r="C316" i="21"/>
  <c r="B316" i="21"/>
  <c r="K315" i="21"/>
  <c r="J315" i="21"/>
  <c r="I315" i="21"/>
  <c r="H315" i="21"/>
  <c r="G315" i="21"/>
  <c r="F315" i="21"/>
  <c r="E315" i="21"/>
  <c r="D315" i="21"/>
  <c r="C315" i="21"/>
  <c r="B315" i="21"/>
  <c r="K314" i="21"/>
  <c r="J314" i="21"/>
  <c r="I314" i="21"/>
  <c r="H314" i="21"/>
  <c r="G314" i="21"/>
  <c r="F314" i="21"/>
  <c r="E314" i="21"/>
  <c r="D314" i="21"/>
  <c r="C314" i="21"/>
  <c r="B314" i="21"/>
  <c r="K313" i="21"/>
  <c r="J313" i="21"/>
  <c r="I313" i="21"/>
  <c r="H313" i="21"/>
  <c r="G313" i="21"/>
  <c r="F313" i="21"/>
  <c r="E313" i="21"/>
  <c r="D313" i="21"/>
  <c r="C313" i="21"/>
  <c r="P313" i="21" s="1"/>
  <c r="B313" i="21"/>
  <c r="K312" i="21"/>
  <c r="J312" i="21"/>
  <c r="I312" i="21"/>
  <c r="H312" i="21"/>
  <c r="G312" i="21"/>
  <c r="F312" i="21"/>
  <c r="E312" i="21"/>
  <c r="D312" i="21"/>
  <c r="C312" i="21"/>
  <c r="B312" i="21"/>
  <c r="K311" i="21"/>
  <c r="J311" i="21"/>
  <c r="I311" i="21"/>
  <c r="H311" i="21"/>
  <c r="G311" i="21"/>
  <c r="F311" i="21"/>
  <c r="E311" i="21"/>
  <c r="D311" i="21"/>
  <c r="C311" i="21"/>
  <c r="B311" i="21"/>
  <c r="K310" i="21"/>
  <c r="J310" i="21"/>
  <c r="I310" i="21"/>
  <c r="V310" i="21" s="1"/>
  <c r="H310" i="21"/>
  <c r="G310" i="21"/>
  <c r="F310" i="21"/>
  <c r="E310" i="21"/>
  <c r="D310" i="21"/>
  <c r="C310" i="21"/>
  <c r="B310" i="21"/>
  <c r="K309" i="21"/>
  <c r="J309" i="21"/>
  <c r="I309" i="21"/>
  <c r="H309" i="21"/>
  <c r="G309" i="21"/>
  <c r="F309" i="21"/>
  <c r="E309" i="21"/>
  <c r="D309" i="21"/>
  <c r="C309" i="21"/>
  <c r="B309" i="21"/>
  <c r="K308" i="21"/>
  <c r="J308" i="21"/>
  <c r="I308" i="21"/>
  <c r="H308" i="21"/>
  <c r="G308" i="21"/>
  <c r="F308" i="21"/>
  <c r="E308" i="21"/>
  <c r="D308" i="21"/>
  <c r="C308" i="21"/>
  <c r="B308" i="21"/>
  <c r="K307" i="21"/>
  <c r="J307" i="21"/>
  <c r="I307" i="21"/>
  <c r="H307" i="21"/>
  <c r="G307" i="21"/>
  <c r="F307" i="21"/>
  <c r="E307" i="21"/>
  <c r="D307" i="21"/>
  <c r="C307" i="21"/>
  <c r="B307" i="21"/>
  <c r="K306" i="21"/>
  <c r="J306" i="21"/>
  <c r="I306" i="21"/>
  <c r="H306" i="21"/>
  <c r="G306" i="21"/>
  <c r="F306" i="21"/>
  <c r="E306" i="21"/>
  <c r="D306" i="21"/>
  <c r="C306" i="21"/>
  <c r="B306" i="21"/>
  <c r="K305" i="21"/>
  <c r="J305" i="21"/>
  <c r="I305" i="21"/>
  <c r="H305" i="21"/>
  <c r="G305" i="21"/>
  <c r="F305" i="21"/>
  <c r="E305" i="21"/>
  <c r="D305" i="21"/>
  <c r="C305" i="21"/>
  <c r="B305" i="21"/>
  <c r="K304" i="21"/>
  <c r="J304" i="21"/>
  <c r="I304" i="21"/>
  <c r="H304" i="21"/>
  <c r="G304" i="21"/>
  <c r="F304" i="21"/>
  <c r="E304" i="21"/>
  <c r="D304" i="21"/>
  <c r="C304" i="21"/>
  <c r="B304" i="21"/>
  <c r="K303" i="21"/>
  <c r="X303" i="21" s="1"/>
  <c r="J303" i="21"/>
  <c r="I303" i="21"/>
  <c r="H303" i="21"/>
  <c r="G303" i="21"/>
  <c r="F303" i="21"/>
  <c r="E303" i="21"/>
  <c r="D303" i="21"/>
  <c r="C303" i="21"/>
  <c r="B303" i="21"/>
  <c r="K302" i="21"/>
  <c r="J302" i="21"/>
  <c r="I302" i="21"/>
  <c r="H302" i="21"/>
  <c r="G302" i="21"/>
  <c r="F302" i="21"/>
  <c r="E302" i="21"/>
  <c r="D302" i="21"/>
  <c r="C302" i="21"/>
  <c r="B302" i="21"/>
  <c r="K301" i="21"/>
  <c r="J301" i="21"/>
  <c r="I301" i="21"/>
  <c r="H301" i="21"/>
  <c r="G301" i="21"/>
  <c r="F301" i="21"/>
  <c r="E301" i="21"/>
  <c r="D301" i="21"/>
  <c r="C301" i="21"/>
  <c r="B301" i="21"/>
  <c r="K300" i="21"/>
  <c r="J300" i="21"/>
  <c r="I300" i="21"/>
  <c r="V300" i="21" s="1"/>
  <c r="H300" i="21"/>
  <c r="G300" i="21"/>
  <c r="F300" i="21"/>
  <c r="E300" i="21"/>
  <c r="D300" i="21"/>
  <c r="C300" i="21"/>
  <c r="B300" i="21"/>
  <c r="K299" i="21"/>
  <c r="J299" i="21"/>
  <c r="I299" i="21"/>
  <c r="H299" i="21"/>
  <c r="G299" i="21"/>
  <c r="F299" i="21"/>
  <c r="E299" i="21"/>
  <c r="D299" i="21"/>
  <c r="C299" i="21"/>
  <c r="B299" i="21"/>
  <c r="K298" i="21"/>
  <c r="J298" i="21"/>
  <c r="I298" i="21"/>
  <c r="H298" i="21"/>
  <c r="G298" i="21"/>
  <c r="F298" i="21"/>
  <c r="E298" i="21"/>
  <c r="D298" i="21"/>
  <c r="C298" i="21"/>
  <c r="B298" i="21"/>
  <c r="K297" i="21"/>
  <c r="J297" i="21"/>
  <c r="I297" i="21"/>
  <c r="H297" i="21"/>
  <c r="G297" i="21"/>
  <c r="F297" i="21"/>
  <c r="E297" i="21"/>
  <c r="D297" i="21"/>
  <c r="C297" i="21"/>
  <c r="B297" i="21"/>
  <c r="K296" i="21"/>
  <c r="J296" i="21"/>
  <c r="W296" i="21" s="1"/>
  <c r="I296" i="21"/>
  <c r="H296" i="21"/>
  <c r="G296" i="21"/>
  <c r="F296" i="21"/>
  <c r="E296" i="21"/>
  <c r="D296" i="21"/>
  <c r="C296" i="21"/>
  <c r="B296" i="21"/>
  <c r="K295" i="21"/>
  <c r="J295" i="21"/>
  <c r="I295" i="21"/>
  <c r="H295" i="21"/>
  <c r="G295" i="21"/>
  <c r="F295" i="21"/>
  <c r="E295" i="21"/>
  <c r="D295" i="21"/>
  <c r="C295" i="21"/>
  <c r="B295" i="21"/>
  <c r="K294" i="21"/>
  <c r="J294" i="21"/>
  <c r="I294" i="21"/>
  <c r="H294" i="21"/>
  <c r="G294" i="21"/>
  <c r="F294" i="21"/>
  <c r="E294" i="21"/>
  <c r="D294" i="21"/>
  <c r="C294" i="21"/>
  <c r="B294" i="21"/>
  <c r="K293" i="21"/>
  <c r="J293" i="21"/>
  <c r="I293" i="21"/>
  <c r="H293" i="21"/>
  <c r="G293" i="21"/>
  <c r="F293" i="21"/>
  <c r="E293" i="21"/>
  <c r="D293" i="21"/>
  <c r="C293" i="21"/>
  <c r="B293" i="21"/>
  <c r="J35" i="17"/>
  <c r="K35" i="17"/>
  <c r="J36" i="17"/>
  <c r="K36" i="17"/>
  <c r="J37" i="17"/>
  <c r="K37" i="17"/>
  <c r="J38" i="17"/>
  <c r="K38" i="17"/>
  <c r="J39" i="17"/>
  <c r="K39" i="17"/>
  <c r="J40" i="17"/>
  <c r="K40" i="17"/>
  <c r="J41" i="17"/>
  <c r="K41" i="17"/>
  <c r="J42" i="17"/>
  <c r="K42" i="17"/>
  <c r="J43" i="17"/>
  <c r="K43" i="17"/>
  <c r="J44" i="17"/>
  <c r="K44" i="17"/>
  <c r="J45" i="17"/>
  <c r="K45" i="17"/>
  <c r="J46" i="17"/>
  <c r="K46" i="17"/>
  <c r="J47" i="17"/>
  <c r="K47" i="17"/>
  <c r="J48" i="17"/>
  <c r="K48" i="17"/>
  <c r="J49" i="17"/>
  <c r="K49" i="17"/>
  <c r="J50" i="17"/>
  <c r="K50" i="17"/>
  <c r="J51" i="17"/>
  <c r="K51" i="17"/>
  <c r="J52" i="17"/>
  <c r="K52" i="17"/>
  <c r="J53" i="17"/>
  <c r="K53" i="17"/>
  <c r="J54" i="17"/>
  <c r="K54" i="17"/>
  <c r="J55" i="17"/>
  <c r="K55" i="17"/>
  <c r="J56" i="17"/>
  <c r="K56" i="17"/>
  <c r="J57" i="17"/>
  <c r="K57" i="17"/>
  <c r="J58" i="17"/>
  <c r="K58" i="17"/>
  <c r="J59" i="17"/>
  <c r="K59" i="17"/>
  <c r="J60" i="17"/>
  <c r="K60" i="17"/>
  <c r="J61" i="17"/>
  <c r="K61" i="17"/>
  <c r="K34" i="17"/>
  <c r="W303" i="23"/>
  <c r="L348" i="20" l="1"/>
  <c r="Y380" i="19"/>
  <c r="L340" i="20"/>
  <c r="Y372" i="19"/>
  <c r="L336" i="20"/>
  <c r="Y368" i="19"/>
  <c r="L332" i="20"/>
  <c r="Y364" i="19"/>
  <c r="Y351" i="19"/>
  <c r="Y348" i="19"/>
  <c r="Y344" i="19"/>
  <c r="Y340" i="19"/>
  <c r="L329" i="20"/>
  <c r="Y361" i="19"/>
  <c r="L325" i="20"/>
  <c r="Y357" i="19"/>
  <c r="Y345" i="19"/>
  <c r="Y341" i="19"/>
  <c r="Y337" i="19"/>
  <c r="L334" i="20"/>
  <c r="Y366" i="19"/>
  <c r="L326" i="20"/>
  <c r="Y358" i="19"/>
  <c r="Y330" i="19"/>
  <c r="Y346" i="19"/>
  <c r="L352" i="20"/>
  <c r="Y384" i="19"/>
  <c r="L347" i="20"/>
  <c r="Y379" i="19"/>
  <c r="L344" i="20"/>
  <c r="Y376" i="19"/>
  <c r="L339" i="20"/>
  <c r="Y371" i="19"/>
  <c r="L335" i="20"/>
  <c r="Y367" i="19"/>
  <c r="L331" i="20"/>
  <c r="Y363" i="19"/>
  <c r="L328" i="20"/>
  <c r="Y360" i="19"/>
  <c r="Y336" i="19"/>
  <c r="Y332" i="19"/>
  <c r="Y328" i="19"/>
  <c r="L345" i="20"/>
  <c r="Y377" i="19"/>
  <c r="Y373" i="19"/>
  <c r="L341" i="20"/>
  <c r="L337" i="20"/>
  <c r="Y369" i="19"/>
  <c r="L333" i="20"/>
  <c r="Y365" i="19"/>
  <c r="Y349" i="19"/>
  <c r="L346" i="20"/>
  <c r="Y378" i="19"/>
  <c r="Y342" i="19"/>
  <c r="Y338" i="19"/>
  <c r="L343" i="20"/>
  <c r="Y375" i="19"/>
  <c r="L327" i="20"/>
  <c r="Y359" i="19"/>
  <c r="L351" i="20"/>
  <c r="Y383" i="19"/>
  <c r="Y381" i="19"/>
  <c r="L349" i="20"/>
  <c r="L342" i="20"/>
  <c r="Y374" i="19"/>
  <c r="Y350" i="19"/>
  <c r="Y327" i="19"/>
  <c r="L350" i="20"/>
  <c r="Y382" i="19"/>
  <c r="Y347" i="19"/>
  <c r="Y343" i="19"/>
  <c r="Y339" i="19"/>
  <c r="Y335" i="19"/>
  <c r="Y331" i="19"/>
  <c r="Y326" i="19"/>
  <c r="Y333" i="19"/>
  <c r="Y329" i="19"/>
  <c r="L338" i="20"/>
  <c r="Y370" i="19"/>
  <c r="L330" i="20"/>
  <c r="Y362" i="19"/>
  <c r="Y352" i="19"/>
  <c r="Y325" i="19"/>
  <c r="Y334" i="19"/>
  <c r="U302" i="21"/>
  <c r="W305" i="21"/>
  <c r="W309" i="21"/>
  <c r="U318" i="23"/>
  <c r="X300" i="23"/>
  <c r="U307" i="19"/>
  <c r="T295" i="21"/>
  <c r="P305" i="21"/>
  <c r="T293" i="23"/>
  <c r="R296" i="23"/>
  <c r="P301" i="23"/>
  <c r="R302" i="23"/>
  <c r="V304" i="23"/>
  <c r="V306" i="23"/>
  <c r="T313" i="23"/>
  <c r="T314" i="23"/>
  <c r="P310" i="19"/>
  <c r="T312" i="19"/>
  <c r="T316" i="19"/>
  <c r="S297" i="21"/>
  <c r="U314" i="21"/>
  <c r="R308" i="21"/>
  <c r="V300" i="23"/>
  <c r="S320" i="21"/>
  <c r="Q293" i="23"/>
  <c r="O296" i="23"/>
  <c r="W304" i="23"/>
  <c r="U309" i="23"/>
  <c r="U311" i="23"/>
  <c r="S316" i="23"/>
  <c r="Q317" i="23"/>
  <c r="Q319" i="23"/>
  <c r="O297" i="19"/>
  <c r="U304" i="21"/>
  <c r="Q310" i="21"/>
  <c r="O315" i="21"/>
  <c r="O317" i="21"/>
  <c r="P307" i="21"/>
  <c r="O295" i="23"/>
  <c r="S315" i="23"/>
  <c r="T320" i="23"/>
  <c r="X301" i="21"/>
  <c r="O316" i="21"/>
  <c r="R294" i="23"/>
  <c r="V298" i="23"/>
  <c r="V302" i="23"/>
  <c r="T305" i="23"/>
  <c r="V308" i="23"/>
  <c r="V312" i="23"/>
  <c r="X317" i="23"/>
  <c r="P294" i="23"/>
  <c r="O298" i="21"/>
  <c r="V293" i="21"/>
  <c r="T296" i="21"/>
  <c r="X296" i="21"/>
  <c r="R297" i="21"/>
  <c r="V297" i="21"/>
  <c r="V299" i="21"/>
  <c r="P300" i="21"/>
  <c r="X300" i="21"/>
  <c r="X302" i="21"/>
  <c r="R303" i="21"/>
  <c r="P304" i="21"/>
  <c r="T304" i="21"/>
  <c r="V305" i="21"/>
  <c r="T308" i="21"/>
  <c r="T310" i="21"/>
  <c r="R311" i="21"/>
  <c r="V311" i="21"/>
  <c r="P312" i="21"/>
  <c r="T312" i="21"/>
  <c r="X312" i="21"/>
  <c r="P314" i="21"/>
  <c r="V315" i="21"/>
  <c r="T316" i="21"/>
  <c r="T318" i="21"/>
  <c r="X320" i="21"/>
  <c r="X302" i="23"/>
  <c r="V307" i="23"/>
  <c r="T312" i="23"/>
  <c r="X299" i="19"/>
  <c r="R318" i="19"/>
  <c r="Q298" i="21"/>
  <c r="Q302" i="21"/>
  <c r="Q303" i="21"/>
  <c r="W298" i="21"/>
  <c r="O296" i="21"/>
  <c r="L308" i="23"/>
  <c r="Y308" i="23" s="1"/>
  <c r="O312" i="23"/>
  <c r="U319" i="23"/>
  <c r="W319" i="23"/>
  <c r="O297" i="23"/>
  <c r="S315" i="19"/>
  <c r="S320" i="19"/>
  <c r="S302" i="19"/>
  <c r="U306" i="21"/>
  <c r="V312" i="21"/>
  <c r="P293" i="21"/>
  <c r="P295" i="21"/>
  <c r="T297" i="21"/>
  <c r="X309" i="21"/>
  <c r="R310" i="21"/>
  <c r="P317" i="21"/>
  <c r="R318" i="21"/>
  <c r="P319" i="21"/>
  <c r="T319" i="21"/>
  <c r="V320" i="21"/>
  <c r="R295" i="19"/>
  <c r="W297" i="21"/>
  <c r="Q304" i="21"/>
  <c r="T293" i="21"/>
  <c r="U293" i="21"/>
  <c r="S294" i="21"/>
  <c r="W300" i="21"/>
  <c r="W302" i="21"/>
  <c r="O304" i="21"/>
  <c r="S308" i="21"/>
  <c r="U309" i="21"/>
  <c r="S310" i="21"/>
  <c r="W310" i="21"/>
  <c r="Q313" i="21"/>
  <c r="S314" i="21"/>
  <c r="W314" i="21"/>
  <c r="L315" i="21"/>
  <c r="Y315" i="21" s="1"/>
  <c r="S316" i="21"/>
  <c r="W316" i="21"/>
  <c r="U317" i="21"/>
  <c r="O320" i="21"/>
  <c r="W315" i="23"/>
  <c r="V295" i="21"/>
  <c r="T302" i="21"/>
  <c r="X306" i="21"/>
  <c r="L310" i="21"/>
  <c r="O310" i="21"/>
  <c r="L314" i="21"/>
  <c r="O314" i="21"/>
  <c r="X319" i="21"/>
  <c r="V307" i="21"/>
  <c r="R299" i="21"/>
  <c r="X294" i="21"/>
  <c r="P299" i="23"/>
  <c r="X299" i="23"/>
  <c r="X305" i="23"/>
  <c r="R306" i="23"/>
  <c r="P307" i="23"/>
  <c r="L307" i="23"/>
  <c r="X307" i="23"/>
  <c r="X293" i="23"/>
  <c r="X301" i="23"/>
  <c r="S310" i="23"/>
  <c r="Q311" i="23"/>
  <c r="Q313" i="23"/>
  <c r="L314" i="23"/>
  <c r="O314" i="23"/>
  <c r="W314" i="23"/>
  <c r="U315" i="23"/>
  <c r="S318" i="23"/>
  <c r="W318" i="23"/>
  <c r="P293" i="23"/>
  <c r="V319" i="23"/>
  <c r="R318" i="23"/>
  <c r="P317" i="23"/>
  <c r="R315" i="23"/>
  <c r="S313" i="23"/>
  <c r="S311" i="23"/>
  <c r="T309" i="23"/>
  <c r="U307" i="23"/>
  <c r="U305" i="23"/>
  <c r="V303" i="23"/>
  <c r="W301" i="23"/>
  <c r="W299" i="23"/>
  <c r="X297" i="23"/>
  <c r="Q308" i="19"/>
  <c r="L309" i="19"/>
  <c r="L309" i="20" s="1"/>
  <c r="O309" i="19"/>
  <c r="W309" i="19"/>
  <c r="U310" i="19"/>
  <c r="W311" i="19"/>
  <c r="L312" i="19"/>
  <c r="L312" i="20" s="1"/>
  <c r="Q312" i="19"/>
  <c r="L313" i="19"/>
  <c r="L313" i="20" s="1"/>
  <c r="O313" i="19"/>
  <c r="W313" i="19"/>
  <c r="Q314" i="19"/>
  <c r="O315" i="19"/>
  <c r="W315" i="19"/>
  <c r="U316" i="19"/>
  <c r="U320" i="19"/>
  <c r="P320" i="19"/>
  <c r="P316" i="19"/>
  <c r="S312" i="19"/>
  <c r="Q307" i="19"/>
  <c r="X301" i="19"/>
  <c r="U308" i="21"/>
  <c r="R317" i="21"/>
  <c r="V319" i="21"/>
  <c r="V318" i="21"/>
  <c r="W317" i="21"/>
  <c r="W315" i="21"/>
  <c r="R314" i="21"/>
  <c r="S313" i="21"/>
  <c r="S312" i="21"/>
  <c r="S311" i="21"/>
  <c r="O309" i="21"/>
  <c r="O308" i="21"/>
  <c r="W306" i="21"/>
  <c r="T305" i="21"/>
  <c r="V301" i="21"/>
  <c r="R300" i="21"/>
  <c r="S296" i="21"/>
  <c r="X294" i="23"/>
  <c r="R295" i="23"/>
  <c r="V295" i="23"/>
  <c r="P296" i="23"/>
  <c r="R297" i="23"/>
  <c r="V297" i="23"/>
  <c r="P298" i="23"/>
  <c r="V299" i="23"/>
  <c r="P300" i="23"/>
  <c r="T300" i="23"/>
  <c r="R301" i="23"/>
  <c r="V301" i="23"/>
  <c r="L302" i="23"/>
  <c r="P302" i="23"/>
  <c r="T302" i="23"/>
  <c r="T304" i="23"/>
  <c r="X304" i="23"/>
  <c r="R305" i="23"/>
  <c r="V305" i="23"/>
  <c r="T306" i="23"/>
  <c r="X306" i="23"/>
  <c r="R307" i="23"/>
  <c r="R313" i="23"/>
  <c r="V313" i="23"/>
  <c r="R317" i="23"/>
  <c r="V317" i="23"/>
  <c r="U293" i="23"/>
  <c r="W320" i="23"/>
  <c r="P320" i="23"/>
  <c r="X318" i="23"/>
  <c r="Q318" i="23"/>
  <c r="U317" i="23"/>
  <c r="X316" i="23"/>
  <c r="O313" i="23"/>
  <c r="O311" i="23"/>
  <c r="P310" i="23"/>
  <c r="P309" i="23"/>
  <c r="P308" i="23"/>
  <c r="Q307" i="23"/>
  <c r="Q306" i="23"/>
  <c r="Q305" i="23"/>
  <c r="R304" i="23"/>
  <c r="R303" i="23"/>
  <c r="S301" i="23"/>
  <c r="S300" i="23"/>
  <c r="S299" i="23"/>
  <c r="T298" i="23"/>
  <c r="T297" i="23"/>
  <c r="T296" i="23"/>
  <c r="U295" i="23"/>
  <c r="U294" i="23"/>
  <c r="U293" i="19"/>
  <c r="L294" i="19"/>
  <c r="L294" i="20" s="1"/>
  <c r="O294" i="19"/>
  <c r="S294" i="19"/>
  <c r="W294" i="19"/>
  <c r="Q295" i="19"/>
  <c r="U295" i="19"/>
  <c r="L296" i="19"/>
  <c r="L296" i="20" s="1"/>
  <c r="O296" i="19"/>
  <c r="S296" i="19"/>
  <c r="W296" i="19"/>
  <c r="Q297" i="19"/>
  <c r="U297" i="19"/>
  <c r="L298" i="19"/>
  <c r="L298" i="20" s="1"/>
  <c r="S298" i="19"/>
  <c r="W298" i="19"/>
  <c r="Q299" i="19"/>
  <c r="U299" i="19"/>
  <c r="L299" i="19"/>
  <c r="L299" i="20" s="1"/>
  <c r="R300" i="19"/>
  <c r="V300" i="19"/>
  <c r="P301" i="19"/>
  <c r="T301" i="19"/>
  <c r="R302" i="19"/>
  <c r="V302" i="19"/>
  <c r="P303" i="19"/>
  <c r="T303" i="19"/>
  <c r="X303" i="19"/>
  <c r="R304" i="19"/>
  <c r="P305" i="19"/>
  <c r="T305" i="19"/>
  <c r="X305" i="19"/>
  <c r="R306" i="19"/>
  <c r="V306" i="19"/>
  <c r="P307" i="19"/>
  <c r="L307" i="19"/>
  <c r="L307" i="20" s="1"/>
  <c r="T307" i="19"/>
  <c r="X307" i="19"/>
  <c r="X313" i="19"/>
  <c r="V314" i="19"/>
  <c r="R293" i="19"/>
  <c r="S319" i="19"/>
  <c r="T317" i="19"/>
  <c r="U313" i="19"/>
  <c r="T311" i="19"/>
  <c r="V308" i="19"/>
  <c r="Q306" i="19"/>
  <c r="V303" i="19"/>
  <c r="T298" i="19"/>
  <c r="P296" i="21"/>
  <c r="P298" i="21"/>
  <c r="T300" i="21"/>
  <c r="X304" i="21"/>
  <c r="R307" i="21"/>
  <c r="T317" i="21"/>
  <c r="U315" i="21"/>
  <c r="U313" i="21"/>
  <c r="Q311" i="21"/>
  <c r="Q309" i="21"/>
  <c r="W308" i="21"/>
  <c r="T306" i="21"/>
  <c r="R301" i="21"/>
  <c r="P294" i="21"/>
  <c r="V294" i="23"/>
  <c r="P295" i="23"/>
  <c r="T295" i="23"/>
  <c r="X295" i="23"/>
  <c r="V296" i="23"/>
  <c r="P297" i="23"/>
  <c r="T299" i="23"/>
  <c r="T301" i="23"/>
  <c r="P303" i="23"/>
  <c r="T303" i="23"/>
  <c r="X303" i="23"/>
  <c r="T307" i="23"/>
  <c r="T314" i="19"/>
  <c r="X314" i="19"/>
  <c r="P318" i="19"/>
  <c r="T318" i="19"/>
  <c r="X318" i="19"/>
  <c r="R294" i="19"/>
  <c r="S297" i="19"/>
  <c r="R301" i="19"/>
  <c r="Q302" i="19"/>
  <c r="Q304" i="19"/>
  <c r="P306" i="19"/>
  <c r="O308" i="19"/>
  <c r="O310" i="19"/>
  <c r="W312" i="19"/>
  <c r="V315" i="19"/>
  <c r="S316" i="19"/>
  <c r="R319" i="19"/>
  <c r="O320" i="19"/>
  <c r="W320" i="19"/>
  <c r="S295" i="19"/>
  <c r="T297" i="19"/>
  <c r="S301" i="19"/>
  <c r="R305" i="19"/>
  <c r="U306" i="19"/>
  <c r="V307" i="19"/>
  <c r="T310" i="19"/>
  <c r="U311" i="19"/>
  <c r="X312" i="19"/>
  <c r="W316" i="19"/>
  <c r="U317" i="19"/>
  <c r="V319" i="19"/>
  <c r="T320" i="19"/>
  <c r="Q294" i="23"/>
  <c r="U298" i="23"/>
  <c r="O299" i="23"/>
  <c r="O301" i="23"/>
  <c r="S303" i="23"/>
  <c r="S305" i="23"/>
  <c r="W307" i="23"/>
  <c r="V311" i="23"/>
  <c r="P312" i="23"/>
  <c r="P314" i="23"/>
  <c r="T316" i="23"/>
  <c r="T318" i="23"/>
  <c r="X320" i="23"/>
  <c r="X297" i="19"/>
  <c r="W301" i="19"/>
  <c r="X302" i="19"/>
  <c r="V305" i="19"/>
  <c r="O312" i="19"/>
  <c r="O316" i="19"/>
  <c r="X316" i="19"/>
  <c r="X320" i="19"/>
  <c r="W295" i="23"/>
  <c r="W296" i="23"/>
  <c r="Q297" i="23"/>
  <c r="W297" i="23"/>
  <c r="Q298" i="23"/>
  <c r="Q299" i="23"/>
  <c r="U301" i="23"/>
  <c r="U302" i="23"/>
  <c r="O303" i="23"/>
  <c r="U303" i="23"/>
  <c r="O304" i="23"/>
  <c r="O305" i="23"/>
  <c r="S307" i="23"/>
  <c r="X308" i="23"/>
  <c r="X309" i="23"/>
  <c r="R310" i="23"/>
  <c r="X310" i="23"/>
  <c r="R311" i="23"/>
  <c r="R312" i="23"/>
  <c r="V314" i="23"/>
  <c r="V315" i="23"/>
  <c r="P316" i="23"/>
  <c r="V316" i="23"/>
  <c r="L293" i="21"/>
  <c r="S293" i="21"/>
  <c r="W293" i="21"/>
  <c r="Q294" i="21"/>
  <c r="O295" i="21"/>
  <c r="S295" i="21"/>
  <c r="W295" i="21"/>
  <c r="L296" i="21"/>
  <c r="Q296" i="21"/>
  <c r="L297" i="21"/>
  <c r="U298" i="21"/>
  <c r="O299" i="21"/>
  <c r="L299" i="21"/>
  <c r="S299" i="21"/>
  <c r="W299" i="21"/>
  <c r="L300" i="21"/>
  <c r="U300" i="21"/>
  <c r="L301" i="21"/>
  <c r="O301" i="21"/>
  <c r="L303" i="21"/>
  <c r="O303" i="21"/>
  <c r="S303" i="21"/>
  <c r="W303" i="21"/>
  <c r="L304" i="21"/>
  <c r="L305" i="21"/>
  <c r="S305" i="21"/>
  <c r="O307" i="21"/>
  <c r="S307" i="21"/>
  <c r="W307" i="21"/>
  <c r="R309" i="21"/>
  <c r="V309" i="21"/>
  <c r="R313" i="21"/>
  <c r="V313" i="21"/>
  <c r="L318" i="21"/>
  <c r="O318" i="21"/>
  <c r="S318" i="21"/>
  <c r="W318" i="21"/>
  <c r="X293" i="21"/>
  <c r="R293" i="21"/>
  <c r="W320" i="21"/>
  <c r="R320" i="21"/>
  <c r="W319" i="21"/>
  <c r="R319" i="21"/>
  <c r="X318" i="21"/>
  <c r="X317" i="21"/>
  <c r="S317" i="21"/>
  <c r="X316" i="21"/>
  <c r="S315" i="21"/>
  <c r="T314" i="21"/>
  <c r="T313" i="21"/>
  <c r="O313" i="21"/>
  <c r="O312" i="21"/>
  <c r="U311" i="21"/>
  <c r="O311" i="21"/>
  <c r="U310" i="21"/>
  <c r="P310" i="21"/>
  <c r="P309" i="21"/>
  <c r="V308" i="21"/>
  <c r="P308" i="21"/>
  <c r="U307" i="21"/>
  <c r="Q306" i="21"/>
  <c r="O305" i="21"/>
  <c r="R304" i="21"/>
  <c r="V303" i="21"/>
  <c r="P303" i="21"/>
  <c r="S302" i="21"/>
  <c r="W301" i="21"/>
  <c r="P301" i="21"/>
  <c r="S300" i="21"/>
  <c r="X299" i="21"/>
  <c r="Q299" i="21"/>
  <c r="T298" i="21"/>
  <c r="X297" i="21"/>
  <c r="U296" i="21"/>
  <c r="R295" i="21"/>
  <c r="U294" i="21"/>
  <c r="O294" i="21"/>
  <c r="S308" i="23"/>
  <c r="W308" i="23"/>
  <c r="Q309" i="23"/>
  <c r="O310" i="23"/>
  <c r="W310" i="23"/>
  <c r="L312" i="23"/>
  <c r="W312" i="23"/>
  <c r="U313" i="23"/>
  <c r="S314" i="23"/>
  <c r="L315" i="23"/>
  <c r="Q315" i="23"/>
  <c r="L316" i="23"/>
  <c r="O316" i="23"/>
  <c r="O318" i="23"/>
  <c r="L320" i="23"/>
  <c r="S320" i="23"/>
  <c r="V293" i="23"/>
  <c r="R320" i="23"/>
  <c r="O319" i="23"/>
  <c r="W317" i="23"/>
  <c r="R316" i="23"/>
  <c r="R314" i="23"/>
  <c r="S312" i="23"/>
  <c r="T310" i="23"/>
  <c r="T308" i="23"/>
  <c r="U306" i="23"/>
  <c r="W300" i="23"/>
  <c r="X298" i="23"/>
  <c r="X296" i="23"/>
  <c r="S309" i="19"/>
  <c r="Q310" i="19"/>
  <c r="L311" i="19"/>
  <c r="L311" i="20" s="1"/>
  <c r="O311" i="19"/>
  <c r="S311" i="19"/>
  <c r="U312" i="19"/>
  <c r="S313" i="19"/>
  <c r="Q316" i="19"/>
  <c r="L317" i="19"/>
  <c r="L317" i="20" s="1"/>
  <c r="O317" i="19"/>
  <c r="S317" i="19"/>
  <c r="W317" i="19"/>
  <c r="U318" i="19"/>
  <c r="L319" i="19"/>
  <c r="L319" i="20" s="1"/>
  <c r="W319" i="19"/>
  <c r="L320" i="19"/>
  <c r="L320" i="20" s="1"/>
  <c r="Q320" i="19"/>
  <c r="O293" i="19"/>
  <c r="Q318" i="19"/>
  <c r="R314" i="19"/>
  <c r="V309" i="19"/>
  <c r="V304" i="19"/>
  <c r="T299" i="19"/>
  <c r="R294" i="21"/>
  <c r="V294" i="21"/>
  <c r="L295" i="21"/>
  <c r="V296" i="21"/>
  <c r="P297" i="21"/>
  <c r="R298" i="21"/>
  <c r="V298" i="21"/>
  <c r="P299" i="21"/>
  <c r="T303" i="21"/>
  <c r="X307" i="21"/>
  <c r="V317" i="21"/>
  <c r="Q293" i="21"/>
  <c r="P320" i="21"/>
  <c r="Q319" i="21"/>
  <c r="Q318" i="21"/>
  <c r="Q317" i="21"/>
  <c r="R316" i="21"/>
  <c r="R315" i="21"/>
  <c r="X314" i="21"/>
  <c r="X313" i="21"/>
  <c r="T309" i="21"/>
  <c r="T307" i="21"/>
  <c r="P306" i="21"/>
  <c r="W304" i="21"/>
  <c r="U303" i="21"/>
  <c r="S298" i="21"/>
  <c r="O297" i="21"/>
  <c r="X295" i="21"/>
  <c r="T294" i="21"/>
  <c r="L294" i="21"/>
  <c r="W294" i="21"/>
  <c r="Q295" i="21"/>
  <c r="Q297" i="21"/>
  <c r="U297" i="21"/>
  <c r="L298" i="21"/>
  <c r="O300" i="21"/>
  <c r="Q301" i="21"/>
  <c r="U301" i="21"/>
  <c r="L302" i="21"/>
  <c r="O302" i="21"/>
  <c r="S304" i="21"/>
  <c r="Q305" i="21"/>
  <c r="U305" i="21"/>
  <c r="L306" i="21"/>
  <c r="S306" i="21"/>
  <c r="L307" i="21"/>
  <c r="P311" i="21"/>
  <c r="T311" i="21"/>
  <c r="X311" i="21"/>
  <c r="P315" i="21"/>
  <c r="T315" i="21"/>
  <c r="X315" i="21"/>
  <c r="L316" i="21"/>
  <c r="Q316" i="21"/>
  <c r="U316" i="21"/>
  <c r="L317" i="21"/>
  <c r="L319" i="21"/>
  <c r="L320" i="21"/>
  <c r="Q320" i="21"/>
  <c r="U320" i="21"/>
  <c r="O293" i="21"/>
  <c r="T320" i="21"/>
  <c r="U319" i="21"/>
  <c r="O319" i="21"/>
  <c r="U318" i="21"/>
  <c r="P318" i="21"/>
  <c r="V316" i="21"/>
  <c r="P316" i="21"/>
  <c r="Q315" i="21"/>
  <c r="V314" i="21"/>
  <c r="Q314" i="21"/>
  <c r="W313" i="21"/>
  <c r="W312" i="21"/>
  <c r="R312" i="21"/>
  <c r="W311" i="21"/>
  <c r="X310" i="21"/>
  <c r="S309" i="21"/>
  <c r="X308" i="21"/>
  <c r="Q307" i="21"/>
  <c r="O306" i="21"/>
  <c r="R305" i="21"/>
  <c r="V304" i="21"/>
  <c r="P302" i="21"/>
  <c r="S301" i="21"/>
  <c r="Q300" i="21"/>
  <c r="T299" i="21"/>
  <c r="X298" i="21"/>
  <c r="R296" i="21"/>
  <c r="U295" i="21"/>
  <c r="S293" i="23"/>
  <c r="W293" i="23"/>
  <c r="Q308" i="23"/>
  <c r="U308" i="23"/>
  <c r="L309" i="23"/>
  <c r="S309" i="23"/>
  <c r="W309" i="23"/>
  <c r="Q310" i="23"/>
  <c r="L311" i="23"/>
  <c r="W311" i="23"/>
  <c r="Q312" i="23"/>
  <c r="U312" i="23"/>
  <c r="L313" i="23"/>
  <c r="W313" i="23"/>
  <c r="Q314" i="23"/>
  <c r="U314" i="23"/>
  <c r="O315" i="23"/>
  <c r="Q316" i="23"/>
  <c r="U316" i="23"/>
  <c r="L317" i="23"/>
  <c r="O317" i="23"/>
  <c r="L319" i="23"/>
  <c r="S319" i="23"/>
  <c r="Q320" i="23"/>
  <c r="U320" i="23"/>
  <c r="O293" i="23"/>
  <c r="R293" i="23"/>
  <c r="V320" i="23"/>
  <c r="O320" i="23"/>
  <c r="R319" i="23"/>
  <c r="V318" i="23"/>
  <c r="P318" i="23"/>
  <c r="S317" i="23"/>
  <c r="W316" i="23"/>
  <c r="X314" i="23"/>
  <c r="X313" i="23"/>
  <c r="X312" i="23"/>
  <c r="O309" i="23"/>
  <c r="O308" i="23"/>
  <c r="O307" i="23"/>
  <c r="P306" i="23"/>
  <c r="P305" i="23"/>
  <c r="P304" i="23"/>
  <c r="Q303" i="23"/>
  <c r="Q302" i="23"/>
  <c r="Q301" i="23"/>
  <c r="R300" i="23"/>
  <c r="R299" i="23"/>
  <c r="R298" i="23"/>
  <c r="S297" i="23"/>
  <c r="S296" i="23"/>
  <c r="S295" i="23"/>
  <c r="T294" i="23"/>
  <c r="V293" i="19"/>
  <c r="Q293" i="19"/>
  <c r="O319" i="19"/>
  <c r="Q317" i="19"/>
  <c r="R315" i="19"/>
  <c r="Q313" i="19"/>
  <c r="P311" i="19"/>
  <c r="U308" i="19"/>
  <c r="W305" i="19"/>
  <c r="R303" i="19"/>
  <c r="W300" i="19"/>
  <c r="O298" i="19"/>
  <c r="U294" i="19"/>
  <c r="P294" i="19"/>
  <c r="T294" i="19"/>
  <c r="X294" i="19"/>
  <c r="V295" i="19"/>
  <c r="P296" i="19"/>
  <c r="X296" i="19"/>
  <c r="R297" i="19"/>
  <c r="V297" i="19"/>
  <c r="P298" i="19"/>
  <c r="R299" i="19"/>
  <c r="V299" i="19"/>
  <c r="L300" i="19"/>
  <c r="L300" i="20" s="1"/>
  <c r="O300" i="19"/>
  <c r="Q301" i="19"/>
  <c r="U301" i="19"/>
  <c r="L302" i="19"/>
  <c r="L302" i="20" s="1"/>
  <c r="O302" i="19"/>
  <c r="Q303" i="19"/>
  <c r="U303" i="19"/>
  <c r="O304" i="19"/>
  <c r="S304" i="19"/>
  <c r="Q305" i="19"/>
  <c r="U305" i="19"/>
  <c r="L306" i="19"/>
  <c r="L306" i="20" s="1"/>
  <c r="O306" i="19"/>
  <c r="S306" i="19"/>
  <c r="R308" i="19"/>
  <c r="X309" i="19"/>
  <c r="R310" i="19"/>
  <c r="V310" i="19"/>
  <c r="X311" i="19"/>
  <c r="R312" i="19"/>
  <c r="V312" i="19"/>
  <c r="T313" i="19"/>
  <c r="P315" i="19"/>
  <c r="T315" i="19"/>
  <c r="X315" i="19"/>
  <c r="R316" i="19"/>
  <c r="V316" i="19"/>
  <c r="P317" i="19"/>
  <c r="X317" i="19"/>
  <c r="P319" i="19"/>
  <c r="T319" i="19"/>
  <c r="X319" i="19"/>
  <c r="R320" i="19"/>
  <c r="V320" i="19"/>
  <c r="P313" i="19"/>
  <c r="T309" i="19"/>
  <c r="W306" i="19"/>
  <c r="S300" i="19"/>
  <c r="T296" i="19"/>
  <c r="R302" i="21"/>
  <c r="V302" i="21"/>
  <c r="R306" i="21"/>
  <c r="V306" i="21"/>
  <c r="L308" i="21"/>
  <c r="L309" i="21"/>
  <c r="L311" i="21"/>
  <c r="L312" i="21"/>
  <c r="L313" i="21"/>
  <c r="U312" i="21"/>
  <c r="Q312" i="21"/>
  <c r="Q308" i="21"/>
  <c r="X305" i="21"/>
  <c r="T301" i="21"/>
  <c r="U299" i="21"/>
  <c r="L294" i="23"/>
  <c r="O294" i="23"/>
  <c r="S294" i="23"/>
  <c r="W294" i="23"/>
  <c r="L296" i="23"/>
  <c r="L298" i="23"/>
  <c r="O298" i="23"/>
  <c r="S298" i="23"/>
  <c r="W298" i="23"/>
  <c r="L299" i="23"/>
  <c r="L300" i="23"/>
  <c r="O302" i="23"/>
  <c r="S302" i="23"/>
  <c r="W302" i="23"/>
  <c r="L304" i="23"/>
  <c r="L306" i="23"/>
  <c r="O306" i="23"/>
  <c r="S306" i="23"/>
  <c r="W306" i="23"/>
  <c r="P311" i="23"/>
  <c r="T311" i="23"/>
  <c r="X311" i="23"/>
  <c r="P315" i="23"/>
  <c r="T315" i="23"/>
  <c r="X315" i="23"/>
  <c r="P319" i="23"/>
  <c r="T319" i="23"/>
  <c r="X319" i="23"/>
  <c r="T317" i="23"/>
  <c r="P313" i="23"/>
  <c r="V310" i="23"/>
  <c r="R308" i="23"/>
  <c r="S304" i="23"/>
  <c r="O300" i="23"/>
  <c r="U299" i="23"/>
  <c r="U297" i="23"/>
  <c r="Q295" i="23"/>
  <c r="W295" i="19"/>
  <c r="W308" i="19"/>
  <c r="V318" i="19"/>
  <c r="P309" i="19"/>
  <c r="W302" i="19"/>
  <c r="X298" i="19"/>
  <c r="L293" i="23"/>
  <c r="L295" i="23"/>
  <c r="L297" i="23"/>
  <c r="L301" i="23"/>
  <c r="L303" i="23"/>
  <c r="L305" i="23"/>
  <c r="L310" i="23"/>
  <c r="L318" i="23"/>
  <c r="V309" i="23"/>
  <c r="R309" i="23"/>
  <c r="U304" i="23"/>
  <c r="Q304" i="23"/>
  <c r="U300" i="23"/>
  <c r="Q300" i="23"/>
  <c r="U296" i="23"/>
  <c r="Q296" i="23"/>
  <c r="P293" i="19"/>
  <c r="T293" i="19"/>
  <c r="X293" i="19"/>
  <c r="P297" i="19"/>
  <c r="Q300" i="19"/>
  <c r="U302" i="19"/>
  <c r="U304" i="19"/>
  <c r="O305" i="19"/>
  <c r="X310" i="19"/>
  <c r="R311" i="19"/>
  <c r="V311" i="19"/>
  <c r="P314" i="19"/>
  <c r="L293" i="19"/>
  <c r="L293" i="20" s="1"/>
  <c r="Q294" i="19"/>
  <c r="L295" i="19"/>
  <c r="L295" i="20" s="1"/>
  <c r="Q296" i="19"/>
  <c r="L297" i="19"/>
  <c r="L297" i="20" s="1"/>
  <c r="O299" i="19"/>
  <c r="S299" i="19"/>
  <c r="W299" i="19"/>
  <c r="P300" i="19"/>
  <c r="T300" i="19"/>
  <c r="X300" i="19"/>
  <c r="P304" i="19"/>
  <c r="T304" i="19"/>
  <c r="X304" i="19"/>
  <c r="L308" i="19"/>
  <c r="L308" i="20" s="1"/>
  <c r="Q309" i="19"/>
  <c r="U309" i="19"/>
  <c r="L310" i="19"/>
  <c r="L310" i="20" s="1"/>
  <c r="L314" i="19"/>
  <c r="L314" i="20" s="1"/>
  <c r="L315" i="19"/>
  <c r="L315" i="20" s="1"/>
  <c r="L316" i="19"/>
  <c r="L316" i="20" s="1"/>
  <c r="L318" i="19"/>
  <c r="L318" i="20" s="1"/>
  <c r="U319" i="19"/>
  <c r="Q319" i="19"/>
  <c r="U315" i="19"/>
  <c r="Q315" i="19"/>
  <c r="S310" i="19"/>
  <c r="S308" i="19"/>
  <c r="T306" i="19"/>
  <c r="P302" i="19"/>
  <c r="V301" i="19"/>
  <c r="Q298" i="19"/>
  <c r="W297" i="19"/>
  <c r="O295" i="19"/>
  <c r="P295" i="19"/>
  <c r="T295" i="19"/>
  <c r="X295" i="19"/>
  <c r="R296" i="19"/>
  <c r="V296" i="19"/>
  <c r="R298" i="19"/>
  <c r="V298" i="19"/>
  <c r="L301" i="19"/>
  <c r="L301" i="20" s="1"/>
  <c r="L303" i="19"/>
  <c r="L303" i="20" s="1"/>
  <c r="O303" i="19"/>
  <c r="S303" i="19"/>
  <c r="W303" i="19"/>
  <c r="L304" i="19"/>
  <c r="L304" i="20" s="1"/>
  <c r="L305" i="19"/>
  <c r="L305" i="20" s="1"/>
  <c r="O307" i="19"/>
  <c r="S307" i="19"/>
  <c r="W307" i="19"/>
  <c r="P308" i="19"/>
  <c r="T308" i="19"/>
  <c r="X308" i="19"/>
  <c r="P312" i="19"/>
  <c r="W293" i="19"/>
  <c r="S293" i="19"/>
  <c r="W318" i="19"/>
  <c r="S318" i="19"/>
  <c r="O318" i="19"/>
  <c r="V317" i="19"/>
  <c r="R317" i="19"/>
  <c r="W314" i="19"/>
  <c r="S314" i="19"/>
  <c r="O314" i="19"/>
  <c r="V313" i="19"/>
  <c r="R313" i="19"/>
  <c r="Q311" i="19"/>
  <c r="W310" i="19"/>
  <c r="R309" i="19"/>
  <c r="R307" i="19"/>
  <c r="X306" i="19"/>
  <c r="S305" i="19"/>
  <c r="T302" i="19"/>
  <c r="O301" i="19"/>
  <c r="U300" i="19"/>
  <c r="P299" i="19"/>
  <c r="U298" i="19"/>
  <c r="U296" i="19"/>
  <c r="V294" i="19"/>
  <c r="Y296" i="19" l="1"/>
  <c r="Y312" i="19"/>
  <c r="Y309" i="19"/>
  <c r="Y314" i="23"/>
  <c r="Y314" i="21"/>
  <c r="Y310" i="21"/>
  <c r="Y304" i="19"/>
  <c r="Y315" i="19"/>
  <c r="Y308" i="19"/>
  <c r="Y305" i="23"/>
  <c r="Y304" i="21"/>
  <c r="Y307" i="19"/>
  <c r="Y316" i="19"/>
  <c r="Y317" i="21"/>
  <c r="Y316" i="23"/>
  <c r="Y303" i="21"/>
  <c r="Y293" i="21"/>
  <c r="Y297" i="19"/>
  <c r="Y295" i="19"/>
  <c r="Y318" i="23"/>
  <c r="Y301" i="23"/>
  <c r="Y304" i="23"/>
  <c r="Y299" i="23"/>
  <c r="Y296" i="23"/>
  <c r="Y311" i="21"/>
  <c r="Y309" i="21"/>
  <c r="Y306" i="19"/>
  <c r="Y309" i="23"/>
  <c r="Y295" i="21"/>
  <c r="Y320" i="19"/>
  <c r="Y319" i="19"/>
  <c r="Y320" i="23"/>
  <c r="Y312" i="23"/>
  <c r="Y301" i="21"/>
  <c r="Y296" i="21"/>
  <c r="Y299" i="19"/>
  <c r="Y313" i="19"/>
  <c r="Y307" i="23"/>
  <c r="Y303" i="19"/>
  <c r="Y314" i="19"/>
  <c r="Y310" i="19"/>
  <c r="Y293" i="19"/>
  <c r="Y295" i="23"/>
  <c r="Y313" i="21"/>
  <c r="Y302" i="19"/>
  <c r="Y319" i="23"/>
  <c r="Y316" i="21"/>
  <c r="Y306" i="21"/>
  <c r="Y300" i="21"/>
  <c r="Y298" i="19"/>
  <c r="Y294" i="19"/>
  <c r="Y302" i="23"/>
  <c r="Y305" i="19"/>
  <c r="Y301" i="19"/>
  <c r="Y303" i="23"/>
  <c r="Y293" i="23"/>
  <c r="Y306" i="23"/>
  <c r="Y300" i="23"/>
  <c r="Y298" i="23"/>
  <c r="Y294" i="23"/>
  <c r="Y312" i="21"/>
  <c r="Y317" i="23"/>
  <c r="Y319" i="21"/>
  <c r="Y302" i="21"/>
  <c r="Y318" i="19"/>
  <c r="Y310" i="23"/>
  <c r="Y297" i="23"/>
  <c r="Y308" i="21"/>
  <c r="Y300" i="19"/>
  <c r="Y313" i="23"/>
  <c r="Y311" i="23"/>
  <c r="Y320" i="21"/>
  <c r="Y307" i="21"/>
  <c r="Y298" i="21"/>
  <c r="Y294" i="21"/>
  <c r="Y317" i="19"/>
  <c r="Y311" i="19"/>
  <c r="Y315" i="23"/>
  <c r="Y318" i="21"/>
  <c r="Y305" i="21"/>
  <c r="Y299" i="21"/>
  <c r="Y297" i="21"/>
  <c r="B262" i="20" l="1"/>
  <c r="C262" i="20"/>
  <c r="D262" i="20"/>
  <c r="E262" i="20"/>
  <c r="F262" i="20"/>
  <c r="G262" i="20"/>
  <c r="H262" i="20"/>
  <c r="I262" i="20"/>
  <c r="J262" i="20"/>
  <c r="K262" i="20"/>
  <c r="B263" i="20"/>
  <c r="C263" i="20"/>
  <c r="D263" i="20"/>
  <c r="E263" i="20"/>
  <c r="F263" i="20"/>
  <c r="G263" i="20"/>
  <c r="H263" i="20"/>
  <c r="I263" i="20"/>
  <c r="J263" i="20"/>
  <c r="K263" i="20"/>
  <c r="B264" i="20"/>
  <c r="C264" i="20"/>
  <c r="D264" i="20"/>
  <c r="E264" i="20"/>
  <c r="F264" i="20"/>
  <c r="G264" i="20"/>
  <c r="H264" i="20"/>
  <c r="I264" i="20"/>
  <c r="J264" i="20"/>
  <c r="K264" i="20"/>
  <c r="B265" i="20"/>
  <c r="C265" i="20"/>
  <c r="D265" i="20"/>
  <c r="E265" i="20"/>
  <c r="F265" i="20"/>
  <c r="G265" i="20"/>
  <c r="H265" i="20"/>
  <c r="I265" i="20"/>
  <c r="J265" i="20"/>
  <c r="K265" i="20"/>
  <c r="B266" i="20"/>
  <c r="C266" i="20"/>
  <c r="D266" i="20"/>
  <c r="E266" i="20"/>
  <c r="F266" i="20"/>
  <c r="G266" i="20"/>
  <c r="H266" i="20"/>
  <c r="I266" i="20"/>
  <c r="J266" i="20"/>
  <c r="K266" i="20"/>
  <c r="B267" i="20"/>
  <c r="C267" i="20"/>
  <c r="D267" i="20"/>
  <c r="E267" i="20"/>
  <c r="F267" i="20"/>
  <c r="G267" i="20"/>
  <c r="H267" i="20"/>
  <c r="I267" i="20"/>
  <c r="J267" i="20"/>
  <c r="K267" i="20"/>
  <c r="B268" i="20"/>
  <c r="C268" i="20"/>
  <c r="D268" i="20"/>
  <c r="E268" i="20"/>
  <c r="F268" i="20"/>
  <c r="G268" i="20"/>
  <c r="H268" i="20"/>
  <c r="I268" i="20"/>
  <c r="J268" i="20"/>
  <c r="K268" i="20"/>
  <c r="B269" i="20"/>
  <c r="C269" i="20"/>
  <c r="D269" i="20"/>
  <c r="E269" i="20"/>
  <c r="F269" i="20"/>
  <c r="G269" i="20"/>
  <c r="H269" i="20"/>
  <c r="I269" i="20"/>
  <c r="J269" i="20"/>
  <c r="K269" i="20"/>
  <c r="B270" i="20"/>
  <c r="C270" i="20"/>
  <c r="D270" i="20"/>
  <c r="E270" i="20"/>
  <c r="F270" i="20"/>
  <c r="G270" i="20"/>
  <c r="H270" i="20"/>
  <c r="I270" i="20"/>
  <c r="J270" i="20"/>
  <c r="K270" i="20"/>
  <c r="B271" i="20"/>
  <c r="C271" i="20"/>
  <c r="D271" i="20"/>
  <c r="E271" i="20"/>
  <c r="F271" i="20"/>
  <c r="G271" i="20"/>
  <c r="H271" i="20"/>
  <c r="I271" i="20"/>
  <c r="J271" i="20"/>
  <c r="K271" i="20"/>
  <c r="B272" i="20"/>
  <c r="C272" i="20"/>
  <c r="D272" i="20"/>
  <c r="E272" i="20"/>
  <c r="F272" i="20"/>
  <c r="G272" i="20"/>
  <c r="H272" i="20"/>
  <c r="I272" i="20"/>
  <c r="J272" i="20"/>
  <c r="K272" i="20"/>
  <c r="B273" i="20"/>
  <c r="C273" i="20"/>
  <c r="D273" i="20"/>
  <c r="E273" i="20"/>
  <c r="F273" i="20"/>
  <c r="G273" i="20"/>
  <c r="H273" i="20"/>
  <c r="I273" i="20"/>
  <c r="J273" i="20"/>
  <c r="K273" i="20"/>
  <c r="B274" i="20"/>
  <c r="C274" i="20"/>
  <c r="D274" i="20"/>
  <c r="E274" i="20"/>
  <c r="F274" i="20"/>
  <c r="G274" i="20"/>
  <c r="H274" i="20"/>
  <c r="I274" i="20"/>
  <c r="J274" i="20"/>
  <c r="K274" i="20"/>
  <c r="B275" i="20"/>
  <c r="C275" i="20"/>
  <c r="D275" i="20"/>
  <c r="E275" i="20"/>
  <c r="F275" i="20"/>
  <c r="G275" i="20"/>
  <c r="H275" i="20"/>
  <c r="I275" i="20"/>
  <c r="J275" i="20"/>
  <c r="K275" i="20"/>
  <c r="B276" i="20"/>
  <c r="C276" i="20"/>
  <c r="D276" i="20"/>
  <c r="E276" i="20"/>
  <c r="F276" i="20"/>
  <c r="G276" i="20"/>
  <c r="H276" i="20"/>
  <c r="I276" i="20"/>
  <c r="J276" i="20"/>
  <c r="K276" i="20"/>
  <c r="B277" i="20"/>
  <c r="C277" i="20"/>
  <c r="D277" i="20"/>
  <c r="E277" i="20"/>
  <c r="F277" i="20"/>
  <c r="G277" i="20"/>
  <c r="H277" i="20"/>
  <c r="I277" i="20"/>
  <c r="J277" i="20"/>
  <c r="K277" i="20"/>
  <c r="B278" i="20"/>
  <c r="C278" i="20"/>
  <c r="D278" i="20"/>
  <c r="E278" i="20"/>
  <c r="F278" i="20"/>
  <c r="G278" i="20"/>
  <c r="H278" i="20"/>
  <c r="I278" i="20"/>
  <c r="J278" i="20"/>
  <c r="K278" i="20"/>
  <c r="B279" i="20"/>
  <c r="C279" i="20"/>
  <c r="D279" i="20"/>
  <c r="E279" i="20"/>
  <c r="F279" i="20"/>
  <c r="G279" i="20"/>
  <c r="H279" i="20"/>
  <c r="I279" i="20"/>
  <c r="J279" i="20"/>
  <c r="K279" i="20"/>
  <c r="B280" i="20"/>
  <c r="C280" i="20"/>
  <c r="D280" i="20"/>
  <c r="E280" i="20"/>
  <c r="F280" i="20"/>
  <c r="G280" i="20"/>
  <c r="H280" i="20"/>
  <c r="I280" i="20"/>
  <c r="J280" i="20"/>
  <c r="K280" i="20"/>
  <c r="B281" i="20"/>
  <c r="C281" i="20"/>
  <c r="D281" i="20"/>
  <c r="E281" i="20"/>
  <c r="F281" i="20"/>
  <c r="G281" i="20"/>
  <c r="H281" i="20"/>
  <c r="I281" i="20"/>
  <c r="J281" i="20"/>
  <c r="K281" i="20"/>
  <c r="B282" i="20"/>
  <c r="C282" i="20"/>
  <c r="D282" i="20"/>
  <c r="E282" i="20"/>
  <c r="F282" i="20"/>
  <c r="G282" i="20"/>
  <c r="H282" i="20"/>
  <c r="I282" i="20"/>
  <c r="J282" i="20"/>
  <c r="K282" i="20"/>
  <c r="B283" i="20"/>
  <c r="C283" i="20"/>
  <c r="D283" i="20"/>
  <c r="E283" i="20"/>
  <c r="F283" i="20"/>
  <c r="G283" i="20"/>
  <c r="H283" i="20"/>
  <c r="I283" i="20"/>
  <c r="J283" i="20"/>
  <c r="K283" i="20"/>
  <c r="B284" i="20"/>
  <c r="C284" i="20"/>
  <c r="D284" i="20"/>
  <c r="E284" i="20"/>
  <c r="F284" i="20"/>
  <c r="G284" i="20"/>
  <c r="H284" i="20"/>
  <c r="I284" i="20"/>
  <c r="J284" i="20"/>
  <c r="K284" i="20"/>
  <c r="B285" i="20"/>
  <c r="C285" i="20"/>
  <c r="D285" i="20"/>
  <c r="E285" i="20"/>
  <c r="F285" i="20"/>
  <c r="G285" i="20"/>
  <c r="H285" i="20"/>
  <c r="I285" i="20"/>
  <c r="J285" i="20"/>
  <c r="K285" i="20"/>
  <c r="B286" i="20"/>
  <c r="C286" i="20"/>
  <c r="D286" i="20"/>
  <c r="E286" i="20"/>
  <c r="F286" i="20"/>
  <c r="G286" i="20"/>
  <c r="H286" i="20"/>
  <c r="I286" i="20"/>
  <c r="J286" i="20"/>
  <c r="K286" i="20"/>
  <c r="B287" i="20"/>
  <c r="C287" i="20"/>
  <c r="D287" i="20"/>
  <c r="E287" i="20"/>
  <c r="F287" i="20"/>
  <c r="G287" i="20"/>
  <c r="H287" i="20"/>
  <c r="I287" i="20"/>
  <c r="J287" i="20"/>
  <c r="K287" i="20"/>
  <c r="B288" i="20"/>
  <c r="C288" i="20"/>
  <c r="D288" i="20"/>
  <c r="E288" i="20"/>
  <c r="F288" i="20"/>
  <c r="G288" i="20"/>
  <c r="H288" i="20"/>
  <c r="I288" i="20"/>
  <c r="J288" i="20"/>
  <c r="K288" i="20"/>
  <c r="C261" i="20"/>
  <c r="D261" i="20"/>
  <c r="E261" i="20"/>
  <c r="F261" i="20"/>
  <c r="G261" i="20"/>
  <c r="H261" i="20"/>
  <c r="I261" i="20"/>
  <c r="J261" i="20"/>
  <c r="K261" i="20"/>
  <c r="B261" i="20"/>
  <c r="B262" i="23"/>
  <c r="B262" i="24" s="1"/>
  <c r="C262" i="23"/>
  <c r="C262" i="24" s="1"/>
  <c r="D262" i="23"/>
  <c r="D262" i="24" s="1"/>
  <c r="E262" i="23"/>
  <c r="E262" i="24" s="1"/>
  <c r="F262" i="23"/>
  <c r="F262" i="24" s="1"/>
  <c r="G262" i="23"/>
  <c r="G262" i="24" s="1"/>
  <c r="H262" i="23"/>
  <c r="H262" i="24" s="1"/>
  <c r="I262" i="23"/>
  <c r="I262" i="24" s="1"/>
  <c r="J262" i="23"/>
  <c r="J262" i="24" s="1"/>
  <c r="K262" i="23"/>
  <c r="K262" i="24" s="1"/>
  <c r="B263" i="23"/>
  <c r="B263" i="24" s="1"/>
  <c r="C263" i="23"/>
  <c r="C263" i="24" s="1"/>
  <c r="D263" i="23"/>
  <c r="D263" i="24" s="1"/>
  <c r="E263" i="23"/>
  <c r="E263" i="24" s="1"/>
  <c r="F263" i="23"/>
  <c r="F263" i="24" s="1"/>
  <c r="G263" i="23"/>
  <c r="G263" i="24" s="1"/>
  <c r="H263" i="23"/>
  <c r="H263" i="24" s="1"/>
  <c r="I263" i="23"/>
  <c r="I263" i="24" s="1"/>
  <c r="J263" i="23"/>
  <c r="J263" i="24" s="1"/>
  <c r="K263" i="23"/>
  <c r="K263" i="24" s="1"/>
  <c r="B264" i="23"/>
  <c r="B264" i="24" s="1"/>
  <c r="C264" i="23"/>
  <c r="C264" i="24" s="1"/>
  <c r="D264" i="23"/>
  <c r="D264" i="24" s="1"/>
  <c r="E264" i="23"/>
  <c r="E264" i="24" s="1"/>
  <c r="F264" i="23"/>
  <c r="F264" i="24" s="1"/>
  <c r="G264" i="23"/>
  <c r="G264" i="24" s="1"/>
  <c r="H264" i="23"/>
  <c r="H264" i="24" s="1"/>
  <c r="I264" i="23"/>
  <c r="I264" i="24" s="1"/>
  <c r="J264" i="23"/>
  <c r="J264" i="24" s="1"/>
  <c r="K264" i="23"/>
  <c r="K264" i="24" s="1"/>
  <c r="B265" i="23"/>
  <c r="B265" i="24" s="1"/>
  <c r="C265" i="23"/>
  <c r="C265" i="24" s="1"/>
  <c r="D265" i="23"/>
  <c r="D265" i="24" s="1"/>
  <c r="E265" i="23"/>
  <c r="E265" i="24" s="1"/>
  <c r="F265" i="23"/>
  <c r="F265" i="24" s="1"/>
  <c r="G265" i="23"/>
  <c r="G265" i="24" s="1"/>
  <c r="H265" i="23"/>
  <c r="H265" i="24" s="1"/>
  <c r="I265" i="23"/>
  <c r="I265" i="24" s="1"/>
  <c r="J265" i="23"/>
  <c r="J265" i="24" s="1"/>
  <c r="K265" i="23"/>
  <c r="K265" i="24" s="1"/>
  <c r="B266" i="23"/>
  <c r="B266" i="24" s="1"/>
  <c r="C266" i="23"/>
  <c r="C266" i="24" s="1"/>
  <c r="D266" i="23"/>
  <c r="D266" i="24" s="1"/>
  <c r="E266" i="23"/>
  <c r="E266" i="24" s="1"/>
  <c r="F266" i="23"/>
  <c r="F266" i="24" s="1"/>
  <c r="G266" i="23"/>
  <c r="G266" i="24" s="1"/>
  <c r="H266" i="23"/>
  <c r="H266" i="24" s="1"/>
  <c r="I266" i="23"/>
  <c r="I266" i="24" s="1"/>
  <c r="J266" i="23"/>
  <c r="J266" i="24" s="1"/>
  <c r="K266" i="23"/>
  <c r="K266" i="24" s="1"/>
  <c r="B267" i="23"/>
  <c r="B267" i="24" s="1"/>
  <c r="C267" i="23"/>
  <c r="C267" i="24" s="1"/>
  <c r="D267" i="23"/>
  <c r="D267" i="24" s="1"/>
  <c r="E267" i="23"/>
  <c r="E267" i="24" s="1"/>
  <c r="F267" i="23"/>
  <c r="F267" i="24" s="1"/>
  <c r="G267" i="23"/>
  <c r="G267" i="24" s="1"/>
  <c r="H267" i="23"/>
  <c r="H267" i="24" s="1"/>
  <c r="I267" i="23"/>
  <c r="I267" i="24" s="1"/>
  <c r="J267" i="23"/>
  <c r="J267" i="24" s="1"/>
  <c r="K267" i="23"/>
  <c r="K267" i="24" s="1"/>
  <c r="B268" i="23"/>
  <c r="B268" i="24" s="1"/>
  <c r="C268" i="23"/>
  <c r="C268" i="24" s="1"/>
  <c r="D268" i="23"/>
  <c r="D268" i="24" s="1"/>
  <c r="E268" i="23"/>
  <c r="E268" i="24" s="1"/>
  <c r="F268" i="23"/>
  <c r="F268" i="24" s="1"/>
  <c r="G268" i="23"/>
  <c r="G268" i="24" s="1"/>
  <c r="H268" i="23"/>
  <c r="H268" i="24" s="1"/>
  <c r="I268" i="23"/>
  <c r="I268" i="24" s="1"/>
  <c r="J268" i="23"/>
  <c r="J268" i="24" s="1"/>
  <c r="K268" i="23"/>
  <c r="K268" i="24" s="1"/>
  <c r="B269" i="23"/>
  <c r="B269" i="24" s="1"/>
  <c r="C269" i="23"/>
  <c r="C269" i="24" s="1"/>
  <c r="D269" i="23"/>
  <c r="D269" i="24" s="1"/>
  <c r="E269" i="23"/>
  <c r="E269" i="24" s="1"/>
  <c r="F269" i="23"/>
  <c r="F269" i="24" s="1"/>
  <c r="G269" i="23"/>
  <c r="G269" i="24" s="1"/>
  <c r="H269" i="23"/>
  <c r="H269" i="24" s="1"/>
  <c r="I269" i="23"/>
  <c r="I269" i="24" s="1"/>
  <c r="J269" i="23"/>
  <c r="J269" i="24" s="1"/>
  <c r="K269" i="23"/>
  <c r="K269" i="24" s="1"/>
  <c r="B270" i="23"/>
  <c r="B270" i="24" s="1"/>
  <c r="C270" i="23"/>
  <c r="C270" i="24" s="1"/>
  <c r="D270" i="23"/>
  <c r="D270" i="24" s="1"/>
  <c r="E270" i="23"/>
  <c r="E270" i="24" s="1"/>
  <c r="F270" i="23"/>
  <c r="F270" i="24" s="1"/>
  <c r="G270" i="23"/>
  <c r="G270" i="24" s="1"/>
  <c r="H270" i="23"/>
  <c r="H270" i="24" s="1"/>
  <c r="I270" i="23"/>
  <c r="I270" i="24" s="1"/>
  <c r="J270" i="23"/>
  <c r="J270" i="24" s="1"/>
  <c r="K270" i="23"/>
  <c r="K270" i="24" s="1"/>
  <c r="B271" i="23"/>
  <c r="B271" i="24" s="1"/>
  <c r="C271" i="23"/>
  <c r="C271" i="24" s="1"/>
  <c r="D271" i="23"/>
  <c r="D271" i="24" s="1"/>
  <c r="E271" i="23"/>
  <c r="E271" i="24" s="1"/>
  <c r="F271" i="23"/>
  <c r="F271" i="24" s="1"/>
  <c r="G271" i="23"/>
  <c r="G271" i="24" s="1"/>
  <c r="H271" i="23"/>
  <c r="H271" i="24" s="1"/>
  <c r="I271" i="23"/>
  <c r="I271" i="24" s="1"/>
  <c r="J271" i="23"/>
  <c r="J271" i="24" s="1"/>
  <c r="K271" i="23"/>
  <c r="K271" i="24" s="1"/>
  <c r="B272" i="23"/>
  <c r="B272" i="24" s="1"/>
  <c r="C272" i="23"/>
  <c r="C272" i="24" s="1"/>
  <c r="D272" i="23"/>
  <c r="D272" i="24" s="1"/>
  <c r="E272" i="23"/>
  <c r="E272" i="24" s="1"/>
  <c r="F272" i="23"/>
  <c r="F272" i="24" s="1"/>
  <c r="G272" i="23"/>
  <c r="G272" i="24" s="1"/>
  <c r="H272" i="23"/>
  <c r="H272" i="24" s="1"/>
  <c r="I272" i="23"/>
  <c r="I272" i="24" s="1"/>
  <c r="J272" i="23"/>
  <c r="J272" i="24" s="1"/>
  <c r="K272" i="23"/>
  <c r="K272" i="24" s="1"/>
  <c r="B273" i="23"/>
  <c r="B273" i="24" s="1"/>
  <c r="C273" i="23"/>
  <c r="C273" i="24" s="1"/>
  <c r="D273" i="23"/>
  <c r="D273" i="24" s="1"/>
  <c r="E273" i="23"/>
  <c r="E273" i="24" s="1"/>
  <c r="F273" i="23"/>
  <c r="F273" i="24" s="1"/>
  <c r="G273" i="23"/>
  <c r="G273" i="24" s="1"/>
  <c r="H273" i="23"/>
  <c r="H273" i="24" s="1"/>
  <c r="I273" i="23"/>
  <c r="I273" i="24" s="1"/>
  <c r="J273" i="23"/>
  <c r="J273" i="24" s="1"/>
  <c r="K273" i="23"/>
  <c r="K273" i="24" s="1"/>
  <c r="B274" i="23"/>
  <c r="B274" i="24" s="1"/>
  <c r="C274" i="23"/>
  <c r="C274" i="24" s="1"/>
  <c r="D274" i="23"/>
  <c r="D274" i="24" s="1"/>
  <c r="E274" i="23"/>
  <c r="E274" i="24" s="1"/>
  <c r="F274" i="23"/>
  <c r="F274" i="24" s="1"/>
  <c r="G274" i="23"/>
  <c r="G274" i="24" s="1"/>
  <c r="H274" i="23"/>
  <c r="H274" i="24" s="1"/>
  <c r="I274" i="23"/>
  <c r="I274" i="24" s="1"/>
  <c r="J274" i="23"/>
  <c r="J274" i="24" s="1"/>
  <c r="K274" i="23"/>
  <c r="K274" i="24" s="1"/>
  <c r="B275" i="23"/>
  <c r="B275" i="24" s="1"/>
  <c r="C275" i="23"/>
  <c r="C275" i="24" s="1"/>
  <c r="D275" i="23"/>
  <c r="D275" i="24" s="1"/>
  <c r="E275" i="23"/>
  <c r="E275" i="24" s="1"/>
  <c r="F275" i="23"/>
  <c r="F275" i="24" s="1"/>
  <c r="G275" i="23"/>
  <c r="G275" i="24" s="1"/>
  <c r="H275" i="23"/>
  <c r="H275" i="24" s="1"/>
  <c r="I275" i="23"/>
  <c r="I275" i="24" s="1"/>
  <c r="J275" i="23"/>
  <c r="J275" i="24" s="1"/>
  <c r="K275" i="23"/>
  <c r="K275" i="24" s="1"/>
  <c r="B276" i="23"/>
  <c r="B276" i="24" s="1"/>
  <c r="C276" i="23"/>
  <c r="C276" i="24" s="1"/>
  <c r="D276" i="23"/>
  <c r="D276" i="24" s="1"/>
  <c r="E276" i="23"/>
  <c r="E276" i="24" s="1"/>
  <c r="F276" i="23"/>
  <c r="F276" i="24" s="1"/>
  <c r="G276" i="23"/>
  <c r="G276" i="24" s="1"/>
  <c r="H276" i="23"/>
  <c r="H276" i="24" s="1"/>
  <c r="I276" i="23"/>
  <c r="I276" i="24" s="1"/>
  <c r="J276" i="23"/>
  <c r="J276" i="24" s="1"/>
  <c r="K276" i="23"/>
  <c r="K276" i="24" s="1"/>
  <c r="B277" i="23"/>
  <c r="B277" i="24" s="1"/>
  <c r="C277" i="23"/>
  <c r="C277" i="24" s="1"/>
  <c r="D277" i="23"/>
  <c r="D277" i="24" s="1"/>
  <c r="E277" i="23"/>
  <c r="E277" i="24" s="1"/>
  <c r="F277" i="23"/>
  <c r="F277" i="24" s="1"/>
  <c r="G277" i="23"/>
  <c r="G277" i="24" s="1"/>
  <c r="H277" i="23"/>
  <c r="H277" i="24" s="1"/>
  <c r="I277" i="23"/>
  <c r="I277" i="24" s="1"/>
  <c r="J277" i="23"/>
  <c r="J277" i="24" s="1"/>
  <c r="K277" i="23"/>
  <c r="K277" i="24" s="1"/>
  <c r="B278" i="23"/>
  <c r="B278" i="24" s="1"/>
  <c r="C278" i="23"/>
  <c r="C278" i="24" s="1"/>
  <c r="D278" i="23"/>
  <c r="D278" i="24" s="1"/>
  <c r="E278" i="23"/>
  <c r="E278" i="24" s="1"/>
  <c r="F278" i="23"/>
  <c r="F278" i="24" s="1"/>
  <c r="G278" i="23"/>
  <c r="G278" i="24" s="1"/>
  <c r="H278" i="23"/>
  <c r="H278" i="24" s="1"/>
  <c r="I278" i="23"/>
  <c r="I278" i="24" s="1"/>
  <c r="J278" i="23"/>
  <c r="J278" i="24" s="1"/>
  <c r="K278" i="23"/>
  <c r="K278" i="24" s="1"/>
  <c r="B279" i="23"/>
  <c r="B279" i="24" s="1"/>
  <c r="C279" i="23"/>
  <c r="C279" i="24" s="1"/>
  <c r="D279" i="23"/>
  <c r="D279" i="24" s="1"/>
  <c r="E279" i="23"/>
  <c r="E279" i="24" s="1"/>
  <c r="F279" i="23"/>
  <c r="F279" i="24" s="1"/>
  <c r="G279" i="23"/>
  <c r="G279" i="24" s="1"/>
  <c r="H279" i="23"/>
  <c r="H279" i="24" s="1"/>
  <c r="I279" i="23"/>
  <c r="I279" i="24" s="1"/>
  <c r="J279" i="23"/>
  <c r="J279" i="24" s="1"/>
  <c r="K279" i="23"/>
  <c r="K279" i="24" s="1"/>
  <c r="B280" i="23"/>
  <c r="B280" i="24" s="1"/>
  <c r="C280" i="23"/>
  <c r="C280" i="24" s="1"/>
  <c r="D280" i="23"/>
  <c r="D280" i="24" s="1"/>
  <c r="E280" i="23"/>
  <c r="E280" i="24" s="1"/>
  <c r="F280" i="23"/>
  <c r="F280" i="24" s="1"/>
  <c r="G280" i="23"/>
  <c r="G280" i="24" s="1"/>
  <c r="H280" i="23"/>
  <c r="H280" i="24" s="1"/>
  <c r="I280" i="23"/>
  <c r="I280" i="24" s="1"/>
  <c r="J280" i="23"/>
  <c r="J280" i="24" s="1"/>
  <c r="K280" i="23"/>
  <c r="K280" i="24" s="1"/>
  <c r="B281" i="23"/>
  <c r="B281" i="24" s="1"/>
  <c r="C281" i="23"/>
  <c r="C281" i="24" s="1"/>
  <c r="D281" i="23"/>
  <c r="D281" i="24" s="1"/>
  <c r="E281" i="23"/>
  <c r="E281" i="24" s="1"/>
  <c r="F281" i="23"/>
  <c r="F281" i="24" s="1"/>
  <c r="G281" i="23"/>
  <c r="G281" i="24" s="1"/>
  <c r="H281" i="23"/>
  <c r="H281" i="24" s="1"/>
  <c r="I281" i="23"/>
  <c r="I281" i="24" s="1"/>
  <c r="J281" i="23"/>
  <c r="J281" i="24" s="1"/>
  <c r="K281" i="23"/>
  <c r="K281" i="24" s="1"/>
  <c r="B282" i="23"/>
  <c r="B282" i="24" s="1"/>
  <c r="C282" i="23"/>
  <c r="C282" i="24" s="1"/>
  <c r="D282" i="23"/>
  <c r="D282" i="24" s="1"/>
  <c r="E282" i="23"/>
  <c r="E282" i="24" s="1"/>
  <c r="F282" i="23"/>
  <c r="F282" i="24" s="1"/>
  <c r="G282" i="23"/>
  <c r="G282" i="24" s="1"/>
  <c r="H282" i="23"/>
  <c r="H282" i="24" s="1"/>
  <c r="I282" i="23"/>
  <c r="I282" i="24" s="1"/>
  <c r="J282" i="23"/>
  <c r="J282" i="24" s="1"/>
  <c r="K282" i="23"/>
  <c r="K282" i="24" s="1"/>
  <c r="B283" i="23"/>
  <c r="B283" i="24" s="1"/>
  <c r="C283" i="23"/>
  <c r="C283" i="24" s="1"/>
  <c r="D283" i="23"/>
  <c r="D283" i="24" s="1"/>
  <c r="E283" i="23"/>
  <c r="E283" i="24" s="1"/>
  <c r="F283" i="23"/>
  <c r="F283" i="24" s="1"/>
  <c r="G283" i="23"/>
  <c r="G283" i="24" s="1"/>
  <c r="H283" i="23"/>
  <c r="H283" i="24" s="1"/>
  <c r="I283" i="23"/>
  <c r="I283" i="24" s="1"/>
  <c r="J283" i="23"/>
  <c r="J283" i="24" s="1"/>
  <c r="K283" i="23"/>
  <c r="K283" i="24" s="1"/>
  <c r="B284" i="23"/>
  <c r="B284" i="24" s="1"/>
  <c r="C284" i="23"/>
  <c r="C284" i="24" s="1"/>
  <c r="D284" i="23"/>
  <c r="D284" i="24" s="1"/>
  <c r="E284" i="23"/>
  <c r="E284" i="24" s="1"/>
  <c r="F284" i="23"/>
  <c r="F284" i="24" s="1"/>
  <c r="G284" i="23"/>
  <c r="G284" i="24" s="1"/>
  <c r="H284" i="23"/>
  <c r="H284" i="24" s="1"/>
  <c r="I284" i="23"/>
  <c r="I284" i="24" s="1"/>
  <c r="J284" i="23"/>
  <c r="J284" i="24" s="1"/>
  <c r="K284" i="23"/>
  <c r="K284" i="24" s="1"/>
  <c r="B285" i="23"/>
  <c r="B285" i="24" s="1"/>
  <c r="C285" i="23"/>
  <c r="C285" i="24" s="1"/>
  <c r="D285" i="23"/>
  <c r="D285" i="24" s="1"/>
  <c r="E285" i="23"/>
  <c r="E285" i="24" s="1"/>
  <c r="F285" i="23"/>
  <c r="F285" i="24" s="1"/>
  <c r="G285" i="23"/>
  <c r="G285" i="24" s="1"/>
  <c r="H285" i="23"/>
  <c r="H285" i="24" s="1"/>
  <c r="I285" i="23"/>
  <c r="I285" i="24" s="1"/>
  <c r="J285" i="23"/>
  <c r="J285" i="24" s="1"/>
  <c r="K285" i="23"/>
  <c r="K285" i="24" s="1"/>
  <c r="B286" i="23"/>
  <c r="B286" i="24" s="1"/>
  <c r="C286" i="23"/>
  <c r="C286" i="24" s="1"/>
  <c r="D286" i="23"/>
  <c r="D286" i="24" s="1"/>
  <c r="E286" i="23"/>
  <c r="E286" i="24" s="1"/>
  <c r="F286" i="23"/>
  <c r="F286" i="24" s="1"/>
  <c r="G286" i="23"/>
  <c r="G286" i="24" s="1"/>
  <c r="H286" i="23"/>
  <c r="H286" i="24" s="1"/>
  <c r="I286" i="23"/>
  <c r="I286" i="24" s="1"/>
  <c r="J286" i="23"/>
  <c r="J286" i="24" s="1"/>
  <c r="K286" i="23"/>
  <c r="K286" i="24" s="1"/>
  <c r="B287" i="23"/>
  <c r="B287" i="24" s="1"/>
  <c r="C287" i="23"/>
  <c r="C287" i="24" s="1"/>
  <c r="D287" i="23"/>
  <c r="D287" i="24" s="1"/>
  <c r="E287" i="23"/>
  <c r="E287" i="24" s="1"/>
  <c r="F287" i="23"/>
  <c r="F287" i="24" s="1"/>
  <c r="G287" i="23"/>
  <c r="G287" i="24" s="1"/>
  <c r="H287" i="23"/>
  <c r="H287" i="24" s="1"/>
  <c r="I287" i="23"/>
  <c r="I287" i="24" s="1"/>
  <c r="J287" i="23"/>
  <c r="J287" i="24" s="1"/>
  <c r="K287" i="23"/>
  <c r="K287" i="24" s="1"/>
  <c r="B288" i="23"/>
  <c r="B288" i="24" s="1"/>
  <c r="C288" i="23"/>
  <c r="C288" i="24" s="1"/>
  <c r="D288" i="23"/>
  <c r="D288" i="24" s="1"/>
  <c r="E288" i="23"/>
  <c r="E288" i="24" s="1"/>
  <c r="F288" i="23"/>
  <c r="F288" i="24" s="1"/>
  <c r="G288" i="23"/>
  <c r="G288" i="24" s="1"/>
  <c r="H288" i="23"/>
  <c r="H288" i="24" s="1"/>
  <c r="I288" i="23"/>
  <c r="I288" i="24" s="1"/>
  <c r="J288" i="23"/>
  <c r="J288" i="24" s="1"/>
  <c r="K288" i="23"/>
  <c r="K288" i="24" s="1"/>
  <c r="C261" i="23"/>
  <c r="C261" i="24" s="1"/>
  <c r="D261" i="23"/>
  <c r="D261" i="24" s="1"/>
  <c r="E261" i="23"/>
  <c r="E261" i="24" s="1"/>
  <c r="F261" i="23"/>
  <c r="F261" i="24" s="1"/>
  <c r="G261" i="23"/>
  <c r="G261" i="24" s="1"/>
  <c r="H261" i="23"/>
  <c r="H261" i="24" s="1"/>
  <c r="I261" i="23"/>
  <c r="I261" i="24" s="1"/>
  <c r="J261" i="23"/>
  <c r="J261" i="24" s="1"/>
  <c r="K261" i="23"/>
  <c r="K261" i="24" s="1"/>
  <c r="B261" i="23"/>
  <c r="B261" i="24" s="1"/>
  <c r="B262" i="21"/>
  <c r="B262" i="22" s="1"/>
  <c r="C262" i="21"/>
  <c r="C262" i="22" s="1"/>
  <c r="D262" i="21"/>
  <c r="D262" i="22" s="1"/>
  <c r="E262" i="21"/>
  <c r="E262" i="22" s="1"/>
  <c r="F262" i="21"/>
  <c r="F262" i="22" s="1"/>
  <c r="G262" i="21"/>
  <c r="G262" i="22" s="1"/>
  <c r="H262" i="21"/>
  <c r="H262" i="22" s="1"/>
  <c r="I262" i="21"/>
  <c r="I262" i="22" s="1"/>
  <c r="J262" i="21"/>
  <c r="J262" i="22" s="1"/>
  <c r="K262" i="21"/>
  <c r="K262" i="22" s="1"/>
  <c r="B263" i="21"/>
  <c r="B263" i="22" s="1"/>
  <c r="C263" i="21"/>
  <c r="C263" i="22" s="1"/>
  <c r="D263" i="21"/>
  <c r="D263" i="22" s="1"/>
  <c r="E263" i="21"/>
  <c r="E263" i="22" s="1"/>
  <c r="F263" i="21"/>
  <c r="F263" i="22" s="1"/>
  <c r="G263" i="21"/>
  <c r="G263" i="22" s="1"/>
  <c r="H263" i="21"/>
  <c r="H263" i="22" s="1"/>
  <c r="I263" i="21"/>
  <c r="I263" i="22" s="1"/>
  <c r="J263" i="21"/>
  <c r="J263" i="22" s="1"/>
  <c r="K263" i="21"/>
  <c r="K263" i="22" s="1"/>
  <c r="B264" i="21"/>
  <c r="B264" i="22" s="1"/>
  <c r="C264" i="21"/>
  <c r="C264" i="22" s="1"/>
  <c r="D264" i="21"/>
  <c r="D264" i="22" s="1"/>
  <c r="E264" i="21"/>
  <c r="E264" i="22" s="1"/>
  <c r="F264" i="21"/>
  <c r="F264" i="22" s="1"/>
  <c r="G264" i="21"/>
  <c r="G264" i="22" s="1"/>
  <c r="H264" i="21"/>
  <c r="H264" i="22" s="1"/>
  <c r="I264" i="21"/>
  <c r="I264" i="22" s="1"/>
  <c r="J264" i="21"/>
  <c r="J264" i="22" s="1"/>
  <c r="K264" i="21"/>
  <c r="K264" i="22" s="1"/>
  <c r="B265" i="21"/>
  <c r="B265" i="22" s="1"/>
  <c r="C265" i="21"/>
  <c r="C265" i="22" s="1"/>
  <c r="D265" i="21"/>
  <c r="D265" i="22" s="1"/>
  <c r="E265" i="21"/>
  <c r="E265" i="22" s="1"/>
  <c r="F265" i="21"/>
  <c r="F265" i="22" s="1"/>
  <c r="G265" i="21"/>
  <c r="G265" i="22" s="1"/>
  <c r="H265" i="21"/>
  <c r="H265" i="22" s="1"/>
  <c r="I265" i="21"/>
  <c r="I265" i="22" s="1"/>
  <c r="J265" i="21"/>
  <c r="J265" i="22" s="1"/>
  <c r="K265" i="21"/>
  <c r="K265" i="22" s="1"/>
  <c r="B266" i="21"/>
  <c r="B266" i="22" s="1"/>
  <c r="C266" i="21"/>
  <c r="C266" i="22" s="1"/>
  <c r="D266" i="21"/>
  <c r="D266" i="22" s="1"/>
  <c r="E266" i="21"/>
  <c r="E266" i="22" s="1"/>
  <c r="F266" i="21"/>
  <c r="F266" i="22" s="1"/>
  <c r="G266" i="21"/>
  <c r="G266" i="22" s="1"/>
  <c r="H266" i="21"/>
  <c r="H266" i="22" s="1"/>
  <c r="I266" i="21"/>
  <c r="I266" i="22" s="1"/>
  <c r="J266" i="21"/>
  <c r="J266" i="22" s="1"/>
  <c r="K266" i="21"/>
  <c r="K266" i="22" s="1"/>
  <c r="B267" i="21"/>
  <c r="B267" i="22" s="1"/>
  <c r="C267" i="21"/>
  <c r="C267" i="22" s="1"/>
  <c r="D267" i="21"/>
  <c r="D267" i="22" s="1"/>
  <c r="E267" i="21"/>
  <c r="E267" i="22" s="1"/>
  <c r="F267" i="21"/>
  <c r="F267" i="22" s="1"/>
  <c r="G267" i="21"/>
  <c r="G267" i="22" s="1"/>
  <c r="H267" i="21"/>
  <c r="H267" i="22" s="1"/>
  <c r="I267" i="21"/>
  <c r="I267" i="22" s="1"/>
  <c r="J267" i="21"/>
  <c r="J267" i="22" s="1"/>
  <c r="K267" i="21"/>
  <c r="K267" i="22" s="1"/>
  <c r="B268" i="21"/>
  <c r="B268" i="22" s="1"/>
  <c r="C268" i="21"/>
  <c r="C268" i="22" s="1"/>
  <c r="D268" i="21"/>
  <c r="D268" i="22" s="1"/>
  <c r="E268" i="21"/>
  <c r="E268" i="22" s="1"/>
  <c r="F268" i="21"/>
  <c r="F268" i="22" s="1"/>
  <c r="G268" i="21"/>
  <c r="G268" i="22" s="1"/>
  <c r="H268" i="21"/>
  <c r="H268" i="22" s="1"/>
  <c r="I268" i="21"/>
  <c r="I268" i="22" s="1"/>
  <c r="J268" i="21"/>
  <c r="J268" i="22" s="1"/>
  <c r="K268" i="21"/>
  <c r="K268" i="22" s="1"/>
  <c r="B269" i="21"/>
  <c r="B269" i="22" s="1"/>
  <c r="C269" i="21"/>
  <c r="C269" i="22" s="1"/>
  <c r="D269" i="21"/>
  <c r="D269" i="22" s="1"/>
  <c r="E269" i="21"/>
  <c r="E269" i="22" s="1"/>
  <c r="F269" i="21"/>
  <c r="F269" i="22" s="1"/>
  <c r="G269" i="21"/>
  <c r="G269" i="22" s="1"/>
  <c r="H269" i="21"/>
  <c r="H269" i="22" s="1"/>
  <c r="I269" i="21"/>
  <c r="I269" i="22" s="1"/>
  <c r="J269" i="21"/>
  <c r="J269" i="22" s="1"/>
  <c r="K269" i="21"/>
  <c r="K269" i="22" s="1"/>
  <c r="B270" i="21"/>
  <c r="B270" i="22" s="1"/>
  <c r="C270" i="21"/>
  <c r="C270" i="22" s="1"/>
  <c r="D270" i="21"/>
  <c r="D270" i="22" s="1"/>
  <c r="E270" i="21"/>
  <c r="E270" i="22" s="1"/>
  <c r="F270" i="21"/>
  <c r="F270" i="22" s="1"/>
  <c r="G270" i="21"/>
  <c r="G270" i="22" s="1"/>
  <c r="H270" i="21"/>
  <c r="H270" i="22" s="1"/>
  <c r="I270" i="21"/>
  <c r="I270" i="22" s="1"/>
  <c r="J270" i="21"/>
  <c r="J270" i="22" s="1"/>
  <c r="K270" i="21"/>
  <c r="K270" i="22" s="1"/>
  <c r="B271" i="21"/>
  <c r="B271" i="22" s="1"/>
  <c r="C271" i="21"/>
  <c r="C271" i="22" s="1"/>
  <c r="D271" i="21"/>
  <c r="D271" i="22" s="1"/>
  <c r="E271" i="21"/>
  <c r="E271" i="22" s="1"/>
  <c r="F271" i="21"/>
  <c r="F271" i="22" s="1"/>
  <c r="G271" i="21"/>
  <c r="G271" i="22" s="1"/>
  <c r="H271" i="21"/>
  <c r="H271" i="22" s="1"/>
  <c r="I271" i="21"/>
  <c r="I271" i="22" s="1"/>
  <c r="J271" i="21"/>
  <c r="J271" i="22" s="1"/>
  <c r="K271" i="21"/>
  <c r="K271" i="22" s="1"/>
  <c r="B272" i="21"/>
  <c r="B272" i="22" s="1"/>
  <c r="C272" i="21"/>
  <c r="C272" i="22" s="1"/>
  <c r="D272" i="21"/>
  <c r="D272" i="22" s="1"/>
  <c r="E272" i="21"/>
  <c r="E272" i="22" s="1"/>
  <c r="F272" i="21"/>
  <c r="F272" i="22" s="1"/>
  <c r="G272" i="21"/>
  <c r="G272" i="22" s="1"/>
  <c r="H272" i="21"/>
  <c r="H272" i="22" s="1"/>
  <c r="I272" i="21"/>
  <c r="I272" i="22" s="1"/>
  <c r="J272" i="21"/>
  <c r="J272" i="22" s="1"/>
  <c r="K272" i="21"/>
  <c r="K272" i="22" s="1"/>
  <c r="B273" i="21"/>
  <c r="B273" i="22" s="1"/>
  <c r="C273" i="21"/>
  <c r="C273" i="22" s="1"/>
  <c r="D273" i="21"/>
  <c r="D273" i="22" s="1"/>
  <c r="E273" i="21"/>
  <c r="E273" i="22" s="1"/>
  <c r="F273" i="21"/>
  <c r="F273" i="22" s="1"/>
  <c r="G273" i="21"/>
  <c r="G273" i="22" s="1"/>
  <c r="H273" i="21"/>
  <c r="H273" i="22" s="1"/>
  <c r="I273" i="21"/>
  <c r="I273" i="22" s="1"/>
  <c r="J273" i="21"/>
  <c r="J273" i="22" s="1"/>
  <c r="K273" i="21"/>
  <c r="K273" i="22" s="1"/>
  <c r="B274" i="21"/>
  <c r="B274" i="22" s="1"/>
  <c r="C274" i="21"/>
  <c r="C274" i="22" s="1"/>
  <c r="D274" i="21"/>
  <c r="D274" i="22" s="1"/>
  <c r="E274" i="21"/>
  <c r="E274" i="22" s="1"/>
  <c r="F274" i="21"/>
  <c r="F274" i="22" s="1"/>
  <c r="G274" i="21"/>
  <c r="G274" i="22" s="1"/>
  <c r="H274" i="21"/>
  <c r="H274" i="22" s="1"/>
  <c r="I274" i="21"/>
  <c r="I274" i="22" s="1"/>
  <c r="J274" i="21"/>
  <c r="J274" i="22" s="1"/>
  <c r="K274" i="21"/>
  <c r="K274" i="22" s="1"/>
  <c r="B275" i="21"/>
  <c r="B275" i="22" s="1"/>
  <c r="C275" i="21"/>
  <c r="C275" i="22" s="1"/>
  <c r="D275" i="21"/>
  <c r="D275" i="22" s="1"/>
  <c r="E275" i="21"/>
  <c r="E275" i="22" s="1"/>
  <c r="F275" i="21"/>
  <c r="F275" i="22" s="1"/>
  <c r="G275" i="21"/>
  <c r="G275" i="22" s="1"/>
  <c r="H275" i="21"/>
  <c r="H275" i="22" s="1"/>
  <c r="I275" i="21"/>
  <c r="I275" i="22" s="1"/>
  <c r="J275" i="21"/>
  <c r="J275" i="22" s="1"/>
  <c r="K275" i="21"/>
  <c r="K275" i="22" s="1"/>
  <c r="B276" i="21"/>
  <c r="B276" i="22" s="1"/>
  <c r="C276" i="21"/>
  <c r="C276" i="22" s="1"/>
  <c r="D276" i="21"/>
  <c r="D276" i="22" s="1"/>
  <c r="E276" i="21"/>
  <c r="E276" i="22" s="1"/>
  <c r="F276" i="21"/>
  <c r="F276" i="22" s="1"/>
  <c r="G276" i="21"/>
  <c r="G276" i="22" s="1"/>
  <c r="H276" i="21"/>
  <c r="H276" i="22" s="1"/>
  <c r="I276" i="21"/>
  <c r="I276" i="22" s="1"/>
  <c r="J276" i="21"/>
  <c r="J276" i="22" s="1"/>
  <c r="K276" i="21"/>
  <c r="K276" i="22" s="1"/>
  <c r="B277" i="21"/>
  <c r="B277" i="22" s="1"/>
  <c r="C277" i="21"/>
  <c r="C277" i="22" s="1"/>
  <c r="D277" i="21"/>
  <c r="D277" i="22" s="1"/>
  <c r="E277" i="21"/>
  <c r="E277" i="22" s="1"/>
  <c r="F277" i="21"/>
  <c r="F277" i="22" s="1"/>
  <c r="G277" i="21"/>
  <c r="G277" i="22" s="1"/>
  <c r="H277" i="21"/>
  <c r="H277" i="22" s="1"/>
  <c r="I277" i="21"/>
  <c r="I277" i="22" s="1"/>
  <c r="J277" i="21"/>
  <c r="J277" i="22" s="1"/>
  <c r="K277" i="21"/>
  <c r="K277" i="22" s="1"/>
  <c r="B278" i="21"/>
  <c r="B278" i="22" s="1"/>
  <c r="C278" i="21"/>
  <c r="C278" i="22" s="1"/>
  <c r="D278" i="21"/>
  <c r="D278" i="22" s="1"/>
  <c r="E278" i="21"/>
  <c r="E278" i="22" s="1"/>
  <c r="F278" i="21"/>
  <c r="F278" i="22" s="1"/>
  <c r="G278" i="21"/>
  <c r="G278" i="22" s="1"/>
  <c r="H278" i="21"/>
  <c r="H278" i="22" s="1"/>
  <c r="I278" i="21"/>
  <c r="I278" i="22" s="1"/>
  <c r="J278" i="21"/>
  <c r="J278" i="22" s="1"/>
  <c r="K278" i="21"/>
  <c r="K278" i="22" s="1"/>
  <c r="B279" i="21"/>
  <c r="B279" i="22" s="1"/>
  <c r="C279" i="21"/>
  <c r="C279" i="22" s="1"/>
  <c r="D279" i="21"/>
  <c r="D279" i="22" s="1"/>
  <c r="E279" i="21"/>
  <c r="E279" i="22" s="1"/>
  <c r="F279" i="21"/>
  <c r="F279" i="22" s="1"/>
  <c r="G279" i="21"/>
  <c r="G279" i="22" s="1"/>
  <c r="H279" i="21"/>
  <c r="H279" i="22" s="1"/>
  <c r="I279" i="21"/>
  <c r="I279" i="22" s="1"/>
  <c r="J279" i="21"/>
  <c r="J279" i="22" s="1"/>
  <c r="K279" i="21"/>
  <c r="K279" i="22" s="1"/>
  <c r="B280" i="21"/>
  <c r="B280" i="22" s="1"/>
  <c r="C280" i="21"/>
  <c r="C280" i="22" s="1"/>
  <c r="D280" i="21"/>
  <c r="D280" i="22" s="1"/>
  <c r="E280" i="21"/>
  <c r="E280" i="22" s="1"/>
  <c r="F280" i="21"/>
  <c r="F280" i="22" s="1"/>
  <c r="G280" i="21"/>
  <c r="G280" i="22" s="1"/>
  <c r="H280" i="21"/>
  <c r="H280" i="22" s="1"/>
  <c r="I280" i="21"/>
  <c r="I280" i="22" s="1"/>
  <c r="J280" i="21"/>
  <c r="J280" i="22" s="1"/>
  <c r="K280" i="21"/>
  <c r="K280" i="22" s="1"/>
  <c r="B281" i="21"/>
  <c r="B281" i="22" s="1"/>
  <c r="C281" i="21"/>
  <c r="C281" i="22" s="1"/>
  <c r="D281" i="21"/>
  <c r="D281" i="22" s="1"/>
  <c r="E281" i="21"/>
  <c r="E281" i="22" s="1"/>
  <c r="F281" i="21"/>
  <c r="F281" i="22" s="1"/>
  <c r="G281" i="21"/>
  <c r="G281" i="22" s="1"/>
  <c r="H281" i="21"/>
  <c r="H281" i="22" s="1"/>
  <c r="I281" i="21"/>
  <c r="I281" i="22" s="1"/>
  <c r="J281" i="21"/>
  <c r="J281" i="22" s="1"/>
  <c r="K281" i="21"/>
  <c r="K281" i="22" s="1"/>
  <c r="B282" i="21"/>
  <c r="B282" i="22" s="1"/>
  <c r="C282" i="21"/>
  <c r="C282" i="22" s="1"/>
  <c r="D282" i="21"/>
  <c r="D282" i="22" s="1"/>
  <c r="E282" i="21"/>
  <c r="E282" i="22" s="1"/>
  <c r="F282" i="21"/>
  <c r="F282" i="22" s="1"/>
  <c r="G282" i="21"/>
  <c r="G282" i="22" s="1"/>
  <c r="H282" i="21"/>
  <c r="H282" i="22" s="1"/>
  <c r="I282" i="21"/>
  <c r="I282" i="22" s="1"/>
  <c r="J282" i="21"/>
  <c r="J282" i="22" s="1"/>
  <c r="K282" i="21"/>
  <c r="K282" i="22" s="1"/>
  <c r="B283" i="21"/>
  <c r="B283" i="22" s="1"/>
  <c r="C283" i="21"/>
  <c r="C283" i="22" s="1"/>
  <c r="D283" i="21"/>
  <c r="D283" i="22" s="1"/>
  <c r="E283" i="21"/>
  <c r="E283" i="22" s="1"/>
  <c r="F283" i="21"/>
  <c r="F283" i="22" s="1"/>
  <c r="G283" i="21"/>
  <c r="G283" i="22" s="1"/>
  <c r="H283" i="21"/>
  <c r="H283" i="22" s="1"/>
  <c r="I283" i="21"/>
  <c r="I283" i="22" s="1"/>
  <c r="J283" i="21"/>
  <c r="J283" i="22" s="1"/>
  <c r="K283" i="21"/>
  <c r="K283" i="22" s="1"/>
  <c r="B284" i="21"/>
  <c r="B284" i="22" s="1"/>
  <c r="C284" i="21"/>
  <c r="C284" i="22" s="1"/>
  <c r="D284" i="21"/>
  <c r="D284" i="22" s="1"/>
  <c r="E284" i="21"/>
  <c r="E284" i="22" s="1"/>
  <c r="F284" i="21"/>
  <c r="F284" i="22" s="1"/>
  <c r="G284" i="21"/>
  <c r="G284" i="22" s="1"/>
  <c r="H284" i="21"/>
  <c r="H284" i="22" s="1"/>
  <c r="I284" i="21"/>
  <c r="I284" i="22" s="1"/>
  <c r="J284" i="21"/>
  <c r="J284" i="22" s="1"/>
  <c r="K284" i="21"/>
  <c r="K284" i="22" s="1"/>
  <c r="B285" i="21"/>
  <c r="B285" i="22" s="1"/>
  <c r="C285" i="21"/>
  <c r="C285" i="22" s="1"/>
  <c r="D285" i="21"/>
  <c r="D285" i="22" s="1"/>
  <c r="E285" i="21"/>
  <c r="E285" i="22" s="1"/>
  <c r="F285" i="21"/>
  <c r="F285" i="22" s="1"/>
  <c r="G285" i="21"/>
  <c r="G285" i="22" s="1"/>
  <c r="H285" i="21"/>
  <c r="H285" i="22" s="1"/>
  <c r="I285" i="21"/>
  <c r="I285" i="22" s="1"/>
  <c r="J285" i="21"/>
  <c r="J285" i="22" s="1"/>
  <c r="K285" i="21"/>
  <c r="K285" i="22" s="1"/>
  <c r="B286" i="21"/>
  <c r="B286" i="22" s="1"/>
  <c r="C286" i="21"/>
  <c r="C286" i="22" s="1"/>
  <c r="D286" i="21"/>
  <c r="D286" i="22" s="1"/>
  <c r="E286" i="21"/>
  <c r="E286" i="22" s="1"/>
  <c r="F286" i="21"/>
  <c r="F286" i="22" s="1"/>
  <c r="G286" i="21"/>
  <c r="G286" i="22" s="1"/>
  <c r="H286" i="21"/>
  <c r="H286" i="22" s="1"/>
  <c r="I286" i="21"/>
  <c r="I286" i="22" s="1"/>
  <c r="J286" i="21"/>
  <c r="J286" i="22" s="1"/>
  <c r="K286" i="21"/>
  <c r="K286" i="22" s="1"/>
  <c r="B287" i="21"/>
  <c r="B287" i="22" s="1"/>
  <c r="C287" i="21"/>
  <c r="C287" i="22" s="1"/>
  <c r="D287" i="21"/>
  <c r="D287" i="22" s="1"/>
  <c r="E287" i="21"/>
  <c r="E287" i="22" s="1"/>
  <c r="F287" i="21"/>
  <c r="F287" i="22" s="1"/>
  <c r="G287" i="21"/>
  <c r="G287" i="22" s="1"/>
  <c r="H287" i="21"/>
  <c r="H287" i="22" s="1"/>
  <c r="I287" i="21"/>
  <c r="I287" i="22" s="1"/>
  <c r="J287" i="21"/>
  <c r="J287" i="22" s="1"/>
  <c r="K287" i="21"/>
  <c r="K287" i="22" s="1"/>
  <c r="B288" i="21"/>
  <c r="B288" i="22" s="1"/>
  <c r="C288" i="21"/>
  <c r="C288" i="22" s="1"/>
  <c r="D288" i="21"/>
  <c r="D288" i="22" s="1"/>
  <c r="E288" i="21"/>
  <c r="E288" i="22" s="1"/>
  <c r="F288" i="21"/>
  <c r="F288" i="22" s="1"/>
  <c r="G288" i="21"/>
  <c r="G288" i="22" s="1"/>
  <c r="H288" i="21"/>
  <c r="H288" i="22" s="1"/>
  <c r="I288" i="21"/>
  <c r="I288" i="22" s="1"/>
  <c r="J288" i="21"/>
  <c r="J288" i="22" s="1"/>
  <c r="K288" i="21"/>
  <c r="K288" i="22" s="1"/>
  <c r="C261" i="21"/>
  <c r="C261" i="22" s="1"/>
  <c r="D261" i="21"/>
  <c r="D261" i="22" s="1"/>
  <c r="E261" i="21"/>
  <c r="E261" i="22" s="1"/>
  <c r="F261" i="21"/>
  <c r="F261" i="22" s="1"/>
  <c r="G261" i="21"/>
  <c r="G261" i="22" s="1"/>
  <c r="H261" i="21"/>
  <c r="H261" i="22" s="1"/>
  <c r="I261" i="21"/>
  <c r="I261" i="22" s="1"/>
  <c r="J261" i="21"/>
  <c r="J261" i="22" s="1"/>
  <c r="K261" i="21"/>
  <c r="K261" i="22" s="1"/>
  <c r="B261" i="21"/>
  <c r="B261" i="22" s="1"/>
  <c r="J34" i="17"/>
  <c r="S261" i="21" l="1"/>
  <c r="T288" i="21"/>
  <c r="V287" i="21"/>
  <c r="X286" i="21"/>
  <c r="P286" i="21"/>
  <c r="R285" i="21"/>
  <c r="T284" i="21"/>
  <c r="V283" i="21"/>
  <c r="X282" i="21"/>
  <c r="P282" i="21"/>
  <c r="R281" i="21"/>
  <c r="T280" i="21"/>
  <c r="V279" i="21"/>
  <c r="X278" i="21"/>
  <c r="P278" i="21"/>
  <c r="R277" i="21"/>
  <c r="T276" i="21"/>
  <c r="V275" i="21"/>
  <c r="X274" i="21"/>
  <c r="P274" i="21"/>
  <c r="R273" i="21"/>
  <c r="T272" i="21"/>
  <c r="V271" i="21"/>
  <c r="X270" i="21"/>
  <c r="P270" i="21"/>
  <c r="R269" i="21"/>
  <c r="T268" i="21"/>
  <c r="V267" i="21"/>
  <c r="X266" i="21"/>
  <c r="P266" i="21"/>
  <c r="R265" i="21"/>
  <c r="T264" i="21"/>
  <c r="V263" i="21"/>
  <c r="X262" i="21"/>
  <c r="P262" i="21"/>
  <c r="S261" i="23"/>
  <c r="T288" i="23"/>
  <c r="V287" i="23"/>
  <c r="X286" i="23"/>
  <c r="P286" i="23"/>
  <c r="R285" i="23"/>
  <c r="T284" i="23"/>
  <c r="V283" i="23"/>
  <c r="X282" i="23"/>
  <c r="P282" i="23"/>
  <c r="R281" i="23"/>
  <c r="T280" i="23"/>
  <c r="V279" i="23"/>
  <c r="X278" i="23"/>
  <c r="P278" i="23"/>
  <c r="R277" i="23"/>
  <c r="T276" i="23"/>
  <c r="V275" i="23"/>
  <c r="X274" i="23"/>
  <c r="P274" i="23"/>
  <c r="R273" i="23"/>
  <c r="T272" i="23"/>
  <c r="V271" i="23"/>
  <c r="X270" i="23"/>
  <c r="P270" i="23"/>
  <c r="R269" i="23"/>
  <c r="T268" i="23"/>
  <c r="V267" i="23"/>
  <c r="X266" i="23"/>
  <c r="P266" i="23"/>
  <c r="R265" i="23"/>
  <c r="T264" i="23"/>
  <c r="V263" i="23"/>
  <c r="X262" i="23"/>
  <c r="P262" i="23"/>
  <c r="S261" i="19"/>
  <c r="T288" i="19"/>
  <c r="V287" i="19"/>
  <c r="X286" i="19"/>
  <c r="P286" i="19"/>
  <c r="R285" i="19"/>
  <c r="T284" i="19"/>
  <c r="V283" i="19"/>
  <c r="X282" i="19"/>
  <c r="P282" i="19"/>
  <c r="R281" i="19"/>
  <c r="T280" i="19"/>
  <c r="V279" i="19"/>
  <c r="X278" i="19"/>
  <c r="P278" i="19"/>
  <c r="R277" i="19"/>
  <c r="T276" i="19"/>
  <c r="V275" i="19"/>
  <c r="X274" i="19"/>
  <c r="P274" i="19"/>
  <c r="R273" i="19"/>
  <c r="T272" i="19"/>
  <c r="V271" i="19"/>
  <c r="X270" i="19"/>
  <c r="P270" i="19"/>
  <c r="R269" i="19"/>
  <c r="T268" i="19"/>
  <c r="V267" i="19"/>
  <c r="X266" i="19"/>
  <c r="P266" i="19"/>
  <c r="R265" i="19"/>
  <c r="T264" i="19"/>
  <c r="V263" i="19"/>
  <c r="X262" i="19"/>
  <c r="P262" i="19"/>
  <c r="R261" i="21"/>
  <c r="S288" i="21"/>
  <c r="U287" i="21"/>
  <c r="W286" i="21"/>
  <c r="L286" i="21"/>
  <c r="L286" i="22" s="1"/>
  <c r="O286" i="21"/>
  <c r="Q285" i="21"/>
  <c r="S284" i="21"/>
  <c r="U283" i="21"/>
  <c r="W282" i="21"/>
  <c r="L282" i="21"/>
  <c r="L282" i="22" s="1"/>
  <c r="O282" i="21"/>
  <c r="Q281" i="21"/>
  <c r="S280" i="21"/>
  <c r="U279" i="21"/>
  <c r="W278" i="21"/>
  <c r="L278" i="21"/>
  <c r="L278" i="22" s="1"/>
  <c r="O278" i="21"/>
  <c r="Q277" i="21"/>
  <c r="S276" i="21"/>
  <c r="U275" i="21"/>
  <c r="W274" i="21"/>
  <c r="L274" i="21"/>
  <c r="L274" i="22" s="1"/>
  <c r="O274" i="21"/>
  <c r="Q273" i="21"/>
  <c r="S272" i="21"/>
  <c r="U271" i="21"/>
  <c r="W270" i="21"/>
  <c r="L270" i="21"/>
  <c r="L270" i="22" s="1"/>
  <c r="O270" i="21"/>
  <c r="Q269" i="21"/>
  <c r="S268" i="21"/>
  <c r="U267" i="21"/>
  <c r="W266" i="21"/>
  <c r="L266" i="21"/>
  <c r="L266" i="22" s="1"/>
  <c r="O266" i="21"/>
  <c r="Q265" i="21"/>
  <c r="S264" i="21"/>
  <c r="U263" i="21"/>
  <c r="W262" i="21"/>
  <c r="L262" i="21"/>
  <c r="L262" i="22" s="1"/>
  <c r="O262" i="21"/>
  <c r="R261" i="23"/>
  <c r="S288" i="23"/>
  <c r="U287" i="23"/>
  <c r="W286" i="23"/>
  <c r="O286" i="23"/>
  <c r="Q285" i="23"/>
  <c r="S284" i="23"/>
  <c r="U283" i="23"/>
  <c r="W282" i="23"/>
  <c r="O282" i="23"/>
  <c r="Q281" i="23"/>
  <c r="S280" i="23"/>
  <c r="U279" i="23"/>
  <c r="W278" i="23"/>
  <c r="O278" i="23"/>
  <c r="Q277" i="23"/>
  <c r="S276" i="23"/>
  <c r="U275" i="23"/>
  <c r="W274" i="23"/>
  <c r="O274" i="23"/>
  <c r="Q273" i="23"/>
  <c r="S272" i="23"/>
  <c r="U271" i="23"/>
  <c r="W270" i="23"/>
  <c r="O270" i="23"/>
  <c r="Q269" i="23"/>
  <c r="S268" i="23"/>
  <c r="U267" i="23"/>
  <c r="W266" i="23"/>
  <c r="O266" i="23"/>
  <c r="Q265" i="23"/>
  <c r="S264" i="23"/>
  <c r="U263" i="23"/>
  <c r="W262" i="23"/>
  <c r="O262" i="23"/>
  <c r="R261" i="19"/>
  <c r="S288" i="19"/>
  <c r="U287" i="19"/>
  <c r="W286" i="19"/>
  <c r="O286" i="19"/>
  <c r="L286" i="19"/>
  <c r="L286" i="20" s="1"/>
  <c r="Q285" i="19"/>
  <c r="S284" i="19"/>
  <c r="U283" i="19"/>
  <c r="W282" i="19"/>
  <c r="O282" i="19"/>
  <c r="L282" i="19"/>
  <c r="L282" i="20" s="1"/>
  <c r="Q281" i="19"/>
  <c r="S280" i="19"/>
  <c r="U279" i="19"/>
  <c r="W278" i="19"/>
  <c r="O278" i="19"/>
  <c r="L278" i="19"/>
  <c r="L278" i="20" s="1"/>
  <c r="Q277" i="19"/>
  <c r="S276" i="19"/>
  <c r="U275" i="19"/>
  <c r="W274" i="19"/>
  <c r="O274" i="19"/>
  <c r="L274" i="19"/>
  <c r="L274" i="20" s="1"/>
  <c r="Q273" i="19"/>
  <c r="S272" i="19"/>
  <c r="U271" i="19"/>
  <c r="W270" i="19"/>
  <c r="O270" i="19"/>
  <c r="L270" i="19"/>
  <c r="L270" i="20" s="1"/>
  <c r="Q269" i="19"/>
  <c r="S268" i="19"/>
  <c r="U267" i="19"/>
  <c r="W266" i="19"/>
  <c r="O266" i="19"/>
  <c r="L266" i="19"/>
  <c r="L266" i="20" s="1"/>
  <c r="Q265" i="19"/>
  <c r="S264" i="19"/>
  <c r="U263" i="19"/>
  <c r="W262" i="19"/>
  <c r="O262" i="19"/>
  <c r="L262" i="19"/>
  <c r="L262" i="20" s="1"/>
  <c r="O261" i="21"/>
  <c r="Q261" i="21"/>
  <c r="R288" i="21"/>
  <c r="T287" i="21"/>
  <c r="V286" i="21"/>
  <c r="X285" i="21"/>
  <c r="P285" i="21"/>
  <c r="R284" i="21"/>
  <c r="T283" i="21"/>
  <c r="V282" i="21"/>
  <c r="X281" i="21"/>
  <c r="P281" i="21"/>
  <c r="R280" i="21"/>
  <c r="T279" i="21"/>
  <c r="V278" i="21"/>
  <c r="X277" i="21"/>
  <c r="P277" i="21"/>
  <c r="R276" i="21"/>
  <c r="T275" i="21"/>
  <c r="V274" i="21"/>
  <c r="X273" i="21"/>
  <c r="P273" i="21"/>
  <c r="R272" i="21"/>
  <c r="T271" i="21"/>
  <c r="V270" i="21"/>
  <c r="X269" i="21"/>
  <c r="P269" i="21"/>
  <c r="R268" i="21"/>
  <c r="T267" i="21"/>
  <c r="V266" i="21"/>
  <c r="X265" i="21"/>
  <c r="P265" i="21"/>
  <c r="R264" i="21"/>
  <c r="T263" i="21"/>
  <c r="V262" i="21"/>
  <c r="L261" i="23"/>
  <c r="L261" i="24" s="1"/>
  <c r="O261" i="23"/>
  <c r="Q261" i="23"/>
  <c r="R288" i="23"/>
  <c r="T287" i="23"/>
  <c r="V286" i="23"/>
  <c r="X285" i="23"/>
  <c r="P285" i="23"/>
  <c r="R284" i="23"/>
  <c r="T283" i="23"/>
  <c r="V282" i="23"/>
  <c r="X281" i="23"/>
  <c r="P281" i="23"/>
  <c r="R280" i="23"/>
  <c r="T279" i="23"/>
  <c r="V278" i="23"/>
  <c r="X277" i="23"/>
  <c r="P277" i="23"/>
  <c r="R276" i="23"/>
  <c r="T275" i="23"/>
  <c r="V274" i="23"/>
  <c r="X273" i="23"/>
  <c r="P273" i="23"/>
  <c r="R272" i="23"/>
  <c r="T271" i="23"/>
  <c r="V270" i="23"/>
  <c r="X269" i="23"/>
  <c r="P269" i="23"/>
  <c r="R268" i="23"/>
  <c r="T267" i="23"/>
  <c r="V266" i="23"/>
  <c r="X265" i="23"/>
  <c r="P265" i="23"/>
  <c r="R264" i="23"/>
  <c r="T263" i="23"/>
  <c r="V262" i="23"/>
  <c r="O261" i="19"/>
  <c r="L261" i="19"/>
  <c r="L261" i="20" s="1"/>
  <c r="Q261" i="19"/>
  <c r="R288" i="19"/>
  <c r="T287" i="19"/>
  <c r="V286" i="19"/>
  <c r="X285" i="19"/>
  <c r="P285" i="19"/>
  <c r="R284" i="19"/>
  <c r="T283" i="19"/>
  <c r="V282" i="19"/>
  <c r="X281" i="19"/>
  <c r="P281" i="19"/>
  <c r="R280" i="19"/>
  <c r="T279" i="19"/>
  <c r="V278" i="19"/>
  <c r="X277" i="19"/>
  <c r="P277" i="19"/>
  <c r="R276" i="19"/>
  <c r="T275" i="19"/>
  <c r="V274" i="19"/>
  <c r="X273" i="19"/>
  <c r="P273" i="19"/>
  <c r="R272" i="19"/>
  <c r="T271" i="19"/>
  <c r="V270" i="19"/>
  <c r="X269" i="19"/>
  <c r="P269" i="19"/>
  <c r="R268" i="19"/>
  <c r="T267" i="19"/>
  <c r="V266" i="19"/>
  <c r="X265" i="19"/>
  <c r="P265" i="19"/>
  <c r="R264" i="19"/>
  <c r="T263" i="19"/>
  <c r="V262" i="19"/>
  <c r="X261" i="21"/>
  <c r="P261" i="21"/>
  <c r="Q288" i="21"/>
  <c r="S287" i="21"/>
  <c r="U286" i="21"/>
  <c r="W285" i="21"/>
  <c r="O285" i="21"/>
  <c r="Q284" i="21"/>
  <c r="S283" i="21"/>
  <c r="U282" i="21"/>
  <c r="W281" i="21"/>
  <c r="O281" i="21"/>
  <c r="Q280" i="21"/>
  <c r="S279" i="21"/>
  <c r="U278" i="21"/>
  <c r="W277" i="21"/>
  <c r="O277" i="21"/>
  <c r="Q276" i="21"/>
  <c r="S275" i="21"/>
  <c r="U274" i="21"/>
  <c r="W273" i="21"/>
  <c r="O273" i="21"/>
  <c r="Q272" i="21"/>
  <c r="S271" i="21"/>
  <c r="U270" i="21"/>
  <c r="W269" i="21"/>
  <c r="O269" i="21"/>
  <c r="Q268" i="21"/>
  <c r="S267" i="21"/>
  <c r="U266" i="21"/>
  <c r="W265" i="21"/>
  <c r="O265" i="21"/>
  <c r="Q264" i="21"/>
  <c r="S263" i="21"/>
  <c r="U262" i="21"/>
  <c r="X261" i="23"/>
  <c r="P261" i="23"/>
  <c r="Q288" i="23"/>
  <c r="S287" i="23"/>
  <c r="U286" i="23"/>
  <c r="W285" i="23"/>
  <c r="O285" i="23"/>
  <c r="Q284" i="23"/>
  <c r="S283" i="23"/>
  <c r="U282" i="23"/>
  <c r="W281" i="23"/>
  <c r="O281" i="23"/>
  <c r="Q280" i="23"/>
  <c r="S279" i="23"/>
  <c r="U278" i="23"/>
  <c r="W277" i="23"/>
  <c r="O277" i="23"/>
  <c r="Q276" i="23"/>
  <c r="S275" i="23"/>
  <c r="U274" i="23"/>
  <c r="W273" i="23"/>
  <c r="O273" i="23"/>
  <c r="Q272" i="23"/>
  <c r="S271" i="23"/>
  <c r="U270" i="23"/>
  <c r="W269" i="23"/>
  <c r="O269" i="23"/>
  <c r="Q268" i="23"/>
  <c r="S267" i="23"/>
  <c r="U266" i="23"/>
  <c r="W265" i="23"/>
  <c r="O265" i="23"/>
  <c r="Q264" i="23"/>
  <c r="S263" i="23"/>
  <c r="U262" i="23"/>
  <c r="X261" i="19"/>
  <c r="P261" i="19"/>
  <c r="Q288" i="19"/>
  <c r="S287" i="19"/>
  <c r="U286" i="19"/>
  <c r="W285" i="19"/>
  <c r="O285" i="19"/>
  <c r="L285" i="19"/>
  <c r="L285" i="20" s="1"/>
  <c r="Q284" i="19"/>
  <c r="S283" i="19"/>
  <c r="U282" i="19"/>
  <c r="W281" i="19"/>
  <c r="O281" i="19"/>
  <c r="L281" i="19"/>
  <c r="L281" i="20" s="1"/>
  <c r="Q280" i="19"/>
  <c r="S279" i="19"/>
  <c r="U278" i="19"/>
  <c r="W277" i="19"/>
  <c r="O277" i="19"/>
  <c r="L277" i="19"/>
  <c r="L277" i="20" s="1"/>
  <c r="Q276" i="19"/>
  <c r="S275" i="19"/>
  <c r="U274" i="19"/>
  <c r="W273" i="19"/>
  <c r="O273" i="19"/>
  <c r="L273" i="19"/>
  <c r="L273" i="20" s="1"/>
  <c r="Q272" i="19"/>
  <c r="S271" i="19"/>
  <c r="U270" i="19"/>
  <c r="W269" i="19"/>
  <c r="O269" i="19"/>
  <c r="L269" i="19"/>
  <c r="L269" i="20" s="1"/>
  <c r="Q268" i="19"/>
  <c r="S267" i="19"/>
  <c r="U266" i="19"/>
  <c r="W265" i="19"/>
  <c r="O265" i="19"/>
  <c r="L265" i="19"/>
  <c r="L265" i="20" s="1"/>
  <c r="Q264" i="19"/>
  <c r="S263" i="19"/>
  <c r="U262" i="19"/>
  <c r="W261" i="21"/>
  <c r="X288" i="21"/>
  <c r="P288" i="21"/>
  <c r="R287" i="21"/>
  <c r="T286" i="21"/>
  <c r="V285" i="21"/>
  <c r="X284" i="21"/>
  <c r="P284" i="21"/>
  <c r="R283" i="21"/>
  <c r="T282" i="21"/>
  <c r="V281" i="21"/>
  <c r="X280" i="21"/>
  <c r="P280" i="21"/>
  <c r="R279" i="21"/>
  <c r="T278" i="21"/>
  <c r="V277" i="21"/>
  <c r="X276" i="21"/>
  <c r="P276" i="21"/>
  <c r="R275" i="21"/>
  <c r="T274" i="21"/>
  <c r="V273" i="21"/>
  <c r="X272" i="21"/>
  <c r="P272" i="21"/>
  <c r="R271" i="21"/>
  <c r="T270" i="21"/>
  <c r="V269" i="21"/>
  <c r="X268" i="21"/>
  <c r="P268" i="21"/>
  <c r="R267" i="21"/>
  <c r="T266" i="21"/>
  <c r="V265" i="21"/>
  <c r="X264" i="21"/>
  <c r="P264" i="21"/>
  <c r="R263" i="21"/>
  <c r="T262" i="21"/>
  <c r="W261" i="23"/>
  <c r="X288" i="23"/>
  <c r="P288" i="23"/>
  <c r="R287" i="23"/>
  <c r="T286" i="23"/>
  <c r="V285" i="23"/>
  <c r="X284" i="23"/>
  <c r="P284" i="23"/>
  <c r="R283" i="23"/>
  <c r="T282" i="23"/>
  <c r="V281" i="23"/>
  <c r="X280" i="23"/>
  <c r="P280" i="23"/>
  <c r="R279" i="23"/>
  <c r="T278" i="23"/>
  <c r="V277" i="23"/>
  <c r="X276" i="23"/>
  <c r="P276" i="23"/>
  <c r="R275" i="23"/>
  <c r="T274" i="23"/>
  <c r="V273" i="23"/>
  <c r="X272" i="23"/>
  <c r="P272" i="23"/>
  <c r="R271" i="23"/>
  <c r="T270" i="23"/>
  <c r="V269" i="23"/>
  <c r="X268" i="23"/>
  <c r="P268" i="23"/>
  <c r="R267" i="23"/>
  <c r="T266" i="23"/>
  <c r="V265" i="23"/>
  <c r="X264" i="23"/>
  <c r="P264" i="23"/>
  <c r="R263" i="23"/>
  <c r="T262" i="23"/>
  <c r="W261" i="19"/>
  <c r="X288" i="19"/>
  <c r="P288" i="19"/>
  <c r="R287" i="19"/>
  <c r="T286" i="19"/>
  <c r="V285" i="19"/>
  <c r="X284" i="19"/>
  <c r="P284" i="19"/>
  <c r="R283" i="19"/>
  <c r="T282" i="19"/>
  <c r="V281" i="19"/>
  <c r="X280" i="19"/>
  <c r="P280" i="19"/>
  <c r="R279" i="19"/>
  <c r="T278" i="19"/>
  <c r="V277" i="19"/>
  <c r="X276" i="19"/>
  <c r="P276" i="19"/>
  <c r="R275" i="19"/>
  <c r="T274" i="19"/>
  <c r="V273" i="19"/>
  <c r="X272" i="19"/>
  <c r="P272" i="19"/>
  <c r="R271" i="19"/>
  <c r="T270" i="19"/>
  <c r="V269" i="19"/>
  <c r="X268" i="19"/>
  <c r="P268" i="19"/>
  <c r="R267" i="19"/>
  <c r="T266" i="19"/>
  <c r="V265" i="19"/>
  <c r="X264" i="19"/>
  <c r="P264" i="19"/>
  <c r="R263" i="19"/>
  <c r="T262" i="19"/>
  <c r="V261" i="21"/>
  <c r="W288" i="21"/>
  <c r="L288" i="21"/>
  <c r="L288" i="22" s="1"/>
  <c r="O288" i="21"/>
  <c r="Q287" i="21"/>
  <c r="S286" i="21"/>
  <c r="U285" i="21"/>
  <c r="W284" i="21"/>
  <c r="O284" i="21"/>
  <c r="Q283" i="21"/>
  <c r="S282" i="21"/>
  <c r="U281" i="21"/>
  <c r="W280" i="21"/>
  <c r="L280" i="21"/>
  <c r="L280" i="22" s="1"/>
  <c r="O280" i="21"/>
  <c r="Q279" i="21"/>
  <c r="S278" i="21"/>
  <c r="U277" i="21"/>
  <c r="W276" i="21"/>
  <c r="L276" i="21"/>
  <c r="L276" i="22" s="1"/>
  <c r="O276" i="21"/>
  <c r="Q275" i="21"/>
  <c r="S274" i="21"/>
  <c r="U273" i="21"/>
  <c r="W272" i="21"/>
  <c r="L272" i="21"/>
  <c r="L272" i="22" s="1"/>
  <c r="O272" i="21"/>
  <c r="Q271" i="21"/>
  <c r="S270" i="21"/>
  <c r="U269" i="21"/>
  <c r="W268" i="21"/>
  <c r="L268" i="21"/>
  <c r="L268" i="22" s="1"/>
  <c r="O268" i="21"/>
  <c r="Q267" i="21"/>
  <c r="S266" i="21"/>
  <c r="U265" i="21"/>
  <c r="W264" i="21"/>
  <c r="L264" i="21"/>
  <c r="L264" i="22" s="1"/>
  <c r="O264" i="21"/>
  <c r="Q263" i="21"/>
  <c r="S262" i="21"/>
  <c r="V261" i="23"/>
  <c r="W288" i="23"/>
  <c r="O288" i="23"/>
  <c r="Q287" i="23"/>
  <c r="S286" i="23"/>
  <c r="U285" i="23"/>
  <c r="W284" i="23"/>
  <c r="O284" i="23"/>
  <c r="Q283" i="23"/>
  <c r="S282" i="23"/>
  <c r="U281" i="23"/>
  <c r="W280" i="23"/>
  <c r="O280" i="23"/>
  <c r="Q279" i="23"/>
  <c r="S278" i="23"/>
  <c r="U277" i="23"/>
  <c r="W276" i="23"/>
  <c r="O276" i="23"/>
  <c r="Q275" i="23"/>
  <c r="S274" i="23"/>
  <c r="U273" i="23"/>
  <c r="W272" i="23"/>
  <c r="O272" i="23"/>
  <c r="Q271" i="23"/>
  <c r="S270" i="23"/>
  <c r="U269" i="23"/>
  <c r="W268" i="23"/>
  <c r="O268" i="23"/>
  <c r="Q267" i="23"/>
  <c r="S266" i="23"/>
  <c r="U265" i="23"/>
  <c r="W264" i="23"/>
  <c r="O264" i="23"/>
  <c r="Q263" i="23"/>
  <c r="S262" i="23"/>
  <c r="V261" i="19"/>
  <c r="W288" i="19"/>
  <c r="O288" i="19"/>
  <c r="L288" i="19"/>
  <c r="L288" i="20" s="1"/>
  <c r="Q287" i="19"/>
  <c r="S286" i="19"/>
  <c r="U285" i="19"/>
  <c r="W284" i="19"/>
  <c r="O284" i="19"/>
  <c r="L284" i="19"/>
  <c r="L284" i="20" s="1"/>
  <c r="Q283" i="19"/>
  <c r="S282" i="19"/>
  <c r="U281" i="19"/>
  <c r="W280" i="19"/>
  <c r="O280" i="19"/>
  <c r="L280" i="19"/>
  <c r="L280" i="20" s="1"/>
  <c r="Q279" i="19"/>
  <c r="S278" i="19"/>
  <c r="U277" i="19"/>
  <c r="W276" i="19"/>
  <c r="O276" i="19"/>
  <c r="L276" i="19"/>
  <c r="L276" i="20" s="1"/>
  <c r="Q275" i="19"/>
  <c r="S274" i="19"/>
  <c r="U273" i="19"/>
  <c r="W272" i="19"/>
  <c r="O272" i="19"/>
  <c r="L272" i="19"/>
  <c r="L272" i="20" s="1"/>
  <c r="Q271" i="19"/>
  <c r="S270" i="19"/>
  <c r="U269" i="19"/>
  <c r="W268" i="19"/>
  <c r="O268" i="19"/>
  <c r="L268" i="19"/>
  <c r="L268" i="20" s="1"/>
  <c r="Q267" i="19"/>
  <c r="S266" i="19"/>
  <c r="U265" i="19"/>
  <c r="W264" i="19"/>
  <c r="O264" i="19"/>
  <c r="L264" i="19"/>
  <c r="L264" i="20" s="1"/>
  <c r="Q263" i="19"/>
  <c r="S262" i="19"/>
  <c r="U261" i="21"/>
  <c r="V288" i="21"/>
  <c r="X287" i="21"/>
  <c r="P287" i="21"/>
  <c r="R286" i="21"/>
  <c r="T285" i="21"/>
  <c r="V284" i="21"/>
  <c r="X283" i="21"/>
  <c r="P283" i="21"/>
  <c r="R282" i="21"/>
  <c r="T281" i="21"/>
  <c r="V280" i="21"/>
  <c r="X279" i="21"/>
  <c r="P279" i="21"/>
  <c r="R278" i="21"/>
  <c r="T277" i="21"/>
  <c r="V276" i="21"/>
  <c r="X275" i="21"/>
  <c r="P275" i="21"/>
  <c r="R274" i="21"/>
  <c r="T273" i="21"/>
  <c r="V272" i="21"/>
  <c r="X271" i="21"/>
  <c r="P271" i="21"/>
  <c r="R270" i="21"/>
  <c r="T269" i="21"/>
  <c r="V268" i="21"/>
  <c r="X267" i="21"/>
  <c r="P267" i="21"/>
  <c r="R266" i="21"/>
  <c r="T265" i="21"/>
  <c r="V264" i="21"/>
  <c r="X263" i="21"/>
  <c r="P263" i="21"/>
  <c r="R262" i="21"/>
  <c r="U261" i="23"/>
  <c r="V288" i="23"/>
  <c r="X287" i="23"/>
  <c r="P287" i="23"/>
  <c r="R286" i="23"/>
  <c r="T285" i="23"/>
  <c r="V284" i="23"/>
  <c r="X283" i="23"/>
  <c r="P283" i="23"/>
  <c r="R282" i="23"/>
  <c r="T281" i="23"/>
  <c r="V280" i="23"/>
  <c r="X279" i="23"/>
  <c r="P279" i="23"/>
  <c r="R278" i="23"/>
  <c r="T277" i="23"/>
  <c r="V276" i="23"/>
  <c r="X275" i="23"/>
  <c r="P275" i="23"/>
  <c r="R274" i="23"/>
  <c r="T273" i="23"/>
  <c r="V272" i="23"/>
  <c r="X271" i="23"/>
  <c r="P271" i="23"/>
  <c r="R270" i="23"/>
  <c r="T269" i="23"/>
  <c r="V268" i="23"/>
  <c r="X267" i="23"/>
  <c r="P267" i="23"/>
  <c r="R266" i="23"/>
  <c r="T265" i="23"/>
  <c r="V264" i="23"/>
  <c r="X263" i="23"/>
  <c r="P263" i="23"/>
  <c r="R262" i="23"/>
  <c r="U261" i="19"/>
  <c r="V288" i="19"/>
  <c r="X287" i="19"/>
  <c r="P287" i="19"/>
  <c r="R286" i="19"/>
  <c r="T285" i="19"/>
  <c r="V284" i="19"/>
  <c r="X283" i="19"/>
  <c r="P283" i="19"/>
  <c r="R282" i="19"/>
  <c r="T281" i="19"/>
  <c r="V280" i="19"/>
  <c r="X279" i="19"/>
  <c r="P279" i="19"/>
  <c r="R278" i="19"/>
  <c r="T277" i="19"/>
  <c r="V276" i="19"/>
  <c r="X275" i="19"/>
  <c r="P275" i="19"/>
  <c r="R274" i="19"/>
  <c r="T273" i="19"/>
  <c r="V272" i="19"/>
  <c r="X271" i="19"/>
  <c r="P271" i="19"/>
  <c r="R270" i="19"/>
  <c r="T269" i="19"/>
  <c r="V268" i="19"/>
  <c r="X267" i="19"/>
  <c r="P267" i="19"/>
  <c r="R266" i="19"/>
  <c r="T265" i="19"/>
  <c r="V264" i="19"/>
  <c r="X263" i="19"/>
  <c r="P263" i="19"/>
  <c r="R262" i="19"/>
  <c r="T261" i="21"/>
  <c r="U288" i="21"/>
  <c r="W287" i="21"/>
  <c r="O287" i="21"/>
  <c r="Q286" i="21"/>
  <c r="S285" i="21"/>
  <c r="U284" i="21"/>
  <c r="W283" i="21"/>
  <c r="O283" i="21"/>
  <c r="Q282" i="21"/>
  <c r="S281" i="21"/>
  <c r="U280" i="21"/>
  <c r="W279" i="21"/>
  <c r="O279" i="21"/>
  <c r="Q278" i="21"/>
  <c r="S277" i="21"/>
  <c r="U276" i="21"/>
  <c r="W275" i="21"/>
  <c r="O275" i="21"/>
  <c r="Q274" i="21"/>
  <c r="S273" i="21"/>
  <c r="U272" i="21"/>
  <c r="W271" i="21"/>
  <c r="O271" i="21"/>
  <c r="Q270" i="21"/>
  <c r="S269" i="21"/>
  <c r="U268" i="21"/>
  <c r="W267" i="21"/>
  <c r="O267" i="21"/>
  <c r="Q266" i="21"/>
  <c r="S265" i="21"/>
  <c r="U264" i="21"/>
  <c r="W263" i="21"/>
  <c r="O263" i="21"/>
  <c r="Q262" i="21"/>
  <c r="T261" i="23"/>
  <c r="U288" i="23"/>
  <c r="W287" i="23"/>
  <c r="O287" i="23"/>
  <c r="Q286" i="23"/>
  <c r="S285" i="23"/>
  <c r="U284" i="23"/>
  <c r="W283" i="23"/>
  <c r="O283" i="23"/>
  <c r="Q282" i="23"/>
  <c r="S281" i="23"/>
  <c r="U280" i="23"/>
  <c r="W279" i="23"/>
  <c r="O279" i="23"/>
  <c r="Q278" i="23"/>
  <c r="S277" i="23"/>
  <c r="U276" i="23"/>
  <c r="W275" i="23"/>
  <c r="O275" i="23"/>
  <c r="Q274" i="23"/>
  <c r="S273" i="23"/>
  <c r="U272" i="23"/>
  <c r="W271" i="23"/>
  <c r="O271" i="23"/>
  <c r="Q270" i="23"/>
  <c r="S269" i="23"/>
  <c r="U268" i="23"/>
  <c r="W267" i="23"/>
  <c r="O267" i="23"/>
  <c r="Q266" i="23"/>
  <c r="S265" i="23"/>
  <c r="U264" i="23"/>
  <c r="W263" i="23"/>
  <c r="O263" i="23"/>
  <c r="Q262" i="23"/>
  <c r="T261" i="19"/>
  <c r="U288" i="19"/>
  <c r="W287" i="19"/>
  <c r="O287" i="19"/>
  <c r="L287" i="19"/>
  <c r="L287" i="20" s="1"/>
  <c r="Q286" i="19"/>
  <c r="S285" i="19"/>
  <c r="U284" i="19"/>
  <c r="W283" i="19"/>
  <c r="O283" i="19"/>
  <c r="L283" i="19"/>
  <c r="L283" i="20" s="1"/>
  <c r="Q282" i="19"/>
  <c r="S281" i="19"/>
  <c r="U280" i="19"/>
  <c r="W279" i="19"/>
  <c r="O279" i="19"/>
  <c r="L279" i="19"/>
  <c r="L279" i="20" s="1"/>
  <c r="Q278" i="19"/>
  <c r="S277" i="19"/>
  <c r="U276" i="19"/>
  <c r="W275" i="19"/>
  <c r="O275" i="19"/>
  <c r="L275" i="19"/>
  <c r="L275" i="20" s="1"/>
  <c r="Q274" i="19"/>
  <c r="S273" i="19"/>
  <c r="U272" i="19"/>
  <c r="W271" i="19"/>
  <c r="O271" i="19"/>
  <c r="L271" i="19"/>
  <c r="L271" i="20" s="1"/>
  <c r="Q270" i="19"/>
  <c r="S269" i="19"/>
  <c r="U268" i="19"/>
  <c r="W267" i="19"/>
  <c r="O267" i="19"/>
  <c r="L267" i="19"/>
  <c r="L267" i="20" s="1"/>
  <c r="Q266" i="19"/>
  <c r="S265" i="19"/>
  <c r="U264" i="19"/>
  <c r="W263" i="19"/>
  <c r="O263" i="19"/>
  <c r="L263" i="19"/>
  <c r="L263" i="20" s="1"/>
  <c r="Q262" i="19"/>
  <c r="L288" i="23"/>
  <c r="L288" i="24" s="1"/>
  <c r="L286" i="23"/>
  <c r="L286" i="24" s="1"/>
  <c r="L284" i="23"/>
  <c r="L284" i="24" s="1"/>
  <c r="L282" i="23"/>
  <c r="L282" i="24" s="1"/>
  <c r="L280" i="23"/>
  <c r="L280" i="24" s="1"/>
  <c r="L278" i="23"/>
  <c r="L278" i="24" s="1"/>
  <c r="L276" i="23"/>
  <c r="L276" i="24" s="1"/>
  <c r="L274" i="23"/>
  <c r="L274" i="24" s="1"/>
  <c r="L272" i="23"/>
  <c r="L272" i="24" s="1"/>
  <c r="L270" i="23"/>
  <c r="L270" i="24" s="1"/>
  <c r="L268" i="23"/>
  <c r="L268" i="24" s="1"/>
  <c r="L266" i="23"/>
  <c r="L266" i="24" s="1"/>
  <c r="L264" i="23"/>
  <c r="L264" i="24" s="1"/>
  <c r="L262" i="23"/>
  <c r="L262" i="24" s="1"/>
  <c r="L287" i="23"/>
  <c r="L287" i="24" s="1"/>
  <c r="L285" i="23"/>
  <c r="L285" i="24" s="1"/>
  <c r="L283" i="23"/>
  <c r="L283" i="24" s="1"/>
  <c r="L281" i="23"/>
  <c r="L281" i="24" s="1"/>
  <c r="L279" i="23"/>
  <c r="L279" i="24" s="1"/>
  <c r="L277" i="23"/>
  <c r="L277" i="24" s="1"/>
  <c r="L275" i="23"/>
  <c r="L275" i="24" s="1"/>
  <c r="L273" i="23"/>
  <c r="L273" i="24" s="1"/>
  <c r="L271" i="23"/>
  <c r="L271" i="24" s="1"/>
  <c r="L269" i="23"/>
  <c r="L269" i="24" s="1"/>
  <c r="L267" i="23"/>
  <c r="L267" i="24" s="1"/>
  <c r="L265" i="23"/>
  <c r="L265" i="24" s="1"/>
  <c r="L263" i="23"/>
  <c r="L263" i="24" s="1"/>
  <c r="L284" i="21"/>
  <c r="L284" i="22" s="1"/>
  <c r="L287" i="21"/>
  <c r="L287" i="22" s="1"/>
  <c r="L285" i="21"/>
  <c r="L285" i="22" s="1"/>
  <c r="L283" i="21"/>
  <c r="L283" i="22" s="1"/>
  <c r="L281" i="21"/>
  <c r="L281" i="22" s="1"/>
  <c r="L279" i="21"/>
  <c r="L279" i="22" s="1"/>
  <c r="L277" i="21"/>
  <c r="L277" i="22" s="1"/>
  <c r="L275" i="21"/>
  <c r="L275" i="22" s="1"/>
  <c r="L273" i="21"/>
  <c r="L273" i="22" s="1"/>
  <c r="L271" i="21"/>
  <c r="L271" i="22" s="1"/>
  <c r="L269" i="21"/>
  <c r="L269" i="22" s="1"/>
  <c r="L267" i="21"/>
  <c r="L267" i="22" s="1"/>
  <c r="L265" i="21"/>
  <c r="L265" i="22" s="1"/>
  <c r="L263" i="21"/>
  <c r="L263" i="22" s="1"/>
  <c r="L261" i="21"/>
  <c r="L261" i="22" s="1"/>
  <c r="Y283" i="23" l="1"/>
  <c r="Y281" i="21"/>
  <c r="Y274" i="23"/>
  <c r="Y283" i="21"/>
  <c r="Y271" i="23"/>
  <c r="Y276" i="23"/>
  <c r="Y271" i="19"/>
  <c r="Y269" i="21"/>
  <c r="Y285" i="21"/>
  <c r="Y273" i="23"/>
  <c r="Y262" i="23"/>
  <c r="Y278" i="23"/>
  <c r="Y283" i="19"/>
  <c r="Y268" i="19"/>
  <c r="Y272" i="21"/>
  <c r="Y274" i="19"/>
  <c r="Y286" i="19"/>
  <c r="Y267" i="23"/>
  <c r="Y271" i="21"/>
  <c r="Y287" i="21"/>
  <c r="Y275" i="23"/>
  <c r="Y264" i="23"/>
  <c r="Y280" i="23"/>
  <c r="Y263" i="19"/>
  <c r="Y280" i="19"/>
  <c r="Y265" i="19"/>
  <c r="Y277" i="19"/>
  <c r="Y270" i="21"/>
  <c r="Y272" i="23"/>
  <c r="Y273" i="21"/>
  <c r="Y277" i="23"/>
  <c r="Y266" i="23"/>
  <c r="Y282" i="23"/>
  <c r="Y275" i="19"/>
  <c r="Y264" i="21"/>
  <c r="Y266" i="19"/>
  <c r="Y278" i="19"/>
  <c r="Y282" i="21"/>
  <c r="Y284" i="21"/>
  <c r="Y275" i="21"/>
  <c r="Y263" i="23"/>
  <c r="Y279" i="23"/>
  <c r="Y268" i="23"/>
  <c r="Y284" i="23"/>
  <c r="Y287" i="19"/>
  <c r="Y272" i="19"/>
  <c r="Y276" i="21"/>
  <c r="Y288" i="21"/>
  <c r="Y269" i="19"/>
  <c r="Y262" i="21"/>
  <c r="Y261" i="21"/>
  <c r="Y277" i="21"/>
  <c r="Y265" i="23"/>
  <c r="Y281" i="23"/>
  <c r="Y270" i="23"/>
  <c r="Y286" i="23"/>
  <c r="Y267" i="19"/>
  <c r="Y284" i="19"/>
  <c r="Y270" i="19"/>
  <c r="Y274" i="21"/>
  <c r="Y279" i="21"/>
  <c r="Y279" i="19"/>
  <c r="Y264" i="19"/>
  <c r="Y268" i="21"/>
  <c r="Y281" i="19"/>
  <c r="Y286" i="21"/>
  <c r="Y288" i="23"/>
  <c r="Y265" i="21"/>
  <c r="Y285" i="23"/>
  <c r="Y276" i="19"/>
  <c r="Y280" i="21"/>
  <c r="Y261" i="19"/>
  <c r="Y262" i="19"/>
  <c r="Y282" i="19"/>
  <c r="Y266" i="21"/>
  <c r="Y263" i="21"/>
  <c r="Y269" i="23"/>
  <c r="Y267" i="21"/>
  <c r="Y287" i="23"/>
  <c r="Y288" i="19"/>
  <c r="Y273" i="19"/>
  <c r="Y285" i="19"/>
  <c r="Y261" i="23"/>
  <c r="Y278" i="21"/>
  <c r="IA67" i="3" l="1"/>
  <c r="HZ67" i="3"/>
  <c r="HY67" i="3"/>
  <c r="HX67" i="3"/>
  <c r="HW67" i="3"/>
  <c r="HV67" i="3"/>
  <c r="HU67" i="3"/>
  <c r="HT67" i="3"/>
  <c r="HS67" i="3"/>
  <c r="HR67" i="3"/>
  <c r="HQ67" i="3"/>
  <c r="HP67" i="3"/>
  <c r="HO67" i="3"/>
  <c r="HN67" i="3"/>
  <c r="HM67" i="3"/>
  <c r="HL67" i="3"/>
  <c r="HK67" i="3"/>
  <c r="HJ67" i="3"/>
  <c r="HI67" i="3"/>
  <c r="HH67" i="3"/>
  <c r="HG67" i="3"/>
  <c r="HF67" i="3"/>
  <c r="HE67" i="3"/>
  <c r="HD67" i="3"/>
  <c r="HC67" i="3"/>
  <c r="HB67" i="3"/>
  <c r="HA67" i="3"/>
  <c r="GZ67" i="3"/>
  <c r="GY67" i="3"/>
  <c r="GX67" i="3"/>
  <c r="GW67" i="3"/>
  <c r="GV67" i="3"/>
  <c r="GU67" i="3"/>
  <c r="GT67" i="3"/>
  <c r="GS67" i="3"/>
  <c r="GR67" i="3"/>
  <c r="GQ67" i="3"/>
  <c r="GP67" i="3"/>
  <c r="GO67" i="3"/>
  <c r="GN67" i="3"/>
  <c r="GM67" i="3"/>
  <c r="GL67" i="3"/>
  <c r="GK67" i="3"/>
  <c r="GJ67" i="3"/>
  <c r="GI67" i="3"/>
  <c r="GH67" i="3"/>
  <c r="GG67" i="3"/>
  <c r="GF67" i="3"/>
  <c r="GE67" i="3"/>
  <c r="GD67" i="3"/>
  <c r="GC67" i="3"/>
  <c r="GB67" i="3"/>
  <c r="GA67" i="3"/>
  <c r="FZ67" i="3"/>
  <c r="FY67" i="3"/>
  <c r="FX67" i="3"/>
  <c r="FW67" i="3"/>
  <c r="FV67" i="3"/>
  <c r="FU67" i="3"/>
  <c r="FT67" i="3"/>
  <c r="FS67" i="3"/>
  <c r="FR67" i="3"/>
  <c r="FQ67" i="3"/>
  <c r="FP67" i="3"/>
  <c r="FO67" i="3"/>
  <c r="FN67" i="3"/>
  <c r="FM67" i="3"/>
  <c r="FL67" i="3"/>
  <c r="FK67" i="3"/>
  <c r="FJ67" i="3"/>
  <c r="FI67" i="3"/>
  <c r="FH67" i="3"/>
  <c r="FG67" i="3"/>
  <c r="FF67" i="3"/>
  <c r="FE67" i="3"/>
  <c r="FD67" i="3"/>
  <c r="FC67" i="3"/>
  <c r="FB67" i="3"/>
  <c r="FA67" i="3"/>
  <c r="EZ67" i="3"/>
  <c r="EY67" i="3"/>
  <c r="EX67" i="3"/>
  <c r="EW67" i="3"/>
  <c r="EV67" i="3"/>
  <c r="EU67" i="3"/>
  <c r="ET67" i="3"/>
  <c r="ES67" i="3"/>
  <c r="ER67" i="3"/>
  <c r="EQ67" i="3"/>
  <c r="EP67" i="3"/>
  <c r="EO67" i="3"/>
  <c r="EN67" i="3"/>
  <c r="EM67" i="3"/>
  <c r="EL67" i="3"/>
  <c r="EK67" i="3"/>
  <c r="EJ67" i="3"/>
  <c r="EI67" i="3"/>
  <c r="EH67" i="3"/>
  <c r="EG67" i="3"/>
  <c r="EF67" i="3"/>
  <c r="EE67" i="3"/>
  <c r="ED67" i="3"/>
  <c r="EC67" i="3"/>
  <c r="EB67" i="3"/>
  <c r="EA67" i="3"/>
  <c r="DZ67" i="3"/>
  <c r="DY67" i="3"/>
  <c r="DX67" i="3"/>
  <c r="DW67" i="3"/>
  <c r="DV67" i="3"/>
  <c r="DU67" i="3"/>
  <c r="DT67" i="3"/>
  <c r="DS67" i="3"/>
  <c r="DR67" i="3"/>
  <c r="DQ67" i="3"/>
  <c r="DP67" i="3"/>
  <c r="DO67" i="3"/>
  <c r="DN67" i="3"/>
  <c r="DM67" i="3"/>
  <c r="DL67" i="3"/>
  <c r="DK67" i="3"/>
  <c r="DJ67" i="3"/>
  <c r="DI67" i="3"/>
  <c r="DH67" i="3"/>
  <c r="DG67" i="3"/>
  <c r="DF67" i="3"/>
  <c r="DE67" i="3"/>
  <c r="DD67" i="3"/>
  <c r="DC67" i="3"/>
  <c r="DB67" i="3"/>
  <c r="DA67" i="3"/>
  <c r="CZ67" i="3"/>
  <c r="CY67" i="3"/>
  <c r="CX67" i="3"/>
  <c r="CW67" i="3"/>
  <c r="CV67" i="3"/>
  <c r="CU67" i="3"/>
  <c r="CT67" i="3"/>
  <c r="CS67" i="3"/>
  <c r="CR67" i="3"/>
  <c r="CQ67" i="3"/>
  <c r="CP67" i="3"/>
  <c r="CO67" i="3"/>
  <c r="CN67" i="3"/>
  <c r="CM67" i="3"/>
  <c r="CL67" i="3"/>
  <c r="CK67" i="3"/>
  <c r="CJ67" i="3"/>
  <c r="CI67" i="3"/>
  <c r="CH67" i="3"/>
  <c r="CG67" i="3"/>
  <c r="CF67" i="3"/>
  <c r="CE67" i="3"/>
  <c r="CD67" i="3"/>
  <c r="CC67" i="3"/>
  <c r="CB67" i="3"/>
  <c r="CA67" i="3"/>
  <c r="BZ67" i="3"/>
  <c r="BY67" i="3"/>
  <c r="BX67" i="3"/>
  <c r="BW67" i="3"/>
  <c r="BV67" i="3"/>
  <c r="BU67" i="3"/>
  <c r="BT67" i="3"/>
  <c r="BS67" i="3"/>
  <c r="BR67" i="3"/>
  <c r="BQ67" i="3"/>
  <c r="BP67" i="3"/>
  <c r="BO67" i="3"/>
  <c r="BN67" i="3"/>
  <c r="BM67" i="3"/>
  <c r="BL67" i="3"/>
  <c r="BK67" i="3"/>
  <c r="BJ67" i="3"/>
  <c r="BI67" i="3"/>
  <c r="BH67" i="3"/>
  <c r="BG67" i="3"/>
  <c r="BF67" i="3"/>
  <c r="BE67" i="3"/>
  <c r="BD67" i="3"/>
  <c r="BC67" i="3"/>
  <c r="BB67" i="3"/>
  <c r="BA67" i="3"/>
  <c r="AZ67" i="3"/>
  <c r="AY67" i="3"/>
  <c r="AX67" i="3"/>
  <c r="AW67" i="3"/>
  <c r="AV67" i="3"/>
  <c r="AU67" i="3"/>
  <c r="AT67" i="3"/>
  <c r="AS67" i="3"/>
  <c r="AR67" i="3"/>
  <c r="AQ67" i="3"/>
  <c r="AP67" i="3"/>
  <c r="AO67" i="3"/>
  <c r="AN67" i="3"/>
  <c r="AM67" i="3"/>
  <c r="AL67" i="3"/>
  <c r="AK67" i="3"/>
  <c r="AJ67" i="3"/>
  <c r="AI67" i="3"/>
  <c r="AH67" i="3"/>
  <c r="AG67" i="3"/>
  <c r="AF67" i="3"/>
  <c r="AE67" i="3"/>
  <c r="AD67" i="3"/>
  <c r="AC67" i="3"/>
  <c r="AB67" i="3"/>
  <c r="AA67" i="3"/>
  <c r="Z67" i="3"/>
  <c r="Y67" i="3"/>
  <c r="X67" i="3"/>
  <c r="W67" i="3"/>
  <c r="V67" i="3"/>
  <c r="U67" i="3"/>
  <c r="T67" i="3"/>
  <c r="S67" i="3"/>
  <c r="R67" i="3"/>
  <c r="Q67" i="3"/>
  <c r="P67" i="3"/>
  <c r="O67" i="3"/>
  <c r="N67" i="3"/>
  <c r="M67" i="3"/>
  <c r="L67" i="3"/>
  <c r="IA66" i="3"/>
  <c r="HZ66" i="3"/>
  <c r="HY66" i="3"/>
  <c r="HX66" i="3"/>
  <c r="HW66" i="3"/>
  <c r="HV66" i="3"/>
  <c r="HU66" i="3"/>
  <c r="HT66" i="3"/>
  <c r="HS66" i="3"/>
  <c r="HR66" i="3"/>
  <c r="HQ66" i="3"/>
  <c r="HP66" i="3"/>
  <c r="HO66" i="3"/>
  <c r="HN66" i="3"/>
  <c r="HM66" i="3"/>
  <c r="HL66" i="3"/>
  <c r="HK66" i="3"/>
  <c r="HJ66" i="3"/>
  <c r="HI66" i="3"/>
  <c r="HH66" i="3"/>
  <c r="HG66" i="3"/>
  <c r="HF66" i="3"/>
  <c r="HE66" i="3"/>
  <c r="HD66" i="3"/>
  <c r="HC66" i="3"/>
  <c r="HB66" i="3"/>
  <c r="HA66" i="3"/>
  <c r="GZ66" i="3"/>
  <c r="GY66" i="3"/>
  <c r="GX66" i="3"/>
  <c r="GW66" i="3"/>
  <c r="GV66" i="3"/>
  <c r="GU66" i="3"/>
  <c r="GT66" i="3"/>
  <c r="GS66" i="3"/>
  <c r="GR66" i="3"/>
  <c r="GQ66" i="3"/>
  <c r="GP66" i="3"/>
  <c r="GO66" i="3"/>
  <c r="GN66" i="3"/>
  <c r="GM66" i="3"/>
  <c r="GL66" i="3"/>
  <c r="GK66" i="3"/>
  <c r="GJ66" i="3"/>
  <c r="GI66" i="3"/>
  <c r="GH66" i="3"/>
  <c r="GG66" i="3"/>
  <c r="GF66" i="3"/>
  <c r="GE66" i="3"/>
  <c r="GD66" i="3"/>
  <c r="GC66" i="3"/>
  <c r="GB66" i="3"/>
  <c r="GA66" i="3"/>
  <c r="FZ66" i="3"/>
  <c r="FY66" i="3"/>
  <c r="FX66" i="3"/>
  <c r="FW66" i="3"/>
  <c r="FV66" i="3"/>
  <c r="FU66" i="3"/>
  <c r="FT66" i="3"/>
  <c r="FS66" i="3"/>
  <c r="FR66" i="3"/>
  <c r="FQ66" i="3"/>
  <c r="FP66" i="3"/>
  <c r="FO66" i="3"/>
  <c r="FN66" i="3"/>
  <c r="FM66" i="3"/>
  <c r="FL66" i="3"/>
  <c r="FK66" i="3"/>
  <c r="FJ66" i="3"/>
  <c r="FI66" i="3"/>
  <c r="FH66" i="3"/>
  <c r="FG66" i="3"/>
  <c r="FF66" i="3"/>
  <c r="FE66" i="3"/>
  <c r="FD66" i="3"/>
  <c r="FC66" i="3"/>
  <c r="FB66" i="3"/>
  <c r="FA66" i="3"/>
  <c r="EZ66" i="3"/>
  <c r="EY66" i="3"/>
  <c r="EX66" i="3"/>
  <c r="EW66" i="3"/>
  <c r="EV66" i="3"/>
  <c r="EU66" i="3"/>
  <c r="ET66" i="3"/>
  <c r="ES66" i="3"/>
  <c r="ER66" i="3"/>
  <c r="EQ66" i="3"/>
  <c r="EP66" i="3"/>
  <c r="EO66" i="3"/>
  <c r="EN66" i="3"/>
  <c r="EM66" i="3"/>
  <c r="EL66" i="3"/>
  <c r="EK66" i="3"/>
  <c r="EJ66" i="3"/>
  <c r="EI66" i="3"/>
  <c r="EH66" i="3"/>
  <c r="EG66" i="3"/>
  <c r="EF66" i="3"/>
  <c r="EE66" i="3"/>
  <c r="ED66" i="3"/>
  <c r="EC66" i="3"/>
  <c r="EB66" i="3"/>
  <c r="EA66" i="3"/>
  <c r="DZ66" i="3"/>
  <c r="DY66" i="3"/>
  <c r="DX66" i="3"/>
  <c r="DW66" i="3"/>
  <c r="DV66" i="3"/>
  <c r="DU66" i="3"/>
  <c r="DT66" i="3"/>
  <c r="DS66" i="3"/>
  <c r="DR66" i="3"/>
  <c r="DQ66" i="3"/>
  <c r="DP66" i="3"/>
  <c r="DO66" i="3"/>
  <c r="DN66" i="3"/>
  <c r="DM66" i="3"/>
  <c r="DL66" i="3"/>
  <c r="DK66" i="3"/>
  <c r="DJ66" i="3"/>
  <c r="DI66" i="3"/>
  <c r="DH66" i="3"/>
  <c r="DG66" i="3"/>
  <c r="DF66" i="3"/>
  <c r="DE66" i="3"/>
  <c r="DD66" i="3"/>
  <c r="DC66" i="3"/>
  <c r="DB66" i="3"/>
  <c r="DA66" i="3"/>
  <c r="CZ66" i="3"/>
  <c r="CY66" i="3"/>
  <c r="CX66" i="3"/>
  <c r="CW66" i="3"/>
  <c r="CV66" i="3"/>
  <c r="CU66" i="3"/>
  <c r="CT66" i="3"/>
  <c r="CS66" i="3"/>
  <c r="CR66" i="3"/>
  <c r="CQ66" i="3"/>
  <c r="CP66" i="3"/>
  <c r="CO66" i="3"/>
  <c r="CN66" i="3"/>
  <c r="CM66" i="3"/>
  <c r="CL66" i="3"/>
  <c r="CK66" i="3"/>
  <c r="CJ66" i="3"/>
  <c r="CI66" i="3"/>
  <c r="CH66" i="3"/>
  <c r="CG66" i="3"/>
  <c r="CF66" i="3"/>
  <c r="CE66" i="3"/>
  <c r="CD66" i="3"/>
  <c r="CC66" i="3"/>
  <c r="CB66" i="3"/>
  <c r="CA66" i="3"/>
  <c r="BZ66" i="3"/>
  <c r="BY66" i="3"/>
  <c r="BX66" i="3"/>
  <c r="BW66" i="3"/>
  <c r="BV66" i="3"/>
  <c r="BU66" i="3"/>
  <c r="BT66" i="3"/>
  <c r="BS66" i="3"/>
  <c r="BR66" i="3"/>
  <c r="BQ66" i="3"/>
  <c r="BP66" i="3"/>
  <c r="BO66" i="3"/>
  <c r="BN66" i="3"/>
  <c r="BM66" i="3"/>
  <c r="BL66" i="3"/>
  <c r="BK66" i="3"/>
  <c r="BJ66" i="3"/>
  <c r="BI66" i="3"/>
  <c r="BH66" i="3"/>
  <c r="BG66" i="3"/>
  <c r="BF66" i="3"/>
  <c r="BE66" i="3"/>
  <c r="BD66" i="3"/>
  <c r="BC66" i="3"/>
  <c r="BB66" i="3"/>
  <c r="BA66" i="3"/>
  <c r="AZ66" i="3"/>
  <c r="AY66" i="3"/>
  <c r="AX66" i="3"/>
  <c r="AW66" i="3"/>
  <c r="AV66" i="3"/>
  <c r="AU66" i="3"/>
  <c r="AT66" i="3"/>
  <c r="AS66" i="3"/>
  <c r="AR66" i="3"/>
  <c r="AQ66" i="3"/>
  <c r="AP66" i="3"/>
  <c r="AO66" i="3"/>
  <c r="AN66" i="3"/>
  <c r="AM66" i="3"/>
  <c r="AL66" i="3"/>
  <c r="AK66" i="3"/>
  <c r="AJ66" i="3"/>
  <c r="AI66" i="3"/>
  <c r="AH66" i="3"/>
  <c r="AG66" i="3"/>
  <c r="AF66" i="3"/>
  <c r="AE66" i="3"/>
  <c r="AD66" i="3"/>
  <c r="AC66" i="3"/>
  <c r="AB66" i="3"/>
  <c r="AA66" i="3"/>
  <c r="Z66" i="3"/>
  <c r="Y66" i="3"/>
  <c r="X66" i="3"/>
  <c r="W66" i="3"/>
  <c r="V66" i="3"/>
  <c r="U66" i="3"/>
  <c r="T66" i="3"/>
  <c r="S66" i="3"/>
  <c r="R66" i="3"/>
  <c r="Q66" i="3"/>
  <c r="P66" i="3"/>
  <c r="O66" i="3"/>
  <c r="N66" i="3"/>
  <c r="M66" i="3"/>
  <c r="L66" i="3"/>
  <c r="IA65" i="3"/>
  <c r="HZ65" i="3"/>
  <c r="HY65" i="3"/>
  <c r="HX65" i="3"/>
  <c r="HW65" i="3"/>
  <c r="HV65" i="3"/>
  <c r="HU65" i="3"/>
  <c r="HT65" i="3"/>
  <c r="HS65" i="3"/>
  <c r="HR65" i="3"/>
  <c r="HQ65" i="3"/>
  <c r="HP65" i="3"/>
  <c r="HO65" i="3"/>
  <c r="HN65" i="3"/>
  <c r="HM65" i="3"/>
  <c r="HL65" i="3"/>
  <c r="HK65" i="3"/>
  <c r="HJ65" i="3"/>
  <c r="HI65" i="3"/>
  <c r="HH65" i="3"/>
  <c r="HG65" i="3"/>
  <c r="HF65" i="3"/>
  <c r="HE65" i="3"/>
  <c r="HD65" i="3"/>
  <c r="HC65" i="3"/>
  <c r="HB65" i="3"/>
  <c r="HA65" i="3"/>
  <c r="GZ65" i="3"/>
  <c r="GY65" i="3"/>
  <c r="GX65" i="3"/>
  <c r="GW65" i="3"/>
  <c r="GV65" i="3"/>
  <c r="GU65" i="3"/>
  <c r="GT65" i="3"/>
  <c r="GS65" i="3"/>
  <c r="GR65" i="3"/>
  <c r="GQ65" i="3"/>
  <c r="GP65" i="3"/>
  <c r="GO65" i="3"/>
  <c r="GN65" i="3"/>
  <c r="GM65" i="3"/>
  <c r="GL65" i="3"/>
  <c r="GK65" i="3"/>
  <c r="GJ65" i="3"/>
  <c r="GI65" i="3"/>
  <c r="GH65" i="3"/>
  <c r="GG65" i="3"/>
  <c r="GF65" i="3"/>
  <c r="GE65" i="3"/>
  <c r="GD65" i="3"/>
  <c r="GC65" i="3"/>
  <c r="GB65" i="3"/>
  <c r="GA65" i="3"/>
  <c r="FZ65" i="3"/>
  <c r="FY65" i="3"/>
  <c r="FX65" i="3"/>
  <c r="FW65" i="3"/>
  <c r="FV65" i="3"/>
  <c r="FU65" i="3"/>
  <c r="FT65" i="3"/>
  <c r="FS65" i="3"/>
  <c r="FR65" i="3"/>
  <c r="FQ65" i="3"/>
  <c r="FP65" i="3"/>
  <c r="FO65" i="3"/>
  <c r="FN65" i="3"/>
  <c r="FM65" i="3"/>
  <c r="FL65" i="3"/>
  <c r="FK65" i="3"/>
  <c r="FJ65" i="3"/>
  <c r="FI65" i="3"/>
  <c r="FH65" i="3"/>
  <c r="FG65" i="3"/>
  <c r="FF65" i="3"/>
  <c r="FE65" i="3"/>
  <c r="FD65" i="3"/>
  <c r="FC65" i="3"/>
  <c r="FB65" i="3"/>
  <c r="FA65" i="3"/>
  <c r="EZ65" i="3"/>
  <c r="EY65" i="3"/>
  <c r="EX65" i="3"/>
  <c r="EW65" i="3"/>
  <c r="EV65" i="3"/>
  <c r="EU65" i="3"/>
  <c r="ET65" i="3"/>
  <c r="ES65" i="3"/>
  <c r="ER65" i="3"/>
  <c r="EQ65" i="3"/>
  <c r="EP65" i="3"/>
  <c r="EO65" i="3"/>
  <c r="EN65" i="3"/>
  <c r="EM65" i="3"/>
  <c r="EL65" i="3"/>
  <c r="EK65" i="3"/>
  <c r="EJ65" i="3"/>
  <c r="EI65" i="3"/>
  <c r="EH65" i="3"/>
  <c r="EG65" i="3"/>
  <c r="EF65" i="3"/>
  <c r="EE65" i="3"/>
  <c r="ED65" i="3"/>
  <c r="EC65" i="3"/>
  <c r="EB65" i="3"/>
  <c r="EA65" i="3"/>
  <c r="DZ65" i="3"/>
  <c r="DY65" i="3"/>
  <c r="DX65" i="3"/>
  <c r="DW65" i="3"/>
  <c r="DV65" i="3"/>
  <c r="DU65" i="3"/>
  <c r="DT65" i="3"/>
  <c r="DS65" i="3"/>
  <c r="DR65" i="3"/>
  <c r="DQ65" i="3"/>
  <c r="DP65" i="3"/>
  <c r="DO65" i="3"/>
  <c r="DN65" i="3"/>
  <c r="DM65" i="3"/>
  <c r="DL65" i="3"/>
  <c r="DK65" i="3"/>
  <c r="DJ65" i="3"/>
  <c r="DI65" i="3"/>
  <c r="DH65" i="3"/>
  <c r="DG65" i="3"/>
  <c r="DF65" i="3"/>
  <c r="DE65" i="3"/>
  <c r="DD65" i="3"/>
  <c r="DC65" i="3"/>
  <c r="DB65" i="3"/>
  <c r="DA65" i="3"/>
  <c r="CZ65" i="3"/>
  <c r="CY65" i="3"/>
  <c r="CX65" i="3"/>
  <c r="CW65" i="3"/>
  <c r="CV65" i="3"/>
  <c r="CU65" i="3"/>
  <c r="CT65" i="3"/>
  <c r="CS65" i="3"/>
  <c r="CR65" i="3"/>
  <c r="CQ65" i="3"/>
  <c r="CP65" i="3"/>
  <c r="CO65" i="3"/>
  <c r="CN65" i="3"/>
  <c r="CM65" i="3"/>
  <c r="CL65" i="3"/>
  <c r="CK65" i="3"/>
  <c r="CJ65" i="3"/>
  <c r="CI65" i="3"/>
  <c r="CH65" i="3"/>
  <c r="CG65" i="3"/>
  <c r="CF65" i="3"/>
  <c r="CE65" i="3"/>
  <c r="CD65" i="3"/>
  <c r="CC65" i="3"/>
  <c r="CB65" i="3"/>
  <c r="CA65" i="3"/>
  <c r="BZ65" i="3"/>
  <c r="BY65" i="3"/>
  <c r="BX65" i="3"/>
  <c r="BW65" i="3"/>
  <c r="BV65" i="3"/>
  <c r="BU65" i="3"/>
  <c r="BT65" i="3"/>
  <c r="BS65" i="3"/>
  <c r="BR65" i="3"/>
  <c r="BQ65" i="3"/>
  <c r="BP65" i="3"/>
  <c r="BO65" i="3"/>
  <c r="BN65" i="3"/>
  <c r="BM65" i="3"/>
  <c r="BL65" i="3"/>
  <c r="BK65" i="3"/>
  <c r="BJ65" i="3"/>
  <c r="BI65" i="3"/>
  <c r="BH65" i="3"/>
  <c r="BG65" i="3"/>
  <c r="BF65" i="3"/>
  <c r="BE65" i="3"/>
  <c r="BD65" i="3"/>
  <c r="BC65" i="3"/>
  <c r="BB65" i="3"/>
  <c r="BA65" i="3"/>
  <c r="AZ65" i="3"/>
  <c r="AY65" i="3"/>
  <c r="AX65" i="3"/>
  <c r="AW65" i="3"/>
  <c r="AV65" i="3"/>
  <c r="AU65" i="3"/>
  <c r="AT65" i="3"/>
  <c r="AS65" i="3"/>
  <c r="AR65" i="3"/>
  <c r="AQ65" i="3"/>
  <c r="AP65" i="3"/>
  <c r="AO65" i="3"/>
  <c r="AN65" i="3"/>
  <c r="AM65" i="3"/>
  <c r="AL65" i="3"/>
  <c r="AK65" i="3"/>
  <c r="AJ65" i="3"/>
  <c r="AI65" i="3"/>
  <c r="AH65" i="3"/>
  <c r="AG65" i="3"/>
  <c r="AF65" i="3"/>
  <c r="AE65" i="3"/>
  <c r="AD65" i="3"/>
  <c r="AC65" i="3"/>
  <c r="AB65" i="3"/>
  <c r="AA65" i="3"/>
  <c r="Z65" i="3"/>
  <c r="Y65" i="3"/>
  <c r="X65" i="3"/>
  <c r="W65" i="3"/>
  <c r="V65" i="3"/>
  <c r="U65" i="3"/>
  <c r="T65" i="3"/>
  <c r="S65" i="3"/>
  <c r="R65" i="3"/>
  <c r="Q65" i="3"/>
  <c r="P65" i="3"/>
  <c r="O65" i="3"/>
  <c r="N65" i="3"/>
  <c r="M65" i="3"/>
  <c r="L65" i="3"/>
  <c r="IA61" i="3"/>
  <c r="HZ61" i="3"/>
  <c r="HY61" i="3"/>
  <c r="HX61" i="3"/>
  <c r="HW61" i="3"/>
  <c r="HV61" i="3"/>
  <c r="HU61" i="3"/>
  <c r="HT61" i="3"/>
  <c r="HS61" i="3"/>
  <c r="HR61" i="3"/>
  <c r="HQ61" i="3"/>
  <c r="HP61" i="3"/>
  <c r="HO61" i="3"/>
  <c r="HN61" i="3"/>
  <c r="HM61" i="3"/>
  <c r="HL61" i="3"/>
  <c r="HK61" i="3"/>
  <c r="HJ61" i="3"/>
  <c r="HI61" i="3"/>
  <c r="HH61" i="3"/>
  <c r="HG61" i="3"/>
  <c r="HF61" i="3"/>
  <c r="HE61" i="3"/>
  <c r="HD61" i="3"/>
  <c r="HC61" i="3"/>
  <c r="HB61" i="3"/>
  <c r="HA61" i="3"/>
  <c r="GZ61" i="3"/>
  <c r="GY61" i="3"/>
  <c r="GX61" i="3"/>
  <c r="GW61" i="3"/>
  <c r="GV61" i="3"/>
  <c r="GU61" i="3"/>
  <c r="GT61" i="3"/>
  <c r="GS61" i="3"/>
  <c r="GR61" i="3"/>
  <c r="GQ61" i="3"/>
  <c r="GP61" i="3"/>
  <c r="GO61" i="3"/>
  <c r="GN61" i="3"/>
  <c r="GM61" i="3"/>
  <c r="GL61" i="3"/>
  <c r="GK61" i="3"/>
  <c r="GJ61" i="3"/>
  <c r="GI61" i="3"/>
  <c r="GH61" i="3"/>
  <c r="GG61" i="3"/>
  <c r="GF61" i="3"/>
  <c r="GE61" i="3"/>
  <c r="GD61" i="3"/>
  <c r="GC61" i="3"/>
  <c r="GB61" i="3"/>
  <c r="GA61" i="3"/>
  <c r="FZ61" i="3"/>
  <c r="FY61" i="3"/>
  <c r="FX61" i="3"/>
  <c r="FW61" i="3"/>
  <c r="FV61" i="3"/>
  <c r="FU61" i="3"/>
  <c r="FT61" i="3"/>
  <c r="FS61" i="3"/>
  <c r="FR61" i="3"/>
  <c r="FQ61" i="3"/>
  <c r="FP61" i="3"/>
  <c r="FO61" i="3"/>
  <c r="FN61" i="3"/>
  <c r="FM61" i="3"/>
  <c r="FL61" i="3"/>
  <c r="FK61" i="3"/>
  <c r="FJ61" i="3"/>
  <c r="FI61" i="3"/>
  <c r="FH61" i="3"/>
  <c r="FG61" i="3"/>
  <c r="FF61" i="3"/>
  <c r="FE61" i="3"/>
  <c r="FD61" i="3"/>
  <c r="FC61" i="3"/>
  <c r="FB61" i="3"/>
  <c r="FA61" i="3"/>
  <c r="EZ61" i="3"/>
  <c r="EY61" i="3"/>
  <c r="EX61" i="3"/>
  <c r="EW61" i="3"/>
  <c r="EV61" i="3"/>
  <c r="EU61" i="3"/>
  <c r="ET61" i="3"/>
  <c r="ES61" i="3"/>
  <c r="ER61" i="3"/>
  <c r="EQ61" i="3"/>
  <c r="EP61" i="3"/>
  <c r="EO61" i="3"/>
  <c r="EN61" i="3"/>
  <c r="EM61" i="3"/>
  <c r="EL61" i="3"/>
  <c r="EK61" i="3"/>
  <c r="EJ61" i="3"/>
  <c r="EI61" i="3"/>
  <c r="EH61" i="3"/>
  <c r="EG61" i="3"/>
  <c r="EF61" i="3"/>
  <c r="EE61" i="3"/>
  <c r="ED61" i="3"/>
  <c r="EC61" i="3"/>
  <c r="EB61" i="3"/>
  <c r="EA61" i="3"/>
  <c r="DZ61" i="3"/>
  <c r="DY61" i="3"/>
  <c r="DX61" i="3"/>
  <c r="DW61" i="3"/>
  <c r="DV61" i="3"/>
  <c r="DU61" i="3"/>
  <c r="DT61" i="3"/>
  <c r="DS61" i="3"/>
  <c r="DR61" i="3"/>
  <c r="DQ61" i="3"/>
  <c r="DP61" i="3"/>
  <c r="DO61" i="3"/>
  <c r="DN61" i="3"/>
  <c r="DM61" i="3"/>
  <c r="DL61" i="3"/>
  <c r="DK61" i="3"/>
  <c r="DJ61" i="3"/>
  <c r="DI61" i="3"/>
  <c r="DH61" i="3"/>
  <c r="DG61" i="3"/>
  <c r="DF61" i="3"/>
  <c r="DE61" i="3"/>
  <c r="DD61" i="3"/>
  <c r="DC61" i="3"/>
  <c r="DB61" i="3"/>
  <c r="DA61" i="3"/>
  <c r="CZ61" i="3"/>
  <c r="CY61" i="3"/>
  <c r="CX61" i="3"/>
  <c r="CW61" i="3"/>
  <c r="CV61" i="3"/>
  <c r="CU61" i="3"/>
  <c r="CT61" i="3"/>
  <c r="CS61" i="3"/>
  <c r="CR61" i="3"/>
  <c r="CQ61" i="3"/>
  <c r="CP61" i="3"/>
  <c r="CO61" i="3"/>
  <c r="CN61" i="3"/>
  <c r="CM61" i="3"/>
  <c r="CL61" i="3"/>
  <c r="CK61" i="3"/>
  <c r="CJ61" i="3"/>
  <c r="CI61" i="3"/>
  <c r="CH61" i="3"/>
  <c r="CG61" i="3"/>
  <c r="CF61" i="3"/>
  <c r="CE61" i="3"/>
  <c r="CD61" i="3"/>
  <c r="CC61" i="3"/>
  <c r="CB61" i="3"/>
  <c r="CA61" i="3"/>
  <c r="BZ61" i="3"/>
  <c r="BY61" i="3"/>
  <c r="BX61" i="3"/>
  <c r="BW61" i="3"/>
  <c r="BV61" i="3"/>
  <c r="BU61" i="3"/>
  <c r="BT61" i="3"/>
  <c r="BS61" i="3"/>
  <c r="BR61" i="3"/>
  <c r="BQ61" i="3"/>
  <c r="BP61" i="3"/>
  <c r="BO61" i="3"/>
  <c r="BN61" i="3"/>
  <c r="BM61" i="3"/>
  <c r="BL61" i="3"/>
  <c r="BK61" i="3"/>
  <c r="BJ61" i="3"/>
  <c r="BI61" i="3"/>
  <c r="BH61" i="3"/>
  <c r="BG61" i="3"/>
  <c r="BF61" i="3"/>
  <c r="BE61" i="3"/>
  <c r="BD61" i="3"/>
  <c r="BC61" i="3"/>
  <c r="BB61" i="3"/>
  <c r="BA61" i="3"/>
  <c r="AZ61" i="3"/>
  <c r="AY61" i="3"/>
  <c r="AX61" i="3"/>
  <c r="AW61" i="3"/>
  <c r="AV61" i="3"/>
  <c r="AU61" i="3"/>
  <c r="AT61" i="3"/>
  <c r="AS61" i="3"/>
  <c r="AR61" i="3"/>
  <c r="AQ61" i="3"/>
  <c r="AP61" i="3"/>
  <c r="AO61" i="3"/>
  <c r="AN61" i="3"/>
  <c r="AM61" i="3"/>
  <c r="AL61" i="3"/>
  <c r="AK61" i="3"/>
  <c r="AJ61" i="3"/>
  <c r="AI61" i="3"/>
  <c r="AH61" i="3"/>
  <c r="AG61" i="3"/>
  <c r="AF61" i="3"/>
  <c r="AE61" i="3"/>
  <c r="AD61" i="3"/>
  <c r="AC61" i="3"/>
  <c r="AB61" i="3"/>
  <c r="AA61" i="3"/>
  <c r="Z61" i="3"/>
  <c r="Y61" i="3"/>
  <c r="X61" i="3"/>
  <c r="W61" i="3"/>
  <c r="V61" i="3"/>
  <c r="U61" i="3"/>
  <c r="T61" i="3"/>
  <c r="S61" i="3"/>
  <c r="R61" i="3"/>
  <c r="Q61" i="3"/>
  <c r="P61" i="3"/>
  <c r="O61" i="3"/>
  <c r="N61" i="3"/>
  <c r="M61" i="3"/>
  <c r="L61" i="3"/>
  <c r="IA60" i="3"/>
  <c r="HZ60" i="3"/>
  <c r="HY60" i="3"/>
  <c r="HX60" i="3"/>
  <c r="HW60" i="3"/>
  <c r="HV60" i="3"/>
  <c r="HU60" i="3"/>
  <c r="HT60" i="3"/>
  <c r="HS60" i="3"/>
  <c r="HR60" i="3"/>
  <c r="HQ60" i="3"/>
  <c r="HP60" i="3"/>
  <c r="HO60" i="3"/>
  <c r="HN60" i="3"/>
  <c r="HM60" i="3"/>
  <c r="HL60" i="3"/>
  <c r="HK60" i="3"/>
  <c r="HJ60" i="3"/>
  <c r="HI60" i="3"/>
  <c r="HH60" i="3"/>
  <c r="HG60" i="3"/>
  <c r="HF60" i="3"/>
  <c r="HE60" i="3"/>
  <c r="HD60" i="3"/>
  <c r="HC60" i="3"/>
  <c r="HB60" i="3"/>
  <c r="HA60" i="3"/>
  <c r="GZ60" i="3"/>
  <c r="GY60" i="3"/>
  <c r="GX60" i="3"/>
  <c r="GW60" i="3"/>
  <c r="GV60" i="3"/>
  <c r="GU60" i="3"/>
  <c r="GT60" i="3"/>
  <c r="GS60" i="3"/>
  <c r="GR60" i="3"/>
  <c r="GQ60" i="3"/>
  <c r="GP60" i="3"/>
  <c r="GO60" i="3"/>
  <c r="GN60" i="3"/>
  <c r="GM60" i="3"/>
  <c r="GL60" i="3"/>
  <c r="GK60" i="3"/>
  <c r="GJ60" i="3"/>
  <c r="GI60" i="3"/>
  <c r="GH60" i="3"/>
  <c r="GG60" i="3"/>
  <c r="GF60" i="3"/>
  <c r="GE60" i="3"/>
  <c r="GD60" i="3"/>
  <c r="GC60" i="3"/>
  <c r="GB60" i="3"/>
  <c r="GA60" i="3"/>
  <c r="FZ60" i="3"/>
  <c r="FY60" i="3"/>
  <c r="FX60" i="3"/>
  <c r="FW60" i="3"/>
  <c r="FV60" i="3"/>
  <c r="FU60" i="3"/>
  <c r="FT60" i="3"/>
  <c r="FS60" i="3"/>
  <c r="FR60" i="3"/>
  <c r="FQ60" i="3"/>
  <c r="FP60" i="3"/>
  <c r="FO60" i="3"/>
  <c r="FN60" i="3"/>
  <c r="FM60" i="3"/>
  <c r="FL60" i="3"/>
  <c r="FK60" i="3"/>
  <c r="FJ60" i="3"/>
  <c r="FI60" i="3"/>
  <c r="FH60" i="3"/>
  <c r="FG60" i="3"/>
  <c r="FF60" i="3"/>
  <c r="FE60" i="3"/>
  <c r="FD60" i="3"/>
  <c r="FC60" i="3"/>
  <c r="FB60" i="3"/>
  <c r="FA60" i="3"/>
  <c r="EZ60" i="3"/>
  <c r="EY60" i="3"/>
  <c r="EX60" i="3"/>
  <c r="EW60" i="3"/>
  <c r="EV60" i="3"/>
  <c r="EU60" i="3"/>
  <c r="ET60" i="3"/>
  <c r="ES60" i="3"/>
  <c r="ER60" i="3"/>
  <c r="EQ60" i="3"/>
  <c r="EP60" i="3"/>
  <c r="EO60" i="3"/>
  <c r="EN60" i="3"/>
  <c r="EM60" i="3"/>
  <c r="EL60" i="3"/>
  <c r="EK60" i="3"/>
  <c r="EJ60" i="3"/>
  <c r="EI60" i="3"/>
  <c r="EH60" i="3"/>
  <c r="EG60" i="3"/>
  <c r="EF60" i="3"/>
  <c r="EE60" i="3"/>
  <c r="ED60" i="3"/>
  <c r="EC60" i="3"/>
  <c r="EB60" i="3"/>
  <c r="EA60" i="3"/>
  <c r="DZ60" i="3"/>
  <c r="DY60" i="3"/>
  <c r="DX60" i="3"/>
  <c r="DW60" i="3"/>
  <c r="DV60" i="3"/>
  <c r="DU60" i="3"/>
  <c r="DT60" i="3"/>
  <c r="DS60" i="3"/>
  <c r="DR60" i="3"/>
  <c r="DQ60" i="3"/>
  <c r="DP60" i="3"/>
  <c r="DO60" i="3"/>
  <c r="DN60" i="3"/>
  <c r="DM60" i="3"/>
  <c r="DL60" i="3"/>
  <c r="DK60" i="3"/>
  <c r="DJ60" i="3"/>
  <c r="DI60" i="3"/>
  <c r="DH60" i="3"/>
  <c r="DG60" i="3"/>
  <c r="DF60" i="3"/>
  <c r="DE60" i="3"/>
  <c r="DD60" i="3"/>
  <c r="DC60" i="3"/>
  <c r="DB60" i="3"/>
  <c r="DA60" i="3"/>
  <c r="CZ60" i="3"/>
  <c r="CY60" i="3"/>
  <c r="CX60" i="3"/>
  <c r="CW60" i="3"/>
  <c r="CV60" i="3"/>
  <c r="CU60" i="3"/>
  <c r="CT60" i="3"/>
  <c r="CS60" i="3"/>
  <c r="CR60" i="3"/>
  <c r="CQ60" i="3"/>
  <c r="CP60" i="3"/>
  <c r="CO60" i="3"/>
  <c r="CN60" i="3"/>
  <c r="CM60" i="3"/>
  <c r="CL60" i="3"/>
  <c r="CK60" i="3"/>
  <c r="CJ60" i="3"/>
  <c r="CI60" i="3"/>
  <c r="CH60" i="3"/>
  <c r="CG60" i="3"/>
  <c r="CF60" i="3"/>
  <c r="CE60" i="3"/>
  <c r="CD60" i="3"/>
  <c r="CC60" i="3"/>
  <c r="CB60" i="3"/>
  <c r="CA60" i="3"/>
  <c r="BZ60" i="3"/>
  <c r="BY60" i="3"/>
  <c r="BX60" i="3"/>
  <c r="BW60" i="3"/>
  <c r="BV60" i="3"/>
  <c r="BU60" i="3"/>
  <c r="BT60" i="3"/>
  <c r="BS60" i="3"/>
  <c r="BR60" i="3"/>
  <c r="BQ60" i="3"/>
  <c r="BP60" i="3"/>
  <c r="BO60" i="3"/>
  <c r="BN60" i="3"/>
  <c r="BM60" i="3"/>
  <c r="BL60" i="3"/>
  <c r="BK60" i="3"/>
  <c r="BJ60" i="3"/>
  <c r="BI60" i="3"/>
  <c r="BH60" i="3"/>
  <c r="BG60" i="3"/>
  <c r="BF60" i="3"/>
  <c r="BE60" i="3"/>
  <c r="BD60" i="3"/>
  <c r="BC60" i="3"/>
  <c r="BB60" i="3"/>
  <c r="BA60" i="3"/>
  <c r="AZ60" i="3"/>
  <c r="AY60" i="3"/>
  <c r="AX60" i="3"/>
  <c r="AW60" i="3"/>
  <c r="AV60" i="3"/>
  <c r="AU60" i="3"/>
  <c r="AT60" i="3"/>
  <c r="AS60" i="3"/>
  <c r="AR60" i="3"/>
  <c r="AQ60" i="3"/>
  <c r="AP60" i="3"/>
  <c r="AO60" i="3"/>
  <c r="AN60" i="3"/>
  <c r="AM60" i="3"/>
  <c r="AL60" i="3"/>
  <c r="AK60" i="3"/>
  <c r="AJ60" i="3"/>
  <c r="AI60" i="3"/>
  <c r="AH60" i="3"/>
  <c r="AG60" i="3"/>
  <c r="AF60" i="3"/>
  <c r="AE60" i="3"/>
  <c r="AD60" i="3"/>
  <c r="AC60" i="3"/>
  <c r="AB60" i="3"/>
  <c r="AA60" i="3"/>
  <c r="Z60" i="3"/>
  <c r="Y60" i="3"/>
  <c r="X60" i="3"/>
  <c r="W60" i="3"/>
  <c r="V60" i="3"/>
  <c r="U60" i="3"/>
  <c r="T60" i="3"/>
  <c r="S60" i="3"/>
  <c r="R60" i="3"/>
  <c r="Q60" i="3"/>
  <c r="P60" i="3"/>
  <c r="O60" i="3"/>
  <c r="N60" i="3"/>
  <c r="M60" i="3"/>
  <c r="L60" i="3"/>
  <c r="IA59" i="3"/>
  <c r="HZ59" i="3"/>
  <c r="HY59" i="3"/>
  <c r="HX59" i="3"/>
  <c r="HW59" i="3"/>
  <c r="HV59" i="3"/>
  <c r="HU59" i="3"/>
  <c r="HT59" i="3"/>
  <c r="HS59" i="3"/>
  <c r="HR59" i="3"/>
  <c r="HQ59" i="3"/>
  <c r="HP59" i="3"/>
  <c r="HO59" i="3"/>
  <c r="HN59" i="3"/>
  <c r="HM59" i="3"/>
  <c r="HL59" i="3"/>
  <c r="HK59" i="3"/>
  <c r="HJ59" i="3"/>
  <c r="HI59" i="3"/>
  <c r="HH59" i="3"/>
  <c r="HG59" i="3"/>
  <c r="HF59" i="3"/>
  <c r="HE59" i="3"/>
  <c r="HD59" i="3"/>
  <c r="HC59" i="3"/>
  <c r="HB59" i="3"/>
  <c r="HA59" i="3"/>
  <c r="GZ59" i="3"/>
  <c r="GY59" i="3"/>
  <c r="GX59" i="3"/>
  <c r="GW59" i="3"/>
  <c r="GV59" i="3"/>
  <c r="GU59" i="3"/>
  <c r="GT59" i="3"/>
  <c r="GS59" i="3"/>
  <c r="GR59" i="3"/>
  <c r="GQ59" i="3"/>
  <c r="GP59" i="3"/>
  <c r="GO59" i="3"/>
  <c r="GN59" i="3"/>
  <c r="GM59" i="3"/>
  <c r="GL59" i="3"/>
  <c r="GK59" i="3"/>
  <c r="GJ59" i="3"/>
  <c r="GI59" i="3"/>
  <c r="GH59" i="3"/>
  <c r="GG59" i="3"/>
  <c r="GF59" i="3"/>
  <c r="GE59" i="3"/>
  <c r="GD59" i="3"/>
  <c r="GC59" i="3"/>
  <c r="GB59" i="3"/>
  <c r="GA59" i="3"/>
  <c r="FZ59" i="3"/>
  <c r="FY59" i="3"/>
  <c r="FX59" i="3"/>
  <c r="FW59" i="3"/>
  <c r="FV59" i="3"/>
  <c r="FU59" i="3"/>
  <c r="FT59" i="3"/>
  <c r="FS59" i="3"/>
  <c r="FR59" i="3"/>
  <c r="FQ59" i="3"/>
  <c r="FP59" i="3"/>
  <c r="FO59" i="3"/>
  <c r="FN59" i="3"/>
  <c r="FM59" i="3"/>
  <c r="FL59" i="3"/>
  <c r="FK59" i="3"/>
  <c r="FJ59" i="3"/>
  <c r="FI59" i="3"/>
  <c r="FH59" i="3"/>
  <c r="FG59" i="3"/>
  <c r="FF59" i="3"/>
  <c r="FE59" i="3"/>
  <c r="FD59" i="3"/>
  <c r="FC59" i="3"/>
  <c r="FB59" i="3"/>
  <c r="FA59" i="3"/>
  <c r="EZ59" i="3"/>
  <c r="EY59" i="3"/>
  <c r="EX59" i="3"/>
  <c r="EW59" i="3"/>
  <c r="EV59" i="3"/>
  <c r="EU59" i="3"/>
  <c r="ET59" i="3"/>
  <c r="ES59" i="3"/>
  <c r="ER59" i="3"/>
  <c r="EQ59" i="3"/>
  <c r="EP59" i="3"/>
  <c r="EO59" i="3"/>
  <c r="EN59" i="3"/>
  <c r="EM59" i="3"/>
  <c r="EL59" i="3"/>
  <c r="EK59" i="3"/>
  <c r="EJ59" i="3"/>
  <c r="EI59" i="3"/>
  <c r="EH59" i="3"/>
  <c r="EG59" i="3"/>
  <c r="EF59" i="3"/>
  <c r="EE59" i="3"/>
  <c r="ED59" i="3"/>
  <c r="EC59" i="3"/>
  <c r="EB59" i="3"/>
  <c r="EA59" i="3"/>
  <c r="DZ59" i="3"/>
  <c r="DY59" i="3"/>
  <c r="DX59" i="3"/>
  <c r="DW59" i="3"/>
  <c r="DV59" i="3"/>
  <c r="DU59" i="3"/>
  <c r="DT59" i="3"/>
  <c r="DS59" i="3"/>
  <c r="DR59" i="3"/>
  <c r="DQ59" i="3"/>
  <c r="DP59" i="3"/>
  <c r="DO59" i="3"/>
  <c r="DN59" i="3"/>
  <c r="DM59" i="3"/>
  <c r="DL59" i="3"/>
  <c r="DK59" i="3"/>
  <c r="DJ59" i="3"/>
  <c r="DI59" i="3"/>
  <c r="DH59" i="3"/>
  <c r="DG59" i="3"/>
  <c r="DF59" i="3"/>
  <c r="DE59" i="3"/>
  <c r="DD59" i="3"/>
  <c r="DC59" i="3"/>
  <c r="DB59" i="3"/>
  <c r="DA59" i="3"/>
  <c r="CZ59" i="3"/>
  <c r="CY59" i="3"/>
  <c r="CX59" i="3"/>
  <c r="CW59" i="3"/>
  <c r="CV59" i="3"/>
  <c r="CU59" i="3"/>
  <c r="CT59" i="3"/>
  <c r="CS59" i="3"/>
  <c r="CR59" i="3"/>
  <c r="CQ59" i="3"/>
  <c r="CP59" i="3"/>
  <c r="CO59" i="3"/>
  <c r="CN59" i="3"/>
  <c r="CM59" i="3"/>
  <c r="CL59" i="3"/>
  <c r="CK59" i="3"/>
  <c r="CJ59" i="3"/>
  <c r="CI59" i="3"/>
  <c r="CH59" i="3"/>
  <c r="CG59" i="3"/>
  <c r="CF59" i="3"/>
  <c r="CE59" i="3"/>
  <c r="CD59" i="3"/>
  <c r="CC59" i="3"/>
  <c r="CB59" i="3"/>
  <c r="CA59" i="3"/>
  <c r="BZ59" i="3"/>
  <c r="BY59" i="3"/>
  <c r="BX59" i="3"/>
  <c r="BW59" i="3"/>
  <c r="BV59" i="3"/>
  <c r="BU59" i="3"/>
  <c r="BT59" i="3"/>
  <c r="BS59" i="3"/>
  <c r="BR59" i="3"/>
  <c r="BQ59" i="3"/>
  <c r="BP59" i="3"/>
  <c r="BO59" i="3"/>
  <c r="BN59" i="3"/>
  <c r="BM59" i="3"/>
  <c r="BL59" i="3"/>
  <c r="BK59" i="3"/>
  <c r="BJ59" i="3"/>
  <c r="BI59" i="3"/>
  <c r="BH59" i="3"/>
  <c r="BG59" i="3"/>
  <c r="BF59" i="3"/>
  <c r="BE59" i="3"/>
  <c r="BD59" i="3"/>
  <c r="BC59" i="3"/>
  <c r="BB59" i="3"/>
  <c r="BA59" i="3"/>
  <c r="AZ59" i="3"/>
  <c r="AY59" i="3"/>
  <c r="AX59" i="3"/>
  <c r="AW59" i="3"/>
  <c r="AV59" i="3"/>
  <c r="AU59" i="3"/>
  <c r="AT59" i="3"/>
  <c r="AS59" i="3"/>
  <c r="AR59" i="3"/>
  <c r="AQ59" i="3"/>
  <c r="AP59" i="3"/>
  <c r="AO59" i="3"/>
  <c r="AN59" i="3"/>
  <c r="AM59" i="3"/>
  <c r="AL59" i="3"/>
  <c r="AK59" i="3"/>
  <c r="AJ59" i="3"/>
  <c r="AI59" i="3"/>
  <c r="AH59" i="3"/>
  <c r="AG59" i="3"/>
  <c r="AF59" i="3"/>
  <c r="AE59" i="3"/>
  <c r="AD59" i="3"/>
  <c r="AC59" i="3"/>
  <c r="AB59" i="3"/>
  <c r="AA59" i="3"/>
  <c r="Z59" i="3"/>
  <c r="Y59" i="3"/>
  <c r="X59" i="3"/>
  <c r="W59" i="3"/>
  <c r="V59" i="3"/>
  <c r="U59" i="3"/>
  <c r="T59" i="3"/>
  <c r="S59" i="3"/>
  <c r="R59" i="3"/>
  <c r="Q59" i="3"/>
  <c r="P59" i="3"/>
  <c r="O59" i="3"/>
  <c r="N59" i="3"/>
  <c r="M59" i="3"/>
  <c r="L59" i="3"/>
  <c r="IA58" i="3"/>
  <c r="HZ58" i="3"/>
  <c r="HY58" i="3"/>
  <c r="HX58" i="3"/>
  <c r="HW58" i="3"/>
  <c r="HV58" i="3"/>
  <c r="HU58" i="3"/>
  <c r="HT58" i="3"/>
  <c r="HS58" i="3"/>
  <c r="HR58" i="3"/>
  <c r="HQ58" i="3"/>
  <c r="HP58" i="3"/>
  <c r="HO58" i="3"/>
  <c r="HN58" i="3"/>
  <c r="HM58" i="3"/>
  <c r="HL58" i="3"/>
  <c r="HK58" i="3"/>
  <c r="HJ58" i="3"/>
  <c r="HI58" i="3"/>
  <c r="HH58" i="3"/>
  <c r="HG58" i="3"/>
  <c r="HF58" i="3"/>
  <c r="HE58" i="3"/>
  <c r="HD58" i="3"/>
  <c r="HC58" i="3"/>
  <c r="HB58" i="3"/>
  <c r="HA58" i="3"/>
  <c r="GZ58" i="3"/>
  <c r="GY58" i="3"/>
  <c r="GX58" i="3"/>
  <c r="GW58" i="3"/>
  <c r="GV58" i="3"/>
  <c r="GU58" i="3"/>
  <c r="GT58" i="3"/>
  <c r="GS58" i="3"/>
  <c r="GR58" i="3"/>
  <c r="GQ58" i="3"/>
  <c r="GP58" i="3"/>
  <c r="GO58" i="3"/>
  <c r="GN58" i="3"/>
  <c r="GM58" i="3"/>
  <c r="GL58" i="3"/>
  <c r="GK58" i="3"/>
  <c r="GJ58" i="3"/>
  <c r="GI58" i="3"/>
  <c r="GH58" i="3"/>
  <c r="GG58" i="3"/>
  <c r="GF58" i="3"/>
  <c r="GE58" i="3"/>
  <c r="GD58" i="3"/>
  <c r="GC58" i="3"/>
  <c r="GB58" i="3"/>
  <c r="GA58" i="3"/>
  <c r="FZ58" i="3"/>
  <c r="FY58" i="3"/>
  <c r="FX58" i="3"/>
  <c r="FW58" i="3"/>
  <c r="FV58" i="3"/>
  <c r="FU58" i="3"/>
  <c r="FT58" i="3"/>
  <c r="FS58" i="3"/>
  <c r="FR58" i="3"/>
  <c r="FQ58" i="3"/>
  <c r="FP58" i="3"/>
  <c r="FO58" i="3"/>
  <c r="FN58" i="3"/>
  <c r="FM58" i="3"/>
  <c r="FL58" i="3"/>
  <c r="FK58" i="3"/>
  <c r="FJ58" i="3"/>
  <c r="FI58" i="3"/>
  <c r="FH58" i="3"/>
  <c r="FG58" i="3"/>
  <c r="FF58" i="3"/>
  <c r="FE58" i="3"/>
  <c r="FD58" i="3"/>
  <c r="FC58" i="3"/>
  <c r="FB58" i="3"/>
  <c r="FA58" i="3"/>
  <c r="EZ58" i="3"/>
  <c r="EY58" i="3"/>
  <c r="EX58" i="3"/>
  <c r="EW58" i="3"/>
  <c r="EV58" i="3"/>
  <c r="EU58" i="3"/>
  <c r="ET58" i="3"/>
  <c r="ES58" i="3"/>
  <c r="ER58" i="3"/>
  <c r="EQ58" i="3"/>
  <c r="EP58" i="3"/>
  <c r="EO58" i="3"/>
  <c r="EN58" i="3"/>
  <c r="EM58" i="3"/>
  <c r="EL58" i="3"/>
  <c r="EK58" i="3"/>
  <c r="EJ58" i="3"/>
  <c r="EI58" i="3"/>
  <c r="EH58" i="3"/>
  <c r="EG58" i="3"/>
  <c r="EF58" i="3"/>
  <c r="EE58" i="3"/>
  <c r="ED58" i="3"/>
  <c r="EC58" i="3"/>
  <c r="EB58" i="3"/>
  <c r="EA58" i="3"/>
  <c r="DZ58" i="3"/>
  <c r="DY58" i="3"/>
  <c r="DX58" i="3"/>
  <c r="DW58" i="3"/>
  <c r="DV58" i="3"/>
  <c r="DU58" i="3"/>
  <c r="DT58" i="3"/>
  <c r="DS58" i="3"/>
  <c r="DR58" i="3"/>
  <c r="DQ58" i="3"/>
  <c r="DP58" i="3"/>
  <c r="DO58" i="3"/>
  <c r="DN58" i="3"/>
  <c r="DM58" i="3"/>
  <c r="DL58" i="3"/>
  <c r="DK58" i="3"/>
  <c r="DJ58" i="3"/>
  <c r="DI58" i="3"/>
  <c r="DH58" i="3"/>
  <c r="DG58" i="3"/>
  <c r="DF58" i="3"/>
  <c r="DE58" i="3"/>
  <c r="DD58" i="3"/>
  <c r="DC58" i="3"/>
  <c r="DB58" i="3"/>
  <c r="DA58" i="3"/>
  <c r="CZ58" i="3"/>
  <c r="CY58" i="3"/>
  <c r="CX58" i="3"/>
  <c r="CW58" i="3"/>
  <c r="CV58" i="3"/>
  <c r="CU58" i="3"/>
  <c r="CT58" i="3"/>
  <c r="CS58" i="3"/>
  <c r="CR58" i="3"/>
  <c r="CQ58" i="3"/>
  <c r="CP58" i="3"/>
  <c r="CO58" i="3"/>
  <c r="CN58" i="3"/>
  <c r="CM58" i="3"/>
  <c r="CL58" i="3"/>
  <c r="CK58" i="3"/>
  <c r="CJ58" i="3"/>
  <c r="CI58" i="3"/>
  <c r="CH58" i="3"/>
  <c r="CG58" i="3"/>
  <c r="CF58" i="3"/>
  <c r="CE58" i="3"/>
  <c r="CD58" i="3"/>
  <c r="CC58" i="3"/>
  <c r="CB58" i="3"/>
  <c r="CA58" i="3"/>
  <c r="BZ58" i="3"/>
  <c r="BY58" i="3"/>
  <c r="BX58" i="3"/>
  <c r="BW58" i="3"/>
  <c r="BV58" i="3"/>
  <c r="BU58" i="3"/>
  <c r="BT58" i="3"/>
  <c r="BS58" i="3"/>
  <c r="BR58" i="3"/>
  <c r="BQ58" i="3"/>
  <c r="BP58" i="3"/>
  <c r="BO58" i="3"/>
  <c r="BN58" i="3"/>
  <c r="BM58" i="3"/>
  <c r="BL58" i="3"/>
  <c r="BK58" i="3"/>
  <c r="BJ58" i="3"/>
  <c r="BI58" i="3"/>
  <c r="BH58" i="3"/>
  <c r="BG58" i="3"/>
  <c r="BF58" i="3"/>
  <c r="BE58" i="3"/>
  <c r="BD58" i="3"/>
  <c r="BC58" i="3"/>
  <c r="BB58" i="3"/>
  <c r="BA58" i="3"/>
  <c r="AZ58" i="3"/>
  <c r="AY58" i="3"/>
  <c r="AX58" i="3"/>
  <c r="AW58" i="3"/>
  <c r="AV58" i="3"/>
  <c r="AU58" i="3"/>
  <c r="AT58" i="3"/>
  <c r="AS58" i="3"/>
  <c r="AR58" i="3"/>
  <c r="AQ58" i="3"/>
  <c r="AP58" i="3"/>
  <c r="AO58" i="3"/>
  <c r="AN58" i="3"/>
  <c r="AM58" i="3"/>
  <c r="AL58" i="3"/>
  <c r="AK58" i="3"/>
  <c r="AJ58" i="3"/>
  <c r="AI58" i="3"/>
  <c r="AH58" i="3"/>
  <c r="AG58" i="3"/>
  <c r="AF58" i="3"/>
  <c r="AE58" i="3"/>
  <c r="AD58" i="3"/>
  <c r="AC58" i="3"/>
  <c r="AB58" i="3"/>
  <c r="AA58" i="3"/>
  <c r="Z58" i="3"/>
  <c r="Y58" i="3"/>
  <c r="X58" i="3"/>
  <c r="W58" i="3"/>
  <c r="V58" i="3"/>
  <c r="U58" i="3"/>
  <c r="T58" i="3"/>
  <c r="S58" i="3"/>
  <c r="R58" i="3"/>
  <c r="Q58" i="3"/>
  <c r="P58" i="3"/>
  <c r="O58" i="3"/>
  <c r="N58" i="3"/>
  <c r="M58" i="3"/>
  <c r="L58" i="3"/>
  <c r="IA57" i="3"/>
  <c r="HZ57" i="3"/>
  <c r="HY57" i="3"/>
  <c r="HX57" i="3"/>
  <c r="HW57" i="3"/>
  <c r="HV57" i="3"/>
  <c r="HU57" i="3"/>
  <c r="HT57" i="3"/>
  <c r="HS57" i="3"/>
  <c r="HR57" i="3"/>
  <c r="HQ57" i="3"/>
  <c r="HP57" i="3"/>
  <c r="HO57" i="3"/>
  <c r="HN57" i="3"/>
  <c r="HM57" i="3"/>
  <c r="HL57" i="3"/>
  <c r="HK57" i="3"/>
  <c r="HJ57" i="3"/>
  <c r="HI57" i="3"/>
  <c r="HH57" i="3"/>
  <c r="HG57" i="3"/>
  <c r="HF57" i="3"/>
  <c r="HE57" i="3"/>
  <c r="HD57" i="3"/>
  <c r="HC57" i="3"/>
  <c r="HB57" i="3"/>
  <c r="HA57" i="3"/>
  <c r="GZ57" i="3"/>
  <c r="GY57" i="3"/>
  <c r="GX57" i="3"/>
  <c r="GW57" i="3"/>
  <c r="GV57" i="3"/>
  <c r="GU57" i="3"/>
  <c r="GT57" i="3"/>
  <c r="GS57" i="3"/>
  <c r="GR57" i="3"/>
  <c r="GQ57" i="3"/>
  <c r="GP57" i="3"/>
  <c r="GO57" i="3"/>
  <c r="GN57" i="3"/>
  <c r="GM57" i="3"/>
  <c r="GL57" i="3"/>
  <c r="GK57" i="3"/>
  <c r="GJ57" i="3"/>
  <c r="GI57" i="3"/>
  <c r="GH57" i="3"/>
  <c r="GG57" i="3"/>
  <c r="GF57" i="3"/>
  <c r="GE57" i="3"/>
  <c r="GD57" i="3"/>
  <c r="GC57" i="3"/>
  <c r="GB57" i="3"/>
  <c r="GA57" i="3"/>
  <c r="FZ57" i="3"/>
  <c r="FY57" i="3"/>
  <c r="FX57" i="3"/>
  <c r="FW57" i="3"/>
  <c r="FV57" i="3"/>
  <c r="FU57" i="3"/>
  <c r="FT57" i="3"/>
  <c r="FS57" i="3"/>
  <c r="FR57" i="3"/>
  <c r="FQ57" i="3"/>
  <c r="FP57" i="3"/>
  <c r="FO57" i="3"/>
  <c r="FN57" i="3"/>
  <c r="FM57" i="3"/>
  <c r="FL57" i="3"/>
  <c r="FK57" i="3"/>
  <c r="FJ57" i="3"/>
  <c r="FI57" i="3"/>
  <c r="FH57" i="3"/>
  <c r="FG57" i="3"/>
  <c r="FF57" i="3"/>
  <c r="FE57" i="3"/>
  <c r="FD57" i="3"/>
  <c r="FC57" i="3"/>
  <c r="FB57" i="3"/>
  <c r="FA57" i="3"/>
  <c r="EZ57" i="3"/>
  <c r="EY57" i="3"/>
  <c r="EX57" i="3"/>
  <c r="EW57" i="3"/>
  <c r="EV57" i="3"/>
  <c r="EU57" i="3"/>
  <c r="ET57" i="3"/>
  <c r="ES57" i="3"/>
  <c r="ER57" i="3"/>
  <c r="EQ57" i="3"/>
  <c r="EP57" i="3"/>
  <c r="EO57" i="3"/>
  <c r="EN57" i="3"/>
  <c r="EM57" i="3"/>
  <c r="EL57" i="3"/>
  <c r="EK57" i="3"/>
  <c r="EJ57" i="3"/>
  <c r="EI57" i="3"/>
  <c r="EH57" i="3"/>
  <c r="EG57" i="3"/>
  <c r="EF57" i="3"/>
  <c r="EE57" i="3"/>
  <c r="ED57" i="3"/>
  <c r="EC57" i="3"/>
  <c r="EB57" i="3"/>
  <c r="EA57" i="3"/>
  <c r="DZ57" i="3"/>
  <c r="DY57" i="3"/>
  <c r="DX57" i="3"/>
  <c r="DW57" i="3"/>
  <c r="DV57" i="3"/>
  <c r="DU57" i="3"/>
  <c r="DT57" i="3"/>
  <c r="DS57" i="3"/>
  <c r="DR57" i="3"/>
  <c r="DQ57" i="3"/>
  <c r="DP57" i="3"/>
  <c r="DO57" i="3"/>
  <c r="DN57" i="3"/>
  <c r="DM57" i="3"/>
  <c r="DL57" i="3"/>
  <c r="DK57" i="3"/>
  <c r="DJ57" i="3"/>
  <c r="DI57" i="3"/>
  <c r="DH57" i="3"/>
  <c r="DG57" i="3"/>
  <c r="DF57" i="3"/>
  <c r="DE57" i="3"/>
  <c r="DD57" i="3"/>
  <c r="DC57" i="3"/>
  <c r="DB57" i="3"/>
  <c r="DA57" i="3"/>
  <c r="CZ57" i="3"/>
  <c r="CY57" i="3"/>
  <c r="CX57" i="3"/>
  <c r="CW57" i="3"/>
  <c r="CV57" i="3"/>
  <c r="CU57" i="3"/>
  <c r="CT57" i="3"/>
  <c r="CS57" i="3"/>
  <c r="CR57" i="3"/>
  <c r="CQ57" i="3"/>
  <c r="CP57" i="3"/>
  <c r="CO57" i="3"/>
  <c r="CN57" i="3"/>
  <c r="CM57" i="3"/>
  <c r="CL57" i="3"/>
  <c r="CK57" i="3"/>
  <c r="CJ57" i="3"/>
  <c r="CI57" i="3"/>
  <c r="CH57" i="3"/>
  <c r="CG57" i="3"/>
  <c r="CF57" i="3"/>
  <c r="CE57" i="3"/>
  <c r="CD57" i="3"/>
  <c r="CC57" i="3"/>
  <c r="CB57" i="3"/>
  <c r="CA57" i="3"/>
  <c r="BZ57" i="3"/>
  <c r="BY57" i="3"/>
  <c r="BX57" i="3"/>
  <c r="BW57" i="3"/>
  <c r="BV57" i="3"/>
  <c r="BU57" i="3"/>
  <c r="BT57" i="3"/>
  <c r="BS57" i="3"/>
  <c r="BR57" i="3"/>
  <c r="BQ57" i="3"/>
  <c r="BP57" i="3"/>
  <c r="BO57" i="3"/>
  <c r="BN57" i="3"/>
  <c r="BM57" i="3"/>
  <c r="BL57" i="3"/>
  <c r="BK57" i="3"/>
  <c r="BJ57" i="3"/>
  <c r="BI57" i="3"/>
  <c r="BH57" i="3"/>
  <c r="BG57" i="3"/>
  <c r="BF57" i="3"/>
  <c r="BE57" i="3"/>
  <c r="BD57" i="3"/>
  <c r="BC57" i="3"/>
  <c r="BB57" i="3"/>
  <c r="BA57" i="3"/>
  <c r="AZ57" i="3"/>
  <c r="AY57" i="3"/>
  <c r="AX57" i="3"/>
  <c r="AW57" i="3"/>
  <c r="AV57" i="3"/>
  <c r="AU57" i="3"/>
  <c r="AT57" i="3"/>
  <c r="AS57" i="3"/>
  <c r="AR57" i="3"/>
  <c r="AQ57" i="3"/>
  <c r="AP57" i="3"/>
  <c r="AO57" i="3"/>
  <c r="AN57" i="3"/>
  <c r="AM57" i="3"/>
  <c r="AL57" i="3"/>
  <c r="AK57" i="3"/>
  <c r="AJ57" i="3"/>
  <c r="AI57" i="3"/>
  <c r="AH57" i="3"/>
  <c r="AG57" i="3"/>
  <c r="AF57" i="3"/>
  <c r="AE57" i="3"/>
  <c r="AD57" i="3"/>
  <c r="AC57" i="3"/>
  <c r="AB57" i="3"/>
  <c r="AA57" i="3"/>
  <c r="Z57" i="3"/>
  <c r="Y57" i="3"/>
  <c r="X57" i="3"/>
  <c r="W57" i="3"/>
  <c r="V57" i="3"/>
  <c r="U57" i="3"/>
  <c r="T57" i="3"/>
  <c r="S57" i="3"/>
  <c r="R57" i="3"/>
  <c r="Q57" i="3"/>
  <c r="P57" i="3"/>
  <c r="O57" i="3"/>
  <c r="N57" i="3"/>
  <c r="M57" i="3"/>
  <c r="L57" i="3"/>
  <c r="IA56" i="3"/>
  <c r="HZ56" i="3"/>
  <c r="HY56" i="3"/>
  <c r="HX56" i="3"/>
  <c r="HW56" i="3"/>
  <c r="HV56" i="3"/>
  <c r="HU56" i="3"/>
  <c r="HT56" i="3"/>
  <c r="HS56" i="3"/>
  <c r="HR56" i="3"/>
  <c r="HQ56" i="3"/>
  <c r="HP56" i="3"/>
  <c r="HO56" i="3"/>
  <c r="HN56" i="3"/>
  <c r="HM56" i="3"/>
  <c r="HL56" i="3"/>
  <c r="HK56" i="3"/>
  <c r="HJ56" i="3"/>
  <c r="HI56" i="3"/>
  <c r="HH56" i="3"/>
  <c r="HG56" i="3"/>
  <c r="HF56" i="3"/>
  <c r="HE56" i="3"/>
  <c r="HD56" i="3"/>
  <c r="HC56" i="3"/>
  <c r="HB56" i="3"/>
  <c r="HA56" i="3"/>
  <c r="GZ56" i="3"/>
  <c r="GY56" i="3"/>
  <c r="GX56" i="3"/>
  <c r="GW56" i="3"/>
  <c r="GV56" i="3"/>
  <c r="GU56" i="3"/>
  <c r="GT56" i="3"/>
  <c r="GS56" i="3"/>
  <c r="GR56" i="3"/>
  <c r="GQ56" i="3"/>
  <c r="GP56" i="3"/>
  <c r="GO56" i="3"/>
  <c r="GN56" i="3"/>
  <c r="GM56" i="3"/>
  <c r="GL56" i="3"/>
  <c r="GK56" i="3"/>
  <c r="GJ56" i="3"/>
  <c r="GI56" i="3"/>
  <c r="GH56" i="3"/>
  <c r="GG56" i="3"/>
  <c r="GF56" i="3"/>
  <c r="GE56" i="3"/>
  <c r="GD56" i="3"/>
  <c r="GC56" i="3"/>
  <c r="GB56" i="3"/>
  <c r="GA56" i="3"/>
  <c r="FZ56" i="3"/>
  <c r="FY56" i="3"/>
  <c r="FX56" i="3"/>
  <c r="FW56" i="3"/>
  <c r="FV56" i="3"/>
  <c r="FU56" i="3"/>
  <c r="FT56" i="3"/>
  <c r="FS56" i="3"/>
  <c r="FR56" i="3"/>
  <c r="FQ56" i="3"/>
  <c r="FP56" i="3"/>
  <c r="FO56" i="3"/>
  <c r="FN56" i="3"/>
  <c r="FM56" i="3"/>
  <c r="FL56" i="3"/>
  <c r="FK56" i="3"/>
  <c r="FJ56" i="3"/>
  <c r="FI56" i="3"/>
  <c r="FH56" i="3"/>
  <c r="FG56" i="3"/>
  <c r="FF56" i="3"/>
  <c r="FE56" i="3"/>
  <c r="FD56" i="3"/>
  <c r="FC56" i="3"/>
  <c r="FB56" i="3"/>
  <c r="FA56" i="3"/>
  <c r="EZ56" i="3"/>
  <c r="EY56" i="3"/>
  <c r="EX56" i="3"/>
  <c r="EW56" i="3"/>
  <c r="EV56" i="3"/>
  <c r="EU56" i="3"/>
  <c r="ET56" i="3"/>
  <c r="ES56" i="3"/>
  <c r="ER56" i="3"/>
  <c r="EQ56" i="3"/>
  <c r="EP56" i="3"/>
  <c r="EO56" i="3"/>
  <c r="EN56" i="3"/>
  <c r="EM56" i="3"/>
  <c r="EL56" i="3"/>
  <c r="EK56" i="3"/>
  <c r="EJ56" i="3"/>
  <c r="EI56" i="3"/>
  <c r="EH56" i="3"/>
  <c r="EG56" i="3"/>
  <c r="EF56" i="3"/>
  <c r="EE56" i="3"/>
  <c r="ED56" i="3"/>
  <c r="EC56" i="3"/>
  <c r="EB56" i="3"/>
  <c r="EA56" i="3"/>
  <c r="DZ56" i="3"/>
  <c r="DY56" i="3"/>
  <c r="DX56" i="3"/>
  <c r="DW56" i="3"/>
  <c r="DV56" i="3"/>
  <c r="DU56" i="3"/>
  <c r="DT56" i="3"/>
  <c r="DS56" i="3"/>
  <c r="DR56" i="3"/>
  <c r="DQ56" i="3"/>
  <c r="DP56" i="3"/>
  <c r="DO56" i="3"/>
  <c r="DN56" i="3"/>
  <c r="DM56" i="3"/>
  <c r="DL56" i="3"/>
  <c r="DK56" i="3"/>
  <c r="DJ56" i="3"/>
  <c r="DI56" i="3"/>
  <c r="DH56" i="3"/>
  <c r="DG56" i="3"/>
  <c r="DF56" i="3"/>
  <c r="DE56" i="3"/>
  <c r="DD56" i="3"/>
  <c r="DC56" i="3"/>
  <c r="DB56" i="3"/>
  <c r="DA56" i="3"/>
  <c r="CZ56" i="3"/>
  <c r="CY56" i="3"/>
  <c r="CX56" i="3"/>
  <c r="CW56" i="3"/>
  <c r="CV56" i="3"/>
  <c r="CU56" i="3"/>
  <c r="CT56" i="3"/>
  <c r="CS56" i="3"/>
  <c r="CR56" i="3"/>
  <c r="CQ56" i="3"/>
  <c r="CP56" i="3"/>
  <c r="CO56" i="3"/>
  <c r="CN56" i="3"/>
  <c r="CM56" i="3"/>
  <c r="CL56" i="3"/>
  <c r="CK56" i="3"/>
  <c r="CJ56" i="3"/>
  <c r="CI56" i="3"/>
  <c r="CH56" i="3"/>
  <c r="CG56" i="3"/>
  <c r="CF56" i="3"/>
  <c r="CE56" i="3"/>
  <c r="CD56" i="3"/>
  <c r="CC56" i="3"/>
  <c r="CB56" i="3"/>
  <c r="CA56" i="3"/>
  <c r="BZ56" i="3"/>
  <c r="BY56" i="3"/>
  <c r="BX56" i="3"/>
  <c r="BW56" i="3"/>
  <c r="BV56" i="3"/>
  <c r="BU56" i="3"/>
  <c r="BT56" i="3"/>
  <c r="BS56" i="3"/>
  <c r="BR56" i="3"/>
  <c r="BQ56" i="3"/>
  <c r="BP56" i="3"/>
  <c r="BO56" i="3"/>
  <c r="BN56" i="3"/>
  <c r="BM56" i="3"/>
  <c r="BL56" i="3"/>
  <c r="BK56" i="3"/>
  <c r="BJ56" i="3"/>
  <c r="BI56" i="3"/>
  <c r="BH56" i="3"/>
  <c r="BG56" i="3"/>
  <c r="BF56" i="3"/>
  <c r="BE56" i="3"/>
  <c r="BD56" i="3"/>
  <c r="BC56" i="3"/>
  <c r="BB56" i="3"/>
  <c r="BA56" i="3"/>
  <c r="AZ56" i="3"/>
  <c r="AY56" i="3"/>
  <c r="AX56" i="3"/>
  <c r="AW56" i="3"/>
  <c r="AV56" i="3"/>
  <c r="AU56" i="3"/>
  <c r="AT56" i="3"/>
  <c r="AS56" i="3"/>
  <c r="AR56" i="3"/>
  <c r="AQ56" i="3"/>
  <c r="AP56" i="3"/>
  <c r="AO56" i="3"/>
  <c r="AN56" i="3"/>
  <c r="AM56" i="3"/>
  <c r="AL56" i="3"/>
  <c r="AK56" i="3"/>
  <c r="AJ56" i="3"/>
  <c r="AI56" i="3"/>
  <c r="AH56" i="3"/>
  <c r="AG56" i="3"/>
  <c r="AF56" i="3"/>
  <c r="AE56" i="3"/>
  <c r="AD56" i="3"/>
  <c r="AC56" i="3"/>
  <c r="AB56" i="3"/>
  <c r="AA56" i="3"/>
  <c r="Z56" i="3"/>
  <c r="Y56" i="3"/>
  <c r="X56" i="3"/>
  <c r="W56" i="3"/>
  <c r="V56" i="3"/>
  <c r="U56" i="3"/>
  <c r="T56" i="3"/>
  <c r="S56" i="3"/>
  <c r="R56" i="3"/>
  <c r="Q56" i="3"/>
  <c r="P56" i="3"/>
  <c r="O56" i="3"/>
  <c r="N56" i="3"/>
  <c r="M56" i="3"/>
  <c r="L56" i="3"/>
  <c r="IA55" i="3"/>
  <c r="HZ55" i="3"/>
  <c r="HY55" i="3"/>
  <c r="HX55" i="3"/>
  <c r="HW55" i="3"/>
  <c r="HV55" i="3"/>
  <c r="HU55" i="3"/>
  <c r="HT55" i="3"/>
  <c r="HS55" i="3"/>
  <c r="HR55" i="3"/>
  <c r="HQ55" i="3"/>
  <c r="HP55" i="3"/>
  <c r="HO55" i="3"/>
  <c r="HN55" i="3"/>
  <c r="HM55" i="3"/>
  <c r="HL55" i="3"/>
  <c r="HK55" i="3"/>
  <c r="HJ55" i="3"/>
  <c r="HI55" i="3"/>
  <c r="HH55" i="3"/>
  <c r="HG55" i="3"/>
  <c r="HF55" i="3"/>
  <c r="HE55" i="3"/>
  <c r="HD55" i="3"/>
  <c r="HC55" i="3"/>
  <c r="HB55" i="3"/>
  <c r="HA55" i="3"/>
  <c r="GZ55" i="3"/>
  <c r="GY55" i="3"/>
  <c r="GX55" i="3"/>
  <c r="GW55" i="3"/>
  <c r="GV55" i="3"/>
  <c r="GU55" i="3"/>
  <c r="GT55" i="3"/>
  <c r="GS55" i="3"/>
  <c r="GR55" i="3"/>
  <c r="GQ55" i="3"/>
  <c r="GP55" i="3"/>
  <c r="GO55" i="3"/>
  <c r="GN55" i="3"/>
  <c r="GM55" i="3"/>
  <c r="GL55" i="3"/>
  <c r="GK55" i="3"/>
  <c r="GJ55" i="3"/>
  <c r="GI55" i="3"/>
  <c r="GH55" i="3"/>
  <c r="GG55" i="3"/>
  <c r="GF55" i="3"/>
  <c r="GE55" i="3"/>
  <c r="GD55" i="3"/>
  <c r="GC55" i="3"/>
  <c r="GB55" i="3"/>
  <c r="GA55" i="3"/>
  <c r="FZ55" i="3"/>
  <c r="FY55" i="3"/>
  <c r="FX55" i="3"/>
  <c r="FW55" i="3"/>
  <c r="FV55" i="3"/>
  <c r="FU55" i="3"/>
  <c r="FT55" i="3"/>
  <c r="FS55" i="3"/>
  <c r="FR55" i="3"/>
  <c r="FQ55" i="3"/>
  <c r="FP55" i="3"/>
  <c r="FO55" i="3"/>
  <c r="FN55" i="3"/>
  <c r="FM55" i="3"/>
  <c r="FL55" i="3"/>
  <c r="FK55" i="3"/>
  <c r="FJ55" i="3"/>
  <c r="FI55" i="3"/>
  <c r="FH55" i="3"/>
  <c r="FG55" i="3"/>
  <c r="FF55" i="3"/>
  <c r="FE55" i="3"/>
  <c r="FD55" i="3"/>
  <c r="FC55" i="3"/>
  <c r="FB55" i="3"/>
  <c r="FA55" i="3"/>
  <c r="EZ55" i="3"/>
  <c r="EY55" i="3"/>
  <c r="EX55" i="3"/>
  <c r="EW55" i="3"/>
  <c r="EV55" i="3"/>
  <c r="EU55" i="3"/>
  <c r="ET55" i="3"/>
  <c r="ES55" i="3"/>
  <c r="ER55" i="3"/>
  <c r="EQ55" i="3"/>
  <c r="EP55" i="3"/>
  <c r="EO55" i="3"/>
  <c r="EN55" i="3"/>
  <c r="EM55" i="3"/>
  <c r="EL55" i="3"/>
  <c r="EK55" i="3"/>
  <c r="EJ55" i="3"/>
  <c r="EI55" i="3"/>
  <c r="EH55" i="3"/>
  <c r="EG55" i="3"/>
  <c r="EF55" i="3"/>
  <c r="EE55" i="3"/>
  <c r="ED55" i="3"/>
  <c r="EC55" i="3"/>
  <c r="EB55" i="3"/>
  <c r="EA55" i="3"/>
  <c r="DZ55" i="3"/>
  <c r="DY55" i="3"/>
  <c r="DX55" i="3"/>
  <c r="DW55" i="3"/>
  <c r="DV55" i="3"/>
  <c r="DU55" i="3"/>
  <c r="DT55" i="3"/>
  <c r="DS55" i="3"/>
  <c r="DR55" i="3"/>
  <c r="DQ55" i="3"/>
  <c r="DP55" i="3"/>
  <c r="DO55" i="3"/>
  <c r="DN55" i="3"/>
  <c r="DM55" i="3"/>
  <c r="DL55" i="3"/>
  <c r="DK55" i="3"/>
  <c r="DJ55" i="3"/>
  <c r="DI55" i="3"/>
  <c r="DH55" i="3"/>
  <c r="DG55" i="3"/>
  <c r="DF55" i="3"/>
  <c r="DE55" i="3"/>
  <c r="DD55" i="3"/>
  <c r="DC55" i="3"/>
  <c r="DB55" i="3"/>
  <c r="DA55" i="3"/>
  <c r="CZ55" i="3"/>
  <c r="CY55" i="3"/>
  <c r="CX55" i="3"/>
  <c r="CW55" i="3"/>
  <c r="CV55" i="3"/>
  <c r="CU55" i="3"/>
  <c r="CT55" i="3"/>
  <c r="CS55" i="3"/>
  <c r="CR55" i="3"/>
  <c r="CQ55" i="3"/>
  <c r="CP55" i="3"/>
  <c r="CO55" i="3"/>
  <c r="CN55" i="3"/>
  <c r="CM55" i="3"/>
  <c r="CL55" i="3"/>
  <c r="CK55" i="3"/>
  <c r="CJ55" i="3"/>
  <c r="CI55" i="3"/>
  <c r="CH55" i="3"/>
  <c r="CG55" i="3"/>
  <c r="CF55" i="3"/>
  <c r="CE55" i="3"/>
  <c r="CD55" i="3"/>
  <c r="CC55" i="3"/>
  <c r="CB55" i="3"/>
  <c r="CA55" i="3"/>
  <c r="BZ55" i="3"/>
  <c r="BY55" i="3"/>
  <c r="BX55" i="3"/>
  <c r="BW55" i="3"/>
  <c r="BV55" i="3"/>
  <c r="BU55" i="3"/>
  <c r="BT55" i="3"/>
  <c r="BS55" i="3"/>
  <c r="BR55" i="3"/>
  <c r="BQ55" i="3"/>
  <c r="BP55" i="3"/>
  <c r="BO55" i="3"/>
  <c r="BN55" i="3"/>
  <c r="BM55" i="3"/>
  <c r="BL55" i="3"/>
  <c r="BK55" i="3"/>
  <c r="BJ55" i="3"/>
  <c r="BI55" i="3"/>
  <c r="BH55" i="3"/>
  <c r="BG55" i="3"/>
  <c r="BF55" i="3"/>
  <c r="BE55" i="3"/>
  <c r="BD55" i="3"/>
  <c r="BC55" i="3"/>
  <c r="BB55" i="3"/>
  <c r="BA55" i="3"/>
  <c r="AZ55" i="3"/>
  <c r="AY55" i="3"/>
  <c r="AX55" i="3"/>
  <c r="AW55" i="3"/>
  <c r="AV55" i="3"/>
  <c r="AU55" i="3"/>
  <c r="AT55" i="3"/>
  <c r="AS55" i="3"/>
  <c r="AR55" i="3"/>
  <c r="AQ55" i="3"/>
  <c r="AP55" i="3"/>
  <c r="AO55" i="3"/>
  <c r="AN55" i="3"/>
  <c r="AM55" i="3"/>
  <c r="AL55" i="3"/>
  <c r="AK55" i="3"/>
  <c r="AJ55" i="3"/>
  <c r="AI55" i="3"/>
  <c r="AH55" i="3"/>
  <c r="AG55" i="3"/>
  <c r="AF55" i="3"/>
  <c r="AE55" i="3"/>
  <c r="AD55" i="3"/>
  <c r="AC55" i="3"/>
  <c r="AB55" i="3"/>
  <c r="AA55" i="3"/>
  <c r="Z55" i="3"/>
  <c r="Y55" i="3"/>
  <c r="X55" i="3"/>
  <c r="W55" i="3"/>
  <c r="V55" i="3"/>
  <c r="U55" i="3"/>
  <c r="T55" i="3"/>
  <c r="S55" i="3"/>
  <c r="R55" i="3"/>
  <c r="Q55" i="3"/>
  <c r="P55" i="3"/>
  <c r="O55" i="3"/>
  <c r="N55" i="3"/>
  <c r="M55" i="3"/>
  <c r="L55" i="3"/>
  <c r="IA54" i="3"/>
  <c r="HZ54" i="3"/>
  <c r="HY54" i="3"/>
  <c r="HX54" i="3"/>
  <c r="HW54" i="3"/>
  <c r="HV54" i="3"/>
  <c r="HU54" i="3"/>
  <c r="HT54" i="3"/>
  <c r="HS54" i="3"/>
  <c r="HR54" i="3"/>
  <c r="HQ54" i="3"/>
  <c r="HP54" i="3"/>
  <c r="HO54" i="3"/>
  <c r="HN54" i="3"/>
  <c r="HM54" i="3"/>
  <c r="HL54" i="3"/>
  <c r="HK54" i="3"/>
  <c r="HJ54" i="3"/>
  <c r="HI54" i="3"/>
  <c r="HH54" i="3"/>
  <c r="HG54" i="3"/>
  <c r="HF54" i="3"/>
  <c r="HE54" i="3"/>
  <c r="HD54" i="3"/>
  <c r="HC54" i="3"/>
  <c r="HB54" i="3"/>
  <c r="HA54" i="3"/>
  <c r="GZ54" i="3"/>
  <c r="GY54" i="3"/>
  <c r="GX54" i="3"/>
  <c r="GW54" i="3"/>
  <c r="GV54" i="3"/>
  <c r="GU54" i="3"/>
  <c r="GT54" i="3"/>
  <c r="GS54" i="3"/>
  <c r="GR54" i="3"/>
  <c r="GQ54" i="3"/>
  <c r="GP54" i="3"/>
  <c r="GO54" i="3"/>
  <c r="GN54" i="3"/>
  <c r="GM54" i="3"/>
  <c r="GL54" i="3"/>
  <c r="GK54" i="3"/>
  <c r="GJ54" i="3"/>
  <c r="GI54" i="3"/>
  <c r="GH54" i="3"/>
  <c r="GG54" i="3"/>
  <c r="GF54" i="3"/>
  <c r="GE54" i="3"/>
  <c r="GD54" i="3"/>
  <c r="GC54" i="3"/>
  <c r="GB54" i="3"/>
  <c r="GA54" i="3"/>
  <c r="FZ54" i="3"/>
  <c r="FY54" i="3"/>
  <c r="FX54" i="3"/>
  <c r="FW54" i="3"/>
  <c r="FV54" i="3"/>
  <c r="FU54" i="3"/>
  <c r="FT54" i="3"/>
  <c r="FS54" i="3"/>
  <c r="FR54" i="3"/>
  <c r="FQ54" i="3"/>
  <c r="FP54" i="3"/>
  <c r="FO54" i="3"/>
  <c r="FN54" i="3"/>
  <c r="FM54" i="3"/>
  <c r="FL54" i="3"/>
  <c r="FK54" i="3"/>
  <c r="FJ54" i="3"/>
  <c r="FI54" i="3"/>
  <c r="FH54" i="3"/>
  <c r="FG54" i="3"/>
  <c r="FF54" i="3"/>
  <c r="FE54" i="3"/>
  <c r="FD54" i="3"/>
  <c r="FC54" i="3"/>
  <c r="FB54" i="3"/>
  <c r="FA54" i="3"/>
  <c r="EZ54" i="3"/>
  <c r="EY54" i="3"/>
  <c r="EX54" i="3"/>
  <c r="EW54" i="3"/>
  <c r="EV54" i="3"/>
  <c r="EU54" i="3"/>
  <c r="ET54" i="3"/>
  <c r="ES54" i="3"/>
  <c r="ER54" i="3"/>
  <c r="EQ54" i="3"/>
  <c r="EP54" i="3"/>
  <c r="EO54" i="3"/>
  <c r="EN54" i="3"/>
  <c r="EM54" i="3"/>
  <c r="EL54" i="3"/>
  <c r="EK54" i="3"/>
  <c r="EJ54" i="3"/>
  <c r="EI54" i="3"/>
  <c r="EH54" i="3"/>
  <c r="EG54" i="3"/>
  <c r="EF54" i="3"/>
  <c r="EE54" i="3"/>
  <c r="ED54" i="3"/>
  <c r="EC54" i="3"/>
  <c r="EB54" i="3"/>
  <c r="EA54" i="3"/>
  <c r="DZ54" i="3"/>
  <c r="DY54" i="3"/>
  <c r="DX54" i="3"/>
  <c r="DW54" i="3"/>
  <c r="DV54" i="3"/>
  <c r="DU54" i="3"/>
  <c r="DT54" i="3"/>
  <c r="DS54" i="3"/>
  <c r="DR54" i="3"/>
  <c r="DQ54" i="3"/>
  <c r="DP54" i="3"/>
  <c r="DO54" i="3"/>
  <c r="DN54" i="3"/>
  <c r="DM54" i="3"/>
  <c r="DL54" i="3"/>
  <c r="DK54" i="3"/>
  <c r="DJ54" i="3"/>
  <c r="DI54" i="3"/>
  <c r="DH54" i="3"/>
  <c r="DG54" i="3"/>
  <c r="DF54" i="3"/>
  <c r="DE54" i="3"/>
  <c r="DD54" i="3"/>
  <c r="DC54" i="3"/>
  <c r="DB54" i="3"/>
  <c r="DA54" i="3"/>
  <c r="CZ54" i="3"/>
  <c r="CY54" i="3"/>
  <c r="CX54" i="3"/>
  <c r="CW54" i="3"/>
  <c r="CV54" i="3"/>
  <c r="CU54" i="3"/>
  <c r="CT54" i="3"/>
  <c r="CS54" i="3"/>
  <c r="CR54" i="3"/>
  <c r="CQ54" i="3"/>
  <c r="CP54" i="3"/>
  <c r="CO54" i="3"/>
  <c r="CN54" i="3"/>
  <c r="CM54" i="3"/>
  <c r="CL54" i="3"/>
  <c r="CK54" i="3"/>
  <c r="CJ54" i="3"/>
  <c r="CI54" i="3"/>
  <c r="CH54" i="3"/>
  <c r="CG54" i="3"/>
  <c r="CF54" i="3"/>
  <c r="CE54" i="3"/>
  <c r="CD54" i="3"/>
  <c r="CC54" i="3"/>
  <c r="CB54" i="3"/>
  <c r="CA54" i="3"/>
  <c r="BZ54" i="3"/>
  <c r="BY54" i="3"/>
  <c r="BX54" i="3"/>
  <c r="BW54" i="3"/>
  <c r="BV54" i="3"/>
  <c r="BU54" i="3"/>
  <c r="BT54" i="3"/>
  <c r="BS54" i="3"/>
  <c r="BR54" i="3"/>
  <c r="BQ54" i="3"/>
  <c r="BP54" i="3"/>
  <c r="BO54" i="3"/>
  <c r="BN54" i="3"/>
  <c r="BM54" i="3"/>
  <c r="BL54" i="3"/>
  <c r="BK54" i="3"/>
  <c r="BJ54" i="3"/>
  <c r="BI54" i="3"/>
  <c r="BH54" i="3"/>
  <c r="BG54" i="3"/>
  <c r="BF54" i="3"/>
  <c r="BE54" i="3"/>
  <c r="BD54" i="3"/>
  <c r="BC54" i="3"/>
  <c r="BB54" i="3"/>
  <c r="BA54" i="3"/>
  <c r="AZ54" i="3"/>
  <c r="AY54" i="3"/>
  <c r="AX54" i="3"/>
  <c r="AW54" i="3"/>
  <c r="AV54" i="3"/>
  <c r="AU54" i="3"/>
  <c r="AT54" i="3"/>
  <c r="AS54" i="3"/>
  <c r="AR54" i="3"/>
  <c r="AQ54" i="3"/>
  <c r="AP54" i="3"/>
  <c r="AO54" i="3"/>
  <c r="AN54" i="3"/>
  <c r="AM54" i="3"/>
  <c r="AL54" i="3"/>
  <c r="AK54" i="3"/>
  <c r="AJ54" i="3"/>
  <c r="AI54" i="3"/>
  <c r="AH54" i="3"/>
  <c r="AG54" i="3"/>
  <c r="AF54" i="3"/>
  <c r="AE54" i="3"/>
  <c r="AD54" i="3"/>
  <c r="AC54" i="3"/>
  <c r="AB54" i="3"/>
  <c r="AA54" i="3"/>
  <c r="Z54" i="3"/>
  <c r="Y54" i="3"/>
  <c r="X54" i="3"/>
  <c r="W54" i="3"/>
  <c r="V54" i="3"/>
  <c r="U54" i="3"/>
  <c r="T54" i="3"/>
  <c r="S54" i="3"/>
  <c r="R54" i="3"/>
  <c r="Q54" i="3"/>
  <c r="P54" i="3"/>
  <c r="O54" i="3"/>
  <c r="N54" i="3"/>
  <c r="M54" i="3"/>
  <c r="L54" i="3"/>
  <c r="IA53" i="3"/>
  <c r="HZ53" i="3"/>
  <c r="HY53" i="3"/>
  <c r="HX53" i="3"/>
  <c r="HW53" i="3"/>
  <c r="HV53" i="3"/>
  <c r="HU53" i="3"/>
  <c r="HT53" i="3"/>
  <c r="HS53" i="3"/>
  <c r="HR53" i="3"/>
  <c r="HQ53" i="3"/>
  <c r="HP53" i="3"/>
  <c r="HO53" i="3"/>
  <c r="HN53" i="3"/>
  <c r="HM53" i="3"/>
  <c r="HL53" i="3"/>
  <c r="HK53" i="3"/>
  <c r="HJ53" i="3"/>
  <c r="HI53" i="3"/>
  <c r="HH53" i="3"/>
  <c r="HG53" i="3"/>
  <c r="HF53" i="3"/>
  <c r="HE53" i="3"/>
  <c r="HD53" i="3"/>
  <c r="HC53" i="3"/>
  <c r="HB53" i="3"/>
  <c r="HA53" i="3"/>
  <c r="GZ53" i="3"/>
  <c r="GY53" i="3"/>
  <c r="GX53" i="3"/>
  <c r="GW53" i="3"/>
  <c r="GV53" i="3"/>
  <c r="GU53" i="3"/>
  <c r="GT53" i="3"/>
  <c r="GS53" i="3"/>
  <c r="GR53" i="3"/>
  <c r="GQ53" i="3"/>
  <c r="GP53" i="3"/>
  <c r="GO53" i="3"/>
  <c r="GN53" i="3"/>
  <c r="GM53" i="3"/>
  <c r="GL53" i="3"/>
  <c r="GK53" i="3"/>
  <c r="GJ53" i="3"/>
  <c r="GI53" i="3"/>
  <c r="GH53" i="3"/>
  <c r="GG53" i="3"/>
  <c r="GF53" i="3"/>
  <c r="GE53" i="3"/>
  <c r="GD53" i="3"/>
  <c r="GC53" i="3"/>
  <c r="GB53" i="3"/>
  <c r="GA53" i="3"/>
  <c r="FZ53" i="3"/>
  <c r="FY53" i="3"/>
  <c r="FX53" i="3"/>
  <c r="FW53" i="3"/>
  <c r="FV53" i="3"/>
  <c r="FU53" i="3"/>
  <c r="FT53" i="3"/>
  <c r="FS53" i="3"/>
  <c r="FR53" i="3"/>
  <c r="FQ53" i="3"/>
  <c r="FP53" i="3"/>
  <c r="FO53" i="3"/>
  <c r="FN53" i="3"/>
  <c r="FM53" i="3"/>
  <c r="FL53" i="3"/>
  <c r="FK53" i="3"/>
  <c r="FJ53" i="3"/>
  <c r="FI53" i="3"/>
  <c r="FH53" i="3"/>
  <c r="FG53" i="3"/>
  <c r="FF53" i="3"/>
  <c r="FE53" i="3"/>
  <c r="FD53" i="3"/>
  <c r="FC53" i="3"/>
  <c r="FB53" i="3"/>
  <c r="FA53" i="3"/>
  <c r="EZ53" i="3"/>
  <c r="EY53" i="3"/>
  <c r="EX53" i="3"/>
  <c r="EW53" i="3"/>
  <c r="EV53" i="3"/>
  <c r="EU53" i="3"/>
  <c r="ET53" i="3"/>
  <c r="ES53" i="3"/>
  <c r="ER53" i="3"/>
  <c r="EQ53" i="3"/>
  <c r="EP53" i="3"/>
  <c r="EO53" i="3"/>
  <c r="EN53" i="3"/>
  <c r="EM53" i="3"/>
  <c r="EL53" i="3"/>
  <c r="EK53" i="3"/>
  <c r="EJ53" i="3"/>
  <c r="EI53" i="3"/>
  <c r="EH53" i="3"/>
  <c r="EG53" i="3"/>
  <c r="EF53" i="3"/>
  <c r="EE53" i="3"/>
  <c r="ED53" i="3"/>
  <c r="EC53" i="3"/>
  <c r="EB53" i="3"/>
  <c r="EA53" i="3"/>
  <c r="DZ53" i="3"/>
  <c r="DY53" i="3"/>
  <c r="DX53" i="3"/>
  <c r="DW53" i="3"/>
  <c r="DV53" i="3"/>
  <c r="DU53" i="3"/>
  <c r="DT53" i="3"/>
  <c r="DS53" i="3"/>
  <c r="DR53" i="3"/>
  <c r="DQ53" i="3"/>
  <c r="DP53" i="3"/>
  <c r="DO53" i="3"/>
  <c r="DN53" i="3"/>
  <c r="DM53" i="3"/>
  <c r="DL53" i="3"/>
  <c r="DK53" i="3"/>
  <c r="DJ53" i="3"/>
  <c r="DI53" i="3"/>
  <c r="DH53" i="3"/>
  <c r="DG53" i="3"/>
  <c r="DF53" i="3"/>
  <c r="DE53" i="3"/>
  <c r="DD53" i="3"/>
  <c r="DC53" i="3"/>
  <c r="DB53" i="3"/>
  <c r="DA53" i="3"/>
  <c r="CZ53" i="3"/>
  <c r="CY53" i="3"/>
  <c r="CX53" i="3"/>
  <c r="CW53" i="3"/>
  <c r="CV53" i="3"/>
  <c r="CU53" i="3"/>
  <c r="CT53" i="3"/>
  <c r="CS53" i="3"/>
  <c r="CR53" i="3"/>
  <c r="CQ53" i="3"/>
  <c r="CP53" i="3"/>
  <c r="CO53" i="3"/>
  <c r="CN53" i="3"/>
  <c r="CM53" i="3"/>
  <c r="CL53" i="3"/>
  <c r="CK53" i="3"/>
  <c r="CJ53" i="3"/>
  <c r="CI53" i="3"/>
  <c r="CH53" i="3"/>
  <c r="CG53" i="3"/>
  <c r="CF53" i="3"/>
  <c r="CE53" i="3"/>
  <c r="CD53" i="3"/>
  <c r="CC53" i="3"/>
  <c r="CB53" i="3"/>
  <c r="CA53" i="3"/>
  <c r="BZ53" i="3"/>
  <c r="BY53" i="3"/>
  <c r="BX53" i="3"/>
  <c r="BW53" i="3"/>
  <c r="BV53" i="3"/>
  <c r="BU53" i="3"/>
  <c r="BT53" i="3"/>
  <c r="BS53" i="3"/>
  <c r="BR53" i="3"/>
  <c r="BQ53" i="3"/>
  <c r="BP53" i="3"/>
  <c r="BO53" i="3"/>
  <c r="BN53" i="3"/>
  <c r="BM53" i="3"/>
  <c r="BL53" i="3"/>
  <c r="BK53" i="3"/>
  <c r="BJ53" i="3"/>
  <c r="BI53" i="3"/>
  <c r="BH53" i="3"/>
  <c r="BG53" i="3"/>
  <c r="BF53" i="3"/>
  <c r="BE53" i="3"/>
  <c r="BD53" i="3"/>
  <c r="BC53" i="3"/>
  <c r="BB53" i="3"/>
  <c r="BA53" i="3"/>
  <c r="AZ53" i="3"/>
  <c r="AY53" i="3"/>
  <c r="AX53" i="3"/>
  <c r="AW53" i="3"/>
  <c r="AV53" i="3"/>
  <c r="AU53" i="3"/>
  <c r="AT53" i="3"/>
  <c r="AS53" i="3"/>
  <c r="AR53" i="3"/>
  <c r="AQ53" i="3"/>
  <c r="AP53" i="3"/>
  <c r="AO53" i="3"/>
  <c r="AN53" i="3"/>
  <c r="AM53" i="3"/>
  <c r="AL53" i="3"/>
  <c r="AK53" i="3"/>
  <c r="AJ53" i="3"/>
  <c r="AI53" i="3"/>
  <c r="AH53" i="3"/>
  <c r="AG53" i="3"/>
  <c r="AF53" i="3"/>
  <c r="AE53" i="3"/>
  <c r="AD53" i="3"/>
  <c r="AC53" i="3"/>
  <c r="AB53" i="3"/>
  <c r="AA53" i="3"/>
  <c r="Z53" i="3"/>
  <c r="Y53" i="3"/>
  <c r="X53" i="3"/>
  <c r="W53" i="3"/>
  <c r="V53" i="3"/>
  <c r="U53" i="3"/>
  <c r="T53" i="3"/>
  <c r="S53" i="3"/>
  <c r="R53" i="3"/>
  <c r="Q53" i="3"/>
  <c r="P53" i="3"/>
  <c r="O53" i="3"/>
  <c r="N53" i="3"/>
  <c r="M53" i="3"/>
  <c r="L53" i="3"/>
  <c r="IA52" i="3"/>
  <c r="HZ52" i="3"/>
  <c r="HY52" i="3"/>
  <c r="HX52" i="3"/>
  <c r="HW52" i="3"/>
  <c r="HV52" i="3"/>
  <c r="HU52" i="3"/>
  <c r="HT52" i="3"/>
  <c r="HS52" i="3"/>
  <c r="HR52" i="3"/>
  <c r="HQ52" i="3"/>
  <c r="HP52" i="3"/>
  <c r="HO52" i="3"/>
  <c r="HN52" i="3"/>
  <c r="HM52" i="3"/>
  <c r="HL52" i="3"/>
  <c r="HK52" i="3"/>
  <c r="HJ52" i="3"/>
  <c r="HI52" i="3"/>
  <c r="HH52" i="3"/>
  <c r="HG52" i="3"/>
  <c r="HF52" i="3"/>
  <c r="HE52" i="3"/>
  <c r="HD52" i="3"/>
  <c r="HC52" i="3"/>
  <c r="HB52" i="3"/>
  <c r="HA52" i="3"/>
  <c r="GZ52" i="3"/>
  <c r="GY52" i="3"/>
  <c r="GX52" i="3"/>
  <c r="GW52" i="3"/>
  <c r="GV52" i="3"/>
  <c r="GU52" i="3"/>
  <c r="GT52" i="3"/>
  <c r="GS52" i="3"/>
  <c r="GR52" i="3"/>
  <c r="GQ52" i="3"/>
  <c r="GP52" i="3"/>
  <c r="GO52" i="3"/>
  <c r="GN52" i="3"/>
  <c r="GM52" i="3"/>
  <c r="GL52" i="3"/>
  <c r="GK52" i="3"/>
  <c r="GJ52" i="3"/>
  <c r="GI52" i="3"/>
  <c r="GH52" i="3"/>
  <c r="GG52" i="3"/>
  <c r="GF52" i="3"/>
  <c r="GE52" i="3"/>
  <c r="GD52" i="3"/>
  <c r="GC52" i="3"/>
  <c r="GB52" i="3"/>
  <c r="GA52" i="3"/>
  <c r="FZ52" i="3"/>
  <c r="FY52" i="3"/>
  <c r="FX52" i="3"/>
  <c r="FW52" i="3"/>
  <c r="FV52" i="3"/>
  <c r="FU52" i="3"/>
  <c r="FT52" i="3"/>
  <c r="FS52" i="3"/>
  <c r="FR52" i="3"/>
  <c r="FQ52" i="3"/>
  <c r="FP52" i="3"/>
  <c r="FO52" i="3"/>
  <c r="FN52" i="3"/>
  <c r="FM52" i="3"/>
  <c r="FL52" i="3"/>
  <c r="FK52" i="3"/>
  <c r="FJ52" i="3"/>
  <c r="FI52" i="3"/>
  <c r="FH52" i="3"/>
  <c r="FG52" i="3"/>
  <c r="FF52" i="3"/>
  <c r="FE52" i="3"/>
  <c r="FD52" i="3"/>
  <c r="FC52" i="3"/>
  <c r="FB52" i="3"/>
  <c r="FA52" i="3"/>
  <c r="EZ52" i="3"/>
  <c r="EY52" i="3"/>
  <c r="EX52" i="3"/>
  <c r="EW52" i="3"/>
  <c r="EV52" i="3"/>
  <c r="EU52" i="3"/>
  <c r="ET52" i="3"/>
  <c r="ES52" i="3"/>
  <c r="ER52" i="3"/>
  <c r="EQ52" i="3"/>
  <c r="EP52" i="3"/>
  <c r="EO52" i="3"/>
  <c r="EN52" i="3"/>
  <c r="EM52" i="3"/>
  <c r="EL52" i="3"/>
  <c r="EK52" i="3"/>
  <c r="EJ52" i="3"/>
  <c r="EI52" i="3"/>
  <c r="EH52" i="3"/>
  <c r="EG52" i="3"/>
  <c r="EF52" i="3"/>
  <c r="EE52" i="3"/>
  <c r="ED52" i="3"/>
  <c r="EC52" i="3"/>
  <c r="EB52" i="3"/>
  <c r="EA52" i="3"/>
  <c r="DZ52" i="3"/>
  <c r="DY52" i="3"/>
  <c r="DX52" i="3"/>
  <c r="DW52" i="3"/>
  <c r="DV52" i="3"/>
  <c r="DU52" i="3"/>
  <c r="DT52" i="3"/>
  <c r="DS52" i="3"/>
  <c r="DR52" i="3"/>
  <c r="DQ52" i="3"/>
  <c r="DP52" i="3"/>
  <c r="DO52" i="3"/>
  <c r="DN52" i="3"/>
  <c r="DM52" i="3"/>
  <c r="DL52" i="3"/>
  <c r="DK52" i="3"/>
  <c r="DJ52" i="3"/>
  <c r="DI52" i="3"/>
  <c r="DH52" i="3"/>
  <c r="DG52" i="3"/>
  <c r="DF52" i="3"/>
  <c r="DE52" i="3"/>
  <c r="DD52" i="3"/>
  <c r="DC52" i="3"/>
  <c r="DB52" i="3"/>
  <c r="DA52" i="3"/>
  <c r="CZ52" i="3"/>
  <c r="CY52" i="3"/>
  <c r="CX52" i="3"/>
  <c r="CW52" i="3"/>
  <c r="CV52" i="3"/>
  <c r="CU52" i="3"/>
  <c r="CT52" i="3"/>
  <c r="CS52" i="3"/>
  <c r="CR52" i="3"/>
  <c r="CQ52" i="3"/>
  <c r="CP52" i="3"/>
  <c r="CO52" i="3"/>
  <c r="CN52" i="3"/>
  <c r="CM52" i="3"/>
  <c r="CL52" i="3"/>
  <c r="CK52" i="3"/>
  <c r="CJ52" i="3"/>
  <c r="CI52" i="3"/>
  <c r="CH52" i="3"/>
  <c r="CG52" i="3"/>
  <c r="CF52" i="3"/>
  <c r="CE52" i="3"/>
  <c r="CD52" i="3"/>
  <c r="CC52" i="3"/>
  <c r="CB52" i="3"/>
  <c r="CA52" i="3"/>
  <c r="BZ52" i="3"/>
  <c r="BY52" i="3"/>
  <c r="BX52" i="3"/>
  <c r="BW52" i="3"/>
  <c r="BV52" i="3"/>
  <c r="BU52" i="3"/>
  <c r="BT52" i="3"/>
  <c r="BS52" i="3"/>
  <c r="BR52" i="3"/>
  <c r="BQ52" i="3"/>
  <c r="BP52" i="3"/>
  <c r="BO52" i="3"/>
  <c r="BN52" i="3"/>
  <c r="BM52" i="3"/>
  <c r="BL52" i="3"/>
  <c r="BK52" i="3"/>
  <c r="BJ52" i="3"/>
  <c r="BI52" i="3"/>
  <c r="BH52" i="3"/>
  <c r="BG52" i="3"/>
  <c r="BF52" i="3"/>
  <c r="BE52" i="3"/>
  <c r="BD52" i="3"/>
  <c r="BC52" i="3"/>
  <c r="BB52" i="3"/>
  <c r="BA52" i="3"/>
  <c r="AZ52" i="3"/>
  <c r="AY52" i="3"/>
  <c r="AX52" i="3"/>
  <c r="AW52" i="3"/>
  <c r="AV52" i="3"/>
  <c r="AU52" i="3"/>
  <c r="AT52" i="3"/>
  <c r="AS52" i="3"/>
  <c r="AR52" i="3"/>
  <c r="AQ52" i="3"/>
  <c r="AP52" i="3"/>
  <c r="AO52" i="3"/>
  <c r="AN52" i="3"/>
  <c r="AM52" i="3"/>
  <c r="AL52" i="3"/>
  <c r="AK52" i="3"/>
  <c r="AJ52" i="3"/>
  <c r="AI52" i="3"/>
  <c r="AH52" i="3"/>
  <c r="AG52" i="3"/>
  <c r="AF52" i="3"/>
  <c r="AE52" i="3"/>
  <c r="AD52" i="3"/>
  <c r="AC52" i="3"/>
  <c r="AB52" i="3"/>
  <c r="AA52" i="3"/>
  <c r="Z52" i="3"/>
  <c r="Y52" i="3"/>
  <c r="X52" i="3"/>
  <c r="W52" i="3"/>
  <c r="V52" i="3"/>
  <c r="U52" i="3"/>
  <c r="T52" i="3"/>
  <c r="S52" i="3"/>
  <c r="R52" i="3"/>
  <c r="Q52" i="3"/>
  <c r="P52" i="3"/>
  <c r="O52" i="3"/>
  <c r="N52" i="3"/>
  <c r="M52" i="3"/>
  <c r="L52" i="3"/>
  <c r="IA51" i="3"/>
  <c r="HZ51" i="3"/>
  <c r="HY51" i="3"/>
  <c r="HX51" i="3"/>
  <c r="HW51" i="3"/>
  <c r="HV51" i="3"/>
  <c r="HU51" i="3"/>
  <c r="HT51" i="3"/>
  <c r="HS51" i="3"/>
  <c r="HR51" i="3"/>
  <c r="HQ51" i="3"/>
  <c r="HP51" i="3"/>
  <c r="HO51" i="3"/>
  <c r="HN51" i="3"/>
  <c r="HM51" i="3"/>
  <c r="HL51" i="3"/>
  <c r="HK51" i="3"/>
  <c r="HJ51" i="3"/>
  <c r="HI51" i="3"/>
  <c r="HH51" i="3"/>
  <c r="HG51" i="3"/>
  <c r="HF51" i="3"/>
  <c r="HE51" i="3"/>
  <c r="HD51" i="3"/>
  <c r="HC51" i="3"/>
  <c r="HB51" i="3"/>
  <c r="HA51" i="3"/>
  <c r="GZ51" i="3"/>
  <c r="GY51" i="3"/>
  <c r="GX51" i="3"/>
  <c r="GW51" i="3"/>
  <c r="GV51" i="3"/>
  <c r="GU51" i="3"/>
  <c r="GT51" i="3"/>
  <c r="GS51" i="3"/>
  <c r="GR51" i="3"/>
  <c r="GQ51" i="3"/>
  <c r="GP51" i="3"/>
  <c r="GO51" i="3"/>
  <c r="GN51" i="3"/>
  <c r="GM51" i="3"/>
  <c r="GL51" i="3"/>
  <c r="GK51" i="3"/>
  <c r="GJ51" i="3"/>
  <c r="GI51" i="3"/>
  <c r="GH51" i="3"/>
  <c r="GG51" i="3"/>
  <c r="GF51" i="3"/>
  <c r="GE51" i="3"/>
  <c r="GD51" i="3"/>
  <c r="GC51" i="3"/>
  <c r="GB51" i="3"/>
  <c r="GA51" i="3"/>
  <c r="FZ51" i="3"/>
  <c r="FY51" i="3"/>
  <c r="FX51" i="3"/>
  <c r="FW51" i="3"/>
  <c r="FV51" i="3"/>
  <c r="FU51" i="3"/>
  <c r="FT51" i="3"/>
  <c r="FS51" i="3"/>
  <c r="FR51" i="3"/>
  <c r="FQ51" i="3"/>
  <c r="FP51" i="3"/>
  <c r="FO51" i="3"/>
  <c r="FN51" i="3"/>
  <c r="FM51" i="3"/>
  <c r="FL51" i="3"/>
  <c r="FK51" i="3"/>
  <c r="FJ51" i="3"/>
  <c r="FI51" i="3"/>
  <c r="FH51" i="3"/>
  <c r="FG51" i="3"/>
  <c r="FF51" i="3"/>
  <c r="FE51" i="3"/>
  <c r="FD51" i="3"/>
  <c r="FC51" i="3"/>
  <c r="FB51" i="3"/>
  <c r="FA51" i="3"/>
  <c r="EZ51" i="3"/>
  <c r="EY51" i="3"/>
  <c r="EX51" i="3"/>
  <c r="EW51" i="3"/>
  <c r="EV51" i="3"/>
  <c r="EU51" i="3"/>
  <c r="ET51" i="3"/>
  <c r="ES51" i="3"/>
  <c r="ER51" i="3"/>
  <c r="EQ51" i="3"/>
  <c r="EP51" i="3"/>
  <c r="EO51" i="3"/>
  <c r="EN51" i="3"/>
  <c r="EM51" i="3"/>
  <c r="EL51" i="3"/>
  <c r="EK51" i="3"/>
  <c r="EJ51" i="3"/>
  <c r="EI51" i="3"/>
  <c r="EH51" i="3"/>
  <c r="EG51" i="3"/>
  <c r="EF51" i="3"/>
  <c r="EE51" i="3"/>
  <c r="ED51" i="3"/>
  <c r="EC51" i="3"/>
  <c r="EB51" i="3"/>
  <c r="EA51" i="3"/>
  <c r="DZ51" i="3"/>
  <c r="DY51" i="3"/>
  <c r="DX51" i="3"/>
  <c r="DW51" i="3"/>
  <c r="DV51" i="3"/>
  <c r="DU51" i="3"/>
  <c r="DT51" i="3"/>
  <c r="DS51" i="3"/>
  <c r="DR51" i="3"/>
  <c r="DQ51" i="3"/>
  <c r="DP51" i="3"/>
  <c r="DO51" i="3"/>
  <c r="DN51" i="3"/>
  <c r="DM51" i="3"/>
  <c r="DL51" i="3"/>
  <c r="DK51" i="3"/>
  <c r="DJ51" i="3"/>
  <c r="DI51" i="3"/>
  <c r="DH51" i="3"/>
  <c r="DG51" i="3"/>
  <c r="DF51" i="3"/>
  <c r="DE51" i="3"/>
  <c r="DD51" i="3"/>
  <c r="DC51" i="3"/>
  <c r="DB51" i="3"/>
  <c r="DA51" i="3"/>
  <c r="CZ51" i="3"/>
  <c r="CY51" i="3"/>
  <c r="CX51" i="3"/>
  <c r="CW51" i="3"/>
  <c r="CV51" i="3"/>
  <c r="CU51" i="3"/>
  <c r="CT51" i="3"/>
  <c r="CS51" i="3"/>
  <c r="CR51" i="3"/>
  <c r="CQ51" i="3"/>
  <c r="CP51" i="3"/>
  <c r="CO51" i="3"/>
  <c r="CN51" i="3"/>
  <c r="CM51" i="3"/>
  <c r="CL51" i="3"/>
  <c r="CK51" i="3"/>
  <c r="CJ51" i="3"/>
  <c r="CI51" i="3"/>
  <c r="CH51" i="3"/>
  <c r="CG51" i="3"/>
  <c r="CF51" i="3"/>
  <c r="CE51" i="3"/>
  <c r="CD51" i="3"/>
  <c r="CC51" i="3"/>
  <c r="CB51" i="3"/>
  <c r="CA51" i="3"/>
  <c r="BZ51" i="3"/>
  <c r="BY51" i="3"/>
  <c r="BX51" i="3"/>
  <c r="BW51" i="3"/>
  <c r="BV51" i="3"/>
  <c r="BU51" i="3"/>
  <c r="BT51" i="3"/>
  <c r="BS51" i="3"/>
  <c r="BR51" i="3"/>
  <c r="BQ51" i="3"/>
  <c r="BP51" i="3"/>
  <c r="BO51" i="3"/>
  <c r="BN51" i="3"/>
  <c r="BM51" i="3"/>
  <c r="BL51" i="3"/>
  <c r="BK51" i="3"/>
  <c r="BJ51" i="3"/>
  <c r="BI51" i="3"/>
  <c r="BH51" i="3"/>
  <c r="BG51" i="3"/>
  <c r="BF51" i="3"/>
  <c r="BE51" i="3"/>
  <c r="BD51" i="3"/>
  <c r="BC51" i="3"/>
  <c r="BB51" i="3"/>
  <c r="BA51" i="3"/>
  <c r="AZ51" i="3"/>
  <c r="AY51" i="3"/>
  <c r="AX51" i="3"/>
  <c r="AW51" i="3"/>
  <c r="AV51" i="3"/>
  <c r="AU51" i="3"/>
  <c r="AT51" i="3"/>
  <c r="AS51" i="3"/>
  <c r="AR51" i="3"/>
  <c r="AQ51" i="3"/>
  <c r="AP51" i="3"/>
  <c r="AO51" i="3"/>
  <c r="AN51" i="3"/>
  <c r="AM51" i="3"/>
  <c r="AL51" i="3"/>
  <c r="AK51" i="3"/>
  <c r="AJ51" i="3"/>
  <c r="AI51" i="3"/>
  <c r="AH51" i="3"/>
  <c r="AG51" i="3"/>
  <c r="AF51" i="3"/>
  <c r="AE51" i="3"/>
  <c r="AD51" i="3"/>
  <c r="AC51" i="3"/>
  <c r="AB51" i="3"/>
  <c r="AA51" i="3"/>
  <c r="Z51" i="3"/>
  <c r="Y51" i="3"/>
  <c r="X51" i="3"/>
  <c r="W51" i="3"/>
  <c r="V51" i="3"/>
  <c r="U51" i="3"/>
  <c r="T51" i="3"/>
  <c r="S51" i="3"/>
  <c r="R51" i="3"/>
  <c r="Q51" i="3"/>
  <c r="P51" i="3"/>
  <c r="O51" i="3"/>
  <c r="N51" i="3"/>
  <c r="M51" i="3"/>
  <c r="L51" i="3"/>
  <c r="IA48" i="3"/>
  <c r="HZ48" i="3"/>
  <c r="HY48" i="3"/>
  <c r="HX48" i="3"/>
  <c r="HW48" i="3"/>
  <c r="HV48" i="3"/>
  <c r="HU48" i="3"/>
  <c r="HT48" i="3"/>
  <c r="HS48" i="3"/>
  <c r="HR48" i="3"/>
  <c r="HQ48" i="3"/>
  <c r="HP48" i="3"/>
  <c r="HO48" i="3"/>
  <c r="HN48" i="3"/>
  <c r="HM48" i="3"/>
  <c r="HL48" i="3"/>
  <c r="HK48" i="3"/>
  <c r="HJ48" i="3"/>
  <c r="HI48" i="3"/>
  <c r="HH48" i="3"/>
  <c r="HG48" i="3"/>
  <c r="HF48" i="3"/>
  <c r="HE48" i="3"/>
  <c r="HD48" i="3"/>
  <c r="HC48" i="3"/>
  <c r="HB48" i="3"/>
  <c r="HA48" i="3"/>
  <c r="GZ48" i="3"/>
  <c r="GY48" i="3"/>
  <c r="GX48" i="3"/>
  <c r="GW48" i="3"/>
  <c r="GV48" i="3"/>
  <c r="GU48" i="3"/>
  <c r="GT48" i="3"/>
  <c r="GS48" i="3"/>
  <c r="GR48" i="3"/>
  <c r="GQ48" i="3"/>
  <c r="GP48" i="3"/>
  <c r="GO48" i="3"/>
  <c r="GN48" i="3"/>
  <c r="GM48" i="3"/>
  <c r="GL48" i="3"/>
  <c r="GK48" i="3"/>
  <c r="GJ48" i="3"/>
  <c r="GI48" i="3"/>
  <c r="GH48" i="3"/>
  <c r="GG48" i="3"/>
  <c r="GF48" i="3"/>
  <c r="GE48" i="3"/>
  <c r="GD48" i="3"/>
  <c r="GC48" i="3"/>
  <c r="GB48" i="3"/>
  <c r="GA48" i="3"/>
  <c r="FZ48" i="3"/>
  <c r="FY48" i="3"/>
  <c r="FX48" i="3"/>
  <c r="FW48" i="3"/>
  <c r="FV48" i="3"/>
  <c r="FU48" i="3"/>
  <c r="FT48" i="3"/>
  <c r="FS48" i="3"/>
  <c r="FR48" i="3"/>
  <c r="FQ48" i="3"/>
  <c r="FP48" i="3"/>
  <c r="FO48" i="3"/>
  <c r="FN48" i="3"/>
  <c r="FM48" i="3"/>
  <c r="FL48" i="3"/>
  <c r="FK48" i="3"/>
  <c r="FJ48" i="3"/>
  <c r="FI48" i="3"/>
  <c r="FH48" i="3"/>
  <c r="FG48" i="3"/>
  <c r="FF48" i="3"/>
  <c r="FE48" i="3"/>
  <c r="FD48" i="3"/>
  <c r="FC48" i="3"/>
  <c r="FB48" i="3"/>
  <c r="FA48" i="3"/>
  <c r="EZ48" i="3"/>
  <c r="EY48" i="3"/>
  <c r="EX48" i="3"/>
  <c r="EW48" i="3"/>
  <c r="EV48" i="3"/>
  <c r="EU48" i="3"/>
  <c r="ET48" i="3"/>
  <c r="ES48" i="3"/>
  <c r="ER48" i="3"/>
  <c r="EQ48" i="3"/>
  <c r="EP48" i="3"/>
  <c r="EO48" i="3"/>
  <c r="EN48" i="3"/>
  <c r="EM48" i="3"/>
  <c r="EL48" i="3"/>
  <c r="EK48" i="3"/>
  <c r="EJ48" i="3"/>
  <c r="EI48" i="3"/>
  <c r="EH48" i="3"/>
  <c r="EG48" i="3"/>
  <c r="EF48" i="3"/>
  <c r="EE48" i="3"/>
  <c r="ED48" i="3"/>
  <c r="EC48" i="3"/>
  <c r="EB48" i="3"/>
  <c r="EA48" i="3"/>
  <c r="DZ48" i="3"/>
  <c r="DY48" i="3"/>
  <c r="DX48" i="3"/>
  <c r="DW48" i="3"/>
  <c r="DV48" i="3"/>
  <c r="DU48" i="3"/>
  <c r="DT48" i="3"/>
  <c r="DS48" i="3"/>
  <c r="DR48" i="3"/>
  <c r="DQ48" i="3"/>
  <c r="DP48" i="3"/>
  <c r="DO48" i="3"/>
  <c r="DN48" i="3"/>
  <c r="DM48" i="3"/>
  <c r="DL48" i="3"/>
  <c r="DK48" i="3"/>
  <c r="DJ48" i="3"/>
  <c r="DI48" i="3"/>
  <c r="DH48" i="3"/>
  <c r="DG48" i="3"/>
  <c r="DF48" i="3"/>
  <c r="DE48" i="3"/>
  <c r="DD48" i="3"/>
  <c r="DC48" i="3"/>
  <c r="DB48" i="3"/>
  <c r="DA48" i="3"/>
  <c r="CZ48" i="3"/>
  <c r="CY48" i="3"/>
  <c r="CX48" i="3"/>
  <c r="CW48" i="3"/>
  <c r="CV48" i="3"/>
  <c r="CU48" i="3"/>
  <c r="CT48" i="3"/>
  <c r="CS48" i="3"/>
  <c r="CR48" i="3"/>
  <c r="CQ48" i="3"/>
  <c r="CP48" i="3"/>
  <c r="CO48" i="3"/>
  <c r="CN48" i="3"/>
  <c r="CM48" i="3"/>
  <c r="CL48" i="3"/>
  <c r="CK48" i="3"/>
  <c r="CJ48" i="3"/>
  <c r="CI48" i="3"/>
  <c r="CH48" i="3"/>
  <c r="CG48" i="3"/>
  <c r="CF48" i="3"/>
  <c r="CE48" i="3"/>
  <c r="CD48" i="3"/>
  <c r="CC48" i="3"/>
  <c r="CB48" i="3"/>
  <c r="CA48" i="3"/>
  <c r="BZ48" i="3"/>
  <c r="BY48" i="3"/>
  <c r="BX48" i="3"/>
  <c r="BW48" i="3"/>
  <c r="BV48" i="3"/>
  <c r="BU48" i="3"/>
  <c r="BT48" i="3"/>
  <c r="BS48" i="3"/>
  <c r="BR48" i="3"/>
  <c r="BQ48" i="3"/>
  <c r="BP48" i="3"/>
  <c r="BO48" i="3"/>
  <c r="BN48" i="3"/>
  <c r="BM48" i="3"/>
  <c r="BL48" i="3"/>
  <c r="BK48" i="3"/>
  <c r="BJ48" i="3"/>
  <c r="BI48" i="3"/>
  <c r="BH48" i="3"/>
  <c r="BG48" i="3"/>
  <c r="BF48" i="3"/>
  <c r="BE48" i="3"/>
  <c r="BD48" i="3"/>
  <c r="BC48" i="3"/>
  <c r="BB48" i="3"/>
  <c r="BA48" i="3"/>
  <c r="AZ48" i="3"/>
  <c r="AY48" i="3"/>
  <c r="AX48" i="3"/>
  <c r="AW48" i="3"/>
  <c r="AV48" i="3"/>
  <c r="AU48" i="3"/>
  <c r="AT48" i="3"/>
  <c r="AS48" i="3"/>
  <c r="AR48" i="3"/>
  <c r="AQ48" i="3"/>
  <c r="AP48" i="3"/>
  <c r="AO48" i="3"/>
  <c r="AN48" i="3"/>
  <c r="AM48" i="3"/>
  <c r="AL48" i="3"/>
  <c r="AK48" i="3"/>
  <c r="AJ48" i="3"/>
  <c r="AI48" i="3"/>
  <c r="AH48" i="3"/>
  <c r="AG48" i="3"/>
  <c r="AF48" i="3"/>
  <c r="AE48" i="3"/>
  <c r="AD48" i="3"/>
  <c r="AC48" i="3"/>
  <c r="AB48" i="3"/>
  <c r="AA48" i="3"/>
  <c r="Z48" i="3"/>
  <c r="Y48" i="3"/>
  <c r="X48" i="3"/>
  <c r="W48" i="3"/>
  <c r="V48" i="3"/>
  <c r="U48" i="3"/>
  <c r="T48" i="3"/>
  <c r="S48" i="3"/>
  <c r="R48" i="3"/>
  <c r="Q48" i="3"/>
  <c r="P48" i="3"/>
  <c r="O48" i="3"/>
  <c r="N48" i="3"/>
  <c r="M48" i="3"/>
  <c r="L48" i="3"/>
  <c r="IA47" i="3"/>
  <c r="HZ47" i="3"/>
  <c r="HY47" i="3"/>
  <c r="HX47" i="3"/>
  <c r="HW47" i="3"/>
  <c r="HV47" i="3"/>
  <c r="HU47" i="3"/>
  <c r="HT47" i="3"/>
  <c r="HS47" i="3"/>
  <c r="HR47" i="3"/>
  <c r="HQ47" i="3"/>
  <c r="HP47" i="3"/>
  <c r="HO47" i="3"/>
  <c r="HN47" i="3"/>
  <c r="HM47" i="3"/>
  <c r="HL47" i="3"/>
  <c r="HK47" i="3"/>
  <c r="HJ47" i="3"/>
  <c r="HI47" i="3"/>
  <c r="HH47" i="3"/>
  <c r="HG47" i="3"/>
  <c r="HF47" i="3"/>
  <c r="HE47" i="3"/>
  <c r="HD47" i="3"/>
  <c r="HC47" i="3"/>
  <c r="HB47" i="3"/>
  <c r="HA47" i="3"/>
  <c r="GZ47" i="3"/>
  <c r="GY47" i="3"/>
  <c r="GX47" i="3"/>
  <c r="GW47" i="3"/>
  <c r="GV47" i="3"/>
  <c r="GU47" i="3"/>
  <c r="GT47" i="3"/>
  <c r="GS47" i="3"/>
  <c r="GR47" i="3"/>
  <c r="GQ47" i="3"/>
  <c r="GP47" i="3"/>
  <c r="GO47" i="3"/>
  <c r="GN47" i="3"/>
  <c r="GM47" i="3"/>
  <c r="GL47" i="3"/>
  <c r="GK47" i="3"/>
  <c r="GJ47" i="3"/>
  <c r="GI47" i="3"/>
  <c r="GH47" i="3"/>
  <c r="GG47" i="3"/>
  <c r="GF47" i="3"/>
  <c r="GE47" i="3"/>
  <c r="GD47" i="3"/>
  <c r="GC47" i="3"/>
  <c r="GB47" i="3"/>
  <c r="GA47" i="3"/>
  <c r="FZ47" i="3"/>
  <c r="FY47" i="3"/>
  <c r="FX47" i="3"/>
  <c r="FW47" i="3"/>
  <c r="FV47" i="3"/>
  <c r="FU47" i="3"/>
  <c r="FT47" i="3"/>
  <c r="FS47" i="3"/>
  <c r="FR47" i="3"/>
  <c r="FQ47" i="3"/>
  <c r="FP47" i="3"/>
  <c r="FO47" i="3"/>
  <c r="FN47" i="3"/>
  <c r="FM47" i="3"/>
  <c r="FL47" i="3"/>
  <c r="FK47" i="3"/>
  <c r="FJ47" i="3"/>
  <c r="FI47" i="3"/>
  <c r="FH47" i="3"/>
  <c r="FG47" i="3"/>
  <c r="FF47" i="3"/>
  <c r="FE47" i="3"/>
  <c r="FD47" i="3"/>
  <c r="FC47" i="3"/>
  <c r="FB47" i="3"/>
  <c r="FA47" i="3"/>
  <c r="EZ47" i="3"/>
  <c r="EY47" i="3"/>
  <c r="EX47" i="3"/>
  <c r="EW47" i="3"/>
  <c r="EV47" i="3"/>
  <c r="EU47" i="3"/>
  <c r="ET47" i="3"/>
  <c r="ES47" i="3"/>
  <c r="ER47" i="3"/>
  <c r="EQ47" i="3"/>
  <c r="EP47" i="3"/>
  <c r="EO47" i="3"/>
  <c r="EN47" i="3"/>
  <c r="EM47" i="3"/>
  <c r="EL47" i="3"/>
  <c r="EK47" i="3"/>
  <c r="EJ47" i="3"/>
  <c r="EI47" i="3"/>
  <c r="EH47" i="3"/>
  <c r="EG47" i="3"/>
  <c r="EF47" i="3"/>
  <c r="EE47" i="3"/>
  <c r="ED47" i="3"/>
  <c r="EC47" i="3"/>
  <c r="EB47" i="3"/>
  <c r="EA47" i="3"/>
  <c r="DZ47" i="3"/>
  <c r="DY47" i="3"/>
  <c r="DX47" i="3"/>
  <c r="DW47" i="3"/>
  <c r="DV47" i="3"/>
  <c r="DU47" i="3"/>
  <c r="DT47" i="3"/>
  <c r="DS47" i="3"/>
  <c r="DR47" i="3"/>
  <c r="DQ47" i="3"/>
  <c r="DP47" i="3"/>
  <c r="DO47" i="3"/>
  <c r="DN47" i="3"/>
  <c r="DM47" i="3"/>
  <c r="DL47" i="3"/>
  <c r="DK47" i="3"/>
  <c r="DJ47" i="3"/>
  <c r="DI47" i="3"/>
  <c r="DH47" i="3"/>
  <c r="DG47" i="3"/>
  <c r="DF47" i="3"/>
  <c r="DE47" i="3"/>
  <c r="DD47" i="3"/>
  <c r="DC47" i="3"/>
  <c r="DB47" i="3"/>
  <c r="DA47" i="3"/>
  <c r="CZ47" i="3"/>
  <c r="CY47" i="3"/>
  <c r="CX47" i="3"/>
  <c r="CW47" i="3"/>
  <c r="CV47" i="3"/>
  <c r="CU47" i="3"/>
  <c r="CT47" i="3"/>
  <c r="CS47" i="3"/>
  <c r="CR47" i="3"/>
  <c r="CQ47" i="3"/>
  <c r="CP47" i="3"/>
  <c r="CO47" i="3"/>
  <c r="CN47" i="3"/>
  <c r="CM47" i="3"/>
  <c r="CL47" i="3"/>
  <c r="CK47" i="3"/>
  <c r="CJ47" i="3"/>
  <c r="CI47" i="3"/>
  <c r="CH47" i="3"/>
  <c r="CG47" i="3"/>
  <c r="CF47" i="3"/>
  <c r="CE47" i="3"/>
  <c r="CD47" i="3"/>
  <c r="CC47" i="3"/>
  <c r="CB47" i="3"/>
  <c r="CA47" i="3"/>
  <c r="BZ47" i="3"/>
  <c r="BY47" i="3"/>
  <c r="BX47" i="3"/>
  <c r="BW47" i="3"/>
  <c r="BV47" i="3"/>
  <c r="BU47" i="3"/>
  <c r="BT47" i="3"/>
  <c r="BS47" i="3"/>
  <c r="BR47" i="3"/>
  <c r="BQ47" i="3"/>
  <c r="BP47" i="3"/>
  <c r="BO47" i="3"/>
  <c r="BN47" i="3"/>
  <c r="BM47" i="3"/>
  <c r="BL47" i="3"/>
  <c r="BK47" i="3"/>
  <c r="BJ47" i="3"/>
  <c r="BI47" i="3"/>
  <c r="BH47" i="3"/>
  <c r="BG47" i="3"/>
  <c r="BF47" i="3"/>
  <c r="BE47" i="3"/>
  <c r="BD47" i="3"/>
  <c r="BC47" i="3"/>
  <c r="BB47" i="3"/>
  <c r="BA47" i="3"/>
  <c r="AZ47" i="3"/>
  <c r="AY47" i="3"/>
  <c r="AX47" i="3"/>
  <c r="AW47" i="3"/>
  <c r="AV47" i="3"/>
  <c r="AU47" i="3"/>
  <c r="AT47" i="3"/>
  <c r="AS47" i="3"/>
  <c r="AR47" i="3"/>
  <c r="AQ47" i="3"/>
  <c r="AP47" i="3"/>
  <c r="AO47" i="3"/>
  <c r="AN47" i="3"/>
  <c r="AM47" i="3"/>
  <c r="AL47" i="3"/>
  <c r="AK47" i="3"/>
  <c r="AJ47" i="3"/>
  <c r="AI47" i="3"/>
  <c r="AH47" i="3"/>
  <c r="AG47" i="3"/>
  <c r="AF47" i="3"/>
  <c r="AE47" i="3"/>
  <c r="AD47" i="3"/>
  <c r="AC47" i="3"/>
  <c r="AB47" i="3"/>
  <c r="AA47" i="3"/>
  <c r="Z47" i="3"/>
  <c r="Y47" i="3"/>
  <c r="X47" i="3"/>
  <c r="W47" i="3"/>
  <c r="V47" i="3"/>
  <c r="U47" i="3"/>
  <c r="T47" i="3"/>
  <c r="S47" i="3"/>
  <c r="R47" i="3"/>
  <c r="Q47" i="3"/>
  <c r="P47" i="3"/>
  <c r="O47" i="3"/>
  <c r="N47" i="3"/>
  <c r="M47" i="3"/>
  <c r="L47" i="3"/>
  <c r="IA46" i="3"/>
  <c r="HZ46" i="3"/>
  <c r="HY46" i="3"/>
  <c r="HX46" i="3"/>
  <c r="HW46" i="3"/>
  <c r="HV46" i="3"/>
  <c r="HU46" i="3"/>
  <c r="HT46" i="3"/>
  <c r="HS46" i="3"/>
  <c r="HR46" i="3"/>
  <c r="HQ46" i="3"/>
  <c r="HP46" i="3"/>
  <c r="HO46" i="3"/>
  <c r="HN46" i="3"/>
  <c r="HM46" i="3"/>
  <c r="HL46" i="3"/>
  <c r="HK46" i="3"/>
  <c r="HJ46" i="3"/>
  <c r="HI46" i="3"/>
  <c r="HH46" i="3"/>
  <c r="HG46" i="3"/>
  <c r="HF46" i="3"/>
  <c r="HE46" i="3"/>
  <c r="HD46" i="3"/>
  <c r="HC46" i="3"/>
  <c r="HB46" i="3"/>
  <c r="HA46" i="3"/>
  <c r="GZ46" i="3"/>
  <c r="GY46" i="3"/>
  <c r="GX46" i="3"/>
  <c r="GW46" i="3"/>
  <c r="GV46" i="3"/>
  <c r="GU46" i="3"/>
  <c r="GT46" i="3"/>
  <c r="GS46" i="3"/>
  <c r="GR46" i="3"/>
  <c r="GQ46" i="3"/>
  <c r="GP46" i="3"/>
  <c r="GO46" i="3"/>
  <c r="GN46" i="3"/>
  <c r="GM46" i="3"/>
  <c r="GL46" i="3"/>
  <c r="GK46" i="3"/>
  <c r="GJ46" i="3"/>
  <c r="GI46" i="3"/>
  <c r="GH46" i="3"/>
  <c r="GG46" i="3"/>
  <c r="GF46" i="3"/>
  <c r="GE46" i="3"/>
  <c r="GD46" i="3"/>
  <c r="GC46" i="3"/>
  <c r="GB46" i="3"/>
  <c r="GA46" i="3"/>
  <c r="FZ46" i="3"/>
  <c r="FY46" i="3"/>
  <c r="FX46" i="3"/>
  <c r="FW46" i="3"/>
  <c r="FV46" i="3"/>
  <c r="FU46" i="3"/>
  <c r="FT46" i="3"/>
  <c r="FS46" i="3"/>
  <c r="FR46" i="3"/>
  <c r="FQ46" i="3"/>
  <c r="FP46" i="3"/>
  <c r="FO46" i="3"/>
  <c r="FN46" i="3"/>
  <c r="FM46" i="3"/>
  <c r="FL46" i="3"/>
  <c r="FK46" i="3"/>
  <c r="FJ46" i="3"/>
  <c r="FI46" i="3"/>
  <c r="FH46" i="3"/>
  <c r="FG46" i="3"/>
  <c r="FF46" i="3"/>
  <c r="FE46" i="3"/>
  <c r="FD46" i="3"/>
  <c r="FC46" i="3"/>
  <c r="FB46" i="3"/>
  <c r="FA46" i="3"/>
  <c r="EZ46" i="3"/>
  <c r="EY46" i="3"/>
  <c r="EX46" i="3"/>
  <c r="EW46" i="3"/>
  <c r="EV46" i="3"/>
  <c r="EU46" i="3"/>
  <c r="ET46" i="3"/>
  <c r="ES46" i="3"/>
  <c r="ER46" i="3"/>
  <c r="EQ46" i="3"/>
  <c r="EP46" i="3"/>
  <c r="EO46" i="3"/>
  <c r="EN46" i="3"/>
  <c r="EM46" i="3"/>
  <c r="EL46" i="3"/>
  <c r="EK46" i="3"/>
  <c r="EJ46" i="3"/>
  <c r="EI46" i="3"/>
  <c r="EH46" i="3"/>
  <c r="EG46" i="3"/>
  <c r="EF46" i="3"/>
  <c r="EE46" i="3"/>
  <c r="ED46" i="3"/>
  <c r="EC46" i="3"/>
  <c r="EB46" i="3"/>
  <c r="EA46" i="3"/>
  <c r="DZ46" i="3"/>
  <c r="DY46" i="3"/>
  <c r="DX46" i="3"/>
  <c r="DW46" i="3"/>
  <c r="DV46" i="3"/>
  <c r="DU46" i="3"/>
  <c r="DT46" i="3"/>
  <c r="DS46" i="3"/>
  <c r="DR46" i="3"/>
  <c r="DQ46" i="3"/>
  <c r="DP46" i="3"/>
  <c r="DO46" i="3"/>
  <c r="DN46" i="3"/>
  <c r="DM46" i="3"/>
  <c r="DL46" i="3"/>
  <c r="DK46" i="3"/>
  <c r="DJ46" i="3"/>
  <c r="DI46" i="3"/>
  <c r="DH46" i="3"/>
  <c r="DG46" i="3"/>
  <c r="DF46" i="3"/>
  <c r="DE46" i="3"/>
  <c r="DD46" i="3"/>
  <c r="DC46" i="3"/>
  <c r="DB46" i="3"/>
  <c r="DA46" i="3"/>
  <c r="CZ46" i="3"/>
  <c r="CY46" i="3"/>
  <c r="CX46" i="3"/>
  <c r="CW46" i="3"/>
  <c r="CV46" i="3"/>
  <c r="CU46" i="3"/>
  <c r="CT46" i="3"/>
  <c r="CS46" i="3"/>
  <c r="CR46" i="3"/>
  <c r="CQ46" i="3"/>
  <c r="CP46" i="3"/>
  <c r="CO46" i="3"/>
  <c r="CN46" i="3"/>
  <c r="CM46" i="3"/>
  <c r="CL46" i="3"/>
  <c r="CK46" i="3"/>
  <c r="CJ46" i="3"/>
  <c r="CI46" i="3"/>
  <c r="CH46" i="3"/>
  <c r="CG46" i="3"/>
  <c r="CF46" i="3"/>
  <c r="CE46" i="3"/>
  <c r="CD46" i="3"/>
  <c r="CC46" i="3"/>
  <c r="CB46" i="3"/>
  <c r="CA46" i="3"/>
  <c r="BZ46" i="3"/>
  <c r="BY46" i="3"/>
  <c r="BX46" i="3"/>
  <c r="BW46" i="3"/>
  <c r="BV46" i="3"/>
  <c r="BU46" i="3"/>
  <c r="BT46" i="3"/>
  <c r="BS46" i="3"/>
  <c r="BR46" i="3"/>
  <c r="BQ46" i="3"/>
  <c r="BP46" i="3"/>
  <c r="BO46" i="3"/>
  <c r="BN46" i="3"/>
  <c r="BM46" i="3"/>
  <c r="BL46" i="3"/>
  <c r="BK46" i="3"/>
  <c r="BJ46" i="3"/>
  <c r="BI46" i="3"/>
  <c r="BH46" i="3"/>
  <c r="BG46" i="3"/>
  <c r="BF46" i="3"/>
  <c r="BE46" i="3"/>
  <c r="BD46" i="3"/>
  <c r="BC46" i="3"/>
  <c r="BB46" i="3"/>
  <c r="BA46" i="3"/>
  <c r="AZ46" i="3"/>
  <c r="AY46" i="3"/>
  <c r="AX46" i="3"/>
  <c r="AW46" i="3"/>
  <c r="AV46" i="3"/>
  <c r="AU46" i="3"/>
  <c r="AT46" i="3"/>
  <c r="AS46" i="3"/>
  <c r="AR46" i="3"/>
  <c r="AQ46" i="3"/>
  <c r="AP46" i="3"/>
  <c r="AO46" i="3"/>
  <c r="AN46" i="3"/>
  <c r="AM46" i="3"/>
  <c r="AL46" i="3"/>
  <c r="AK46" i="3"/>
  <c r="AJ46" i="3"/>
  <c r="AI46" i="3"/>
  <c r="AH46" i="3"/>
  <c r="AG46" i="3"/>
  <c r="AF46" i="3"/>
  <c r="AE46" i="3"/>
  <c r="AD46" i="3"/>
  <c r="AC46" i="3"/>
  <c r="AB46" i="3"/>
  <c r="AA46" i="3"/>
  <c r="Z46" i="3"/>
  <c r="Y46" i="3"/>
  <c r="X46" i="3"/>
  <c r="W46" i="3"/>
  <c r="V46" i="3"/>
  <c r="U46" i="3"/>
  <c r="T46" i="3"/>
  <c r="S46" i="3"/>
  <c r="R46" i="3"/>
  <c r="Q46" i="3"/>
  <c r="P46" i="3"/>
  <c r="O46" i="3"/>
  <c r="N46" i="3"/>
  <c r="M46" i="3"/>
  <c r="L46" i="3"/>
  <c r="IA45" i="3"/>
  <c r="HZ45" i="3"/>
  <c r="HY45" i="3"/>
  <c r="HX45" i="3"/>
  <c r="HW45" i="3"/>
  <c r="HV45" i="3"/>
  <c r="HU45" i="3"/>
  <c r="HT45" i="3"/>
  <c r="HS45" i="3"/>
  <c r="HR45" i="3"/>
  <c r="HQ45" i="3"/>
  <c r="HP45" i="3"/>
  <c r="HO45" i="3"/>
  <c r="HN45" i="3"/>
  <c r="HM45" i="3"/>
  <c r="HL45" i="3"/>
  <c r="HK45" i="3"/>
  <c r="HJ45" i="3"/>
  <c r="HI45" i="3"/>
  <c r="HH45" i="3"/>
  <c r="HG45" i="3"/>
  <c r="HF45" i="3"/>
  <c r="HE45" i="3"/>
  <c r="HD45" i="3"/>
  <c r="HC45" i="3"/>
  <c r="HB45" i="3"/>
  <c r="HA45" i="3"/>
  <c r="GZ45" i="3"/>
  <c r="GY45" i="3"/>
  <c r="GX45" i="3"/>
  <c r="GW45" i="3"/>
  <c r="GV45" i="3"/>
  <c r="GU45" i="3"/>
  <c r="GT45" i="3"/>
  <c r="GS45" i="3"/>
  <c r="GR45" i="3"/>
  <c r="GQ45" i="3"/>
  <c r="GP45" i="3"/>
  <c r="GO45" i="3"/>
  <c r="GN45" i="3"/>
  <c r="GM45" i="3"/>
  <c r="GL45" i="3"/>
  <c r="GK45" i="3"/>
  <c r="GJ45" i="3"/>
  <c r="GI45" i="3"/>
  <c r="GH45" i="3"/>
  <c r="GG45" i="3"/>
  <c r="GF45" i="3"/>
  <c r="GE45" i="3"/>
  <c r="GD45" i="3"/>
  <c r="GC45" i="3"/>
  <c r="GB45" i="3"/>
  <c r="GA45" i="3"/>
  <c r="FZ45" i="3"/>
  <c r="FY45" i="3"/>
  <c r="FX45" i="3"/>
  <c r="FW45" i="3"/>
  <c r="FV45" i="3"/>
  <c r="FU45" i="3"/>
  <c r="FT45" i="3"/>
  <c r="FS45" i="3"/>
  <c r="FR45" i="3"/>
  <c r="FQ45" i="3"/>
  <c r="FP45" i="3"/>
  <c r="FO45" i="3"/>
  <c r="FN45" i="3"/>
  <c r="FM45" i="3"/>
  <c r="FL45" i="3"/>
  <c r="FK45" i="3"/>
  <c r="FJ45" i="3"/>
  <c r="FI45" i="3"/>
  <c r="FH45" i="3"/>
  <c r="FG45" i="3"/>
  <c r="FF45" i="3"/>
  <c r="FE45" i="3"/>
  <c r="FD45" i="3"/>
  <c r="FC45" i="3"/>
  <c r="FB45" i="3"/>
  <c r="FA45" i="3"/>
  <c r="EZ45" i="3"/>
  <c r="EY45" i="3"/>
  <c r="EX45" i="3"/>
  <c r="EW45" i="3"/>
  <c r="EV45" i="3"/>
  <c r="EU45" i="3"/>
  <c r="ET45" i="3"/>
  <c r="ES45" i="3"/>
  <c r="ER45" i="3"/>
  <c r="EQ45" i="3"/>
  <c r="EP45" i="3"/>
  <c r="EO45" i="3"/>
  <c r="EN45" i="3"/>
  <c r="EM45" i="3"/>
  <c r="EL45" i="3"/>
  <c r="EK45" i="3"/>
  <c r="EJ45" i="3"/>
  <c r="EI45" i="3"/>
  <c r="EH45" i="3"/>
  <c r="EG45" i="3"/>
  <c r="EF45" i="3"/>
  <c r="EE45" i="3"/>
  <c r="ED45" i="3"/>
  <c r="EC45" i="3"/>
  <c r="EB45" i="3"/>
  <c r="EA45" i="3"/>
  <c r="DZ45" i="3"/>
  <c r="DY45" i="3"/>
  <c r="DX45" i="3"/>
  <c r="DW45" i="3"/>
  <c r="DV45" i="3"/>
  <c r="DU45" i="3"/>
  <c r="DT45" i="3"/>
  <c r="DS45" i="3"/>
  <c r="DR45" i="3"/>
  <c r="DQ45" i="3"/>
  <c r="DP45" i="3"/>
  <c r="DO45" i="3"/>
  <c r="DN45" i="3"/>
  <c r="DM45" i="3"/>
  <c r="DL45" i="3"/>
  <c r="DK45" i="3"/>
  <c r="DJ45" i="3"/>
  <c r="DI45" i="3"/>
  <c r="DH45" i="3"/>
  <c r="DG45" i="3"/>
  <c r="DF45" i="3"/>
  <c r="DE45" i="3"/>
  <c r="DD45" i="3"/>
  <c r="DC45" i="3"/>
  <c r="DB45" i="3"/>
  <c r="DA45" i="3"/>
  <c r="CZ45" i="3"/>
  <c r="CY45" i="3"/>
  <c r="CX45" i="3"/>
  <c r="CW45" i="3"/>
  <c r="CV45" i="3"/>
  <c r="CU45" i="3"/>
  <c r="CT45" i="3"/>
  <c r="CS45" i="3"/>
  <c r="CR45" i="3"/>
  <c r="CQ45" i="3"/>
  <c r="CP45" i="3"/>
  <c r="CO45" i="3"/>
  <c r="CN45" i="3"/>
  <c r="CM45" i="3"/>
  <c r="CL45" i="3"/>
  <c r="CK45" i="3"/>
  <c r="CJ45" i="3"/>
  <c r="CI45" i="3"/>
  <c r="CH45" i="3"/>
  <c r="CG45" i="3"/>
  <c r="CF45" i="3"/>
  <c r="CE45" i="3"/>
  <c r="CD45" i="3"/>
  <c r="CC45" i="3"/>
  <c r="CB45" i="3"/>
  <c r="CA45" i="3"/>
  <c r="BZ45" i="3"/>
  <c r="BY45" i="3"/>
  <c r="BX45" i="3"/>
  <c r="BW45" i="3"/>
  <c r="BV45" i="3"/>
  <c r="BU45" i="3"/>
  <c r="BT45" i="3"/>
  <c r="BS45" i="3"/>
  <c r="BR45" i="3"/>
  <c r="BQ45" i="3"/>
  <c r="BP45" i="3"/>
  <c r="BO45" i="3"/>
  <c r="BN45" i="3"/>
  <c r="BM45" i="3"/>
  <c r="BL45" i="3"/>
  <c r="BK45" i="3"/>
  <c r="BJ45" i="3"/>
  <c r="BI45" i="3"/>
  <c r="BH45" i="3"/>
  <c r="BG45" i="3"/>
  <c r="BF45" i="3"/>
  <c r="BE45" i="3"/>
  <c r="BD45" i="3"/>
  <c r="BC45" i="3"/>
  <c r="BB45" i="3"/>
  <c r="BA45" i="3"/>
  <c r="AZ45" i="3"/>
  <c r="AY45" i="3"/>
  <c r="AX45" i="3"/>
  <c r="AW45" i="3"/>
  <c r="AV45" i="3"/>
  <c r="AU45" i="3"/>
  <c r="AT45" i="3"/>
  <c r="AS45" i="3"/>
  <c r="AR45" i="3"/>
  <c r="AQ45" i="3"/>
  <c r="AP45" i="3"/>
  <c r="AO45" i="3"/>
  <c r="AN45" i="3"/>
  <c r="AM45" i="3"/>
  <c r="AL45" i="3"/>
  <c r="AK45" i="3"/>
  <c r="AJ45" i="3"/>
  <c r="AI45" i="3"/>
  <c r="AH45" i="3"/>
  <c r="AG45" i="3"/>
  <c r="AF45" i="3"/>
  <c r="AE45" i="3"/>
  <c r="AD45" i="3"/>
  <c r="AC45" i="3"/>
  <c r="AB45" i="3"/>
  <c r="AA45" i="3"/>
  <c r="Z45" i="3"/>
  <c r="Y45" i="3"/>
  <c r="X45" i="3"/>
  <c r="W45" i="3"/>
  <c r="V45" i="3"/>
  <c r="U45" i="3"/>
  <c r="T45" i="3"/>
  <c r="S45" i="3"/>
  <c r="R45" i="3"/>
  <c r="Q45" i="3"/>
  <c r="P45" i="3"/>
  <c r="O45" i="3"/>
  <c r="N45" i="3"/>
  <c r="M45" i="3"/>
  <c r="L45" i="3"/>
  <c r="IA44" i="3"/>
  <c r="HZ44" i="3"/>
  <c r="HY44" i="3"/>
  <c r="HX44" i="3"/>
  <c r="HW44" i="3"/>
  <c r="HV44" i="3"/>
  <c r="HU44" i="3"/>
  <c r="HT44" i="3"/>
  <c r="HS44" i="3"/>
  <c r="HR44" i="3"/>
  <c r="HQ44" i="3"/>
  <c r="HP44" i="3"/>
  <c r="HO44" i="3"/>
  <c r="HN44" i="3"/>
  <c r="HM44" i="3"/>
  <c r="HL44" i="3"/>
  <c r="HK44" i="3"/>
  <c r="HJ44" i="3"/>
  <c r="HI44" i="3"/>
  <c r="HH44" i="3"/>
  <c r="HG44" i="3"/>
  <c r="HF44" i="3"/>
  <c r="HE44" i="3"/>
  <c r="HD44" i="3"/>
  <c r="HC44" i="3"/>
  <c r="HB44" i="3"/>
  <c r="HA44" i="3"/>
  <c r="GZ44" i="3"/>
  <c r="GY44" i="3"/>
  <c r="GX44" i="3"/>
  <c r="GW44" i="3"/>
  <c r="GV44" i="3"/>
  <c r="GU44" i="3"/>
  <c r="GT44" i="3"/>
  <c r="GS44" i="3"/>
  <c r="GR44" i="3"/>
  <c r="GQ44" i="3"/>
  <c r="GP44" i="3"/>
  <c r="GO44" i="3"/>
  <c r="GN44" i="3"/>
  <c r="GM44" i="3"/>
  <c r="GL44" i="3"/>
  <c r="GK44" i="3"/>
  <c r="GJ44" i="3"/>
  <c r="GI44" i="3"/>
  <c r="GH44" i="3"/>
  <c r="GG44" i="3"/>
  <c r="GF44" i="3"/>
  <c r="GE44" i="3"/>
  <c r="GD44" i="3"/>
  <c r="GC44" i="3"/>
  <c r="GB44" i="3"/>
  <c r="GA44" i="3"/>
  <c r="FZ44" i="3"/>
  <c r="FY44" i="3"/>
  <c r="FX44" i="3"/>
  <c r="FW44" i="3"/>
  <c r="FV44" i="3"/>
  <c r="FU44" i="3"/>
  <c r="FT44" i="3"/>
  <c r="FS44" i="3"/>
  <c r="FR44" i="3"/>
  <c r="FQ44" i="3"/>
  <c r="FP44" i="3"/>
  <c r="FO44" i="3"/>
  <c r="FN44" i="3"/>
  <c r="FM44" i="3"/>
  <c r="FL44" i="3"/>
  <c r="FK44" i="3"/>
  <c r="FJ44" i="3"/>
  <c r="FI44" i="3"/>
  <c r="FH44" i="3"/>
  <c r="FG44" i="3"/>
  <c r="FF44" i="3"/>
  <c r="FE44" i="3"/>
  <c r="FD44" i="3"/>
  <c r="FC44" i="3"/>
  <c r="FB44" i="3"/>
  <c r="FA44" i="3"/>
  <c r="EZ44" i="3"/>
  <c r="EY44" i="3"/>
  <c r="EX44" i="3"/>
  <c r="EW44" i="3"/>
  <c r="EV44" i="3"/>
  <c r="EU44" i="3"/>
  <c r="ET44" i="3"/>
  <c r="ES44" i="3"/>
  <c r="ER44" i="3"/>
  <c r="EQ44" i="3"/>
  <c r="EP44" i="3"/>
  <c r="EO44" i="3"/>
  <c r="EN44" i="3"/>
  <c r="EM44" i="3"/>
  <c r="EL44" i="3"/>
  <c r="EK44" i="3"/>
  <c r="EJ44" i="3"/>
  <c r="EI44" i="3"/>
  <c r="EH44" i="3"/>
  <c r="EG44" i="3"/>
  <c r="EF44" i="3"/>
  <c r="EE44" i="3"/>
  <c r="ED44" i="3"/>
  <c r="EC44" i="3"/>
  <c r="EB44" i="3"/>
  <c r="EA44" i="3"/>
  <c r="DZ44" i="3"/>
  <c r="DY44" i="3"/>
  <c r="DX44" i="3"/>
  <c r="DW44" i="3"/>
  <c r="DV44" i="3"/>
  <c r="DU44" i="3"/>
  <c r="DT44" i="3"/>
  <c r="DS44" i="3"/>
  <c r="DR44" i="3"/>
  <c r="DQ44" i="3"/>
  <c r="DP44" i="3"/>
  <c r="DO44" i="3"/>
  <c r="DN44" i="3"/>
  <c r="DM44" i="3"/>
  <c r="DL44" i="3"/>
  <c r="DK44" i="3"/>
  <c r="DJ44" i="3"/>
  <c r="DI44" i="3"/>
  <c r="DH44" i="3"/>
  <c r="DG44" i="3"/>
  <c r="DF44" i="3"/>
  <c r="DE44" i="3"/>
  <c r="DD44" i="3"/>
  <c r="DC44" i="3"/>
  <c r="DB44" i="3"/>
  <c r="DA44" i="3"/>
  <c r="CZ44" i="3"/>
  <c r="CY44" i="3"/>
  <c r="CX44" i="3"/>
  <c r="CW44" i="3"/>
  <c r="CV44" i="3"/>
  <c r="CU44" i="3"/>
  <c r="CT44" i="3"/>
  <c r="CS44" i="3"/>
  <c r="CR44" i="3"/>
  <c r="CQ44" i="3"/>
  <c r="CP44" i="3"/>
  <c r="CO44" i="3"/>
  <c r="CN44" i="3"/>
  <c r="CM44" i="3"/>
  <c r="CL44" i="3"/>
  <c r="CK44" i="3"/>
  <c r="CJ44" i="3"/>
  <c r="CI44" i="3"/>
  <c r="CH44" i="3"/>
  <c r="CG44" i="3"/>
  <c r="CF44" i="3"/>
  <c r="CE44" i="3"/>
  <c r="CD44" i="3"/>
  <c r="CC44" i="3"/>
  <c r="CB44" i="3"/>
  <c r="CA44" i="3"/>
  <c r="BZ44" i="3"/>
  <c r="BY44" i="3"/>
  <c r="BX44" i="3"/>
  <c r="BW44" i="3"/>
  <c r="BV44" i="3"/>
  <c r="BU44" i="3"/>
  <c r="BT44" i="3"/>
  <c r="BS44" i="3"/>
  <c r="BR44" i="3"/>
  <c r="BQ44" i="3"/>
  <c r="BP44" i="3"/>
  <c r="BO44" i="3"/>
  <c r="BN44" i="3"/>
  <c r="BM44" i="3"/>
  <c r="BL44" i="3"/>
  <c r="BK44" i="3"/>
  <c r="BJ44" i="3"/>
  <c r="BI44" i="3"/>
  <c r="BH44" i="3"/>
  <c r="BG44" i="3"/>
  <c r="BF44" i="3"/>
  <c r="BE44" i="3"/>
  <c r="BD44" i="3"/>
  <c r="BC44" i="3"/>
  <c r="BB44" i="3"/>
  <c r="BA44" i="3"/>
  <c r="AZ44" i="3"/>
  <c r="AY44" i="3"/>
  <c r="AX44" i="3"/>
  <c r="AW44" i="3"/>
  <c r="AV44" i="3"/>
  <c r="AU44" i="3"/>
  <c r="AT44" i="3"/>
  <c r="AS44" i="3"/>
  <c r="AR44" i="3"/>
  <c r="AQ44" i="3"/>
  <c r="AP44" i="3"/>
  <c r="AO44" i="3"/>
  <c r="AN44" i="3"/>
  <c r="AM44" i="3"/>
  <c r="AL44" i="3"/>
  <c r="AK44" i="3"/>
  <c r="AJ44" i="3"/>
  <c r="AI44" i="3"/>
  <c r="AH44" i="3"/>
  <c r="AG44" i="3"/>
  <c r="AF44" i="3"/>
  <c r="AE44" i="3"/>
  <c r="AD44" i="3"/>
  <c r="AC44" i="3"/>
  <c r="AB44" i="3"/>
  <c r="AA44" i="3"/>
  <c r="Z44" i="3"/>
  <c r="Y44" i="3"/>
  <c r="X44" i="3"/>
  <c r="W44" i="3"/>
  <c r="V44" i="3"/>
  <c r="U44" i="3"/>
  <c r="T44" i="3"/>
  <c r="S44" i="3"/>
  <c r="R44" i="3"/>
  <c r="Q44" i="3"/>
  <c r="P44" i="3"/>
  <c r="O44" i="3"/>
  <c r="N44" i="3"/>
  <c r="M44" i="3"/>
  <c r="L44" i="3"/>
  <c r="IA43" i="3"/>
  <c r="HZ43" i="3"/>
  <c r="HY43" i="3"/>
  <c r="HX43" i="3"/>
  <c r="HW43" i="3"/>
  <c r="HV43" i="3"/>
  <c r="HU43" i="3"/>
  <c r="HT43" i="3"/>
  <c r="HS43" i="3"/>
  <c r="HR43" i="3"/>
  <c r="HQ43" i="3"/>
  <c r="HP43" i="3"/>
  <c r="HO43" i="3"/>
  <c r="HN43" i="3"/>
  <c r="HM43" i="3"/>
  <c r="HL43" i="3"/>
  <c r="HK43" i="3"/>
  <c r="HJ43" i="3"/>
  <c r="HI43" i="3"/>
  <c r="HH43" i="3"/>
  <c r="HG43" i="3"/>
  <c r="HF43" i="3"/>
  <c r="HE43" i="3"/>
  <c r="HD43" i="3"/>
  <c r="HC43" i="3"/>
  <c r="HB43" i="3"/>
  <c r="HA43" i="3"/>
  <c r="GZ43" i="3"/>
  <c r="GY43" i="3"/>
  <c r="GX43" i="3"/>
  <c r="GW43" i="3"/>
  <c r="GV43" i="3"/>
  <c r="GU43" i="3"/>
  <c r="GT43" i="3"/>
  <c r="GS43" i="3"/>
  <c r="GR43" i="3"/>
  <c r="GQ43" i="3"/>
  <c r="GP43" i="3"/>
  <c r="GO43" i="3"/>
  <c r="GN43" i="3"/>
  <c r="GM43" i="3"/>
  <c r="GL43" i="3"/>
  <c r="GK43" i="3"/>
  <c r="GJ43" i="3"/>
  <c r="GI43" i="3"/>
  <c r="GH43" i="3"/>
  <c r="GG43" i="3"/>
  <c r="GF43" i="3"/>
  <c r="GE43" i="3"/>
  <c r="GD43" i="3"/>
  <c r="GC43" i="3"/>
  <c r="GB43" i="3"/>
  <c r="GA43" i="3"/>
  <c r="FZ43" i="3"/>
  <c r="FY43" i="3"/>
  <c r="FX43" i="3"/>
  <c r="FW43" i="3"/>
  <c r="FV43" i="3"/>
  <c r="FU43" i="3"/>
  <c r="FT43" i="3"/>
  <c r="FS43" i="3"/>
  <c r="FR43" i="3"/>
  <c r="FQ43" i="3"/>
  <c r="FP43" i="3"/>
  <c r="FO43" i="3"/>
  <c r="FN43" i="3"/>
  <c r="FM43" i="3"/>
  <c r="FL43" i="3"/>
  <c r="FK43" i="3"/>
  <c r="FJ43" i="3"/>
  <c r="FI43" i="3"/>
  <c r="FH43" i="3"/>
  <c r="FG43" i="3"/>
  <c r="FF43" i="3"/>
  <c r="FE43" i="3"/>
  <c r="FD43" i="3"/>
  <c r="FC43" i="3"/>
  <c r="FB43" i="3"/>
  <c r="FA43" i="3"/>
  <c r="EZ43" i="3"/>
  <c r="EY43" i="3"/>
  <c r="EX43" i="3"/>
  <c r="EW43" i="3"/>
  <c r="EV43" i="3"/>
  <c r="EU43" i="3"/>
  <c r="ET43" i="3"/>
  <c r="ES43" i="3"/>
  <c r="ER43" i="3"/>
  <c r="EQ43" i="3"/>
  <c r="EP43" i="3"/>
  <c r="EO43" i="3"/>
  <c r="EN43" i="3"/>
  <c r="EM43" i="3"/>
  <c r="EL43" i="3"/>
  <c r="EK43" i="3"/>
  <c r="EJ43" i="3"/>
  <c r="EI43" i="3"/>
  <c r="EH43" i="3"/>
  <c r="EG43" i="3"/>
  <c r="EF43" i="3"/>
  <c r="EE43" i="3"/>
  <c r="ED43" i="3"/>
  <c r="EC43" i="3"/>
  <c r="EB43" i="3"/>
  <c r="EA43" i="3"/>
  <c r="DZ43" i="3"/>
  <c r="DY43" i="3"/>
  <c r="DX43" i="3"/>
  <c r="DW43" i="3"/>
  <c r="DV43" i="3"/>
  <c r="DU43" i="3"/>
  <c r="DT43" i="3"/>
  <c r="DS43" i="3"/>
  <c r="DR43" i="3"/>
  <c r="DQ43" i="3"/>
  <c r="DP43" i="3"/>
  <c r="DO43" i="3"/>
  <c r="DN43" i="3"/>
  <c r="DM43" i="3"/>
  <c r="DL43" i="3"/>
  <c r="DK43" i="3"/>
  <c r="DJ43" i="3"/>
  <c r="DI43" i="3"/>
  <c r="DH43" i="3"/>
  <c r="DG43" i="3"/>
  <c r="DF43" i="3"/>
  <c r="DE43" i="3"/>
  <c r="DD43" i="3"/>
  <c r="DC43" i="3"/>
  <c r="DB43" i="3"/>
  <c r="DA43" i="3"/>
  <c r="CZ43" i="3"/>
  <c r="CY43" i="3"/>
  <c r="CX43" i="3"/>
  <c r="CW43" i="3"/>
  <c r="CV43" i="3"/>
  <c r="CU43" i="3"/>
  <c r="CT43" i="3"/>
  <c r="CS43" i="3"/>
  <c r="CR43" i="3"/>
  <c r="CQ43" i="3"/>
  <c r="CP43" i="3"/>
  <c r="CO43" i="3"/>
  <c r="CN43" i="3"/>
  <c r="CM43" i="3"/>
  <c r="CL43" i="3"/>
  <c r="CK43" i="3"/>
  <c r="CJ43" i="3"/>
  <c r="CI43" i="3"/>
  <c r="CH43" i="3"/>
  <c r="CG43" i="3"/>
  <c r="CF43" i="3"/>
  <c r="CE43" i="3"/>
  <c r="CD43" i="3"/>
  <c r="CC43" i="3"/>
  <c r="CB43" i="3"/>
  <c r="CA43" i="3"/>
  <c r="BZ43" i="3"/>
  <c r="BY43" i="3"/>
  <c r="BX43" i="3"/>
  <c r="BW43" i="3"/>
  <c r="BV43" i="3"/>
  <c r="BU43" i="3"/>
  <c r="BT43" i="3"/>
  <c r="BS43" i="3"/>
  <c r="BR43" i="3"/>
  <c r="BQ43" i="3"/>
  <c r="BP43" i="3"/>
  <c r="BO43" i="3"/>
  <c r="BN43" i="3"/>
  <c r="BM43" i="3"/>
  <c r="BL43" i="3"/>
  <c r="BK43" i="3"/>
  <c r="BJ43" i="3"/>
  <c r="BI43" i="3"/>
  <c r="BH43" i="3"/>
  <c r="BG43" i="3"/>
  <c r="BF43" i="3"/>
  <c r="BE43" i="3"/>
  <c r="BD43" i="3"/>
  <c r="BC43" i="3"/>
  <c r="BB43" i="3"/>
  <c r="BA43" i="3"/>
  <c r="AZ43" i="3"/>
  <c r="AY43" i="3"/>
  <c r="AX43" i="3"/>
  <c r="AW43" i="3"/>
  <c r="AV43" i="3"/>
  <c r="AU43" i="3"/>
  <c r="AT43" i="3"/>
  <c r="AS43" i="3"/>
  <c r="AR43" i="3"/>
  <c r="AQ43" i="3"/>
  <c r="AP43" i="3"/>
  <c r="AO43" i="3"/>
  <c r="AN43" i="3"/>
  <c r="AM43" i="3"/>
  <c r="AL43" i="3"/>
  <c r="AK43" i="3"/>
  <c r="AJ43" i="3"/>
  <c r="AI43" i="3"/>
  <c r="AH43" i="3"/>
  <c r="AG43" i="3"/>
  <c r="AF43" i="3"/>
  <c r="AE43" i="3"/>
  <c r="AD43" i="3"/>
  <c r="AC43" i="3"/>
  <c r="AB43" i="3"/>
  <c r="AA43" i="3"/>
  <c r="Z43" i="3"/>
  <c r="Y43" i="3"/>
  <c r="X43" i="3"/>
  <c r="W43" i="3"/>
  <c r="V43" i="3"/>
  <c r="U43" i="3"/>
  <c r="T43" i="3"/>
  <c r="S43" i="3"/>
  <c r="R43" i="3"/>
  <c r="Q43" i="3"/>
  <c r="P43" i="3"/>
  <c r="O43" i="3"/>
  <c r="N43" i="3"/>
  <c r="M43" i="3"/>
  <c r="L43" i="3"/>
  <c r="IA42" i="3"/>
  <c r="HZ42" i="3"/>
  <c r="HY42" i="3"/>
  <c r="HX42" i="3"/>
  <c r="HW42" i="3"/>
  <c r="HV42" i="3"/>
  <c r="HU42" i="3"/>
  <c r="HT42" i="3"/>
  <c r="HS42" i="3"/>
  <c r="HR42" i="3"/>
  <c r="HQ42" i="3"/>
  <c r="HP42" i="3"/>
  <c r="HO42" i="3"/>
  <c r="HN42" i="3"/>
  <c r="HM42" i="3"/>
  <c r="HL42" i="3"/>
  <c r="HK42" i="3"/>
  <c r="HJ42" i="3"/>
  <c r="HI42" i="3"/>
  <c r="HH42" i="3"/>
  <c r="HG42" i="3"/>
  <c r="HF42" i="3"/>
  <c r="HE42" i="3"/>
  <c r="HD42" i="3"/>
  <c r="HC42" i="3"/>
  <c r="HB42" i="3"/>
  <c r="HA42" i="3"/>
  <c r="GZ42" i="3"/>
  <c r="GY42" i="3"/>
  <c r="GX42" i="3"/>
  <c r="GW42" i="3"/>
  <c r="GV42" i="3"/>
  <c r="GU42" i="3"/>
  <c r="GT42" i="3"/>
  <c r="GS42" i="3"/>
  <c r="GR42" i="3"/>
  <c r="GQ42" i="3"/>
  <c r="GP42" i="3"/>
  <c r="GO42" i="3"/>
  <c r="GN42" i="3"/>
  <c r="GM42" i="3"/>
  <c r="GL42" i="3"/>
  <c r="GK42" i="3"/>
  <c r="GJ42" i="3"/>
  <c r="GI42" i="3"/>
  <c r="GH42" i="3"/>
  <c r="GG42" i="3"/>
  <c r="GF42" i="3"/>
  <c r="GE42" i="3"/>
  <c r="GD42" i="3"/>
  <c r="GC42" i="3"/>
  <c r="GB42" i="3"/>
  <c r="GA42" i="3"/>
  <c r="FZ42" i="3"/>
  <c r="FY42" i="3"/>
  <c r="FX42" i="3"/>
  <c r="FW42" i="3"/>
  <c r="FV42" i="3"/>
  <c r="FU42" i="3"/>
  <c r="FT42" i="3"/>
  <c r="FS42" i="3"/>
  <c r="FR42" i="3"/>
  <c r="FQ42" i="3"/>
  <c r="FP42" i="3"/>
  <c r="FO42" i="3"/>
  <c r="FN42" i="3"/>
  <c r="FM42" i="3"/>
  <c r="FL42" i="3"/>
  <c r="FK42" i="3"/>
  <c r="FJ42" i="3"/>
  <c r="FI42" i="3"/>
  <c r="FH42" i="3"/>
  <c r="FG42" i="3"/>
  <c r="FF42" i="3"/>
  <c r="FE42" i="3"/>
  <c r="FD42" i="3"/>
  <c r="FC42" i="3"/>
  <c r="FB42" i="3"/>
  <c r="FA42" i="3"/>
  <c r="EZ42" i="3"/>
  <c r="EY42" i="3"/>
  <c r="EX42" i="3"/>
  <c r="EW42" i="3"/>
  <c r="EV42" i="3"/>
  <c r="EU42" i="3"/>
  <c r="ET42" i="3"/>
  <c r="ES42" i="3"/>
  <c r="ER42" i="3"/>
  <c r="EQ42" i="3"/>
  <c r="EP42" i="3"/>
  <c r="EO42" i="3"/>
  <c r="EN42" i="3"/>
  <c r="EM42" i="3"/>
  <c r="EL42" i="3"/>
  <c r="EK42" i="3"/>
  <c r="EJ42" i="3"/>
  <c r="EI42" i="3"/>
  <c r="EH42" i="3"/>
  <c r="EG42" i="3"/>
  <c r="EF42" i="3"/>
  <c r="EE42" i="3"/>
  <c r="ED42" i="3"/>
  <c r="EC42" i="3"/>
  <c r="EB42" i="3"/>
  <c r="EA42" i="3"/>
  <c r="DZ42" i="3"/>
  <c r="DY42" i="3"/>
  <c r="DX42" i="3"/>
  <c r="DW42" i="3"/>
  <c r="DV42" i="3"/>
  <c r="DU42" i="3"/>
  <c r="DT42" i="3"/>
  <c r="DS42" i="3"/>
  <c r="DR42" i="3"/>
  <c r="DQ42" i="3"/>
  <c r="DP42" i="3"/>
  <c r="DO42" i="3"/>
  <c r="DN42" i="3"/>
  <c r="DM42" i="3"/>
  <c r="DL42" i="3"/>
  <c r="DK42" i="3"/>
  <c r="DJ42" i="3"/>
  <c r="DI42" i="3"/>
  <c r="DH42" i="3"/>
  <c r="DG42" i="3"/>
  <c r="DF42" i="3"/>
  <c r="DE42" i="3"/>
  <c r="DD42" i="3"/>
  <c r="DC42" i="3"/>
  <c r="DB42" i="3"/>
  <c r="DA42" i="3"/>
  <c r="CZ42" i="3"/>
  <c r="CY42" i="3"/>
  <c r="CX42" i="3"/>
  <c r="CW42" i="3"/>
  <c r="CV42" i="3"/>
  <c r="CU42" i="3"/>
  <c r="CT42" i="3"/>
  <c r="CS42" i="3"/>
  <c r="CR42" i="3"/>
  <c r="CQ42" i="3"/>
  <c r="CP42" i="3"/>
  <c r="CO42" i="3"/>
  <c r="CN42" i="3"/>
  <c r="CM42" i="3"/>
  <c r="CL42" i="3"/>
  <c r="CK42" i="3"/>
  <c r="CJ42" i="3"/>
  <c r="CI42" i="3"/>
  <c r="CH42" i="3"/>
  <c r="CG42" i="3"/>
  <c r="CF42" i="3"/>
  <c r="CE42" i="3"/>
  <c r="CD42" i="3"/>
  <c r="CC42" i="3"/>
  <c r="CB42" i="3"/>
  <c r="CA42" i="3"/>
  <c r="BZ42" i="3"/>
  <c r="BY42" i="3"/>
  <c r="BX42" i="3"/>
  <c r="BW42" i="3"/>
  <c r="BV42" i="3"/>
  <c r="BU42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C42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K42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S42" i="3"/>
  <c r="R42" i="3"/>
  <c r="Q42" i="3"/>
  <c r="P42" i="3"/>
  <c r="O42" i="3"/>
  <c r="N42" i="3"/>
  <c r="M42" i="3"/>
  <c r="L42" i="3"/>
  <c r="IA41" i="3"/>
  <c r="HZ41" i="3"/>
  <c r="HY41" i="3"/>
  <c r="HX41" i="3"/>
  <c r="HW41" i="3"/>
  <c r="HV41" i="3"/>
  <c r="HU41" i="3"/>
  <c r="HT41" i="3"/>
  <c r="HS41" i="3"/>
  <c r="HR41" i="3"/>
  <c r="HQ41" i="3"/>
  <c r="HP41" i="3"/>
  <c r="HO41" i="3"/>
  <c r="HN41" i="3"/>
  <c r="HM41" i="3"/>
  <c r="HL41" i="3"/>
  <c r="HK41" i="3"/>
  <c r="HJ41" i="3"/>
  <c r="HI41" i="3"/>
  <c r="HH41" i="3"/>
  <c r="HG41" i="3"/>
  <c r="HF41" i="3"/>
  <c r="HE41" i="3"/>
  <c r="HD41" i="3"/>
  <c r="HC41" i="3"/>
  <c r="HB41" i="3"/>
  <c r="HA41" i="3"/>
  <c r="GZ41" i="3"/>
  <c r="GY41" i="3"/>
  <c r="GX41" i="3"/>
  <c r="GW41" i="3"/>
  <c r="GV41" i="3"/>
  <c r="GU41" i="3"/>
  <c r="GT41" i="3"/>
  <c r="GS41" i="3"/>
  <c r="GR41" i="3"/>
  <c r="GQ41" i="3"/>
  <c r="GP41" i="3"/>
  <c r="GO41" i="3"/>
  <c r="GN41" i="3"/>
  <c r="GM41" i="3"/>
  <c r="GL41" i="3"/>
  <c r="GK41" i="3"/>
  <c r="GJ41" i="3"/>
  <c r="GI41" i="3"/>
  <c r="GH41" i="3"/>
  <c r="GG41" i="3"/>
  <c r="GF41" i="3"/>
  <c r="GE41" i="3"/>
  <c r="GD41" i="3"/>
  <c r="GC41" i="3"/>
  <c r="GB41" i="3"/>
  <c r="GA41" i="3"/>
  <c r="FZ41" i="3"/>
  <c r="FY41" i="3"/>
  <c r="FX41" i="3"/>
  <c r="FW41" i="3"/>
  <c r="FV41" i="3"/>
  <c r="FU41" i="3"/>
  <c r="FT41" i="3"/>
  <c r="FS41" i="3"/>
  <c r="FR41" i="3"/>
  <c r="FQ41" i="3"/>
  <c r="FP41" i="3"/>
  <c r="FO41" i="3"/>
  <c r="FN41" i="3"/>
  <c r="FM41" i="3"/>
  <c r="FL41" i="3"/>
  <c r="FK41" i="3"/>
  <c r="FJ41" i="3"/>
  <c r="FI41" i="3"/>
  <c r="FH41" i="3"/>
  <c r="FG41" i="3"/>
  <c r="FF41" i="3"/>
  <c r="FE41" i="3"/>
  <c r="FD41" i="3"/>
  <c r="FC41" i="3"/>
  <c r="FB41" i="3"/>
  <c r="FA41" i="3"/>
  <c r="EZ41" i="3"/>
  <c r="EY41" i="3"/>
  <c r="EX41" i="3"/>
  <c r="EW41" i="3"/>
  <c r="EV41" i="3"/>
  <c r="EU41" i="3"/>
  <c r="ET41" i="3"/>
  <c r="ES41" i="3"/>
  <c r="ER41" i="3"/>
  <c r="EQ41" i="3"/>
  <c r="EP41" i="3"/>
  <c r="EO41" i="3"/>
  <c r="EN41" i="3"/>
  <c r="EM41" i="3"/>
  <c r="EL41" i="3"/>
  <c r="EK41" i="3"/>
  <c r="EJ41" i="3"/>
  <c r="EI41" i="3"/>
  <c r="EH41" i="3"/>
  <c r="EG41" i="3"/>
  <c r="EF41" i="3"/>
  <c r="EE41" i="3"/>
  <c r="ED41" i="3"/>
  <c r="EC41" i="3"/>
  <c r="EB41" i="3"/>
  <c r="EA41" i="3"/>
  <c r="DZ41" i="3"/>
  <c r="DY41" i="3"/>
  <c r="DX41" i="3"/>
  <c r="DW41" i="3"/>
  <c r="DV41" i="3"/>
  <c r="DU41" i="3"/>
  <c r="DT41" i="3"/>
  <c r="DS41" i="3"/>
  <c r="DR41" i="3"/>
  <c r="DQ41" i="3"/>
  <c r="DP41" i="3"/>
  <c r="DO41" i="3"/>
  <c r="DN41" i="3"/>
  <c r="DM41" i="3"/>
  <c r="DL41" i="3"/>
  <c r="DK41" i="3"/>
  <c r="DJ41" i="3"/>
  <c r="DI41" i="3"/>
  <c r="DH41" i="3"/>
  <c r="DG41" i="3"/>
  <c r="DF41" i="3"/>
  <c r="DE41" i="3"/>
  <c r="DD41" i="3"/>
  <c r="DC41" i="3"/>
  <c r="DB41" i="3"/>
  <c r="DA41" i="3"/>
  <c r="CZ41" i="3"/>
  <c r="CY41" i="3"/>
  <c r="CX41" i="3"/>
  <c r="CW41" i="3"/>
  <c r="CV41" i="3"/>
  <c r="CU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C41" i="3"/>
  <c r="CB41" i="3"/>
  <c r="CA41" i="3"/>
  <c r="BZ41" i="3"/>
  <c r="BY41" i="3"/>
  <c r="BX41" i="3"/>
  <c r="BW41" i="3"/>
  <c r="BV41" i="3"/>
  <c r="BU41" i="3"/>
  <c r="BT41" i="3"/>
  <c r="BS41" i="3"/>
  <c r="BR41" i="3"/>
  <c r="BQ41" i="3"/>
  <c r="BP41" i="3"/>
  <c r="BO41" i="3"/>
  <c r="BN41" i="3"/>
  <c r="BM41" i="3"/>
  <c r="BL41" i="3"/>
  <c r="BK41" i="3"/>
  <c r="BJ41" i="3"/>
  <c r="BI41" i="3"/>
  <c r="BH41" i="3"/>
  <c r="BG41" i="3"/>
  <c r="BF41" i="3"/>
  <c r="BE41" i="3"/>
  <c r="BD41" i="3"/>
  <c r="BC41" i="3"/>
  <c r="BB41" i="3"/>
  <c r="BA41" i="3"/>
  <c r="AZ41" i="3"/>
  <c r="AY41" i="3"/>
  <c r="AX41" i="3"/>
  <c r="AW41" i="3"/>
  <c r="AV41" i="3"/>
  <c r="AU41" i="3"/>
  <c r="AT41" i="3"/>
  <c r="AS41" i="3"/>
  <c r="AR41" i="3"/>
  <c r="AQ41" i="3"/>
  <c r="AP41" i="3"/>
  <c r="AO41" i="3"/>
  <c r="AN41" i="3"/>
  <c r="AM41" i="3"/>
  <c r="AL41" i="3"/>
  <c r="AK41" i="3"/>
  <c r="AJ41" i="3"/>
  <c r="AI41" i="3"/>
  <c r="AH41" i="3"/>
  <c r="AG41" i="3"/>
  <c r="AF41" i="3"/>
  <c r="AE41" i="3"/>
  <c r="AD41" i="3"/>
  <c r="AC41" i="3"/>
  <c r="AB41" i="3"/>
  <c r="AA41" i="3"/>
  <c r="Z41" i="3"/>
  <c r="Y41" i="3"/>
  <c r="X41" i="3"/>
  <c r="W41" i="3"/>
  <c r="V41" i="3"/>
  <c r="U41" i="3"/>
  <c r="T41" i="3"/>
  <c r="S41" i="3"/>
  <c r="R41" i="3"/>
  <c r="Q41" i="3"/>
  <c r="P41" i="3"/>
  <c r="O41" i="3"/>
  <c r="N41" i="3"/>
  <c r="M41" i="3"/>
  <c r="L41" i="3"/>
  <c r="IA40" i="3"/>
  <c r="HZ40" i="3"/>
  <c r="HY40" i="3"/>
  <c r="HX40" i="3"/>
  <c r="HW40" i="3"/>
  <c r="HV40" i="3"/>
  <c r="HU40" i="3"/>
  <c r="HT40" i="3"/>
  <c r="HS40" i="3"/>
  <c r="HR40" i="3"/>
  <c r="HQ40" i="3"/>
  <c r="HP40" i="3"/>
  <c r="HO40" i="3"/>
  <c r="HN40" i="3"/>
  <c r="HM40" i="3"/>
  <c r="HL40" i="3"/>
  <c r="HK40" i="3"/>
  <c r="HJ40" i="3"/>
  <c r="HI40" i="3"/>
  <c r="HH40" i="3"/>
  <c r="HG40" i="3"/>
  <c r="HF40" i="3"/>
  <c r="HE40" i="3"/>
  <c r="HD40" i="3"/>
  <c r="HC40" i="3"/>
  <c r="HB40" i="3"/>
  <c r="HA40" i="3"/>
  <c r="GZ40" i="3"/>
  <c r="GY40" i="3"/>
  <c r="GX40" i="3"/>
  <c r="GW40" i="3"/>
  <c r="GV40" i="3"/>
  <c r="GU40" i="3"/>
  <c r="GT40" i="3"/>
  <c r="GS40" i="3"/>
  <c r="GR40" i="3"/>
  <c r="GQ40" i="3"/>
  <c r="GP40" i="3"/>
  <c r="GO40" i="3"/>
  <c r="GN40" i="3"/>
  <c r="GM40" i="3"/>
  <c r="GL40" i="3"/>
  <c r="GK40" i="3"/>
  <c r="GJ40" i="3"/>
  <c r="GI40" i="3"/>
  <c r="GH40" i="3"/>
  <c r="GG40" i="3"/>
  <c r="GF40" i="3"/>
  <c r="GE40" i="3"/>
  <c r="GD40" i="3"/>
  <c r="GC40" i="3"/>
  <c r="GB40" i="3"/>
  <c r="GA40" i="3"/>
  <c r="FZ40" i="3"/>
  <c r="FY40" i="3"/>
  <c r="FX40" i="3"/>
  <c r="FW40" i="3"/>
  <c r="FV40" i="3"/>
  <c r="FU40" i="3"/>
  <c r="FT40" i="3"/>
  <c r="FS40" i="3"/>
  <c r="FR40" i="3"/>
  <c r="FQ40" i="3"/>
  <c r="FP40" i="3"/>
  <c r="FO40" i="3"/>
  <c r="FN40" i="3"/>
  <c r="FM40" i="3"/>
  <c r="FL40" i="3"/>
  <c r="FK40" i="3"/>
  <c r="FJ40" i="3"/>
  <c r="FI40" i="3"/>
  <c r="FH40" i="3"/>
  <c r="FG40" i="3"/>
  <c r="FF40" i="3"/>
  <c r="FE40" i="3"/>
  <c r="FD40" i="3"/>
  <c r="FC40" i="3"/>
  <c r="FB40" i="3"/>
  <c r="FA40" i="3"/>
  <c r="EZ40" i="3"/>
  <c r="EY40" i="3"/>
  <c r="EX40" i="3"/>
  <c r="EW40" i="3"/>
  <c r="EV40" i="3"/>
  <c r="EU40" i="3"/>
  <c r="ET40" i="3"/>
  <c r="ES40" i="3"/>
  <c r="ER40" i="3"/>
  <c r="EQ40" i="3"/>
  <c r="EP40" i="3"/>
  <c r="EO40" i="3"/>
  <c r="EN40" i="3"/>
  <c r="EM40" i="3"/>
  <c r="EL40" i="3"/>
  <c r="EK40" i="3"/>
  <c r="EJ40" i="3"/>
  <c r="EI40" i="3"/>
  <c r="EH40" i="3"/>
  <c r="EG40" i="3"/>
  <c r="EF40" i="3"/>
  <c r="EE40" i="3"/>
  <c r="ED40" i="3"/>
  <c r="EC40" i="3"/>
  <c r="EB40" i="3"/>
  <c r="EA40" i="3"/>
  <c r="DZ40" i="3"/>
  <c r="DY40" i="3"/>
  <c r="DX40" i="3"/>
  <c r="DW40" i="3"/>
  <c r="DV40" i="3"/>
  <c r="DU40" i="3"/>
  <c r="DT40" i="3"/>
  <c r="DS40" i="3"/>
  <c r="DR40" i="3"/>
  <c r="DQ40" i="3"/>
  <c r="DP40" i="3"/>
  <c r="DO40" i="3"/>
  <c r="DN40" i="3"/>
  <c r="DM40" i="3"/>
  <c r="DL40" i="3"/>
  <c r="DK40" i="3"/>
  <c r="DJ40" i="3"/>
  <c r="DI40" i="3"/>
  <c r="DH40" i="3"/>
  <c r="DG40" i="3"/>
  <c r="DF40" i="3"/>
  <c r="DE40" i="3"/>
  <c r="DD40" i="3"/>
  <c r="DC40" i="3"/>
  <c r="DB40" i="3"/>
  <c r="DA40" i="3"/>
  <c r="CZ40" i="3"/>
  <c r="CY40" i="3"/>
  <c r="CX40" i="3"/>
  <c r="CW40" i="3"/>
  <c r="CV40" i="3"/>
  <c r="CU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C40" i="3"/>
  <c r="CB40" i="3"/>
  <c r="CA40" i="3"/>
  <c r="BZ40" i="3"/>
  <c r="BY40" i="3"/>
  <c r="BX40" i="3"/>
  <c r="BW40" i="3"/>
  <c r="BV40" i="3"/>
  <c r="BU40" i="3"/>
  <c r="BT40" i="3"/>
  <c r="BS40" i="3"/>
  <c r="BR40" i="3"/>
  <c r="BQ40" i="3"/>
  <c r="BP40" i="3"/>
  <c r="BO40" i="3"/>
  <c r="BN40" i="3"/>
  <c r="BM40" i="3"/>
  <c r="BL40" i="3"/>
  <c r="BK40" i="3"/>
  <c r="BJ40" i="3"/>
  <c r="BI40" i="3"/>
  <c r="BH40" i="3"/>
  <c r="BG40" i="3"/>
  <c r="BF40" i="3"/>
  <c r="BE40" i="3"/>
  <c r="BD40" i="3"/>
  <c r="BC40" i="3"/>
  <c r="BB40" i="3"/>
  <c r="BA40" i="3"/>
  <c r="AZ40" i="3"/>
  <c r="AY40" i="3"/>
  <c r="AX40" i="3"/>
  <c r="AW40" i="3"/>
  <c r="AV40" i="3"/>
  <c r="AU40" i="3"/>
  <c r="AT40" i="3"/>
  <c r="AS40" i="3"/>
  <c r="AR40" i="3"/>
  <c r="AQ40" i="3"/>
  <c r="AP40" i="3"/>
  <c r="AO40" i="3"/>
  <c r="AN40" i="3"/>
  <c r="AM40" i="3"/>
  <c r="AL40" i="3"/>
  <c r="AK40" i="3"/>
  <c r="AJ40" i="3"/>
  <c r="AI40" i="3"/>
  <c r="AH40" i="3"/>
  <c r="AG40" i="3"/>
  <c r="AF40" i="3"/>
  <c r="AE40" i="3"/>
  <c r="AD40" i="3"/>
  <c r="AC40" i="3"/>
  <c r="AB40" i="3"/>
  <c r="AA40" i="3"/>
  <c r="Z40" i="3"/>
  <c r="Y40" i="3"/>
  <c r="X40" i="3"/>
  <c r="W40" i="3"/>
  <c r="V40" i="3"/>
  <c r="U40" i="3"/>
  <c r="T40" i="3"/>
  <c r="S40" i="3"/>
  <c r="R40" i="3"/>
  <c r="Q40" i="3"/>
  <c r="P40" i="3"/>
  <c r="O40" i="3"/>
  <c r="N40" i="3"/>
  <c r="M40" i="3"/>
  <c r="L40" i="3"/>
  <c r="IA39" i="3"/>
  <c r="HZ39" i="3"/>
  <c r="HY39" i="3"/>
  <c r="HX39" i="3"/>
  <c r="HW39" i="3"/>
  <c r="HV39" i="3"/>
  <c r="HU39" i="3"/>
  <c r="HT39" i="3"/>
  <c r="HS39" i="3"/>
  <c r="HR39" i="3"/>
  <c r="HQ39" i="3"/>
  <c r="HP39" i="3"/>
  <c r="HO39" i="3"/>
  <c r="HN39" i="3"/>
  <c r="HM39" i="3"/>
  <c r="HL39" i="3"/>
  <c r="HK39" i="3"/>
  <c r="HJ39" i="3"/>
  <c r="HI39" i="3"/>
  <c r="HH39" i="3"/>
  <c r="HG39" i="3"/>
  <c r="HF39" i="3"/>
  <c r="HE39" i="3"/>
  <c r="HD39" i="3"/>
  <c r="HC39" i="3"/>
  <c r="HB39" i="3"/>
  <c r="HA39" i="3"/>
  <c r="GZ39" i="3"/>
  <c r="GY39" i="3"/>
  <c r="GX39" i="3"/>
  <c r="GW39" i="3"/>
  <c r="GV39" i="3"/>
  <c r="GU39" i="3"/>
  <c r="GT39" i="3"/>
  <c r="GS39" i="3"/>
  <c r="GR39" i="3"/>
  <c r="GQ39" i="3"/>
  <c r="GP39" i="3"/>
  <c r="GO39" i="3"/>
  <c r="GN39" i="3"/>
  <c r="GM39" i="3"/>
  <c r="GL39" i="3"/>
  <c r="GK39" i="3"/>
  <c r="GJ39" i="3"/>
  <c r="GI39" i="3"/>
  <c r="GH39" i="3"/>
  <c r="GG39" i="3"/>
  <c r="GF39" i="3"/>
  <c r="GE39" i="3"/>
  <c r="GD39" i="3"/>
  <c r="GC39" i="3"/>
  <c r="GB39" i="3"/>
  <c r="GA39" i="3"/>
  <c r="FZ39" i="3"/>
  <c r="FY39" i="3"/>
  <c r="FX39" i="3"/>
  <c r="FW39" i="3"/>
  <c r="FV39" i="3"/>
  <c r="FU39" i="3"/>
  <c r="FT39" i="3"/>
  <c r="FS39" i="3"/>
  <c r="FR39" i="3"/>
  <c r="FQ39" i="3"/>
  <c r="FP39" i="3"/>
  <c r="FO39" i="3"/>
  <c r="FN39" i="3"/>
  <c r="FM39" i="3"/>
  <c r="FL39" i="3"/>
  <c r="FK39" i="3"/>
  <c r="FJ39" i="3"/>
  <c r="FI39" i="3"/>
  <c r="FH39" i="3"/>
  <c r="FG39" i="3"/>
  <c r="FF39" i="3"/>
  <c r="FE39" i="3"/>
  <c r="FD39" i="3"/>
  <c r="FC39" i="3"/>
  <c r="FB39" i="3"/>
  <c r="FA39" i="3"/>
  <c r="EZ39" i="3"/>
  <c r="EY39" i="3"/>
  <c r="EX39" i="3"/>
  <c r="EW39" i="3"/>
  <c r="EV39" i="3"/>
  <c r="EU39" i="3"/>
  <c r="ET39" i="3"/>
  <c r="ES39" i="3"/>
  <c r="ER39" i="3"/>
  <c r="EQ39" i="3"/>
  <c r="EP39" i="3"/>
  <c r="EO39" i="3"/>
  <c r="EN39" i="3"/>
  <c r="EM39" i="3"/>
  <c r="EL39" i="3"/>
  <c r="EK39" i="3"/>
  <c r="EJ39" i="3"/>
  <c r="EI39" i="3"/>
  <c r="EH39" i="3"/>
  <c r="EG39" i="3"/>
  <c r="EF39" i="3"/>
  <c r="EE39" i="3"/>
  <c r="ED39" i="3"/>
  <c r="EC39" i="3"/>
  <c r="EB39" i="3"/>
  <c r="EA39" i="3"/>
  <c r="DZ39" i="3"/>
  <c r="DY39" i="3"/>
  <c r="DX39" i="3"/>
  <c r="DW39" i="3"/>
  <c r="DV39" i="3"/>
  <c r="DU39" i="3"/>
  <c r="DT39" i="3"/>
  <c r="DS39" i="3"/>
  <c r="DR39" i="3"/>
  <c r="DQ39" i="3"/>
  <c r="DP39" i="3"/>
  <c r="DO39" i="3"/>
  <c r="DN39" i="3"/>
  <c r="DM39" i="3"/>
  <c r="DL39" i="3"/>
  <c r="DK39" i="3"/>
  <c r="DJ39" i="3"/>
  <c r="DI39" i="3"/>
  <c r="DH39" i="3"/>
  <c r="DG39" i="3"/>
  <c r="DF39" i="3"/>
  <c r="DE39" i="3"/>
  <c r="DD39" i="3"/>
  <c r="DC39" i="3"/>
  <c r="DB39" i="3"/>
  <c r="DA39" i="3"/>
  <c r="CZ39" i="3"/>
  <c r="CY39" i="3"/>
  <c r="CX39" i="3"/>
  <c r="CW39" i="3"/>
  <c r="CV39" i="3"/>
  <c r="CU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C39" i="3"/>
  <c r="CB39" i="3"/>
  <c r="CA39" i="3"/>
  <c r="BZ39" i="3"/>
  <c r="BY39" i="3"/>
  <c r="BX39" i="3"/>
  <c r="BW39" i="3"/>
  <c r="BV39" i="3"/>
  <c r="BU39" i="3"/>
  <c r="BT39" i="3"/>
  <c r="BS39" i="3"/>
  <c r="BR39" i="3"/>
  <c r="BQ39" i="3"/>
  <c r="BP39" i="3"/>
  <c r="BO39" i="3"/>
  <c r="BN39" i="3"/>
  <c r="BM39" i="3"/>
  <c r="BL39" i="3"/>
  <c r="BK39" i="3"/>
  <c r="BJ39" i="3"/>
  <c r="BI39" i="3"/>
  <c r="BH39" i="3"/>
  <c r="BG39" i="3"/>
  <c r="BF39" i="3"/>
  <c r="BE39" i="3"/>
  <c r="BD39" i="3"/>
  <c r="BC39" i="3"/>
  <c r="BB39" i="3"/>
  <c r="BA39" i="3"/>
  <c r="AZ39" i="3"/>
  <c r="AY39" i="3"/>
  <c r="AX39" i="3"/>
  <c r="AW39" i="3"/>
  <c r="AV39" i="3"/>
  <c r="AU39" i="3"/>
  <c r="AT39" i="3"/>
  <c r="AS39" i="3"/>
  <c r="AR39" i="3"/>
  <c r="AQ39" i="3"/>
  <c r="AP39" i="3"/>
  <c r="AO39" i="3"/>
  <c r="AN39" i="3"/>
  <c r="AM39" i="3"/>
  <c r="AL39" i="3"/>
  <c r="AK39" i="3"/>
  <c r="AJ39" i="3"/>
  <c r="AI39" i="3"/>
  <c r="AH39" i="3"/>
  <c r="AG39" i="3"/>
  <c r="AF39" i="3"/>
  <c r="AE39" i="3"/>
  <c r="AD39" i="3"/>
  <c r="AC39" i="3"/>
  <c r="AB39" i="3"/>
  <c r="AA39" i="3"/>
  <c r="Z39" i="3"/>
  <c r="Y39" i="3"/>
  <c r="X39" i="3"/>
  <c r="W39" i="3"/>
  <c r="V39" i="3"/>
  <c r="U39" i="3"/>
  <c r="T39" i="3"/>
  <c r="S39" i="3"/>
  <c r="R39" i="3"/>
  <c r="Q39" i="3"/>
  <c r="P39" i="3"/>
  <c r="O39" i="3"/>
  <c r="N39" i="3"/>
  <c r="M39" i="3"/>
  <c r="L39" i="3"/>
  <c r="IA38" i="3"/>
  <c r="HZ38" i="3"/>
  <c r="HY38" i="3"/>
  <c r="HX38" i="3"/>
  <c r="HW38" i="3"/>
  <c r="HV38" i="3"/>
  <c r="HU38" i="3"/>
  <c r="HT38" i="3"/>
  <c r="HS38" i="3"/>
  <c r="HR38" i="3"/>
  <c r="HQ38" i="3"/>
  <c r="HP38" i="3"/>
  <c r="HO38" i="3"/>
  <c r="HN38" i="3"/>
  <c r="HM38" i="3"/>
  <c r="HL38" i="3"/>
  <c r="HK38" i="3"/>
  <c r="HJ38" i="3"/>
  <c r="HI38" i="3"/>
  <c r="HH38" i="3"/>
  <c r="HG38" i="3"/>
  <c r="HF38" i="3"/>
  <c r="HE38" i="3"/>
  <c r="HD38" i="3"/>
  <c r="HC38" i="3"/>
  <c r="HB38" i="3"/>
  <c r="HA38" i="3"/>
  <c r="GZ38" i="3"/>
  <c r="GY38" i="3"/>
  <c r="GX38" i="3"/>
  <c r="GW38" i="3"/>
  <c r="GV38" i="3"/>
  <c r="GU38" i="3"/>
  <c r="GT38" i="3"/>
  <c r="GS38" i="3"/>
  <c r="GR38" i="3"/>
  <c r="GQ38" i="3"/>
  <c r="GP38" i="3"/>
  <c r="GO38" i="3"/>
  <c r="GN38" i="3"/>
  <c r="GM38" i="3"/>
  <c r="GL38" i="3"/>
  <c r="GK38" i="3"/>
  <c r="GJ38" i="3"/>
  <c r="GI38" i="3"/>
  <c r="GH38" i="3"/>
  <c r="GG38" i="3"/>
  <c r="GF38" i="3"/>
  <c r="GE38" i="3"/>
  <c r="GD38" i="3"/>
  <c r="GC38" i="3"/>
  <c r="GB38" i="3"/>
  <c r="GA38" i="3"/>
  <c r="FZ38" i="3"/>
  <c r="FY38" i="3"/>
  <c r="FX38" i="3"/>
  <c r="FW38" i="3"/>
  <c r="FV38" i="3"/>
  <c r="FU38" i="3"/>
  <c r="FT38" i="3"/>
  <c r="FS38" i="3"/>
  <c r="FR38" i="3"/>
  <c r="FQ38" i="3"/>
  <c r="FP38" i="3"/>
  <c r="FO38" i="3"/>
  <c r="FN38" i="3"/>
  <c r="FM38" i="3"/>
  <c r="FL38" i="3"/>
  <c r="FK38" i="3"/>
  <c r="FJ38" i="3"/>
  <c r="FI38" i="3"/>
  <c r="FH38" i="3"/>
  <c r="FG38" i="3"/>
  <c r="FF38" i="3"/>
  <c r="FE38" i="3"/>
  <c r="FD38" i="3"/>
  <c r="FC38" i="3"/>
  <c r="FB38" i="3"/>
  <c r="FA38" i="3"/>
  <c r="EZ38" i="3"/>
  <c r="EY38" i="3"/>
  <c r="EX38" i="3"/>
  <c r="EW38" i="3"/>
  <c r="EV38" i="3"/>
  <c r="EU38" i="3"/>
  <c r="ET38" i="3"/>
  <c r="ES38" i="3"/>
  <c r="ER38" i="3"/>
  <c r="EQ38" i="3"/>
  <c r="EP38" i="3"/>
  <c r="EO38" i="3"/>
  <c r="EN38" i="3"/>
  <c r="EM38" i="3"/>
  <c r="EL38" i="3"/>
  <c r="EK38" i="3"/>
  <c r="EJ38" i="3"/>
  <c r="EI38" i="3"/>
  <c r="EH38" i="3"/>
  <c r="EG38" i="3"/>
  <c r="EF38" i="3"/>
  <c r="EE38" i="3"/>
  <c r="ED38" i="3"/>
  <c r="EC38" i="3"/>
  <c r="EB38" i="3"/>
  <c r="EA38" i="3"/>
  <c r="DZ38" i="3"/>
  <c r="DY38" i="3"/>
  <c r="DX38" i="3"/>
  <c r="DW38" i="3"/>
  <c r="DV38" i="3"/>
  <c r="DU38" i="3"/>
  <c r="DT38" i="3"/>
  <c r="DS38" i="3"/>
  <c r="DR38" i="3"/>
  <c r="DQ38" i="3"/>
  <c r="DP38" i="3"/>
  <c r="DO38" i="3"/>
  <c r="DN38" i="3"/>
  <c r="DM38" i="3"/>
  <c r="DL38" i="3"/>
  <c r="DK38" i="3"/>
  <c r="DJ38" i="3"/>
  <c r="DI38" i="3"/>
  <c r="DH38" i="3"/>
  <c r="DG38" i="3"/>
  <c r="DF38" i="3"/>
  <c r="DE38" i="3"/>
  <c r="DD38" i="3"/>
  <c r="DC38" i="3"/>
  <c r="DB38" i="3"/>
  <c r="DA38" i="3"/>
  <c r="CZ38" i="3"/>
  <c r="CY38" i="3"/>
  <c r="CX38" i="3"/>
  <c r="CW38" i="3"/>
  <c r="CV38" i="3"/>
  <c r="CU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C38" i="3"/>
  <c r="CB38" i="3"/>
  <c r="CA38" i="3"/>
  <c r="BZ38" i="3"/>
  <c r="BY38" i="3"/>
  <c r="BX38" i="3"/>
  <c r="BW38" i="3"/>
  <c r="BV38" i="3"/>
  <c r="BU38" i="3"/>
  <c r="BT38" i="3"/>
  <c r="BS38" i="3"/>
  <c r="BR38" i="3"/>
  <c r="BQ38" i="3"/>
  <c r="BP38" i="3"/>
  <c r="BO38" i="3"/>
  <c r="BN38" i="3"/>
  <c r="BM38" i="3"/>
  <c r="BL38" i="3"/>
  <c r="BK38" i="3"/>
  <c r="BJ38" i="3"/>
  <c r="BI38" i="3"/>
  <c r="BH38" i="3"/>
  <c r="BG38" i="3"/>
  <c r="BF38" i="3"/>
  <c r="BE38" i="3"/>
  <c r="BD38" i="3"/>
  <c r="BC38" i="3"/>
  <c r="BB38" i="3"/>
  <c r="BA38" i="3"/>
  <c r="AZ38" i="3"/>
  <c r="AY38" i="3"/>
  <c r="AX38" i="3"/>
  <c r="AW38" i="3"/>
  <c r="AV38" i="3"/>
  <c r="AU38" i="3"/>
  <c r="AT38" i="3"/>
  <c r="AS38" i="3"/>
  <c r="AR38" i="3"/>
  <c r="AQ38" i="3"/>
  <c r="AP38" i="3"/>
  <c r="AO38" i="3"/>
  <c r="AN38" i="3"/>
  <c r="AM38" i="3"/>
  <c r="AL38" i="3"/>
  <c r="AK38" i="3"/>
  <c r="AJ38" i="3"/>
  <c r="AI38" i="3"/>
  <c r="AH38" i="3"/>
  <c r="AG38" i="3"/>
  <c r="AF38" i="3"/>
  <c r="AE38" i="3"/>
  <c r="AD38" i="3"/>
  <c r="AC38" i="3"/>
  <c r="AB38" i="3"/>
  <c r="AA38" i="3"/>
  <c r="Z38" i="3"/>
  <c r="Y38" i="3"/>
  <c r="X38" i="3"/>
  <c r="W38" i="3"/>
  <c r="V38" i="3"/>
  <c r="U38" i="3"/>
  <c r="T38" i="3"/>
  <c r="S38" i="3"/>
  <c r="R38" i="3"/>
  <c r="Q38" i="3"/>
  <c r="P38" i="3"/>
  <c r="O38" i="3"/>
  <c r="N38" i="3"/>
  <c r="M38" i="3"/>
  <c r="L38" i="3"/>
  <c r="IA37" i="3"/>
  <c r="HZ37" i="3"/>
  <c r="HY37" i="3"/>
  <c r="HX37" i="3"/>
  <c r="HW37" i="3"/>
  <c r="HV37" i="3"/>
  <c r="HU37" i="3"/>
  <c r="HT37" i="3"/>
  <c r="HS37" i="3"/>
  <c r="HR37" i="3"/>
  <c r="HQ37" i="3"/>
  <c r="HP37" i="3"/>
  <c r="HO37" i="3"/>
  <c r="HN37" i="3"/>
  <c r="HM37" i="3"/>
  <c r="HL37" i="3"/>
  <c r="HK37" i="3"/>
  <c r="HJ37" i="3"/>
  <c r="HI37" i="3"/>
  <c r="HH37" i="3"/>
  <c r="HG37" i="3"/>
  <c r="HF37" i="3"/>
  <c r="HE37" i="3"/>
  <c r="HD37" i="3"/>
  <c r="HC37" i="3"/>
  <c r="HB37" i="3"/>
  <c r="HA37" i="3"/>
  <c r="GZ37" i="3"/>
  <c r="GY37" i="3"/>
  <c r="GX37" i="3"/>
  <c r="GW37" i="3"/>
  <c r="GV37" i="3"/>
  <c r="GU37" i="3"/>
  <c r="GT37" i="3"/>
  <c r="GS37" i="3"/>
  <c r="GR37" i="3"/>
  <c r="GQ37" i="3"/>
  <c r="GP37" i="3"/>
  <c r="GO37" i="3"/>
  <c r="GN37" i="3"/>
  <c r="GM37" i="3"/>
  <c r="GL37" i="3"/>
  <c r="GK37" i="3"/>
  <c r="GJ37" i="3"/>
  <c r="GI37" i="3"/>
  <c r="GH37" i="3"/>
  <c r="GG37" i="3"/>
  <c r="GF37" i="3"/>
  <c r="GE37" i="3"/>
  <c r="GD37" i="3"/>
  <c r="GC37" i="3"/>
  <c r="GB37" i="3"/>
  <c r="GA37" i="3"/>
  <c r="FZ37" i="3"/>
  <c r="FY37" i="3"/>
  <c r="FX37" i="3"/>
  <c r="FW37" i="3"/>
  <c r="FV37" i="3"/>
  <c r="FU37" i="3"/>
  <c r="FT37" i="3"/>
  <c r="FS37" i="3"/>
  <c r="FR37" i="3"/>
  <c r="FQ37" i="3"/>
  <c r="FP37" i="3"/>
  <c r="FO37" i="3"/>
  <c r="FN37" i="3"/>
  <c r="FM37" i="3"/>
  <c r="FL37" i="3"/>
  <c r="FK37" i="3"/>
  <c r="FJ37" i="3"/>
  <c r="FI37" i="3"/>
  <c r="FH37" i="3"/>
  <c r="FG37" i="3"/>
  <c r="FF37" i="3"/>
  <c r="FE37" i="3"/>
  <c r="FD37" i="3"/>
  <c r="FC37" i="3"/>
  <c r="FB37" i="3"/>
  <c r="FA37" i="3"/>
  <c r="EZ37" i="3"/>
  <c r="EY37" i="3"/>
  <c r="EX37" i="3"/>
  <c r="EW37" i="3"/>
  <c r="EV37" i="3"/>
  <c r="EU37" i="3"/>
  <c r="ET37" i="3"/>
  <c r="ES37" i="3"/>
  <c r="ER37" i="3"/>
  <c r="EQ37" i="3"/>
  <c r="EP37" i="3"/>
  <c r="EO37" i="3"/>
  <c r="EN37" i="3"/>
  <c r="EM37" i="3"/>
  <c r="EL37" i="3"/>
  <c r="EK37" i="3"/>
  <c r="EJ37" i="3"/>
  <c r="EI37" i="3"/>
  <c r="EH37" i="3"/>
  <c r="EG37" i="3"/>
  <c r="EF37" i="3"/>
  <c r="EE37" i="3"/>
  <c r="ED37" i="3"/>
  <c r="EC37" i="3"/>
  <c r="EB37" i="3"/>
  <c r="EA37" i="3"/>
  <c r="DZ37" i="3"/>
  <c r="DY37" i="3"/>
  <c r="DX37" i="3"/>
  <c r="DW37" i="3"/>
  <c r="DV37" i="3"/>
  <c r="DU37" i="3"/>
  <c r="DT37" i="3"/>
  <c r="DS37" i="3"/>
  <c r="DR37" i="3"/>
  <c r="DQ37" i="3"/>
  <c r="DP37" i="3"/>
  <c r="DO37" i="3"/>
  <c r="DN37" i="3"/>
  <c r="DM37" i="3"/>
  <c r="DL37" i="3"/>
  <c r="DK37" i="3"/>
  <c r="DJ37" i="3"/>
  <c r="DI37" i="3"/>
  <c r="DH37" i="3"/>
  <c r="DG37" i="3"/>
  <c r="DF37" i="3"/>
  <c r="DE37" i="3"/>
  <c r="DD37" i="3"/>
  <c r="DC37" i="3"/>
  <c r="DB37" i="3"/>
  <c r="DA37" i="3"/>
  <c r="CZ37" i="3"/>
  <c r="CY37" i="3"/>
  <c r="CX37" i="3"/>
  <c r="CW37" i="3"/>
  <c r="CV37" i="3"/>
  <c r="CU37" i="3"/>
  <c r="CT37" i="3"/>
  <c r="CS37" i="3"/>
  <c r="CR37" i="3"/>
  <c r="CQ37" i="3"/>
  <c r="CP37" i="3"/>
  <c r="CO37" i="3"/>
  <c r="CN37" i="3"/>
  <c r="CM37" i="3"/>
  <c r="CL37" i="3"/>
  <c r="CK37" i="3"/>
  <c r="CJ37" i="3"/>
  <c r="CI37" i="3"/>
  <c r="CH37" i="3"/>
  <c r="CG37" i="3"/>
  <c r="CF37" i="3"/>
  <c r="CE37" i="3"/>
  <c r="CD37" i="3"/>
  <c r="CC37" i="3"/>
  <c r="CB37" i="3"/>
  <c r="CA37" i="3"/>
  <c r="BZ37" i="3"/>
  <c r="BY37" i="3"/>
  <c r="BX37" i="3"/>
  <c r="BW37" i="3"/>
  <c r="BV37" i="3"/>
  <c r="BU37" i="3"/>
  <c r="BT37" i="3"/>
  <c r="BS37" i="3"/>
  <c r="BR37" i="3"/>
  <c r="BQ37" i="3"/>
  <c r="BP37" i="3"/>
  <c r="BO37" i="3"/>
  <c r="BN37" i="3"/>
  <c r="BM37" i="3"/>
  <c r="BL37" i="3"/>
  <c r="BK37" i="3"/>
  <c r="BJ37" i="3"/>
  <c r="BI37" i="3"/>
  <c r="BH37" i="3"/>
  <c r="BG37" i="3"/>
  <c r="BF37" i="3"/>
  <c r="BE37" i="3"/>
  <c r="BD37" i="3"/>
  <c r="BC37" i="3"/>
  <c r="BB37" i="3"/>
  <c r="BA37" i="3"/>
  <c r="AZ37" i="3"/>
  <c r="AY37" i="3"/>
  <c r="AX37" i="3"/>
  <c r="AW37" i="3"/>
  <c r="AV37" i="3"/>
  <c r="AU37" i="3"/>
  <c r="AT37" i="3"/>
  <c r="AS37" i="3"/>
  <c r="AR37" i="3"/>
  <c r="AQ37" i="3"/>
  <c r="AP37" i="3"/>
  <c r="AO37" i="3"/>
  <c r="AN37" i="3"/>
  <c r="AM37" i="3"/>
  <c r="AL37" i="3"/>
  <c r="AK37" i="3"/>
  <c r="AJ37" i="3"/>
  <c r="AI37" i="3"/>
  <c r="AH37" i="3"/>
  <c r="AG37" i="3"/>
  <c r="AF37" i="3"/>
  <c r="AE37" i="3"/>
  <c r="AD37" i="3"/>
  <c r="AC37" i="3"/>
  <c r="AB37" i="3"/>
  <c r="AA37" i="3"/>
  <c r="Z37" i="3"/>
  <c r="Y37" i="3"/>
  <c r="X37" i="3"/>
  <c r="W37" i="3"/>
  <c r="V37" i="3"/>
  <c r="U37" i="3"/>
  <c r="T37" i="3"/>
  <c r="S37" i="3"/>
  <c r="R37" i="3"/>
  <c r="Q37" i="3"/>
  <c r="P37" i="3"/>
  <c r="O37" i="3"/>
  <c r="N37" i="3"/>
  <c r="M37" i="3"/>
  <c r="L37" i="3"/>
  <c r="IA36" i="3"/>
  <c r="HZ36" i="3"/>
  <c r="HY36" i="3"/>
  <c r="HX36" i="3"/>
  <c r="HW36" i="3"/>
  <c r="HV36" i="3"/>
  <c r="HU36" i="3"/>
  <c r="HT36" i="3"/>
  <c r="HS36" i="3"/>
  <c r="HR36" i="3"/>
  <c r="HQ36" i="3"/>
  <c r="HP36" i="3"/>
  <c r="HO36" i="3"/>
  <c r="HN36" i="3"/>
  <c r="HM36" i="3"/>
  <c r="HL36" i="3"/>
  <c r="HK36" i="3"/>
  <c r="HJ36" i="3"/>
  <c r="HI36" i="3"/>
  <c r="HH36" i="3"/>
  <c r="HG36" i="3"/>
  <c r="HF36" i="3"/>
  <c r="HE36" i="3"/>
  <c r="HD36" i="3"/>
  <c r="HC36" i="3"/>
  <c r="HB36" i="3"/>
  <c r="HA36" i="3"/>
  <c r="GZ36" i="3"/>
  <c r="GY36" i="3"/>
  <c r="GX36" i="3"/>
  <c r="GW36" i="3"/>
  <c r="GV36" i="3"/>
  <c r="GU36" i="3"/>
  <c r="GT36" i="3"/>
  <c r="GS36" i="3"/>
  <c r="GR36" i="3"/>
  <c r="GQ36" i="3"/>
  <c r="GP36" i="3"/>
  <c r="GO36" i="3"/>
  <c r="GN36" i="3"/>
  <c r="GM36" i="3"/>
  <c r="GL36" i="3"/>
  <c r="GK36" i="3"/>
  <c r="GJ36" i="3"/>
  <c r="GI36" i="3"/>
  <c r="GH36" i="3"/>
  <c r="GG36" i="3"/>
  <c r="GF36" i="3"/>
  <c r="GE36" i="3"/>
  <c r="GD36" i="3"/>
  <c r="GC36" i="3"/>
  <c r="GB36" i="3"/>
  <c r="GA36" i="3"/>
  <c r="FZ36" i="3"/>
  <c r="FY36" i="3"/>
  <c r="FX36" i="3"/>
  <c r="FW36" i="3"/>
  <c r="FV36" i="3"/>
  <c r="FU36" i="3"/>
  <c r="FT36" i="3"/>
  <c r="FS36" i="3"/>
  <c r="FR36" i="3"/>
  <c r="FQ36" i="3"/>
  <c r="FP36" i="3"/>
  <c r="FO36" i="3"/>
  <c r="FN36" i="3"/>
  <c r="FM36" i="3"/>
  <c r="FL36" i="3"/>
  <c r="FK36" i="3"/>
  <c r="FJ36" i="3"/>
  <c r="FI36" i="3"/>
  <c r="FH36" i="3"/>
  <c r="FG36" i="3"/>
  <c r="FF36" i="3"/>
  <c r="FE36" i="3"/>
  <c r="FD36" i="3"/>
  <c r="FC36" i="3"/>
  <c r="FB36" i="3"/>
  <c r="FA36" i="3"/>
  <c r="EZ36" i="3"/>
  <c r="EY36" i="3"/>
  <c r="EX36" i="3"/>
  <c r="EW36" i="3"/>
  <c r="EV36" i="3"/>
  <c r="EU36" i="3"/>
  <c r="ET36" i="3"/>
  <c r="ES36" i="3"/>
  <c r="ER36" i="3"/>
  <c r="EQ36" i="3"/>
  <c r="EP36" i="3"/>
  <c r="EO36" i="3"/>
  <c r="EN36" i="3"/>
  <c r="EM36" i="3"/>
  <c r="EL36" i="3"/>
  <c r="EK36" i="3"/>
  <c r="EJ36" i="3"/>
  <c r="EI36" i="3"/>
  <c r="EH36" i="3"/>
  <c r="EG36" i="3"/>
  <c r="EF36" i="3"/>
  <c r="EE36" i="3"/>
  <c r="ED36" i="3"/>
  <c r="EC36" i="3"/>
  <c r="EB36" i="3"/>
  <c r="EA36" i="3"/>
  <c r="DZ36" i="3"/>
  <c r="DY36" i="3"/>
  <c r="DX36" i="3"/>
  <c r="DW36" i="3"/>
  <c r="DV36" i="3"/>
  <c r="DU36" i="3"/>
  <c r="DT36" i="3"/>
  <c r="DS36" i="3"/>
  <c r="DR36" i="3"/>
  <c r="DQ36" i="3"/>
  <c r="DP36" i="3"/>
  <c r="DO36" i="3"/>
  <c r="DN36" i="3"/>
  <c r="DM36" i="3"/>
  <c r="DL36" i="3"/>
  <c r="DK36" i="3"/>
  <c r="DJ36" i="3"/>
  <c r="DI36" i="3"/>
  <c r="DH36" i="3"/>
  <c r="DG36" i="3"/>
  <c r="DF36" i="3"/>
  <c r="DE36" i="3"/>
  <c r="DD36" i="3"/>
  <c r="DC36" i="3"/>
  <c r="DB36" i="3"/>
  <c r="DA36" i="3"/>
  <c r="CZ36" i="3"/>
  <c r="CY36" i="3"/>
  <c r="CX36" i="3"/>
  <c r="CW36" i="3"/>
  <c r="CV36" i="3"/>
  <c r="CU36" i="3"/>
  <c r="CT36" i="3"/>
  <c r="CS36" i="3"/>
  <c r="CR36" i="3"/>
  <c r="CQ36" i="3"/>
  <c r="CP36" i="3"/>
  <c r="CO36" i="3"/>
  <c r="CN36" i="3"/>
  <c r="CM36" i="3"/>
  <c r="CL36" i="3"/>
  <c r="CK36" i="3"/>
  <c r="CJ36" i="3"/>
  <c r="CI36" i="3"/>
  <c r="CH36" i="3"/>
  <c r="CG36" i="3"/>
  <c r="CF36" i="3"/>
  <c r="CE36" i="3"/>
  <c r="CD36" i="3"/>
  <c r="CC36" i="3"/>
  <c r="CB36" i="3"/>
  <c r="CA36" i="3"/>
  <c r="BZ36" i="3"/>
  <c r="BY36" i="3"/>
  <c r="BX36" i="3"/>
  <c r="BW36" i="3"/>
  <c r="BV36" i="3"/>
  <c r="BU36" i="3"/>
  <c r="BT36" i="3"/>
  <c r="BS36" i="3"/>
  <c r="BR36" i="3"/>
  <c r="BQ36" i="3"/>
  <c r="BP36" i="3"/>
  <c r="BO36" i="3"/>
  <c r="BN36" i="3"/>
  <c r="BM36" i="3"/>
  <c r="BL36" i="3"/>
  <c r="BK36" i="3"/>
  <c r="BJ36" i="3"/>
  <c r="BI36" i="3"/>
  <c r="BH36" i="3"/>
  <c r="BG36" i="3"/>
  <c r="BF36" i="3"/>
  <c r="BE36" i="3"/>
  <c r="BD36" i="3"/>
  <c r="BC36" i="3"/>
  <c r="BB36" i="3"/>
  <c r="BA36" i="3"/>
  <c r="AZ36" i="3"/>
  <c r="AY36" i="3"/>
  <c r="AX36" i="3"/>
  <c r="AW36" i="3"/>
  <c r="AV36" i="3"/>
  <c r="AU36" i="3"/>
  <c r="AT36" i="3"/>
  <c r="AS36" i="3"/>
  <c r="AR36" i="3"/>
  <c r="AQ36" i="3"/>
  <c r="AP36" i="3"/>
  <c r="AO36" i="3"/>
  <c r="AN36" i="3"/>
  <c r="AM36" i="3"/>
  <c r="AL36" i="3"/>
  <c r="AK36" i="3"/>
  <c r="AJ36" i="3"/>
  <c r="AI36" i="3"/>
  <c r="AH36" i="3"/>
  <c r="AG36" i="3"/>
  <c r="AF36" i="3"/>
  <c r="AE36" i="3"/>
  <c r="AD36" i="3"/>
  <c r="AC36" i="3"/>
  <c r="AB36" i="3"/>
  <c r="AA36" i="3"/>
  <c r="Z36" i="3"/>
  <c r="Y36" i="3"/>
  <c r="X36" i="3"/>
  <c r="W36" i="3"/>
  <c r="V36" i="3"/>
  <c r="U36" i="3"/>
  <c r="T36" i="3"/>
  <c r="S36" i="3"/>
  <c r="R36" i="3"/>
  <c r="Q36" i="3"/>
  <c r="P36" i="3"/>
  <c r="O36" i="3"/>
  <c r="N36" i="3"/>
  <c r="M36" i="3"/>
  <c r="L36" i="3"/>
  <c r="IA35" i="3"/>
  <c r="HZ35" i="3"/>
  <c r="HY35" i="3"/>
  <c r="HX35" i="3"/>
  <c r="HW35" i="3"/>
  <c r="HV35" i="3"/>
  <c r="HU35" i="3"/>
  <c r="HT35" i="3"/>
  <c r="HS35" i="3"/>
  <c r="HR35" i="3"/>
  <c r="HQ35" i="3"/>
  <c r="HP35" i="3"/>
  <c r="HO35" i="3"/>
  <c r="HN35" i="3"/>
  <c r="HM35" i="3"/>
  <c r="HL35" i="3"/>
  <c r="HK35" i="3"/>
  <c r="HJ35" i="3"/>
  <c r="HI35" i="3"/>
  <c r="HH35" i="3"/>
  <c r="HG35" i="3"/>
  <c r="HF35" i="3"/>
  <c r="HE35" i="3"/>
  <c r="HD35" i="3"/>
  <c r="HC35" i="3"/>
  <c r="HB35" i="3"/>
  <c r="HA35" i="3"/>
  <c r="GZ35" i="3"/>
  <c r="GY35" i="3"/>
  <c r="GX35" i="3"/>
  <c r="GW35" i="3"/>
  <c r="GV35" i="3"/>
  <c r="GU35" i="3"/>
  <c r="GT35" i="3"/>
  <c r="GS35" i="3"/>
  <c r="GR35" i="3"/>
  <c r="GQ35" i="3"/>
  <c r="GP35" i="3"/>
  <c r="GO35" i="3"/>
  <c r="GN35" i="3"/>
  <c r="GM35" i="3"/>
  <c r="GL35" i="3"/>
  <c r="GK35" i="3"/>
  <c r="GJ35" i="3"/>
  <c r="GI35" i="3"/>
  <c r="GH35" i="3"/>
  <c r="GG35" i="3"/>
  <c r="GF35" i="3"/>
  <c r="GE35" i="3"/>
  <c r="GD35" i="3"/>
  <c r="GC35" i="3"/>
  <c r="GB35" i="3"/>
  <c r="GA35" i="3"/>
  <c r="FZ35" i="3"/>
  <c r="FY35" i="3"/>
  <c r="FX35" i="3"/>
  <c r="FW35" i="3"/>
  <c r="FV35" i="3"/>
  <c r="FU35" i="3"/>
  <c r="FT35" i="3"/>
  <c r="FS35" i="3"/>
  <c r="FR35" i="3"/>
  <c r="FQ35" i="3"/>
  <c r="FP35" i="3"/>
  <c r="FO35" i="3"/>
  <c r="FN35" i="3"/>
  <c r="FM35" i="3"/>
  <c r="FL35" i="3"/>
  <c r="FK35" i="3"/>
  <c r="FJ35" i="3"/>
  <c r="FI35" i="3"/>
  <c r="FH35" i="3"/>
  <c r="FG35" i="3"/>
  <c r="FF35" i="3"/>
  <c r="FE35" i="3"/>
  <c r="FD35" i="3"/>
  <c r="FC35" i="3"/>
  <c r="FB35" i="3"/>
  <c r="FA35" i="3"/>
  <c r="EZ35" i="3"/>
  <c r="EY35" i="3"/>
  <c r="EX35" i="3"/>
  <c r="EW35" i="3"/>
  <c r="EV35" i="3"/>
  <c r="EU35" i="3"/>
  <c r="ET35" i="3"/>
  <c r="ES35" i="3"/>
  <c r="ER35" i="3"/>
  <c r="EQ35" i="3"/>
  <c r="EP35" i="3"/>
  <c r="EO35" i="3"/>
  <c r="EN35" i="3"/>
  <c r="EM35" i="3"/>
  <c r="EL35" i="3"/>
  <c r="EK35" i="3"/>
  <c r="EJ35" i="3"/>
  <c r="EI35" i="3"/>
  <c r="EH35" i="3"/>
  <c r="EG35" i="3"/>
  <c r="EF35" i="3"/>
  <c r="EE35" i="3"/>
  <c r="ED35" i="3"/>
  <c r="EC35" i="3"/>
  <c r="EB35" i="3"/>
  <c r="EA35" i="3"/>
  <c r="DZ35" i="3"/>
  <c r="DY35" i="3"/>
  <c r="DX35" i="3"/>
  <c r="DW35" i="3"/>
  <c r="DV35" i="3"/>
  <c r="DU35" i="3"/>
  <c r="DT35" i="3"/>
  <c r="DS35" i="3"/>
  <c r="DR35" i="3"/>
  <c r="DQ35" i="3"/>
  <c r="DP35" i="3"/>
  <c r="DO35" i="3"/>
  <c r="DN35" i="3"/>
  <c r="DM35" i="3"/>
  <c r="DL35" i="3"/>
  <c r="DK35" i="3"/>
  <c r="DJ35" i="3"/>
  <c r="DI35" i="3"/>
  <c r="DH35" i="3"/>
  <c r="DG35" i="3"/>
  <c r="DF35" i="3"/>
  <c r="DE35" i="3"/>
  <c r="DD35" i="3"/>
  <c r="DC35" i="3"/>
  <c r="DB35" i="3"/>
  <c r="DA35" i="3"/>
  <c r="CZ35" i="3"/>
  <c r="CY35" i="3"/>
  <c r="CX35" i="3"/>
  <c r="CW35" i="3"/>
  <c r="CV35" i="3"/>
  <c r="CU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C35" i="3"/>
  <c r="CB35" i="3"/>
  <c r="CA35" i="3"/>
  <c r="BZ35" i="3"/>
  <c r="BY35" i="3"/>
  <c r="BX35" i="3"/>
  <c r="BW35" i="3"/>
  <c r="BV35" i="3"/>
  <c r="BU35" i="3"/>
  <c r="BT35" i="3"/>
  <c r="BS35" i="3"/>
  <c r="BR35" i="3"/>
  <c r="BQ35" i="3"/>
  <c r="BP35" i="3"/>
  <c r="BO35" i="3"/>
  <c r="BN35" i="3"/>
  <c r="BM35" i="3"/>
  <c r="BL35" i="3"/>
  <c r="BK35" i="3"/>
  <c r="BJ35" i="3"/>
  <c r="BI35" i="3"/>
  <c r="BH35" i="3"/>
  <c r="BG35" i="3"/>
  <c r="BF35" i="3"/>
  <c r="BE35" i="3"/>
  <c r="BD35" i="3"/>
  <c r="BC35" i="3"/>
  <c r="BB35" i="3"/>
  <c r="BA35" i="3"/>
  <c r="AZ35" i="3"/>
  <c r="AY35" i="3"/>
  <c r="AX35" i="3"/>
  <c r="AW35" i="3"/>
  <c r="AV35" i="3"/>
  <c r="AU35" i="3"/>
  <c r="AT35" i="3"/>
  <c r="AS35" i="3"/>
  <c r="AR35" i="3"/>
  <c r="AQ35" i="3"/>
  <c r="AP35" i="3"/>
  <c r="AO35" i="3"/>
  <c r="AN35" i="3"/>
  <c r="AM35" i="3"/>
  <c r="AL35" i="3"/>
  <c r="AK35" i="3"/>
  <c r="AJ35" i="3"/>
  <c r="AI35" i="3"/>
  <c r="AH35" i="3"/>
  <c r="AG35" i="3"/>
  <c r="AF35" i="3"/>
  <c r="AE35" i="3"/>
  <c r="AD35" i="3"/>
  <c r="AC35" i="3"/>
  <c r="AB35" i="3"/>
  <c r="AA35" i="3"/>
  <c r="Z35" i="3"/>
  <c r="Y35" i="3"/>
  <c r="X35" i="3"/>
  <c r="W35" i="3"/>
  <c r="V35" i="3"/>
  <c r="U35" i="3"/>
  <c r="T35" i="3"/>
  <c r="S35" i="3"/>
  <c r="R35" i="3"/>
  <c r="Q35" i="3"/>
  <c r="P35" i="3"/>
  <c r="O35" i="3"/>
  <c r="N35" i="3"/>
  <c r="M35" i="3"/>
  <c r="L35" i="3"/>
  <c r="IA34" i="3"/>
  <c r="HZ34" i="3"/>
  <c r="HY34" i="3"/>
  <c r="HX34" i="3"/>
  <c r="HW34" i="3"/>
  <c r="HV34" i="3"/>
  <c r="HU34" i="3"/>
  <c r="HT34" i="3"/>
  <c r="HS34" i="3"/>
  <c r="HR34" i="3"/>
  <c r="HQ34" i="3"/>
  <c r="HP34" i="3"/>
  <c r="HO34" i="3"/>
  <c r="HN34" i="3"/>
  <c r="HM34" i="3"/>
  <c r="HL34" i="3"/>
  <c r="HK34" i="3"/>
  <c r="HJ34" i="3"/>
  <c r="HI34" i="3"/>
  <c r="HH34" i="3"/>
  <c r="HG34" i="3"/>
  <c r="HF34" i="3"/>
  <c r="HE34" i="3"/>
  <c r="HD34" i="3"/>
  <c r="HC34" i="3"/>
  <c r="HB34" i="3"/>
  <c r="HA34" i="3"/>
  <c r="GZ34" i="3"/>
  <c r="GY34" i="3"/>
  <c r="GX34" i="3"/>
  <c r="GW34" i="3"/>
  <c r="GV34" i="3"/>
  <c r="GU34" i="3"/>
  <c r="GT34" i="3"/>
  <c r="GS34" i="3"/>
  <c r="GR34" i="3"/>
  <c r="GQ34" i="3"/>
  <c r="GP34" i="3"/>
  <c r="GO34" i="3"/>
  <c r="GN34" i="3"/>
  <c r="GM34" i="3"/>
  <c r="GL34" i="3"/>
  <c r="GK34" i="3"/>
  <c r="GJ34" i="3"/>
  <c r="GI34" i="3"/>
  <c r="GH34" i="3"/>
  <c r="GG34" i="3"/>
  <c r="GF34" i="3"/>
  <c r="GE34" i="3"/>
  <c r="GD34" i="3"/>
  <c r="GC34" i="3"/>
  <c r="GB34" i="3"/>
  <c r="GA34" i="3"/>
  <c r="FZ34" i="3"/>
  <c r="FY34" i="3"/>
  <c r="FX34" i="3"/>
  <c r="FW34" i="3"/>
  <c r="FV34" i="3"/>
  <c r="FU34" i="3"/>
  <c r="FT34" i="3"/>
  <c r="FS34" i="3"/>
  <c r="FR34" i="3"/>
  <c r="FQ34" i="3"/>
  <c r="FP34" i="3"/>
  <c r="FO34" i="3"/>
  <c r="FN34" i="3"/>
  <c r="FM34" i="3"/>
  <c r="FL34" i="3"/>
  <c r="FK34" i="3"/>
  <c r="FJ34" i="3"/>
  <c r="FI34" i="3"/>
  <c r="FH34" i="3"/>
  <c r="FG34" i="3"/>
  <c r="FF34" i="3"/>
  <c r="FE34" i="3"/>
  <c r="FD34" i="3"/>
  <c r="FC34" i="3"/>
  <c r="FB34" i="3"/>
  <c r="FA34" i="3"/>
  <c r="EZ34" i="3"/>
  <c r="EY34" i="3"/>
  <c r="EX34" i="3"/>
  <c r="EW34" i="3"/>
  <c r="EV34" i="3"/>
  <c r="EU34" i="3"/>
  <c r="ET34" i="3"/>
  <c r="ES34" i="3"/>
  <c r="ER34" i="3"/>
  <c r="EQ34" i="3"/>
  <c r="EP34" i="3"/>
  <c r="EO34" i="3"/>
  <c r="EN34" i="3"/>
  <c r="EM34" i="3"/>
  <c r="EL34" i="3"/>
  <c r="EK34" i="3"/>
  <c r="EJ34" i="3"/>
  <c r="EI34" i="3"/>
  <c r="EH34" i="3"/>
  <c r="EG34" i="3"/>
  <c r="EF34" i="3"/>
  <c r="EE34" i="3"/>
  <c r="ED34" i="3"/>
  <c r="EC34" i="3"/>
  <c r="EB34" i="3"/>
  <c r="EA34" i="3"/>
  <c r="DZ34" i="3"/>
  <c r="DY34" i="3"/>
  <c r="DX34" i="3"/>
  <c r="DW34" i="3"/>
  <c r="DV34" i="3"/>
  <c r="DU34" i="3"/>
  <c r="DT34" i="3"/>
  <c r="DS34" i="3"/>
  <c r="DR34" i="3"/>
  <c r="DQ34" i="3"/>
  <c r="DP34" i="3"/>
  <c r="DO34" i="3"/>
  <c r="DN34" i="3"/>
  <c r="DM34" i="3"/>
  <c r="DL34" i="3"/>
  <c r="DK34" i="3"/>
  <c r="DJ34" i="3"/>
  <c r="DI34" i="3"/>
  <c r="DH34" i="3"/>
  <c r="DG34" i="3"/>
  <c r="DF34" i="3"/>
  <c r="DE34" i="3"/>
  <c r="DD34" i="3"/>
  <c r="DC34" i="3"/>
  <c r="DB34" i="3"/>
  <c r="DA34" i="3"/>
  <c r="CZ34" i="3"/>
  <c r="CY34" i="3"/>
  <c r="CX34" i="3"/>
  <c r="CW34" i="3"/>
  <c r="CV34" i="3"/>
  <c r="CU34" i="3"/>
  <c r="CT34" i="3"/>
  <c r="CS34" i="3"/>
  <c r="CR34" i="3"/>
  <c r="CQ34" i="3"/>
  <c r="CP34" i="3"/>
  <c r="CO34" i="3"/>
  <c r="CN34" i="3"/>
  <c r="CM34" i="3"/>
  <c r="CL34" i="3"/>
  <c r="CK34" i="3"/>
  <c r="CJ34" i="3"/>
  <c r="CI34" i="3"/>
  <c r="CH34" i="3"/>
  <c r="CG34" i="3"/>
  <c r="CF34" i="3"/>
  <c r="CE34" i="3"/>
  <c r="CD34" i="3"/>
  <c r="CC34" i="3"/>
  <c r="CB34" i="3"/>
  <c r="CA34" i="3"/>
  <c r="BZ34" i="3"/>
  <c r="BY34" i="3"/>
  <c r="BX34" i="3"/>
  <c r="BW34" i="3"/>
  <c r="BV34" i="3"/>
  <c r="BU34" i="3"/>
  <c r="BT34" i="3"/>
  <c r="BS34" i="3"/>
  <c r="BR34" i="3"/>
  <c r="BQ34" i="3"/>
  <c r="BP34" i="3"/>
  <c r="BO34" i="3"/>
  <c r="BN34" i="3"/>
  <c r="BM34" i="3"/>
  <c r="BL34" i="3"/>
  <c r="BK34" i="3"/>
  <c r="BJ34" i="3"/>
  <c r="BI34" i="3"/>
  <c r="BH34" i="3"/>
  <c r="BG34" i="3"/>
  <c r="BF34" i="3"/>
  <c r="BE34" i="3"/>
  <c r="BD34" i="3"/>
  <c r="BC34" i="3"/>
  <c r="BB34" i="3"/>
  <c r="BA34" i="3"/>
  <c r="AZ34" i="3"/>
  <c r="AY34" i="3"/>
  <c r="AX34" i="3"/>
  <c r="AW34" i="3"/>
  <c r="AV34" i="3"/>
  <c r="AU34" i="3"/>
  <c r="AT34" i="3"/>
  <c r="AS34" i="3"/>
  <c r="AR34" i="3"/>
  <c r="AQ34" i="3"/>
  <c r="AP34" i="3"/>
  <c r="AO34" i="3"/>
  <c r="AN34" i="3"/>
  <c r="AM34" i="3"/>
  <c r="AL34" i="3"/>
  <c r="AK34" i="3"/>
  <c r="AJ34" i="3"/>
  <c r="AI34" i="3"/>
  <c r="AH34" i="3"/>
  <c r="AG34" i="3"/>
  <c r="AF34" i="3"/>
  <c r="AE34" i="3"/>
  <c r="AD34" i="3"/>
  <c r="AC34" i="3"/>
  <c r="AB34" i="3"/>
  <c r="AA34" i="3"/>
  <c r="Z34" i="3"/>
  <c r="Y34" i="3"/>
  <c r="X34" i="3"/>
  <c r="W34" i="3"/>
  <c r="V34" i="3"/>
  <c r="U34" i="3"/>
  <c r="T34" i="3"/>
  <c r="S34" i="3"/>
  <c r="R34" i="3"/>
  <c r="Q34" i="3"/>
  <c r="P34" i="3"/>
  <c r="O34" i="3"/>
  <c r="N34" i="3"/>
  <c r="M34" i="3"/>
  <c r="L34" i="3"/>
  <c r="IA33" i="3"/>
  <c r="HZ33" i="3"/>
  <c r="HY33" i="3"/>
  <c r="HX33" i="3"/>
  <c r="HW33" i="3"/>
  <c r="HV33" i="3"/>
  <c r="HU33" i="3"/>
  <c r="HT33" i="3"/>
  <c r="HS33" i="3"/>
  <c r="HR33" i="3"/>
  <c r="HQ33" i="3"/>
  <c r="HP33" i="3"/>
  <c r="HO33" i="3"/>
  <c r="HN33" i="3"/>
  <c r="HM33" i="3"/>
  <c r="HL33" i="3"/>
  <c r="HK33" i="3"/>
  <c r="HJ33" i="3"/>
  <c r="HI33" i="3"/>
  <c r="HH33" i="3"/>
  <c r="HG33" i="3"/>
  <c r="HF33" i="3"/>
  <c r="HE33" i="3"/>
  <c r="HD33" i="3"/>
  <c r="HC33" i="3"/>
  <c r="HB33" i="3"/>
  <c r="HA33" i="3"/>
  <c r="GZ33" i="3"/>
  <c r="GY33" i="3"/>
  <c r="GX33" i="3"/>
  <c r="GW33" i="3"/>
  <c r="GV33" i="3"/>
  <c r="GU33" i="3"/>
  <c r="GT33" i="3"/>
  <c r="GS33" i="3"/>
  <c r="GR33" i="3"/>
  <c r="GQ33" i="3"/>
  <c r="GP33" i="3"/>
  <c r="GO33" i="3"/>
  <c r="GN33" i="3"/>
  <c r="GM33" i="3"/>
  <c r="GL33" i="3"/>
  <c r="GK33" i="3"/>
  <c r="GJ33" i="3"/>
  <c r="GI33" i="3"/>
  <c r="GH33" i="3"/>
  <c r="GG33" i="3"/>
  <c r="GF33" i="3"/>
  <c r="GE33" i="3"/>
  <c r="GD33" i="3"/>
  <c r="GC33" i="3"/>
  <c r="GB33" i="3"/>
  <c r="GA33" i="3"/>
  <c r="FZ33" i="3"/>
  <c r="FY33" i="3"/>
  <c r="FX33" i="3"/>
  <c r="FW33" i="3"/>
  <c r="FV33" i="3"/>
  <c r="FU33" i="3"/>
  <c r="FT33" i="3"/>
  <c r="FS33" i="3"/>
  <c r="FR33" i="3"/>
  <c r="FQ33" i="3"/>
  <c r="FP33" i="3"/>
  <c r="FO33" i="3"/>
  <c r="FN33" i="3"/>
  <c r="FM33" i="3"/>
  <c r="FL33" i="3"/>
  <c r="FK33" i="3"/>
  <c r="FJ33" i="3"/>
  <c r="FI33" i="3"/>
  <c r="FH33" i="3"/>
  <c r="FG33" i="3"/>
  <c r="FF33" i="3"/>
  <c r="FE33" i="3"/>
  <c r="FD33" i="3"/>
  <c r="FC33" i="3"/>
  <c r="FB33" i="3"/>
  <c r="FA33" i="3"/>
  <c r="EZ33" i="3"/>
  <c r="EY33" i="3"/>
  <c r="EX33" i="3"/>
  <c r="EW33" i="3"/>
  <c r="EV33" i="3"/>
  <c r="EU33" i="3"/>
  <c r="ET33" i="3"/>
  <c r="ES33" i="3"/>
  <c r="ER33" i="3"/>
  <c r="EQ33" i="3"/>
  <c r="EP33" i="3"/>
  <c r="EO33" i="3"/>
  <c r="EN33" i="3"/>
  <c r="EM33" i="3"/>
  <c r="EL33" i="3"/>
  <c r="EK33" i="3"/>
  <c r="EJ33" i="3"/>
  <c r="EI33" i="3"/>
  <c r="EH33" i="3"/>
  <c r="EG33" i="3"/>
  <c r="EF33" i="3"/>
  <c r="EE33" i="3"/>
  <c r="ED33" i="3"/>
  <c r="EC33" i="3"/>
  <c r="EB33" i="3"/>
  <c r="EA33" i="3"/>
  <c r="DZ33" i="3"/>
  <c r="DY33" i="3"/>
  <c r="DX33" i="3"/>
  <c r="DW33" i="3"/>
  <c r="DV33" i="3"/>
  <c r="DU33" i="3"/>
  <c r="DT33" i="3"/>
  <c r="DS33" i="3"/>
  <c r="DR33" i="3"/>
  <c r="DQ33" i="3"/>
  <c r="DP33" i="3"/>
  <c r="DO33" i="3"/>
  <c r="DN33" i="3"/>
  <c r="DM33" i="3"/>
  <c r="DL33" i="3"/>
  <c r="DK33" i="3"/>
  <c r="DJ33" i="3"/>
  <c r="DI33" i="3"/>
  <c r="DH33" i="3"/>
  <c r="DG33" i="3"/>
  <c r="DF33" i="3"/>
  <c r="DE33" i="3"/>
  <c r="DD33" i="3"/>
  <c r="DC33" i="3"/>
  <c r="DB33" i="3"/>
  <c r="DA33" i="3"/>
  <c r="CZ33" i="3"/>
  <c r="CY33" i="3"/>
  <c r="CX33" i="3"/>
  <c r="CW33" i="3"/>
  <c r="CV33" i="3"/>
  <c r="CU33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C33" i="3"/>
  <c r="CB33" i="3"/>
  <c r="CA33" i="3"/>
  <c r="BZ33" i="3"/>
  <c r="BY33" i="3"/>
  <c r="BX33" i="3"/>
  <c r="BW33" i="3"/>
  <c r="BV33" i="3"/>
  <c r="BU33" i="3"/>
  <c r="BT33" i="3"/>
  <c r="BS33" i="3"/>
  <c r="BR33" i="3"/>
  <c r="BQ33" i="3"/>
  <c r="BP33" i="3"/>
  <c r="BO33" i="3"/>
  <c r="BN33" i="3"/>
  <c r="BM33" i="3"/>
  <c r="BL33" i="3"/>
  <c r="BK33" i="3"/>
  <c r="BJ33" i="3"/>
  <c r="BI33" i="3"/>
  <c r="BH33" i="3"/>
  <c r="BG33" i="3"/>
  <c r="BF33" i="3"/>
  <c r="BE33" i="3"/>
  <c r="BD33" i="3"/>
  <c r="BC33" i="3"/>
  <c r="BB33" i="3"/>
  <c r="BA33" i="3"/>
  <c r="AZ33" i="3"/>
  <c r="AY33" i="3"/>
  <c r="AX33" i="3"/>
  <c r="AW33" i="3"/>
  <c r="AV33" i="3"/>
  <c r="AU33" i="3"/>
  <c r="AT33" i="3"/>
  <c r="AS33" i="3"/>
  <c r="AR33" i="3"/>
  <c r="AQ33" i="3"/>
  <c r="AP33" i="3"/>
  <c r="AO33" i="3"/>
  <c r="AN33" i="3"/>
  <c r="AM33" i="3"/>
  <c r="AL33" i="3"/>
  <c r="AK33" i="3"/>
  <c r="AJ33" i="3"/>
  <c r="AI33" i="3"/>
  <c r="AH33" i="3"/>
  <c r="AG33" i="3"/>
  <c r="AF33" i="3"/>
  <c r="AE33" i="3"/>
  <c r="AD33" i="3"/>
  <c r="AC33" i="3"/>
  <c r="AB33" i="3"/>
  <c r="AA33" i="3"/>
  <c r="Z33" i="3"/>
  <c r="Y33" i="3"/>
  <c r="X33" i="3"/>
  <c r="W33" i="3"/>
  <c r="V33" i="3"/>
  <c r="U33" i="3"/>
  <c r="T33" i="3"/>
  <c r="S33" i="3"/>
  <c r="R33" i="3"/>
  <c r="Q33" i="3"/>
  <c r="P33" i="3"/>
  <c r="O33" i="3"/>
  <c r="N33" i="3"/>
  <c r="M33" i="3"/>
  <c r="L33" i="3"/>
  <c r="IA32" i="3"/>
  <c r="HZ32" i="3"/>
  <c r="HY32" i="3"/>
  <c r="HX32" i="3"/>
  <c r="HW32" i="3"/>
  <c r="HV32" i="3"/>
  <c r="HU32" i="3"/>
  <c r="HT32" i="3"/>
  <c r="HS32" i="3"/>
  <c r="HR32" i="3"/>
  <c r="HQ32" i="3"/>
  <c r="HP32" i="3"/>
  <c r="HO32" i="3"/>
  <c r="HN32" i="3"/>
  <c r="HM32" i="3"/>
  <c r="HL32" i="3"/>
  <c r="HK32" i="3"/>
  <c r="HJ32" i="3"/>
  <c r="HI32" i="3"/>
  <c r="HH32" i="3"/>
  <c r="HG32" i="3"/>
  <c r="HF32" i="3"/>
  <c r="HE32" i="3"/>
  <c r="HD32" i="3"/>
  <c r="HC32" i="3"/>
  <c r="HB32" i="3"/>
  <c r="HA32" i="3"/>
  <c r="GZ32" i="3"/>
  <c r="GY32" i="3"/>
  <c r="GX32" i="3"/>
  <c r="GW32" i="3"/>
  <c r="GV32" i="3"/>
  <c r="GU32" i="3"/>
  <c r="GT32" i="3"/>
  <c r="GS32" i="3"/>
  <c r="GR32" i="3"/>
  <c r="GQ32" i="3"/>
  <c r="GP32" i="3"/>
  <c r="GO32" i="3"/>
  <c r="GN32" i="3"/>
  <c r="GM32" i="3"/>
  <c r="GL32" i="3"/>
  <c r="GK32" i="3"/>
  <c r="GJ32" i="3"/>
  <c r="GI32" i="3"/>
  <c r="GH32" i="3"/>
  <c r="GG32" i="3"/>
  <c r="GF32" i="3"/>
  <c r="GE32" i="3"/>
  <c r="GD32" i="3"/>
  <c r="GC32" i="3"/>
  <c r="GB32" i="3"/>
  <c r="GA32" i="3"/>
  <c r="FZ32" i="3"/>
  <c r="FY32" i="3"/>
  <c r="FX32" i="3"/>
  <c r="FW32" i="3"/>
  <c r="FV32" i="3"/>
  <c r="FU32" i="3"/>
  <c r="FT32" i="3"/>
  <c r="FS32" i="3"/>
  <c r="FR32" i="3"/>
  <c r="FQ32" i="3"/>
  <c r="FP32" i="3"/>
  <c r="FO32" i="3"/>
  <c r="FN32" i="3"/>
  <c r="FM32" i="3"/>
  <c r="FL32" i="3"/>
  <c r="FK32" i="3"/>
  <c r="FJ32" i="3"/>
  <c r="FI32" i="3"/>
  <c r="FH32" i="3"/>
  <c r="FG32" i="3"/>
  <c r="FF32" i="3"/>
  <c r="FE32" i="3"/>
  <c r="FD32" i="3"/>
  <c r="FC32" i="3"/>
  <c r="FB32" i="3"/>
  <c r="FA32" i="3"/>
  <c r="EZ32" i="3"/>
  <c r="EY32" i="3"/>
  <c r="EX32" i="3"/>
  <c r="EW32" i="3"/>
  <c r="EV32" i="3"/>
  <c r="EU32" i="3"/>
  <c r="ET32" i="3"/>
  <c r="ES32" i="3"/>
  <c r="ER32" i="3"/>
  <c r="EQ32" i="3"/>
  <c r="EP32" i="3"/>
  <c r="EO32" i="3"/>
  <c r="EN32" i="3"/>
  <c r="EM32" i="3"/>
  <c r="EL32" i="3"/>
  <c r="EK32" i="3"/>
  <c r="EJ32" i="3"/>
  <c r="EI32" i="3"/>
  <c r="EH32" i="3"/>
  <c r="EG32" i="3"/>
  <c r="EF32" i="3"/>
  <c r="EE32" i="3"/>
  <c r="ED32" i="3"/>
  <c r="EC32" i="3"/>
  <c r="EB32" i="3"/>
  <c r="EA32" i="3"/>
  <c r="DZ32" i="3"/>
  <c r="DY32" i="3"/>
  <c r="DX32" i="3"/>
  <c r="DW32" i="3"/>
  <c r="DV32" i="3"/>
  <c r="DU32" i="3"/>
  <c r="DT32" i="3"/>
  <c r="DS32" i="3"/>
  <c r="DR32" i="3"/>
  <c r="DQ32" i="3"/>
  <c r="DP32" i="3"/>
  <c r="DO32" i="3"/>
  <c r="DN32" i="3"/>
  <c r="DM32" i="3"/>
  <c r="DL32" i="3"/>
  <c r="DK32" i="3"/>
  <c r="DJ32" i="3"/>
  <c r="DI32" i="3"/>
  <c r="DH32" i="3"/>
  <c r="DG32" i="3"/>
  <c r="DF32" i="3"/>
  <c r="DE32" i="3"/>
  <c r="DD32" i="3"/>
  <c r="DC32" i="3"/>
  <c r="DB32" i="3"/>
  <c r="DA32" i="3"/>
  <c r="CZ32" i="3"/>
  <c r="CY32" i="3"/>
  <c r="CX32" i="3"/>
  <c r="CW32" i="3"/>
  <c r="CV32" i="3"/>
  <c r="CU32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C32" i="3"/>
  <c r="CB32" i="3"/>
  <c r="CA32" i="3"/>
  <c r="BZ32" i="3"/>
  <c r="BY32" i="3"/>
  <c r="BX32" i="3"/>
  <c r="BW32" i="3"/>
  <c r="BV32" i="3"/>
  <c r="BU32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C32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K32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S32" i="3"/>
  <c r="R32" i="3"/>
  <c r="Q32" i="3"/>
  <c r="P32" i="3"/>
  <c r="O32" i="3"/>
  <c r="N32" i="3"/>
  <c r="M32" i="3"/>
  <c r="L32" i="3"/>
  <c r="IA31" i="3"/>
  <c r="HZ31" i="3"/>
  <c r="HY31" i="3"/>
  <c r="HX31" i="3"/>
  <c r="HW31" i="3"/>
  <c r="HV31" i="3"/>
  <c r="HU31" i="3"/>
  <c r="HT31" i="3"/>
  <c r="HS31" i="3"/>
  <c r="HR31" i="3"/>
  <c r="HQ31" i="3"/>
  <c r="HP31" i="3"/>
  <c r="HO31" i="3"/>
  <c r="HN31" i="3"/>
  <c r="HM31" i="3"/>
  <c r="HL31" i="3"/>
  <c r="HK31" i="3"/>
  <c r="HJ31" i="3"/>
  <c r="HI31" i="3"/>
  <c r="HH31" i="3"/>
  <c r="HG31" i="3"/>
  <c r="HF31" i="3"/>
  <c r="HE31" i="3"/>
  <c r="HD31" i="3"/>
  <c r="HC31" i="3"/>
  <c r="HB31" i="3"/>
  <c r="HA31" i="3"/>
  <c r="GZ31" i="3"/>
  <c r="GY31" i="3"/>
  <c r="GX31" i="3"/>
  <c r="GW31" i="3"/>
  <c r="GV31" i="3"/>
  <c r="GU31" i="3"/>
  <c r="GT31" i="3"/>
  <c r="GS31" i="3"/>
  <c r="GR31" i="3"/>
  <c r="GQ31" i="3"/>
  <c r="GP31" i="3"/>
  <c r="GO31" i="3"/>
  <c r="GN31" i="3"/>
  <c r="GM31" i="3"/>
  <c r="GL31" i="3"/>
  <c r="GK31" i="3"/>
  <c r="GJ31" i="3"/>
  <c r="GI31" i="3"/>
  <c r="GH31" i="3"/>
  <c r="GG31" i="3"/>
  <c r="GF31" i="3"/>
  <c r="GE31" i="3"/>
  <c r="GD31" i="3"/>
  <c r="GC31" i="3"/>
  <c r="GB31" i="3"/>
  <c r="GA31" i="3"/>
  <c r="FZ31" i="3"/>
  <c r="FY31" i="3"/>
  <c r="FX31" i="3"/>
  <c r="FW31" i="3"/>
  <c r="FV31" i="3"/>
  <c r="FU31" i="3"/>
  <c r="FT31" i="3"/>
  <c r="FS31" i="3"/>
  <c r="FR31" i="3"/>
  <c r="FQ31" i="3"/>
  <c r="FP31" i="3"/>
  <c r="FO31" i="3"/>
  <c r="FN31" i="3"/>
  <c r="FM31" i="3"/>
  <c r="FL31" i="3"/>
  <c r="FK31" i="3"/>
  <c r="FJ31" i="3"/>
  <c r="FI31" i="3"/>
  <c r="FH31" i="3"/>
  <c r="FG31" i="3"/>
  <c r="FF31" i="3"/>
  <c r="FE31" i="3"/>
  <c r="FD31" i="3"/>
  <c r="FC31" i="3"/>
  <c r="FB31" i="3"/>
  <c r="FA31" i="3"/>
  <c r="EZ31" i="3"/>
  <c r="EY31" i="3"/>
  <c r="EX31" i="3"/>
  <c r="EW31" i="3"/>
  <c r="EV31" i="3"/>
  <c r="EU31" i="3"/>
  <c r="ET31" i="3"/>
  <c r="ES31" i="3"/>
  <c r="ER31" i="3"/>
  <c r="EQ31" i="3"/>
  <c r="EP31" i="3"/>
  <c r="EO31" i="3"/>
  <c r="EN31" i="3"/>
  <c r="EM31" i="3"/>
  <c r="EL31" i="3"/>
  <c r="EK31" i="3"/>
  <c r="EJ31" i="3"/>
  <c r="EI31" i="3"/>
  <c r="EH31" i="3"/>
  <c r="EG31" i="3"/>
  <c r="EF31" i="3"/>
  <c r="EE31" i="3"/>
  <c r="ED31" i="3"/>
  <c r="EC31" i="3"/>
  <c r="EB31" i="3"/>
  <c r="EA31" i="3"/>
  <c r="DZ31" i="3"/>
  <c r="DY31" i="3"/>
  <c r="DX31" i="3"/>
  <c r="DW31" i="3"/>
  <c r="DV31" i="3"/>
  <c r="DU31" i="3"/>
  <c r="DT31" i="3"/>
  <c r="DS31" i="3"/>
  <c r="DR31" i="3"/>
  <c r="DQ31" i="3"/>
  <c r="DP31" i="3"/>
  <c r="DO31" i="3"/>
  <c r="DN31" i="3"/>
  <c r="DM31" i="3"/>
  <c r="DL31" i="3"/>
  <c r="DK31" i="3"/>
  <c r="DJ31" i="3"/>
  <c r="DI31" i="3"/>
  <c r="DH31" i="3"/>
  <c r="DG31" i="3"/>
  <c r="DF31" i="3"/>
  <c r="DE31" i="3"/>
  <c r="DD31" i="3"/>
  <c r="DC31" i="3"/>
  <c r="DB31" i="3"/>
  <c r="DA31" i="3"/>
  <c r="CZ31" i="3"/>
  <c r="CY31" i="3"/>
  <c r="CX31" i="3"/>
  <c r="CW31" i="3"/>
  <c r="CV31" i="3"/>
  <c r="CU31" i="3"/>
  <c r="CT31" i="3"/>
  <c r="CS31" i="3"/>
  <c r="CR31" i="3"/>
  <c r="CQ31" i="3"/>
  <c r="CP31" i="3"/>
  <c r="CO31" i="3"/>
  <c r="CN31" i="3"/>
  <c r="CM31" i="3"/>
  <c r="CL31" i="3"/>
  <c r="CK31" i="3"/>
  <c r="CJ31" i="3"/>
  <c r="CI31" i="3"/>
  <c r="CH31" i="3"/>
  <c r="CG31" i="3"/>
  <c r="CF31" i="3"/>
  <c r="CE31" i="3"/>
  <c r="CD31" i="3"/>
  <c r="CC31" i="3"/>
  <c r="CB31" i="3"/>
  <c r="CA31" i="3"/>
  <c r="BZ31" i="3"/>
  <c r="BY31" i="3"/>
  <c r="BX31" i="3"/>
  <c r="BW31" i="3"/>
  <c r="BV31" i="3"/>
  <c r="BU31" i="3"/>
  <c r="BT31" i="3"/>
  <c r="BS31" i="3"/>
  <c r="BR31" i="3"/>
  <c r="BQ31" i="3"/>
  <c r="BP31" i="3"/>
  <c r="BO31" i="3"/>
  <c r="BN31" i="3"/>
  <c r="BM31" i="3"/>
  <c r="BL31" i="3"/>
  <c r="BK31" i="3"/>
  <c r="BJ31" i="3"/>
  <c r="BI31" i="3"/>
  <c r="BH31" i="3"/>
  <c r="BG31" i="3"/>
  <c r="BF31" i="3"/>
  <c r="BE31" i="3"/>
  <c r="BD31" i="3"/>
  <c r="BC31" i="3"/>
  <c r="BB31" i="3"/>
  <c r="BA31" i="3"/>
  <c r="AZ31" i="3"/>
  <c r="AY31" i="3"/>
  <c r="AX31" i="3"/>
  <c r="AW31" i="3"/>
  <c r="AV31" i="3"/>
  <c r="AU31" i="3"/>
  <c r="AT31" i="3"/>
  <c r="AS31" i="3"/>
  <c r="AR31" i="3"/>
  <c r="AQ31" i="3"/>
  <c r="AP31" i="3"/>
  <c r="AO31" i="3"/>
  <c r="AN31" i="3"/>
  <c r="AM31" i="3"/>
  <c r="AL31" i="3"/>
  <c r="AK31" i="3"/>
  <c r="AJ31" i="3"/>
  <c r="AI31" i="3"/>
  <c r="AH31" i="3"/>
  <c r="AG31" i="3"/>
  <c r="AF31" i="3"/>
  <c r="AE31" i="3"/>
  <c r="AD31" i="3"/>
  <c r="AC31" i="3"/>
  <c r="AB31" i="3"/>
  <c r="AA31" i="3"/>
  <c r="Z31" i="3"/>
  <c r="Y31" i="3"/>
  <c r="X31" i="3"/>
  <c r="W31" i="3"/>
  <c r="V31" i="3"/>
  <c r="U31" i="3"/>
  <c r="T31" i="3"/>
  <c r="S31" i="3"/>
  <c r="R31" i="3"/>
  <c r="Q31" i="3"/>
  <c r="P31" i="3"/>
  <c r="O31" i="3"/>
  <c r="N31" i="3"/>
  <c r="M31" i="3"/>
  <c r="L31" i="3"/>
  <c r="IA30" i="3"/>
  <c r="HZ30" i="3"/>
  <c r="HY30" i="3"/>
  <c r="HX30" i="3"/>
  <c r="HW30" i="3"/>
  <c r="HV30" i="3"/>
  <c r="HU30" i="3"/>
  <c r="HT30" i="3"/>
  <c r="HS30" i="3"/>
  <c r="HR30" i="3"/>
  <c r="HQ30" i="3"/>
  <c r="HP30" i="3"/>
  <c r="HO30" i="3"/>
  <c r="HN30" i="3"/>
  <c r="HM30" i="3"/>
  <c r="HL30" i="3"/>
  <c r="HK30" i="3"/>
  <c r="HJ30" i="3"/>
  <c r="HI30" i="3"/>
  <c r="HH30" i="3"/>
  <c r="HG30" i="3"/>
  <c r="HF30" i="3"/>
  <c r="HE30" i="3"/>
  <c r="HD30" i="3"/>
  <c r="HC30" i="3"/>
  <c r="HB30" i="3"/>
  <c r="HA30" i="3"/>
  <c r="GZ30" i="3"/>
  <c r="GY30" i="3"/>
  <c r="GX30" i="3"/>
  <c r="GW30" i="3"/>
  <c r="GV30" i="3"/>
  <c r="GU30" i="3"/>
  <c r="GT30" i="3"/>
  <c r="GS30" i="3"/>
  <c r="GR30" i="3"/>
  <c r="GQ30" i="3"/>
  <c r="GP30" i="3"/>
  <c r="GO30" i="3"/>
  <c r="GN30" i="3"/>
  <c r="GM30" i="3"/>
  <c r="GL30" i="3"/>
  <c r="GK30" i="3"/>
  <c r="GJ30" i="3"/>
  <c r="GI30" i="3"/>
  <c r="GH30" i="3"/>
  <c r="GG30" i="3"/>
  <c r="GF30" i="3"/>
  <c r="GE30" i="3"/>
  <c r="GD30" i="3"/>
  <c r="GC30" i="3"/>
  <c r="GB30" i="3"/>
  <c r="GA30" i="3"/>
  <c r="FZ30" i="3"/>
  <c r="FY30" i="3"/>
  <c r="FX30" i="3"/>
  <c r="FW30" i="3"/>
  <c r="FV30" i="3"/>
  <c r="FU30" i="3"/>
  <c r="FT30" i="3"/>
  <c r="FS30" i="3"/>
  <c r="FR30" i="3"/>
  <c r="FQ30" i="3"/>
  <c r="FP30" i="3"/>
  <c r="FO30" i="3"/>
  <c r="FN30" i="3"/>
  <c r="FM30" i="3"/>
  <c r="FL30" i="3"/>
  <c r="FK30" i="3"/>
  <c r="FJ30" i="3"/>
  <c r="FI30" i="3"/>
  <c r="FH30" i="3"/>
  <c r="FG30" i="3"/>
  <c r="FF30" i="3"/>
  <c r="FE30" i="3"/>
  <c r="FD30" i="3"/>
  <c r="FC30" i="3"/>
  <c r="FB30" i="3"/>
  <c r="FA30" i="3"/>
  <c r="EZ30" i="3"/>
  <c r="EY30" i="3"/>
  <c r="EX30" i="3"/>
  <c r="EW30" i="3"/>
  <c r="EV30" i="3"/>
  <c r="EU30" i="3"/>
  <c r="ET30" i="3"/>
  <c r="ES30" i="3"/>
  <c r="ER30" i="3"/>
  <c r="EQ30" i="3"/>
  <c r="EP30" i="3"/>
  <c r="EO30" i="3"/>
  <c r="EN30" i="3"/>
  <c r="EM30" i="3"/>
  <c r="EL30" i="3"/>
  <c r="EK30" i="3"/>
  <c r="EJ30" i="3"/>
  <c r="EI30" i="3"/>
  <c r="EH30" i="3"/>
  <c r="EG30" i="3"/>
  <c r="EF30" i="3"/>
  <c r="EE30" i="3"/>
  <c r="ED30" i="3"/>
  <c r="EC30" i="3"/>
  <c r="EB30" i="3"/>
  <c r="EA30" i="3"/>
  <c r="DZ30" i="3"/>
  <c r="DY30" i="3"/>
  <c r="DX30" i="3"/>
  <c r="DW30" i="3"/>
  <c r="DV30" i="3"/>
  <c r="DU30" i="3"/>
  <c r="DT30" i="3"/>
  <c r="DS30" i="3"/>
  <c r="DR30" i="3"/>
  <c r="DQ30" i="3"/>
  <c r="DP30" i="3"/>
  <c r="DO30" i="3"/>
  <c r="DN30" i="3"/>
  <c r="DM30" i="3"/>
  <c r="DL30" i="3"/>
  <c r="DK30" i="3"/>
  <c r="DJ30" i="3"/>
  <c r="DI30" i="3"/>
  <c r="DH30" i="3"/>
  <c r="DG30" i="3"/>
  <c r="DF30" i="3"/>
  <c r="DE30" i="3"/>
  <c r="DD30" i="3"/>
  <c r="DC30" i="3"/>
  <c r="DB30" i="3"/>
  <c r="DA30" i="3"/>
  <c r="CZ30" i="3"/>
  <c r="CY30" i="3"/>
  <c r="CX30" i="3"/>
  <c r="CW30" i="3"/>
  <c r="CV30" i="3"/>
  <c r="CU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C30" i="3"/>
  <c r="CB30" i="3"/>
  <c r="CA30" i="3"/>
  <c r="BZ30" i="3"/>
  <c r="BY30" i="3"/>
  <c r="BX30" i="3"/>
  <c r="BW30" i="3"/>
  <c r="BV30" i="3"/>
  <c r="BU30" i="3"/>
  <c r="BT30" i="3"/>
  <c r="BS30" i="3"/>
  <c r="BR30" i="3"/>
  <c r="BQ30" i="3"/>
  <c r="BP30" i="3"/>
  <c r="BO30" i="3"/>
  <c r="BN30" i="3"/>
  <c r="BM30" i="3"/>
  <c r="BL30" i="3"/>
  <c r="BK30" i="3"/>
  <c r="BJ30" i="3"/>
  <c r="BI30" i="3"/>
  <c r="BH30" i="3"/>
  <c r="BG30" i="3"/>
  <c r="BF30" i="3"/>
  <c r="BE30" i="3"/>
  <c r="BD30" i="3"/>
  <c r="BC30" i="3"/>
  <c r="BB30" i="3"/>
  <c r="BA30" i="3"/>
  <c r="AZ30" i="3"/>
  <c r="AY30" i="3"/>
  <c r="AX30" i="3"/>
  <c r="AW30" i="3"/>
  <c r="AV30" i="3"/>
  <c r="AU30" i="3"/>
  <c r="AT30" i="3"/>
  <c r="AS30" i="3"/>
  <c r="AR30" i="3"/>
  <c r="AQ30" i="3"/>
  <c r="AP30" i="3"/>
  <c r="AO30" i="3"/>
  <c r="AN30" i="3"/>
  <c r="AM30" i="3"/>
  <c r="AL30" i="3"/>
  <c r="AK30" i="3"/>
  <c r="AJ30" i="3"/>
  <c r="AI30" i="3"/>
  <c r="AH30" i="3"/>
  <c r="AG30" i="3"/>
  <c r="AF30" i="3"/>
  <c r="AE30" i="3"/>
  <c r="AD30" i="3"/>
  <c r="AC30" i="3"/>
  <c r="AB30" i="3"/>
  <c r="AA30" i="3"/>
  <c r="Z30" i="3"/>
  <c r="Y30" i="3"/>
  <c r="X30" i="3"/>
  <c r="W30" i="3"/>
  <c r="V30" i="3"/>
  <c r="U30" i="3"/>
  <c r="T30" i="3"/>
  <c r="S30" i="3"/>
  <c r="R30" i="3"/>
  <c r="Q30" i="3"/>
  <c r="P30" i="3"/>
  <c r="O30" i="3"/>
  <c r="N30" i="3"/>
  <c r="M30" i="3"/>
  <c r="L30" i="3"/>
  <c r="IA29" i="3"/>
  <c r="HZ29" i="3"/>
  <c r="HY29" i="3"/>
  <c r="HX29" i="3"/>
  <c r="HW29" i="3"/>
  <c r="HV29" i="3"/>
  <c r="HU29" i="3"/>
  <c r="HT29" i="3"/>
  <c r="HS29" i="3"/>
  <c r="HR29" i="3"/>
  <c r="HQ29" i="3"/>
  <c r="HP29" i="3"/>
  <c r="HO29" i="3"/>
  <c r="HN29" i="3"/>
  <c r="HM29" i="3"/>
  <c r="HL29" i="3"/>
  <c r="HK29" i="3"/>
  <c r="HJ29" i="3"/>
  <c r="HI29" i="3"/>
  <c r="HH29" i="3"/>
  <c r="HG29" i="3"/>
  <c r="HF29" i="3"/>
  <c r="HE29" i="3"/>
  <c r="HD29" i="3"/>
  <c r="HC29" i="3"/>
  <c r="HB29" i="3"/>
  <c r="HA29" i="3"/>
  <c r="GZ29" i="3"/>
  <c r="GY29" i="3"/>
  <c r="GX29" i="3"/>
  <c r="GW29" i="3"/>
  <c r="GV29" i="3"/>
  <c r="GU29" i="3"/>
  <c r="GT29" i="3"/>
  <c r="GS29" i="3"/>
  <c r="GR29" i="3"/>
  <c r="GQ29" i="3"/>
  <c r="GP29" i="3"/>
  <c r="GO29" i="3"/>
  <c r="GN29" i="3"/>
  <c r="GM29" i="3"/>
  <c r="GL29" i="3"/>
  <c r="GK29" i="3"/>
  <c r="GJ29" i="3"/>
  <c r="GI29" i="3"/>
  <c r="GH29" i="3"/>
  <c r="GG29" i="3"/>
  <c r="GF29" i="3"/>
  <c r="GE29" i="3"/>
  <c r="GD29" i="3"/>
  <c r="GC29" i="3"/>
  <c r="GB29" i="3"/>
  <c r="GA29" i="3"/>
  <c r="FZ29" i="3"/>
  <c r="FY29" i="3"/>
  <c r="FX29" i="3"/>
  <c r="FW29" i="3"/>
  <c r="FV29" i="3"/>
  <c r="FU29" i="3"/>
  <c r="FT29" i="3"/>
  <c r="FS29" i="3"/>
  <c r="FR29" i="3"/>
  <c r="FQ29" i="3"/>
  <c r="FP29" i="3"/>
  <c r="FO29" i="3"/>
  <c r="FN29" i="3"/>
  <c r="FM29" i="3"/>
  <c r="FL29" i="3"/>
  <c r="FK29" i="3"/>
  <c r="FJ29" i="3"/>
  <c r="FI29" i="3"/>
  <c r="FH29" i="3"/>
  <c r="FG29" i="3"/>
  <c r="FF29" i="3"/>
  <c r="FE29" i="3"/>
  <c r="FD29" i="3"/>
  <c r="FC29" i="3"/>
  <c r="FB29" i="3"/>
  <c r="FA29" i="3"/>
  <c r="EZ29" i="3"/>
  <c r="EY29" i="3"/>
  <c r="EX29" i="3"/>
  <c r="EW29" i="3"/>
  <c r="EV29" i="3"/>
  <c r="EU29" i="3"/>
  <c r="ET29" i="3"/>
  <c r="ES29" i="3"/>
  <c r="ER29" i="3"/>
  <c r="EQ29" i="3"/>
  <c r="EP29" i="3"/>
  <c r="EO29" i="3"/>
  <c r="EN29" i="3"/>
  <c r="EM29" i="3"/>
  <c r="EL29" i="3"/>
  <c r="EK29" i="3"/>
  <c r="EJ29" i="3"/>
  <c r="EI29" i="3"/>
  <c r="EH29" i="3"/>
  <c r="EG29" i="3"/>
  <c r="EF29" i="3"/>
  <c r="EE29" i="3"/>
  <c r="ED29" i="3"/>
  <c r="EC29" i="3"/>
  <c r="EB29" i="3"/>
  <c r="EA29" i="3"/>
  <c r="DZ29" i="3"/>
  <c r="DY29" i="3"/>
  <c r="DX29" i="3"/>
  <c r="DW29" i="3"/>
  <c r="DV29" i="3"/>
  <c r="DU29" i="3"/>
  <c r="DT29" i="3"/>
  <c r="DS29" i="3"/>
  <c r="DR29" i="3"/>
  <c r="DQ29" i="3"/>
  <c r="DP29" i="3"/>
  <c r="DO29" i="3"/>
  <c r="DN29" i="3"/>
  <c r="DM29" i="3"/>
  <c r="DL29" i="3"/>
  <c r="DK29" i="3"/>
  <c r="DJ29" i="3"/>
  <c r="DI29" i="3"/>
  <c r="DH29" i="3"/>
  <c r="DG29" i="3"/>
  <c r="DF29" i="3"/>
  <c r="DE29" i="3"/>
  <c r="DD29" i="3"/>
  <c r="DC29" i="3"/>
  <c r="DB29" i="3"/>
  <c r="DA29" i="3"/>
  <c r="CZ29" i="3"/>
  <c r="CY29" i="3"/>
  <c r="CX29" i="3"/>
  <c r="CW29" i="3"/>
  <c r="CV29" i="3"/>
  <c r="CU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C29" i="3"/>
  <c r="CB29" i="3"/>
  <c r="CA29" i="3"/>
  <c r="BZ29" i="3"/>
  <c r="BY29" i="3"/>
  <c r="BX29" i="3"/>
  <c r="BW29" i="3"/>
  <c r="BV29" i="3"/>
  <c r="BU29" i="3"/>
  <c r="BT29" i="3"/>
  <c r="BS29" i="3"/>
  <c r="BR29" i="3"/>
  <c r="BQ29" i="3"/>
  <c r="BP29" i="3"/>
  <c r="BO29" i="3"/>
  <c r="BN29" i="3"/>
  <c r="BM29" i="3"/>
  <c r="BL29" i="3"/>
  <c r="BK29" i="3"/>
  <c r="BJ29" i="3"/>
  <c r="BI29" i="3"/>
  <c r="BH29" i="3"/>
  <c r="BG29" i="3"/>
  <c r="BF29" i="3"/>
  <c r="BE29" i="3"/>
  <c r="BD29" i="3"/>
  <c r="BC29" i="3"/>
  <c r="BB29" i="3"/>
  <c r="BA29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AK29" i="3"/>
  <c r="AJ29" i="3"/>
  <c r="AI29" i="3"/>
  <c r="AH29" i="3"/>
  <c r="AG29" i="3"/>
  <c r="AF29" i="3"/>
  <c r="AE29" i="3"/>
  <c r="AD29" i="3"/>
  <c r="AC29" i="3"/>
  <c r="AB29" i="3"/>
  <c r="AA29" i="3"/>
  <c r="Z29" i="3"/>
  <c r="Y29" i="3"/>
  <c r="X29" i="3"/>
  <c r="W29" i="3"/>
  <c r="V29" i="3"/>
  <c r="U29" i="3"/>
  <c r="T29" i="3"/>
  <c r="S29" i="3"/>
  <c r="R29" i="3"/>
  <c r="Q29" i="3"/>
  <c r="P29" i="3"/>
  <c r="O29" i="3"/>
  <c r="N29" i="3"/>
  <c r="M29" i="3"/>
  <c r="L29" i="3"/>
  <c r="IA28" i="3"/>
  <c r="HZ28" i="3"/>
  <c r="HY28" i="3"/>
  <c r="HX28" i="3"/>
  <c r="HW28" i="3"/>
  <c r="HV28" i="3"/>
  <c r="HU28" i="3"/>
  <c r="HT28" i="3"/>
  <c r="HS28" i="3"/>
  <c r="HR28" i="3"/>
  <c r="HQ28" i="3"/>
  <c r="HP28" i="3"/>
  <c r="HO28" i="3"/>
  <c r="HN28" i="3"/>
  <c r="HM28" i="3"/>
  <c r="HL28" i="3"/>
  <c r="HK28" i="3"/>
  <c r="HJ28" i="3"/>
  <c r="HI28" i="3"/>
  <c r="HH28" i="3"/>
  <c r="HG28" i="3"/>
  <c r="HF28" i="3"/>
  <c r="HE28" i="3"/>
  <c r="HD28" i="3"/>
  <c r="HC28" i="3"/>
  <c r="HB28" i="3"/>
  <c r="HA28" i="3"/>
  <c r="GZ28" i="3"/>
  <c r="GY28" i="3"/>
  <c r="GX28" i="3"/>
  <c r="GW28" i="3"/>
  <c r="GV28" i="3"/>
  <c r="GU28" i="3"/>
  <c r="GT28" i="3"/>
  <c r="GS28" i="3"/>
  <c r="GR28" i="3"/>
  <c r="GQ28" i="3"/>
  <c r="GP28" i="3"/>
  <c r="GO28" i="3"/>
  <c r="GN28" i="3"/>
  <c r="GM28" i="3"/>
  <c r="GL28" i="3"/>
  <c r="GK28" i="3"/>
  <c r="GJ28" i="3"/>
  <c r="GI28" i="3"/>
  <c r="GH28" i="3"/>
  <c r="GG28" i="3"/>
  <c r="GF28" i="3"/>
  <c r="GE28" i="3"/>
  <c r="GD28" i="3"/>
  <c r="GC28" i="3"/>
  <c r="GB28" i="3"/>
  <c r="GA28" i="3"/>
  <c r="FZ28" i="3"/>
  <c r="FY28" i="3"/>
  <c r="FX28" i="3"/>
  <c r="FW28" i="3"/>
  <c r="FV28" i="3"/>
  <c r="FU28" i="3"/>
  <c r="FT28" i="3"/>
  <c r="FS28" i="3"/>
  <c r="FR28" i="3"/>
  <c r="FQ28" i="3"/>
  <c r="FP28" i="3"/>
  <c r="FO28" i="3"/>
  <c r="FN28" i="3"/>
  <c r="FM28" i="3"/>
  <c r="FL28" i="3"/>
  <c r="FK28" i="3"/>
  <c r="FJ28" i="3"/>
  <c r="FI28" i="3"/>
  <c r="FH28" i="3"/>
  <c r="FG28" i="3"/>
  <c r="FF28" i="3"/>
  <c r="FE28" i="3"/>
  <c r="FD28" i="3"/>
  <c r="FC28" i="3"/>
  <c r="FB28" i="3"/>
  <c r="FA28" i="3"/>
  <c r="EZ28" i="3"/>
  <c r="EY28" i="3"/>
  <c r="EX28" i="3"/>
  <c r="EW28" i="3"/>
  <c r="EV28" i="3"/>
  <c r="EU28" i="3"/>
  <c r="ET28" i="3"/>
  <c r="ES28" i="3"/>
  <c r="ER28" i="3"/>
  <c r="EQ28" i="3"/>
  <c r="EP28" i="3"/>
  <c r="EO28" i="3"/>
  <c r="EN28" i="3"/>
  <c r="EM28" i="3"/>
  <c r="EL28" i="3"/>
  <c r="EK28" i="3"/>
  <c r="EJ28" i="3"/>
  <c r="EI28" i="3"/>
  <c r="EH28" i="3"/>
  <c r="EG28" i="3"/>
  <c r="EF28" i="3"/>
  <c r="EE28" i="3"/>
  <c r="ED28" i="3"/>
  <c r="EC28" i="3"/>
  <c r="EB28" i="3"/>
  <c r="EA28" i="3"/>
  <c r="DZ28" i="3"/>
  <c r="DY28" i="3"/>
  <c r="DX28" i="3"/>
  <c r="DW28" i="3"/>
  <c r="DV28" i="3"/>
  <c r="DU28" i="3"/>
  <c r="DT28" i="3"/>
  <c r="DS28" i="3"/>
  <c r="DR28" i="3"/>
  <c r="DQ28" i="3"/>
  <c r="DP28" i="3"/>
  <c r="DO28" i="3"/>
  <c r="DN28" i="3"/>
  <c r="DM28" i="3"/>
  <c r="DL28" i="3"/>
  <c r="DK28" i="3"/>
  <c r="DJ28" i="3"/>
  <c r="DI28" i="3"/>
  <c r="DH28" i="3"/>
  <c r="DG28" i="3"/>
  <c r="DF28" i="3"/>
  <c r="DE28" i="3"/>
  <c r="DD28" i="3"/>
  <c r="DC28" i="3"/>
  <c r="DB28" i="3"/>
  <c r="DA28" i="3"/>
  <c r="CZ28" i="3"/>
  <c r="CY28" i="3"/>
  <c r="CX28" i="3"/>
  <c r="CW28" i="3"/>
  <c r="CV28" i="3"/>
  <c r="CU28" i="3"/>
  <c r="CT28" i="3"/>
  <c r="CS28" i="3"/>
  <c r="CR28" i="3"/>
  <c r="CQ28" i="3"/>
  <c r="CP28" i="3"/>
  <c r="CO28" i="3"/>
  <c r="CN28" i="3"/>
  <c r="CM28" i="3"/>
  <c r="CL28" i="3"/>
  <c r="CK28" i="3"/>
  <c r="CJ28" i="3"/>
  <c r="CI28" i="3"/>
  <c r="CH28" i="3"/>
  <c r="CG28" i="3"/>
  <c r="CF28" i="3"/>
  <c r="CE28" i="3"/>
  <c r="CD28" i="3"/>
  <c r="CC28" i="3"/>
  <c r="CB28" i="3"/>
  <c r="CA28" i="3"/>
  <c r="BZ28" i="3"/>
  <c r="BY28" i="3"/>
  <c r="BX28" i="3"/>
  <c r="BW28" i="3"/>
  <c r="BV28" i="3"/>
  <c r="BU28" i="3"/>
  <c r="BT28" i="3"/>
  <c r="BS28" i="3"/>
  <c r="BR28" i="3"/>
  <c r="BQ28" i="3"/>
  <c r="BP28" i="3"/>
  <c r="BO28" i="3"/>
  <c r="BN28" i="3"/>
  <c r="BM28" i="3"/>
  <c r="BL28" i="3"/>
  <c r="BK28" i="3"/>
  <c r="BJ28" i="3"/>
  <c r="BI28" i="3"/>
  <c r="BH28" i="3"/>
  <c r="BG28" i="3"/>
  <c r="BF28" i="3"/>
  <c r="BE28" i="3"/>
  <c r="BD28" i="3"/>
  <c r="BC28" i="3"/>
  <c r="BB28" i="3"/>
  <c r="BA28" i="3"/>
  <c r="AZ28" i="3"/>
  <c r="AY28" i="3"/>
  <c r="AX28" i="3"/>
  <c r="AW28" i="3"/>
  <c r="AV28" i="3"/>
  <c r="AU28" i="3"/>
  <c r="AT28" i="3"/>
  <c r="AS28" i="3"/>
  <c r="AR28" i="3"/>
  <c r="AQ28" i="3"/>
  <c r="AP28" i="3"/>
  <c r="AO28" i="3"/>
  <c r="AN28" i="3"/>
  <c r="AM28" i="3"/>
  <c r="AL28" i="3"/>
  <c r="AK28" i="3"/>
  <c r="AJ28" i="3"/>
  <c r="AI28" i="3"/>
  <c r="AH28" i="3"/>
  <c r="AG28" i="3"/>
  <c r="AF28" i="3"/>
  <c r="AE28" i="3"/>
  <c r="AD28" i="3"/>
  <c r="AC28" i="3"/>
  <c r="AB28" i="3"/>
  <c r="AA28" i="3"/>
  <c r="Z28" i="3"/>
  <c r="Y28" i="3"/>
  <c r="X28" i="3"/>
  <c r="W28" i="3"/>
  <c r="V28" i="3"/>
  <c r="U28" i="3"/>
  <c r="T28" i="3"/>
  <c r="S28" i="3"/>
  <c r="R28" i="3"/>
  <c r="Q28" i="3"/>
  <c r="P28" i="3"/>
  <c r="O28" i="3"/>
  <c r="N28" i="3"/>
  <c r="M28" i="3"/>
  <c r="L28" i="3"/>
  <c r="IA27" i="3"/>
  <c r="HZ27" i="3"/>
  <c r="HY27" i="3"/>
  <c r="HX27" i="3"/>
  <c r="HW27" i="3"/>
  <c r="HV27" i="3"/>
  <c r="HU27" i="3"/>
  <c r="HT27" i="3"/>
  <c r="HS27" i="3"/>
  <c r="HR27" i="3"/>
  <c r="HQ27" i="3"/>
  <c r="HP27" i="3"/>
  <c r="HO27" i="3"/>
  <c r="HN27" i="3"/>
  <c r="HM27" i="3"/>
  <c r="HL27" i="3"/>
  <c r="HK27" i="3"/>
  <c r="HJ27" i="3"/>
  <c r="HI27" i="3"/>
  <c r="HH27" i="3"/>
  <c r="HG27" i="3"/>
  <c r="HF27" i="3"/>
  <c r="HE27" i="3"/>
  <c r="HD27" i="3"/>
  <c r="HC27" i="3"/>
  <c r="HB27" i="3"/>
  <c r="HA27" i="3"/>
  <c r="GZ27" i="3"/>
  <c r="GY27" i="3"/>
  <c r="GX27" i="3"/>
  <c r="GW27" i="3"/>
  <c r="GV27" i="3"/>
  <c r="GU27" i="3"/>
  <c r="GT27" i="3"/>
  <c r="GS27" i="3"/>
  <c r="GR27" i="3"/>
  <c r="GQ27" i="3"/>
  <c r="GP27" i="3"/>
  <c r="GO27" i="3"/>
  <c r="GN27" i="3"/>
  <c r="GM27" i="3"/>
  <c r="GL27" i="3"/>
  <c r="GK27" i="3"/>
  <c r="GJ27" i="3"/>
  <c r="GI27" i="3"/>
  <c r="GH27" i="3"/>
  <c r="GG27" i="3"/>
  <c r="GF27" i="3"/>
  <c r="GE27" i="3"/>
  <c r="GD27" i="3"/>
  <c r="GC27" i="3"/>
  <c r="GB27" i="3"/>
  <c r="GA27" i="3"/>
  <c r="FZ27" i="3"/>
  <c r="FY27" i="3"/>
  <c r="FX27" i="3"/>
  <c r="FW27" i="3"/>
  <c r="FV27" i="3"/>
  <c r="FU27" i="3"/>
  <c r="FT27" i="3"/>
  <c r="FS27" i="3"/>
  <c r="FR27" i="3"/>
  <c r="FQ27" i="3"/>
  <c r="FP27" i="3"/>
  <c r="FO27" i="3"/>
  <c r="FN27" i="3"/>
  <c r="FM27" i="3"/>
  <c r="FL27" i="3"/>
  <c r="FK27" i="3"/>
  <c r="FJ27" i="3"/>
  <c r="FI27" i="3"/>
  <c r="FH27" i="3"/>
  <c r="FG27" i="3"/>
  <c r="FF27" i="3"/>
  <c r="FE27" i="3"/>
  <c r="FD27" i="3"/>
  <c r="FC27" i="3"/>
  <c r="FB27" i="3"/>
  <c r="FA27" i="3"/>
  <c r="EZ27" i="3"/>
  <c r="EY27" i="3"/>
  <c r="EX27" i="3"/>
  <c r="EW27" i="3"/>
  <c r="EV27" i="3"/>
  <c r="EU27" i="3"/>
  <c r="ET27" i="3"/>
  <c r="ES27" i="3"/>
  <c r="ER27" i="3"/>
  <c r="EQ27" i="3"/>
  <c r="EP27" i="3"/>
  <c r="EO27" i="3"/>
  <c r="EN27" i="3"/>
  <c r="EM27" i="3"/>
  <c r="EL27" i="3"/>
  <c r="EK27" i="3"/>
  <c r="EJ27" i="3"/>
  <c r="EI27" i="3"/>
  <c r="EH27" i="3"/>
  <c r="EG27" i="3"/>
  <c r="EF27" i="3"/>
  <c r="EE27" i="3"/>
  <c r="ED27" i="3"/>
  <c r="EC27" i="3"/>
  <c r="EB27" i="3"/>
  <c r="EA27" i="3"/>
  <c r="DZ27" i="3"/>
  <c r="DY27" i="3"/>
  <c r="DX27" i="3"/>
  <c r="DW27" i="3"/>
  <c r="DV27" i="3"/>
  <c r="DU27" i="3"/>
  <c r="DT27" i="3"/>
  <c r="DS27" i="3"/>
  <c r="DR27" i="3"/>
  <c r="DQ27" i="3"/>
  <c r="DP27" i="3"/>
  <c r="DO27" i="3"/>
  <c r="DN27" i="3"/>
  <c r="DM27" i="3"/>
  <c r="DL27" i="3"/>
  <c r="DK27" i="3"/>
  <c r="DJ27" i="3"/>
  <c r="DI27" i="3"/>
  <c r="DH27" i="3"/>
  <c r="DG27" i="3"/>
  <c r="DF27" i="3"/>
  <c r="DE27" i="3"/>
  <c r="DD27" i="3"/>
  <c r="DC27" i="3"/>
  <c r="DB27" i="3"/>
  <c r="DA27" i="3"/>
  <c r="CZ27" i="3"/>
  <c r="CY27" i="3"/>
  <c r="CX27" i="3"/>
  <c r="CW27" i="3"/>
  <c r="CV27" i="3"/>
  <c r="CU27" i="3"/>
  <c r="CT27" i="3"/>
  <c r="CS27" i="3"/>
  <c r="CR27" i="3"/>
  <c r="CQ27" i="3"/>
  <c r="CP27" i="3"/>
  <c r="CO27" i="3"/>
  <c r="CN27" i="3"/>
  <c r="CM27" i="3"/>
  <c r="CL27" i="3"/>
  <c r="CK27" i="3"/>
  <c r="CJ27" i="3"/>
  <c r="CI27" i="3"/>
  <c r="CH27" i="3"/>
  <c r="CG27" i="3"/>
  <c r="CF27" i="3"/>
  <c r="CE27" i="3"/>
  <c r="CD27" i="3"/>
  <c r="CC27" i="3"/>
  <c r="CB27" i="3"/>
  <c r="CA27" i="3"/>
  <c r="BZ27" i="3"/>
  <c r="BY27" i="3"/>
  <c r="BX27" i="3"/>
  <c r="BW27" i="3"/>
  <c r="BV27" i="3"/>
  <c r="BU27" i="3"/>
  <c r="BT27" i="3"/>
  <c r="BS27" i="3"/>
  <c r="BR27" i="3"/>
  <c r="BQ27" i="3"/>
  <c r="BP27" i="3"/>
  <c r="BO27" i="3"/>
  <c r="BN27" i="3"/>
  <c r="BM27" i="3"/>
  <c r="BL27" i="3"/>
  <c r="BK27" i="3"/>
  <c r="BJ27" i="3"/>
  <c r="BI27" i="3"/>
  <c r="BH27" i="3"/>
  <c r="BG27" i="3"/>
  <c r="BF27" i="3"/>
  <c r="BE27" i="3"/>
  <c r="BD27" i="3"/>
  <c r="BC27" i="3"/>
  <c r="BB27" i="3"/>
  <c r="BA27" i="3"/>
  <c r="AZ27" i="3"/>
  <c r="AY27" i="3"/>
  <c r="AX27" i="3"/>
  <c r="AW27" i="3"/>
  <c r="AV27" i="3"/>
  <c r="AU27" i="3"/>
  <c r="AT27" i="3"/>
  <c r="AS27" i="3"/>
  <c r="AR27" i="3"/>
  <c r="AQ27" i="3"/>
  <c r="AP27" i="3"/>
  <c r="AO27" i="3"/>
  <c r="AN27" i="3"/>
  <c r="AM27" i="3"/>
  <c r="AL27" i="3"/>
  <c r="AK27" i="3"/>
  <c r="AJ27" i="3"/>
  <c r="AI27" i="3"/>
  <c r="AH27" i="3"/>
  <c r="AG27" i="3"/>
  <c r="AF27" i="3"/>
  <c r="AE27" i="3"/>
  <c r="AD27" i="3"/>
  <c r="AC27" i="3"/>
  <c r="AB27" i="3"/>
  <c r="AA27" i="3"/>
  <c r="Z27" i="3"/>
  <c r="Y27" i="3"/>
  <c r="X27" i="3"/>
  <c r="W27" i="3"/>
  <c r="V27" i="3"/>
  <c r="U27" i="3"/>
  <c r="T27" i="3"/>
  <c r="S27" i="3"/>
  <c r="R27" i="3"/>
  <c r="Q27" i="3"/>
  <c r="P27" i="3"/>
  <c r="O27" i="3"/>
  <c r="N27" i="3"/>
  <c r="M27" i="3"/>
  <c r="L27" i="3"/>
  <c r="IA26" i="3"/>
  <c r="HZ26" i="3"/>
  <c r="HY26" i="3"/>
  <c r="HX26" i="3"/>
  <c r="HW26" i="3"/>
  <c r="HV26" i="3"/>
  <c r="HU26" i="3"/>
  <c r="HT26" i="3"/>
  <c r="HS26" i="3"/>
  <c r="HR26" i="3"/>
  <c r="HQ26" i="3"/>
  <c r="HP26" i="3"/>
  <c r="HO26" i="3"/>
  <c r="HN26" i="3"/>
  <c r="HM26" i="3"/>
  <c r="HL26" i="3"/>
  <c r="HK26" i="3"/>
  <c r="HJ26" i="3"/>
  <c r="HI26" i="3"/>
  <c r="HH26" i="3"/>
  <c r="HG26" i="3"/>
  <c r="HF26" i="3"/>
  <c r="HE26" i="3"/>
  <c r="HD26" i="3"/>
  <c r="HC26" i="3"/>
  <c r="HB26" i="3"/>
  <c r="HA26" i="3"/>
  <c r="GZ26" i="3"/>
  <c r="GY26" i="3"/>
  <c r="GX26" i="3"/>
  <c r="GW26" i="3"/>
  <c r="GV26" i="3"/>
  <c r="GU26" i="3"/>
  <c r="GT26" i="3"/>
  <c r="GS26" i="3"/>
  <c r="GR26" i="3"/>
  <c r="GQ26" i="3"/>
  <c r="GP26" i="3"/>
  <c r="GO26" i="3"/>
  <c r="GN26" i="3"/>
  <c r="GM26" i="3"/>
  <c r="GL26" i="3"/>
  <c r="GK26" i="3"/>
  <c r="GJ26" i="3"/>
  <c r="GI26" i="3"/>
  <c r="GH26" i="3"/>
  <c r="GG26" i="3"/>
  <c r="GF26" i="3"/>
  <c r="GE26" i="3"/>
  <c r="GD26" i="3"/>
  <c r="GC26" i="3"/>
  <c r="GB26" i="3"/>
  <c r="GA26" i="3"/>
  <c r="FZ26" i="3"/>
  <c r="FY26" i="3"/>
  <c r="FX26" i="3"/>
  <c r="FW26" i="3"/>
  <c r="FV26" i="3"/>
  <c r="FU26" i="3"/>
  <c r="FT26" i="3"/>
  <c r="FS26" i="3"/>
  <c r="FR26" i="3"/>
  <c r="FQ26" i="3"/>
  <c r="FP26" i="3"/>
  <c r="FO26" i="3"/>
  <c r="FN26" i="3"/>
  <c r="FM26" i="3"/>
  <c r="FL26" i="3"/>
  <c r="FK26" i="3"/>
  <c r="FJ26" i="3"/>
  <c r="FI26" i="3"/>
  <c r="FH26" i="3"/>
  <c r="FG26" i="3"/>
  <c r="FF26" i="3"/>
  <c r="FE26" i="3"/>
  <c r="FD26" i="3"/>
  <c r="FC26" i="3"/>
  <c r="FB26" i="3"/>
  <c r="FA26" i="3"/>
  <c r="EZ26" i="3"/>
  <c r="EY26" i="3"/>
  <c r="EX26" i="3"/>
  <c r="EW26" i="3"/>
  <c r="EV26" i="3"/>
  <c r="EU26" i="3"/>
  <c r="ET26" i="3"/>
  <c r="ES26" i="3"/>
  <c r="ER26" i="3"/>
  <c r="EQ26" i="3"/>
  <c r="EP26" i="3"/>
  <c r="EO26" i="3"/>
  <c r="EN26" i="3"/>
  <c r="EM26" i="3"/>
  <c r="EL26" i="3"/>
  <c r="EK26" i="3"/>
  <c r="EJ26" i="3"/>
  <c r="EI26" i="3"/>
  <c r="EH26" i="3"/>
  <c r="EG26" i="3"/>
  <c r="EF26" i="3"/>
  <c r="EE26" i="3"/>
  <c r="ED26" i="3"/>
  <c r="EC26" i="3"/>
  <c r="EB26" i="3"/>
  <c r="EA26" i="3"/>
  <c r="DZ26" i="3"/>
  <c r="DY26" i="3"/>
  <c r="DX26" i="3"/>
  <c r="DW26" i="3"/>
  <c r="DV26" i="3"/>
  <c r="DU26" i="3"/>
  <c r="DT26" i="3"/>
  <c r="DS26" i="3"/>
  <c r="DR26" i="3"/>
  <c r="DQ26" i="3"/>
  <c r="DP26" i="3"/>
  <c r="DO26" i="3"/>
  <c r="DN26" i="3"/>
  <c r="DM26" i="3"/>
  <c r="DL26" i="3"/>
  <c r="DK26" i="3"/>
  <c r="DJ26" i="3"/>
  <c r="DI26" i="3"/>
  <c r="DH26" i="3"/>
  <c r="DG26" i="3"/>
  <c r="DF26" i="3"/>
  <c r="DE26" i="3"/>
  <c r="DD26" i="3"/>
  <c r="DC26" i="3"/>
  <c r="DB26" i="3"/>
  <c r="DA26" i="3"/>
  <c r="CZ26" i="3"/>
  <c r="CY26" i="3"/>
  <c r="CX26" i="3"/>
  <c r="CW26" i="3"/>
  <c r="CV26" i="3"/>
  <c r="CU26" i="3"/>
  <c r="CT26" i="3"/>
  <c r="CS26" i="3"/>
  <c r="CR26" i="3"/>
  <c r="CQ26" i="3"/>
  <c r="CP26" i="3"/>
  <c r="CO26" i="3"/>
  <c r="CN26" i="3"/>
  <c r="CM26" i="3"/>
  <c r="CL26" i="3"/>
  <c r="CK26" i="3"/>
  <c r="CJ26" i="3"/>
  <c r="CI26" i="3"/>
  <c r="CH26" i="3"/>
  <c r="CG26" i="3"/>
  <c r="CF26" i="3"/>
  <c r="CE26" i="3"/>
  <c r="CD26" i="3"/>
  <c r="CC26" i="3"/>
  <c r="CB26" i="3"/>
  <c r="CA26" i="3"/>
  <c r="BZ26" i="3"/>
  <c r="BY26" i="3"/>
  <c r="BX26" i="3"/>
  <c r="BW26" i="3"/>
  <c r="BV26" i="3"/>
  <c r="BU26" i="3"/>
  <c r="BT26" i="3"/>
  <c r="BS26" i="3"/>
  <c r="BR26" i="3"/>
  <c r="BQ26" i="3"/>
  <c r="BP26" i="3"/>
  <c r="BO26" i="3"/>
  <c r="BN26" i="3"/>
  <c r="BM26" i="3"/>
  <c r="BL26" i="3"/>
  <c r="BK26" i="3"/>
  <c r="BJ26" i="3"/>
  <c r="BI26" i="3"/>
  <c r="BH26" i="3"/>
  <c r="BG26" i="3"/>
  <c r="BF26" i="3"/>
  <c r="BE26" i="3"/>
  <c r="BD26" i="3"/>
  <c r="BC26" i="3"/>
  <c r="BB26" i="3"/>
  <c r="BA26" i="3"/>
  <c r="AZ26" i="3"/>
  <c r="AY26" i="3"/>
  <c r="AX26" i="3"/>
  <c r="AW26" i="3"/>
  <c r="AV26" i="3"/>
  <c r="AU26" i="3"/>
  <c r="AT26" i="3"/>
  <c r="AS26" i="3"/>
  <c r="AR26" i="3"/>
  <c r="AQ26" i="3"/>
  <c r="AP26" i="3"/>
  <c r="AO26" i="3"/>
  <c r="AN26" i="3"/>
  <c r="AM26" i="3"/>
  <c r="AL26" i="3"/>
  <c r="AK26" i="3"/>
  <c r="AJ26" i="3"/>
  <c r="AI26" i="3"/>
  <c r="AH26" i="3"/>
  <c r="AG26" i="3"/>
  <c r="AF26" i="3"/>
  <c r="AE26" i="3"/>
  <c r="AD26" i="3"/>
  <c r="AC26" i="3"/>
  <c r="AB26" i="3"/>
  <c r="AA26" i="3"/>
  <c r="Z26" i="3"/>
  <c r="Y26" i="3"/>
  <c r="X26" i="3"/>
  <c r="W26" i="3"/>
  <c r="V26" i="3"/>
  <c r="U26" i="3"/>
  <c r="T26" i="3"/>
  <c r="S26" i="3"/>
  <c r="R26" i="3"/>
  <c r="Q26" i="3"/>
  <c r="P26" i="3"/>
  <c r="O26" i="3"/>
  <c r="N26" i="3"/>
  <c r="M26" i="3"/>
  <c r="L26" i="3"/>
  <c r="IA25" i="3"/>
  <c r="HZ25" i="3"/>
  <c r="HY25" i="3"/>
  <c r="HX25" i="3"/>
  <c r="HW25" i="3"/>
  <c r="HV25" i="3"/>
  <c r="HU25" i="3"/>
  <c r="HT25" i="3"/>
  <c r="HS25" i="3"/>
  <c r="HR25" i="3"/>
  <c r="HQ25" i="3"/>
  <c r="HP25" i="3"/>
  <c r="HO25" i="3"/>
  <c r="HN25" i="3"/>
  <c r="HM25" i="3"/>
  <c r="HL25" i="3"/>
  <c r="HK25" i="3"/>
  <c r="HJ25" i="3"/>
  <c r="HI25" i="3"/>
  <c r="HH25" i="3"/>
  <c r="HG25" i="3"/>
  <c r="HF25" i="3"/>
  <c r="HE25" i="3"/>
  <c r="HD25" i="3"/>
  <c r="HC25" i="3"/>
  <c r="HB25" i="3"/>
  <c r="HA25" i="3"/>
  <c r="GZ25" i="3"/>
  <c r="GY25" i="3"/>
  <c r="GX25" i="3"/>
  <c r="GW25" i="3"/>
  <c r="GV25" i="3"/>
  <c r="GU25" i="3"/>
  <c r="GT25" i="3"/>
  <c r="GS25" i="3"/>
  <c r="GR25" i="3"/>
  <c r="GQ25" i="3"/>
  <c r="GP25" i="3"/>
  <c r="GO25" i="3"/>
  <c r="GN25" i="3"/>
  <c r="GM25" i="3"/>
  <c r="GL25" i="3"/>
  <c r="GK25" i="3"/>
  <c r="GJ25" i="3"/>
  <c r="GI25" i="3"/>
  <c r="GH25" i="3"/>
  <c r="GG25" i="3"/>
  <c r="GF25" i="3"/>
  <c r="GE25" i="3"/>
  <c r="GD25" i="3"/>
  <c r="GC25" i="3"/>
  <c r="GB25" i="3"/>
  <c r="GA25" i="3"/>
  <c r="FZ25" i="3"/>
  <c r="FY25" i="3"/>
  <c r="FX25" i="3"/>
  <c r="FW25" i="3"/>
  <c r="FV25" i="3"/>
  <c r="FU25" i="3"/>
  <c r="FT25" i="3"/>
  <c r="FS25" i="3"/>
  <c r="FR25" i="3"/>
  <c r="FQ25" i="3"/>
  <c r="FP25" i="3"/>
  <c r="FO25" i="3"/>
  <c r="FN25" i="3"/>
  <c r="FM25" i="3"/>
  <c r="FL25" i="3"/>
  <c r="FK25" i="3"/>
  <c r="FJ25" i="3"/>
  <c r="FI25" i="3"/>
  <c r="FH25" i="3"/>
  <c r="FG25" i="3"/>
  <c r="FF25" i="3"/>
  <c r="FE25" i="3"/>
  <c r="FD25" i="3"/>
  <c r="FC25" i="3"/>
  <c r="FB25" i="3"/>
  <c r="FA25" i="3"/>
  <c r="EZ25" i="3"/>
  <c r="EY25" i="3"/>
  <c r="EX25" i="3"/>
  <c r="EW25" i="3"/>
  <c r="EV25" i="3"/>
  <c r="EU25" i="3"/>
  <c r="ET25" i="3"/>
  <c r="ES25" i="3"/>
  <c r="ER25" i="3"/>
  <c r="EQ25" i="3"/>
  <c r="EP25" i="3"/>
  <c r="EO25" i="3"/>
  <c r="EN25" i="3"/>
  <c r="EM25" i="3"/>
  <c r="EL25" i="3"/>
  <c r="EK25" i="3"/>
  <c r="EJ25" i="3"/>
  <c r="EI25" i="3"/>
  <c r="EH25" i="3"/>
  <c r="EG25" i="3"/>
  <c r="EF25" i="3"/>
  <c r="EE25" i="3"/>
  <c r="ED25" i="3"/>
  <c r="EC25" i="3"/>
  <c r="EB25" i="3"/>
  <c r="EA25" i="3"/>
  <c r="DZ25" i="3"/>
  <c r="DY25" i="3"/>
  <c r="DX25" i="3"/>
  <c r="DW25" i="3"/>
  <c r="DV25" i="3"/>
  <c r="DU25" i="3"/>
  <c r="DT25" i="3"/>
  <c r="DS25" i="3"/>
  <c r="DR25" i="3"/>
  <c r="DQ25" i="3"/>
  <c r="DP25" i="3"/>
  <c r="DO25" i="3"/>
  <c r="DN25" i="3"/>
  <c r="DM25" i="3"/>
  <c r="DL25" i="3"/>
  <c r="DK25" i="3"/>
  <c r="DJ25" i="3"/>
  <c r="DI25" i="3"/>
  <c r="DH25" i="3"/>
  <c r="DG25" i="3"/>
  <c r="DF25" i="3"/>
  <c r="DE25" i="3"/>
  <c r="DD25" i="3"/>
  <c r="DC25" i="3"/>
  <c r="DB25" i="3"/>
  <c r="DA25" i="3"/>
  <c r="CZ25" i="3"/>
  <c r="CY25" i="3"/>
  <c r="CX25" i="3"/>
  <c r="CW25" i="3"/>
  <c r="CV25" i="3"/>
  <c r="CU25" i="3"/>
  <c r="CT25" i="3"/>
  <c r="CS25" i="3"/>
  <c r="CR25" i="3"/>
  <c r="CQ25" i="3"/>
  <c r="CP25" i="3"/>
  <c r="CO25" i="3"/>
  <c r="CN25" i="3"/>
  <c r="CM25" i="3"/>
  <c r="CL25" i="3"/>
  <c r="CK25" i="3"/>
  <c r="CJ25" i="3"/>
  <c r="CI25" i="3"/>
  <c r="CH25" i="3"/>
  <c r="CG25" i="3"/>
  <c r="CF25" i="3"/>
  <c r="CE25" i="3"/>
  <c r="CD25" i="3"/>
  <c r="CC25" i="3"/>
  <c r="CB25" i="3"/>
  <c r="CA25" i="3"/>
  <c r="BZ25" i="3"/>
  <c r="BY25" i="3"/>
  <c r="BX25" i="3"/>
  <c r="BW25" i="3"/>
  <c r="BV25" i="3"/>
  <c r="BU25" i="3"/>
  <c r="BT25" i="3"/>
  <c r="BS25" i="3"/>
  <c r="BR25" i="3"/>
  <c r="BQ25" i="3"/>
  <c r="BP25" i="3"/>
  <c r="BO25" i="3"/>
  <c r="BN25" i="3"/>
  <c r="BM25" i="3"/>
  <c r="BL25" i="3"/>
  <c r="BK25" i="3"/>
  <c r="BJ25" i="3"/>
  <c r="BI25" i="3"/>
  <c r="BH25" i="3"/>
  <c r="BG25" i="3"/>
  <c r="BF25" i="3"/>
  <c r="BE25" i="3"/>
  <c r="BD25" i="3"/>
  <c r="BC25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AK25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S25" i="3"/>
  <c r="R25" i="3"/>
  <c r="Q25" i="3"/>
  <c r="P25" i="3"/>
  <c r="O25" i="3"/>
  <c r="N25" i="3"/>
  <c r="M25" i="3"/>
  <c r="L25" i="3"/>
  <c r="IA24" i="3"/>
  <c r="HZ24" i="3"/>
  <c r="HY24" i="3"/>
  <c r="HX24" i="3"/>
  <c r="HW24" i="3"/>
  <c r="HV24" i="3"/>
  <c r="HU24" i="3"/>
  <c r="HT24" i="3"/>
  <c r="HS24" i="3"/>
  <c r="HR24" i="3"/>
  <c r="HQ24" i="3"/>
  <c r="HP24" i="3"/>
  <c r="HO24" i="3"/>
  <c r="HN24" i="3"/>
  <c r="HM24" i="3"/>
  <c r="HL24" i="3"/>
  <c r="HK24" i="3"/>
  <c r="HJ24" i="3"/>
  <c r="HI24" i="3"/>
  <c r="HH24" i="3"/>
  <c r="HG24" i="3"/>
  <c r="HF24" i="3"/>
  <c r="HE24" i="3"/>
  <c r="HD24" i="3"/>
  <c r="HC24" i="3"/>
  <c r="HB24" i="3"/>
  <c r="HA24" i="3"/>
  <c r="GZ24" i="3"/>
  <c r="GY24" i="3"/>
  <c r="GX24" i="3"/>
  <c r="GW24" i="3"/>
  <c r="GV24" i="3"/>
  <c r="GU24" i="3"/>
  <c r="GT24" i="3"/>
  <c r="GS24" i="3"/>
  <c r="GR24" i="3"/>
  <c r="GQ24" i="3"/>
  <c r="GP24" i="3"/>
  <c r="GO24" i="3"/>
  <c r="GN24" i="3"/>
  <c r="GM24" i="3"/>
  <c r="GL24" i="3"/>
  <c r="GK24" i="3"/>
  <c r="GJ24" i="3"/>
  <c r="GI24" i="3"/>
  <c r="GH24" i="3"/>
  <c r="GG24" i="3"/>
  <c r="GF24" i="3"/>
  <c r="GE24" i="3"/>
  <c r="GD24" i="3"/>
  <c r="GC24" i="3"/>
  <c r="GB24" i="3"/>
  <c r="GA24" i="3"/>
  <c r="FZ24" i="3"/>
  <c r="FY24" i="3"/>
  <c r="FX24" i="3"/>
  <c r="FW24" i="3"/>
  <c r="FV24" i="3"/>
  <c r="FU24" i="3"/>
  <c r="FT24" i="3"/>
  <c r="FS24" i="3"/>
  <c r="FR24" i="3"/>
  <c r="FQ24" i="3"/>
  <c r="FP24" i="3"/>
  <c r="FO24" i="3"/>
  <c r="FN24" i="3"/>
  <c r="FM24" i="3"/>
  <c r="FL24" i="3"/>
  <c r="FK24" i="3"/>
  <c r="FJ24" i="3"/>
  <c r="FI24" i="3"/>
  <c r="FH24" i="3"/>
  <c r="FG24" i="3"/>
  <c r="FF24" i="3"/>
  <c r="FE24" i="3"/>
  <c r="FD24" i="3"/>
  <c r="FC24" i="3"/>
  <c r="FB24" i="3"/>
  <c r="FA24" i="3"/>
  <c r="EZ24" i="3"/>
  <c r="EY24" i="3"/>
  <c r="EX24" i="3"/>
  <c r="EW24" i="3"/>
  <c r="EV24" i="3"/>
  <c r="EU24" i="3"/>
  <c r="ET24" i="3"/>
  <c r="ES24" i="3"/>
  <c r="ER24" i="3"/>
  <c r="EQ24" i="3"/>
  <c r="EP24" i="3"/>
  <c r="EO24" i="3"/>
  <c r="EN24" i="3"/>
  <c r="EM24" i="3"/>
  <c r="EL24" i="3"/>
  <c r="EK24" i="3"/>
  <c r="EJ24" i="3"/>
  <c r="EI24" i="3"/>
  <c r="EH24" i="3"/>
  <c r="EG24" i="3"/>
  <c r="EF24" i="3"/>
  <c r="EE24" i="3"/>
  <c r="ED24" i="3"/>
  <c r="EC24" i="3"/>
  <c r="EB24" i="3"/>
  <c r="EA24" i="3"/>
  <c r="DZ24" i="3"/>
  <c r="DY24" i="3"/>
  <c r="DX24" i="3"/>
  <c r="DW24" i="3"/>
  <c r="DV24" i="3"/>
  <c r="DU24" i="3"/>
  <c r="DT24" i="3"/>
  <c r="DS24" i="3"/>
  <c r="DR24" i="3"/>
  <c r="DQ24" i="3"/>
  <c r="DP24" i="3"/>
  <c r="DO24" i="3"/>
  <c r="DN24" i="3"/>
  <c r="DM24" i="3"/>
  <c r="DL24" i="3"/>
  <c r="DK24" i="3"/>
  <c r="DJ24" i="3"/>
  <c r="DI24" i="3"/>
  <c r="DH24" i="3"/>
  <c r="DG24" i="3"/>
  <c r="DF24" i="3"/>
  <c r="DE24" i="3"/>
  <c r="DD24" i="3"/>
  <c r="DC24" i="3"/>
  <c r="DB24" i="3"/>
  <c r="DA24" i="3"/>
  <c r="CZ24" i="3"/>
  <c r="CY24" i="3"/>
  <c r="CX24" i="3"/>
  <c r="CW24" i="3"/>
  <c r="CV24" i="3"/>
  <c r="CU24" i="3"/>
  <c r="CT24" i="3"/>
  <c r="CS24" i="3"/>
  <c r="CR24" i="3"/>
  <c r="CQ24" i="3"/>
  <c r="CP24" i="3"/>
  <c r="CO24" i="3"/>
  <c r="CN24" i="3"/>
  <c r="CM24" i="3"/>
  <c r="CL24" i="3"/>
  <c r="CK24" i="3"/>
  <c r="CJ24" i="3"/>
  <c r="CI24" i="3"/>
  <c r="CH24" i="3"/>
  <c r="CG24" i="3"/>
  <c r="CF24" i="3"/>
  <c r="CE24" i="3"/>
  <c r="CD24" i="3"/>
  <c r="CC24" i="3"/>
  <c r="CB24" i="3"/>
  <c r="CA24" i="3"/>
  <c r="BZ24" i="3"/>
  <c r="BY24" i="3"/>
  <c r="BX24" i="3"/>
  <c r="BW24" i="3"/>
  <c r="BV24" i="3"/>
  <c r="BU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C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K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S24" i="3"/>
  <c r="R24" i="3"/>
  <c r="Q24" i="3"/>
  <c r="P24" i="3"/>
  <c r="O24" i="3"/>
  <c r="N24" i="3"/>
  <c r="M24" i="3"/>
  <c r="L24" i="3"/>
  <c r="IA23" i="3"/>
  <c r="HZ23" i="3"/>
  <c r="HY23" i="3"/>
  <c r="HX23" i="3"/>
  <c r="HW23" i="3"/>
  <c r="HV23" i="3"/>
  <c r="HU23" i="3"/>
  <c r="HT23" i="3"/>
  <c r="HS23" i="3"/>
  <c r="HR23" i="3"/>
  <c r="HQ23" i="3"/>
  <c r="HP23" i="3"/>
  <c r="HO23" i="3"/>
  <c r="HN23" i="3"/>
  <c r="HM23" i="3"/>
  <c r="HL23" i="3"/>
  <c r="HK23" i="3"/>
  <c r="HJ23" i="3"/>
  <c r="HI23" i="3"/>
  <c r="HH23" i="3"/>
  <c r="HG23" i="3"/>
  <c r="HF23" i="3"/>
  <c r="HE23" i="3"/>
  <c r="HD23" i="3"/>
  <c r="HC23" i="3"/>
  <c r="HB23" i="3"/>
  <c r="HA23" i="3"/>
  <c r="GZ23" i="3"/>
  <c r="GY23" i="3"/>
  <c r="GX23" i="3"/>
  <c r="GW23" i="3"/>
  <c r="GV23" i="3"/>
  <c r="GU23" i="3"/>
  <c r="GT23" i="3"/>
  <c r="GS23" i="3"/>
  <c r="GR23" i="3"/>
  <c r="GQ23" i="3"/>
  <c r="GP23" i="3"/>
  <c r="GO23" i="3"/>
  <c r="GN23" i="3"/>
  <c r="GM23" i="3"/>
  <c r="GL23" i="3"/>
  <c r="GK23" i="3"/>
  <c r="GJ23" i="3"/>
  <c r="GI23" i="3"/>
  <c r="GH23" i="3"/>
  <c r="GG23" i="3"/>
  <c r="GF23" i="3"/>
  <c r="GE23" i="3"/>
  <c r="GD23" i="3"/>
  <c r="GC23" i="3"/>
  <c r="GB23" i="3"/>
  <c r="GA23" i="3"/>
  <c r="FZ23" i="3"/>
  <c r="FY23" i="3"/>
  <c r="FX23" i="3"/>
  <c r="FW23" i="3"/>
  <c r="FV23" i="3"/>
  <c r="FU23" i="3"/>
  <c r="FT23" i="3"/>
  <c r="FS23" i="3"/>
  <c r="FR23" i="3"/>
  <c r="FQ23" i="3"/>
  <c r="FP23" i="3"/>
  <c r="FO23" i="3"/>
  <c r="FN23" i="3"/>
  <c r="FM23" i="3"/>
  <c r="FL23" i="3"/>
  <c r="FK23" i="3"/>
  <c r="FJ23" i="3"/>
  <c r="FI23" i="3"/>
  <c r="FH23" i="3"/>
  <c r="FG23" i="3"/>
  <c r="FF23" i="3"/>
  <c r="FE23" i="3"/>
  <c r="FD23" i="3"/>
  <c r="FC23" i="3"/>
  <c r="FB23" i="3"/>
  <c r="FA23" i="3"/>
  <c r="EZ23" i="3"/>
  <c r="EY23" i="3"/>
  <c r="EX23" i="3"/>
  <c r="EW23" i="3"/>
  <c r="EV23" i="3"/>
  <c r="EU23" i="3"/>
  <c r="ET23" i="3"/>
  <c r="ES23" i="3"/>
  <c r="ER23" i="3"/>
  <c r="EQ23" i="3"/>
  <c r="EP23" i="3"/>
  <c r="EO23" i="3"/>
  <c r="EN23" i="3"/>
  <c r="EM23" i="3"/>
  <c r="EL23" i="3"/>
  <c r="EK23" i="3"/>
  <c r="EJ23" i="3"/>
  <c r="EI23" i="3"/>
  <c r="EH23" i="3"/>
  <c r="EG23" i="3"/>
  <c r="EF23" i="3"/>
  <c r="EE23" i="3"/>
  <c r="ED23" i="3"/>
  <c r="EC23" i="3"/>
  <c r="EB23" i="3"/>
  <c r="EA23" i="3"/>
  <c r="DZ23" i="3"/>
  <c r="DY23" i="3"/>
  <c r="DX23" i="3"/>
  <c r="DW23" i="3"/>
  <c r="DV23" i="3"/>
  <c r="DU23" i="3"/>
  <c r="DT23" i="3"/>
  <c r="DS23" i="3"/>
  <c r="DR23" i="3"/>
  <c r="DQ23" i="3"/>
  <c r="DP23" i="3"/>
  <c r="DO23" i="3"/>
  <c r="DN23" i="3"/>
  <c r="DM23" i="3"/>
  <c r="DL23" i="3"/>
  <c r="DK23" i="3"/>
  <c r="DJ23" i="3"/>
  <c r="DI23" i="3"/>
  <c r="DH23" i="3"/>
  <c r="DG23" i="3"/>
  <c r="DF23" i="3"/>
  <c r="DE23" i="3"/>
  <c r="DD23" i="3"/>
  <c r="DC23" i="3"/>
  <c r="DB23" i="3"/>
  <c r="DA23" i="3"/>
  <c r="CZ23" i="3"/>
  <c r="CY23" i="3"/>
  <c r="CX23" i="3"/>
  <c r="CW23" i="3"/>
  <c r="CV23" i="3"/>
  <c r="CU23" i="3"/>
  <c r="CT23" i="3"/>
  <c r="CS23" i="3"/>
  <c r="CR23" i="3"/>
  <c r="CQ23" i="3"/>
  <c r="CP23" i="3"/>
  <c r="CO23" i="3"/>
  <c r="CN23" i="3"/>
  <c r="CM23" i="3"/>
  <c r="CL23" i="3"/>
  <c r="CK23" i="3"/>
  <c r="CJ23" i="3"/>
  <c r="CI23" i="3"/>
  <c r="CH23" i="3"/>
  <c r="CG23" i="3"/>
  <c r="CF23" i="3"/>
  <c r="CE23" i="3"/>
  <c r="CD23" i="3"/>
  <c r="CC23" i="3"/>
  <c r="CB23" i="3"/>
  <c r="CA23" i="3"/>
  <c r="BZ23" i="3"/>
  <c r="BY23" i="3"/>
  <c r="BX23" i="3"/>
  <c r="BW23" i="3"/>
  <c r="BV23" i="3"/>
  <c r="BU23" i="3"/>
  <c r="BT23" i="3"/>
  <c r="BS23" i="3"/>
  <c r="BR23" i="3"/>
  <c r="BQ23" i="3"/>
  <c r="BP23" i="3"/>
  <c r="BO23" i="3"/>
  <c r="BN23" i="3"/>
  <c r="BM23" i="3"/>
  <c r="BL23" i="3"/>
  <c r="BK23" i="3"/>
  <c r="BJ23" i="3"/>
  <c r="BI23" i="3"/>
  <c r="BH23" i="3"/>
  <c r="BG23" i="3"/>
  <c r="BF23" i="3"/>
  <c r="BE23" i="3"/>
  <c r="BD23" i="3"/>
  <c r="BC23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AK23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S23" i="3"/>
  <c r="R23" i="3"/>
  <c r="Q23" i="3"/>
  <c r="P23" i="3"/>
  <c r="O23" i="3"/>
  <c r="N23" i="3"/>
  <c r="M23" i="3"/>
  <c r="L23" i="3"/>
  <c r="IA22" i="3"/>
  <c r="HZ22" i="3"/>
  <c r="HY22" i="3"/>
  <c r="HX22" i="3"/>
  <c r="HW22" i="3"/>
  <c r="HV22" i="3"/>
  <c r="HU22" i="3"/>
  <c r="HT22" i="3"/>
  <c r="HS22" i="3"/>
  <c r="HR22" i="3"/>
  <c r="HQ22" i="3"/>
  <c r="HP22" i="3"/>
  <c r="HO22" i="3"/>
  <c r="HN22" i="3"/>
  <c r="HM22" i="3"/>
  <c r="HL22" i="3"/>
  <c r="HK22" i="3"/>
  <c r="HJ22" i="3"/>
  <c r="HI22" i="3"/>
  <c r="HH22" i="3"/>
  <c r="HG22" i="3"/>
  <c r="HF22" i="3"/>
  <c r="HE22" i="3"/>
  <c r="HD22" i="3"/>
  <c r="HC22" i="3"/>
  <c r="HB22" i="3"/>
  <c r="HA22" i="3"/>
  <c r="GZ22" i="3"/>
  <c r="GY22" i="3"/>
  <c r="GX22" i="3"/>
  <c r="GW22" i="3"/>
  <c r="GV22" i="3"/>
  <c r="GU22" i="3"/>
  <c r="GT22" i="3"/>
  <c r="GS22" i="3"/>
  <c r="GR22" i="3"/>
  <c r="GQ22" i="3"/>
  <c r="GP22" i="3"/>
  <c r="GO22" i="3"/>
  <c r="GN22" i="3"/>
  <c r="GM22" i="3"/>
  <c r="GL22" i="3"/>
  <c r="GK22" i="3"/>
  <c r="GJ22" i="3"/>
  <c r="GI22" i="3"/>
  <c r="GH22" i="3"/>
  <c r="GG22" i="3"/>
  <c r="GF22" i="3"/>
  <c r="GE22" i="3"/>
  <c r="GD22" i="3"/>
  <c r="GC22" i="3"/>
  <c r="GB22" i="3"/>
  <c r="GA22" i="3"/>
  <c r="FZ22" i="3"/>
  <c r="FY22" i="3"/>
  <c r="FX22" i="3"/>
  <c r="FW22" i="3"/>
  <c r="FV22" i="3"/>
  <c r="FU22" i="3"/>
  <c r="FT22" i="3"/>
  <c r="FS22" i="3"/>
  <c r="FR22" i="3"/>
  <c r="FQ22" i="3"/>
  <c r="FP22" i="3"/>
  <c r="FO22" i="3"/>
  <c r="FN22" i="3"/>
  <c r="FM22" i="3"/>
  <c r="FL22" i="3"/>
  <c r="FK22" i="3"/>
  <c r="FJ22" i="3"/>
  <c r="FI22" i="3"/>
  <c r="FH22" i="3"/>
  <c r="FG22" i="3"/>
  <c r="FF22" i="3"/>
  <c r="FE22" i="3"/>
  <c r="FD22" i="3"/>
  <c r="FC22" i="3"/>
  <c r="FB22" i="3"/>
  <c r="FA22" i="3"/>
  <c r="EZ22" i="3"/>
  <c r="EY22" i="3"/>
  <c r="EX22" i="3"/>
  <c r="EW22" i="3"/>
  <c r="EV22" i="3"/>
  <c r="EU22" i="3"/>
  <c r="ET22" i="3"/>
  <c r="ES22" i="3"/>
  <c r="ER22" i="3"/>
  <c r="EQ22" i="3"/>
  <c r="EP22" i="3"/>
  <c r="EO22" i="3"/>
  <c r="EN22" i="3"/>
  <c r="EM22" i="3"/>
  <c r="EL22" i="3"/>
  <c r="EK22" i="3"/>
  <c r="EJ22" i="3"/>
  <c r="EI22" i="3"/>
  <c r="EH22" i="3"/>
  <c r="EG22" i="3"/>
  <c r="EF22" i="3"/>
  <c r="EE22" i="3"/>
  <c r="ED22" i="3"/>
  <c r="EC22" i="3"/>
  <c r="EB22" i="3"/>
  <c r="EA22" i="3"/>
  <c r="DZ22" i="3"/>
  <c r="DY22" i="3"/>
  <c r="DX22" i="3"/>
  <c r="DW22" i="3"/>
  <c r="DV22" i="3"/>
  <c r="DU22" i="3"/>
  <c r="DT22" i="3"/>
  <c r="DS22" i="3"/>
  <c r="DR22" i="3"/>
  <c r="DQ22" i="3"/>
  <c r="DP22" i="3"/>
  <c r="DO22" i="3"/>
  <c r="DN22" i="3"/>
  <c r="DM22" i="3"/>
  <c r="DL22" i="3"/>
  <c r="DK22" i="3"/>
  <c r="DJ22" i="3"/>
  <c r="DI22" i="3"/>
  <c r="DH22" i="3"/>
  <c r="DG22" i="3"/>
  <c r="DF22" i="3"/>
  <c r="DE22" i="3"/>
  <c r="DD22" i="3"/>
  <c r="DC22" i="3"/>
  <c r="DB22" i="3"/>
  <c r="DA22" i="3"/>
  <c r="CZ22" i="3"/>
  <c r="CY22" i="3"/>
  <c r="CX22" i="3"/>
  <c r="CW22" i="3"/>
  <c r="CV22" i="3"/>
  <c r="CU22" i="3"/>
  <c r="CT22" i="3"/>
  <c r="CS22" i="3"/>
  <c r="CR22" i="3"/>
  <c r="CQ22" i="3"/>
  <c r="CP22" i="3"/>
  <c r="CO22" i="3"/>
  <c r="CN22" i="3"/>
  <c r="CM22" i="3"/>
  <c r="CL22" i="3"/>
  <c r="CK22" i="3"/>
  <c r="CJ22" i="3"/>
  <c r="CI22" i="3"/>
  <c r="CH22" i="3"/>
  <c r="CG22" i="3"/>
  <c r="CF22" i="3"/>
  <c r="CE22" i="3"/>
  <c r="CD22" i="3"/>
  <c r="CC22" i="3"/>
  <c r="CB22" i="3"/>
  <c r="CA22" i="3"/>
  <c r="BZ22" i="3"/>
  <c r="BY22" i="3"/>
  <c r="BX22" i="3"/>
  <c r="BW22" i="3"/>
  <c r="BV22" i="3"/>
  <c r="BU22" i="3"/>
  <c r="BT22" i="3"/>
  <c r="BS22" i="3"/>
  <c r="BR22" i="3"/>
  <c r="BQ22" i="3"/>
  <c r="BP22" i="3"/>
  <c r="BO22" i="3"/>
  <c r="BN22" i="3"/>
  <c r="BM22" i="3"/>
  <c r="BL22" i="3"/>
  <c r="BK22" i="3"/>
  <c r="BJ22" i="3"/>
  <c r="BI22" i="3"/>
  <c r="BH22" i="3"/>
  <c r="BG22" i="3"/>
  <c r="BF22" i="3"/>
  <c r="BE22" i="3"/>
  <c r="BD22" i="3"/>
  <c r="BC22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AK22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S22" i="3"/>
  <c r="R22" i="3"/>
  <c r="Q22" i="3"/>
  <c r="P22" i="3"/>
  <c r="O22" i="3"/>
  <c r="N22" i="3"/>
  <c r="M22" i="3"/>
  <c r="L22" i="3"/>
  <c r="IA21" i="3"/>
  <c r="HZ21" i="3"/>
  <c r="HY21" i="3"/>
  <c r="HX21" i="3"/>
  <c r="HW21" i="3"/>
  <c r="HV21" i="3"/>
  <c r="HU21" i="3"/>
  <c r="HT21" i="3"/>
  <c r="HS21" i="3"/>
  <c r="HR21" i="3"/>
  <c r="HQ21" i="3"/>
  <c r="HP21" i="3"/>
  <c r="HO21" i="3"/>
  <c r="HN21" i="3"/>
  <c r="HM21" i="3"/>
  <c r="HL21" i="3"/>
  <c r="HK21" i="3"/>
  <c r="HJ21" i="3"/>
  <c r="HI21" i="3"/>
  <c r="HH21" i="3"/>
  <c r="HG21" i="3"/>
  <c r="HF21" i="3"/>
  <c r="HE21" i="3"/>
  <c r="HD21" i="3"/>
  <c r="HC21" i="3"/>
  <c r="HB21" i="3"/>
  <c r="HA21" i="3"/>
  <c r="GZ21" i="3"/>
  <c r="GY21" i="3"/>
  <c r="GX21" i="3"/>
  <c r="GW21" i="3"/>
  <c r="GV21" i="3"/>
  <c r="GU21" i="3"/>
  <c r="GT21" i="3"/>
  <c r="GS21" i="3"/>
  <c r="GR21" i="3"/>
  <c r="GQ21" i="3"/>
  <c r="GP21" i="3"/>
  <c r="GO21" i="3"/>
  <c r="GN21" i="3"/>
  <c r="GM21" i="3"/>
  <c r="GL21" i="3"/>
  <c r="GK21" i="3"/>
  <c r="GJ21" i="3"/>
  <c r="GI21" i="3"/>
  <c r="GH21" i="3"/>
  <c r="GG21" i="3"/>
  <c r="GF21" i="3"/>
  <c r="GE21" i="3"/>
  <c r="GD21" i="3"/>
  <c r="GC21" i="3"/>
  <c r="GB21" i="3"/>
  <c r="GA21" i="3"/>
  <c r="FZ21" i="3"/>
  <c r="FY21" i="3"/>
  <c r="FX21" i="3"/>
  <c r="FW21" i="3"/>
  <c r="FV21" i="3"/>
  <c r="FU21" i="3"/>
  <c r="FT21" i="3"/>
  <c r="FS21" i="3"/>
  <c r="FR21" i="3"/>
  <c r="FQ21" i="3"/>
  <c r="FP21" i="3"/>
  <c r="FO21" i="3"/>
  <c r="FN21" i="3"/>
  <c r="FM21" i="3"/>
  <c r="FL21" i="3"/>
  <c r="FK21" i="3"/>
  <c r="FJ21" i="3"/>
  <c r="FI21" i="3"/>
  <c r="FH21" i="3"/>
  <c r="FG21" i="3"/>
  <c r="FF21" i="3"/>
  <c r="FE21" i="3"/>
  <c r="FD21" i="3"/>
  <c r="FC21" i="3"/>
  <c r="FB21" i="3"/>
  <c r="FA21" i="3"/>
  <c r="EZ21" i="3"/>
  <c r="EY21" i="3"/>
  <c r="EX21" i="3"/>
  <c r="EW21" i="3"/>
  <c r="EV21" i="3"/>
  <c r="EU21" i="3"/>
  <c r="ET21" i="3"/>
  <c r="ES21" i="3"/>
  <c r="ER21" i="3"/>
  <c r="EQ21" i="3"/>
  <c r="EP21" i="3"/>
  <c r="EO21" i="3"/>
  <c r="EN21" i="3"/>
  <c r="EM21" i="3"/>
  <c r="EL21" i="3"/>
  <c r="EK21" i="3"/>
  <c r="EJ21" i="3"/>
  <c r="EI21" i="3"/>
  <c r="EH21" i="3"/>
  <c r="EG21" i="3"/>
  <c r="EF21" i="3"/>
  <c r="EE21" i="3"/>
  <c r="ED21" i="3"/>
  <c r="EC21" i="3"/>
  <c r="EB21" i="3"/>
  <c r="EA21" i="3"/>
  <c r="DZ21" i="3"/>
  <c r="DY21" i="3"/>
  <c r="DX21" i="3"/>
  <c r="DW21" i="3"/>
  <c r="DV21" i="3"/>
  <c r="DU21" i="3"/>
  <c r="DT21" i="3"/>
  <c r="DS21" i="3"/>
  <c r="DR21" i="3"/>
  <c r="DQ21" i="3"/>
  <c r="DP21" i="3"/>
  <c r="DO21" i="3"/>
  <c r="DN21" i="3"/>
  <c r="DM21" i="3"/>
  <c r="DL21" i="3"/>
  <c r="DK21" i="3"/>
  <c r="DJ21" i="3"/>
  <c r="DI21" i="3"/>
  <c r="DH21" i="3"/>
  <c r="DG21" i="3"/>
  <c r="DF21" i="3"/>
  <c r="DE21" i="3"/>
  <c r="DD21" i="3"/>
  <c r="DC21" i="3"/>
  <c r="DB21" i="3"/>
  <c r="DA21" i="3"/>
  <c r="CZ21" i="3"/>
  <c r="CY21" i="3"/>
  <c r="CX21" i="3"/>
  <c r="CW21" i="3"/>
  <c r="CV21" i="3"/>
  <c r="CU21" i="3"/>
  <c r="CT21" i="3"/>
  <c r="CS21" i="3"/>
  <c r="CR21" i="3"/>
  <c r="CQ21" i="3"/>
  <c r="CP21" i="3"/>
  <c r="CO21" i="3"/>
  <c r="CN21" i="3"/>
  <c r="CM21" i="3"/>
  <c r="CL21" i="3"/>
  <c r="CK21" i="3"/>
  <c r="CJ21" i="3"/>
  <c r="CI21" i="3"/>
  <c r="CH21" i="3"/>
  <c r="CG21" i="3"/>
  <c r="CF21" i="3"/>
  <c r="CE21" i="3"/>
  <c r="CD21" i="3"/>
  <c r="CC21" i="3"/>
  <c r="CB21" i="3"/>
  <c r="CA21" i="3"/>
  <c r="BZ21" i="3"/>
  <c r="BY21" i="3"/>
  <c r="BX21" i="3"/>
  <c r="BW21" i="3"/>
  <c r="BV21" i="3"/>
  <c r="BU21" i="3"/>
  <c r="BT21" i="3"/>
  <c r="BS21" i="3"/>
  <c r="BR21" i="3"/>
  <c r="BQ21" i="3"/>
  <c r="BP21" i="3"/>
  <c r="BO21" i="3"/>
  <c r="BN21" i="3"/>
  <c r="BM21" i="3"/>
  <c r="BL21" i="3"/>
  <c r="BK21" i="3"/>
  <c r="BJ21" i="3"/>
  <c r="BI21" i="3"/>
  <c r="BH21" i="3"/>
  <c r="BG21" i="3"/>
  <c r="BF21" i="3"/>
  <c r="BE21" i="3"/>
  <c r="BD21" i="3"/>
  <c r="BC21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K21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S21" i="3"/>
  <c r="R21" i="3"/>
  <c r="Q21" i="3"/>
  <c r="P21" i="3"/>
  <c r="O21" i="3"/>
  <c r="N21" i="3"/>
  <c r="M21" i="3"/>
  <c r="L21" i="3"/>
  <c r="IA20" i="3"/>
  <c r="HZ20" i="3"/>
  <c r="HY20" i="3"/>
  <c r="HX20" i="3"/>
  <c r="HW20" i="3"/>
  <c r="HV20" i="3"/>
  <c r="HU20" i="3"/>
  <c r="HT20" i="3"/>
  <c r="HS20" i="3"/>
  <c r="HR20" i="3"/>
  <c r="HQ20" i="3"/>
  <c r="HP20" i="3"/>
  <c r="HO20" i="3"/>
  <c r="HN20" i="3"/>
  <c r="HM20" i="3"/>
  <c r="HL20" i="3"/>
  <c r="HK20" i="3"/>
  <c r="HJ20" i="3"/>
  <c r="HI20" i="3"/>
  <c r="HH20" i="3"/>
  <c r="HG20" i="3"/>
  <c r="HF20" i="3"/>
  <c r="HE20" i="3"/>
  <c r="HD20" i="3"/>
  <c r="HC20" i="3"/>
  <c r="HB20" i="3"/>
  <c r="HA20" i="3"/>
  <c r="GZ20" i="3"/>
  <c r="GY20" i="3"/>
  <c r="GX20" i="3"/>
  <c r="GW20" i="3"/>
  <c r="GV20" i="3"/>
  <c r="GU20" i="3"/>
  <c r="GT20" i="3"/>
  <c r="GS20" i="3"/>
  <c r="GR20" i="3"/>
  <c r="GQ20" i="3"/>
  <c r="GP20" i="3"/>
  <c r="GO20" i="3"/>
  <c r="GN20" i="3"/>
  <c r="GM20" i="3"/>
  <c r="GL20" i="3"/>
  <c r="GK20" i="3"/>
  <c r="GJ20" i="3"/>
  <c r="GI20" i="3"/>
  <c r="GH20" i="3"/>
  <c r="GG20" i="3"/>
  <c r="GF20" i="3"/>
  <c r="GE20" i="3"/>
  <c r="GD20" i="3"/>
  <c r="GC20" i="3"/>
  <c r="GB20" i="3"/>
  <c r="GA20" i="3"/>
  <c r="FZ20" i="3"/>
  <c r="FY20" i="3"/>
  <c r="FX20" i="3"/>
  <c r="FW20" i="3"/>
  <c r="FV20" i="3"/>
  <c r="FU20" i="3"/>
  <c r="FT20" i="3"/>
  <c r="FS20" i="3"/>
  <c r="FR20" i="3"/>
  <c r="FQ20" i="3"/>
  <c r="FP20" i="3"/>
  <c r="FO20" i="3"/>
  <c r="FN20" i="3"/>
  <c r="FM20" i="3"/>
  <c r="FL20" i="3"/>
  <c r="FK20" i="3"/>
  <c r="FJ20" i="3"/>
  <c r="FI20" i="3"/>
  <c r="FH20" i="3"/>
  <c r="FG20" i="3"/>
  <c r="FF20" i="3"/>
  <c r="FE20" i="3"/>
  <c r="FD20" i="3"/>
  <c r="FC20" i="3"/>
  <c r="FB20" i="3"/>
  <c r="FA20" i="3"/>
  <c r="EZ20" i="3"/>
  <c r="EY20" i="3"/>
  <c r="EX20" i="3"/>
  <c r="EW20" i="3"/>
  <c r="EV20" i="3"/>
  <c r="EU20" i="3"/>
  <c r="ET20" i="3"/>
  <c r="ES20" i="3"/>
  <c r="ER20" i="3"/>
  <c r="EQ20" i="3"/>
  <c r="EP20" i="3"/>
  <c r="EO20" i="3"/>
  <c r="EN20" i="3"/>
  <c r="EM20" i="3"/>
  <c r="EL20" i="3"/>
  <c r="EK20" i="3"/>
  <c r="EJ20" i="3"/>
  <c r="EI20" i="3"/>
  <c r="EH20" i="3"/>
  <c r="EG20" i="3"/>
  <c r="EF20" i="3"/>
  <c r="EE20" i="3"/>
  <c r="ED20" i="3"/>
  <c r="EC20" i="3"/>
  <c r="EB20" i="3"/>
  <c r="EA20" i="3"/>
  <c r="DZ20" i="3"/>
  <c r="DY20" i="3"/>
  <c r="DX20" i="3"/>
  <c r="DW20" i="3"/>
  <c r="DV20" i="3"/>
  <c r="DU20" i="3"/>
  <c r="DT20" i="3"/>
  <c r="DS20" i="3"/>
  <c r="DR20" i="3"/>
  <c r="DQ20" i="3"/>
  <c r="DP20" i="3"/>
  <c r="DO20" i="3"/>
  <c r="DN20" i="3"/>
  <c r="DM20" i="3"/>
  <c r="DL20" i="3"/>
  <c r="DK20" i="3"/>
  <c r="DJ20" i="3"/>
  <c r="DI20" i="3"/>
  <c r="DH20" i="3"/>
  <c r="DG20" i="3"/>
  <c r="DF20" i="3"/>
  <c r="DE20" i="3"/>
  <c r="DD20" i="3"/>
  <c r="DC20" i="3"/>
  <c r="DB20" i="3"/>
  <c r="DA20" i="3"/>
  <c r="CZ20" i="3"/>
  <c r="CY20" i="3"/>
  <c r="CX20" i="3"/>
  <c r="CW20" i="3"/>
  <c r="CV20" i="3"/>
  <c r="CU20" i="3"/>
  <c r="CT20" i="3"/>
  <c r="CS20" i="3"/>
  <c r="CR20" i="3"/>
  <c r="CQ20" i="3"/>
  <c r="CP20" i="3"/>
  <c r="CO20" i="3"/>
  <c r="CN20" i="3"/>
  <c r="CM20" i="3"/>
  <c r="CL20" i="3"/>
  <c r="CK20" i="3"/>
  <c r="CJ20" i="3"/>
  <c r="CI20" i="3"/>
  <c r="CH20" i="3"/>
  <c r="CG20" i="3"/>
  <c r="CF20" i="3"/>
  <c r="CE20" i="3"/>
  <c r="CD20" i="3"/>
  <c r="CC20" i="3"/>
  <c r="CB20" i="3"/>
  <c r="CA20" i="3"/>
  <c r="BZ20" i="3"/>
  <c r="BY20" i="3"/>
  <c r="BX20" i="3"/>
  <c r="BW20" i="3"/>
  <c r="BV20" i="3"/>
  <c r="BU20" i="3"/>
  <c r="BT20" i="3"/>
  <c r="BS20" i="3"/>
  <c r="BR20" i="3"/>
  <c r="BQ20" i="3"/>
  <c r="BP20" i="3"/>
  <c r="BO20" i="3"/>
  <c r="BN20" i="3"/>
  <c r="BM20" i="3"/>
  <c r="BL20" i="3"/>
  <c r="BK20" i="3"/>
  <c r="BJ20" i="3"/>
  <c r="BI20" i="3"/>
  <c r="BH20" i="3"/>
  <c r="BG20" i="3"/>
  <c r="BF20" i="3"/>
  <c r="BE20" i="3"/>
  <c r="BD20" i="3"/>
  <c r="BC20" i="3"/>
  <c r="BB20" i="3"/>
  <c r="BA20" i="3"/>
  <c r="AZ20" i="3"/>
  <c r="AY20" i="3"/>
  <c r="AX20" i="3"/>
  <c r="AW20" i="3"/>
  <c r="AV20" i="3"/>
  <c r="AU20" i="3"/>
  <c r="AT20" i="3"/>
  <c r="AS20" i="3"/>
  <c r="AR20" i="3"/>
  <c r="AQ20" i="3"/>
  <c r="AP20" i="3"/>
  <c r="AO20" i="3"/>
  <c r="AN20" i="3"/>
  <c r="AM20" i="3"/>
  <c r="AL20" i="3"/>
  <c r="AK20" i="3"/>
  <c r="AJ20" i="3"/>
  <c r="AI20" i="3"/>
  <c r="AH20" i="3"/>
  <c r="AG20" i="3"/>
  <c r="AF20" i="3"/>
  <c r="AE20" i="3"/>
  <c r="AD20" i="3"/>
  <c r="AC20" i="3"/>
  <c r="AB20" i="3"/>
  <c r="AA20" i="3"/>
  <c r="Z20" i="3"/>
  <c r="Y20" i="3"/>
  <c r="X20" i="3"/>
  <c r="W20" i="3"/>
  <c r="V20" i="3"/>
  <c r="U20" i="3"/>
  <c r="T20" i="3"/>
  <c r="S20" i="3"/>
  <c r="R20" i="3"/>
  <c r="Q20" i="3"/>
  <c r="P20" i="3"/>
  <c r="O20" i="3"/>
  <c r="N20" i="3"/>
  <c r="M20" i="3"/>
  <c r="L20" i="3"/>
  <c r="IA19" i="3"/>
  <c r="HZ19" i="3"/>
  <c r="HY19" i="3"/>
  <c r="HX19" i="3"/>
  <c r="HW19" i="3"/>
  <c r="HV19" i="3"/>
  <c r="HU19" i="3"/>
  <c r="HT19" i="3"/>
  <c r="HS19" i="3"/>
  <c r="HR19" i="3"/>
  <c r="HQ19" i="3"/>
  <c r="HP19" i="3"/>
  <c r="HO19" i="3"/>
  <c r="HN19" i="3"/>
  <c r="HM19" i="3"/>
  <c r="HL19" i="3"/>
  <c r="HK19" i="3"/>
  <c r="HJ19" i="3"/>
  <c r="HI19" i="3"/>
  <c r="HH19" i="3"/>
  <c r="HG19" i="3"/>
  <c r="HF19" i="3"/>
  <c r="HE19" i="3"/>
  <c r="HD19" i="3"/>
  <c r="HC19" i="3"/>
  <c r="HB19" i="3"/>
  <c r="HA19" i="3"/>
  <c r="GZ19" i="3"/>
  <c r="GY19" i="3"/>
  <c r="GX19" i="3"/>
  <c r="GW19" i="3"/>
  <c r="GV19" i="3"/>
  <c r="GU19" i="3"/>
  <c r="GT19" i="3"/>
  <c r="GS19" i="3"/>
  <c r="GR19" i="3"/>
  <c r="GQ19" i="3"/>
  <c r="GP19" i="3"/>
  <c r="GO19" i="3"/>
  <c r="GN19" i="3"/>
  <c r="GM19" i="3"/>
  <c r="GL19" i="3"/>
  <c r="GK19" i="3"/>
  <c r="GJ19" i="3"/>
  <c r="GI19" i="3"/>
  <c r="GH19" i="3"/>
  <c r="GG19" i="3"/>
  <c r="GF19" i="3"/>
  <c r="GE19" i="3"/>
  <c r="GD19" i="3"/>
  <c r="GC19" i="3"/>
  <c r="GB19" i="3"/>
  <c r="GA19" i="3"/>
  <c r="FZ19" i="3"/>
  <c r="FY19" i="3"/>
  <c r="FX19" i="3"/>
  <c r="FW19" i="3"/>
  <c r="FV19" i="3"/>
  <c r="FU19" i="3"/>
  <c r="FT19" i="3"/>
  <c r="FS19" i="3"/>
  <c r="FR19" i="3"/>
  <c r="FQ19" i="3"/>
  <c r="FP19" i="3"/>
  <c r="FO19" i="3"/>
  <c r="FN19" i="3"/>
  <c r="FM19" i="3"/>
  <c r="FL19" i="3"/>
  <c r="FK19" i="3"/>
  <c r="FJ19" i="3"/>
  <c r="FI19" i="3"/>
  <c r="FH19" i="3"/>
  <c r="FG19" i="3"/>
  <c r="FF19" i="3"/>
  <c r="FE19" i="3"/>
  <c r="FD19" i="3"/>
  <c r="FC19" i="3"/>
  <c r="FB19" i="3"/>
  <c r="FA19" i="3"/>
  <c r="EZ19" i="3"/>
  <c r="EY19" i="3"/>
  <c r="EX19" i="3"/>
  <c r="EW19" i="3"/>
  <c r="EV19" i="3"/>
  <c r="EU19" i="3"/>
  <c r="ET19" i="3"/>
  <c r="ES19" i="3"/>
  <c r="ER19" i="3"/>
  <c r="EQ19" i="3"/>
  <c r="EP19" i="3"/>
  <c r="EO19" i="3"/>
  <c r="EN19" i="3"/>
  <c r="EM19" i="3"/>
  <c r="EL19" i="3"/>
  <c r="EK19" i="3"/>
  <c r="EJ19" i="3"/>
  <c r="EI19" i="3"/>
  <c r="EH19" i="3"/>
  <c r="EG19" i="3"/>
  <c r="EF19" i="3"/>
  <c r="EE19" i="3"/>
  <c r="ED19" i="3"/>
  <c r="EC19" i="3"/>
  <c r="EB19" i="3"/>
  <c r="EA19" i="3"/>
  <c r="DZ19" i="3"/>
  <c r="DY19" i="3"/>
  <c r="DX19" i="3"/>
  <c r="DW19" i="3"/>
  <c r="DV19" i="3"/>
  <c r="DU19" i="3"/>
  <c r="DT19" i="3"/>
  <c r="DS19" i="3"/>
  <c r="DR19" i="3"/>
  <c r="DQ19" i="3"/>
  <c r="DP19" i="3"/>
  <c r="DO19" i="3"/>
  <c r="DN19" i="3"/>
  <c r="DM19" i="3"/>
  <c r="DL19" i="3"/>
  <c r="DK19" i="3"/>
  <c r="DJ19" i="3"/>
  <c r="DI19" i="3"/>
  <c r="DH19" i="3"/>
  <c r="DG19" i="3"/>
  <c r="DF19" i="3"/>
  <c r="DE19" i="3"/>
  <c r="DD19" i="3"/>
  <c r="DC19" i="3"/>
  <c r="DB19" i="3"/>
  <c r="DA19" i="3"/>
  <c r="CZ19" i="3"/>
  <c r="CY19" i="3"/>
  <c r="CX19" i="3"/>
  <c r="CW19" i="3"/>
  <c r="CV19" i="3"/>
  <c r="CU19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CC19" i="3"/>
  <c r="CB19" i="3"/>
  <c r="CA19" i="3"/>
  <c r="BZ19" i="3"/>
  <c r="BY19" i="3"/>
  <c r="BX19" i="3"/>
  <c r="BW19" i="3"/>
  <c r="BV19" i="3"/>
  <c r="BU19" i="3"/>
  <c r="BT19" i="3"/>
  <c r="BS19" i="3"/>
  <c r="BR19" i="3"/>
  <c r="BQ19" i="3"/>
  <c r="BP19" i="3"/>
  <c r="BO19" i="3"/>
  <c r="BN19" i="3"/>
  <c r="BM19" i="3"/>
  <c r="BL19" i="3"/>
  <c r="BK19" i="3"/>
  <c r="BJ19" i="3"/>
  <c r="BI19" i="3"/>
  <c r="BH19" i="3"/>
  <c r="BG19" i="3"/>
  <c r="BF19" i="3"/>
  <c r="BE19" i="3"/>
  <c r="BD19" i="3"/>
  <c r="BC19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AK19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S19" i="3"/>
  <c r="R19" i="3"/>
  <c r="Q19" i="3"/>
  <c r="P19" i="3"/>
  <c r="O19" i="3"/>
  <c r="N19" i="3"/>
  <c r="M19" i="3"/>
  <c r="L19" i="3"/>
  <c r="IA18" i="3"/>
  <c r="HZ18" i="3"/>
  <c r="HY18" i="3"/>
  <c r="HX18" i="3"/>
  <c r="HW18" i="3"/>
  <c r="HV18" i="3"/>
  <c r="HU18" i="3"/>
  <c r="HT18" i="3"/>
  <c r="HS18" i="3"/>
  <c r="HR18" i="3"/>
  <c r="HQ18" i="3"/>
  <c r="HP18" i="3"/>
  <c r="HO18" i="3"/>
  <c r="HN18" i="3"/>
  <c r="HM18" i="3"/>
  <c r="HL18" i="3"/>
  <c r="HK18" i="3"/>
  <c r="HJ18" i="3"/>
  <c r="HI18" i="3"/>
  <c r="HH18" i="3"/>
  <c r="HG18" i="3"/>
  <c r="HF18" i="3"/>
  <c r="HE18" i="3"/>
  <c r="HD18" i="3"/>
  <c r="HC18" i="3"/>
  <c r="HB18" i="3"/>
  <c r="HA18" i="3"/>
  <c r="GZ18" i="3"/>
  <c r="GY18" i="3"/>
  <c r="GX18" i="3"/>
  <c r="GW18" i="3"/>
  <c r="GV18" i="3"/>
  <c r="GU18" i="3"/>
  <c r="GT18" i="3"/>
  <c r="GS18" i="3"/>
  <c r="GR18" i="3"/>
  <c r="GQ18" i="3"/>
  <c r="GP18" i="3"/>
  <c r="GO18" i="3"/>
  <c r="GN18" i="3"/>
  <c r="GM18" i="3"/>
  <c r="GL18" i="3"/>
  <c r="GK18" i="3"/>
  <c r="GJ18" i="3"/>
  <c r="GI18" i="3"/>
  <c r="GH18" i="3"/>
  <c r="GG18" i="3"/>
  <c r="GF18" i="3"/>
  <c r="GE18" i="3"/>
  <c r="GD18" i="3"/>
  <c r="GC18" i="3"/>
  <c r="GB18" i="3"/>
  <c r="GA18" i="3"/>
  <c r="FZ18" i="3"/>
  <c r="FY18" i="3"/>
  <c r="FX18" i="3"/>
  <c r="FW18" i="3"/>
  <c r="FV18" i="3"/>
  <c r="FU18" i="3"/>
  <c r="FT18" i="3"/>
  <c r="FS18" i="3"/>
  <c r="FR18" i="3"/>
  <c r="FQ18" i="3"/>
  <c r="FP18" i="3"/>
  <c r="FO18" i="3"/>
  <c r="FN18" i="3"/>
  <c r="FM18" i="3"/>
  <c r="FL18" i="3"/>
  <c r="FK18" i="3"/>
  <c r="FJ18" i="3"/>
  <c r="FI18" i="3"/>
  <c r="FH18" i="3"/>
  <c r="FG18" i="3"/>
  <c r="FF18" i="3"/>
  <c r="FE18" i="3"/>
  <c r="FD18" i="3"/>
  <c r="FC18" i="3"/>
  <c r="FB18" i="3"/>
  <c r="FA18" i="3"/>
  <c r="EZ18" i="3"/>
  <c r="EY18" i="3"/>
  <c r="EX18" i="3"/>
  <c r="EW18" i="3"/>
  <c r="EV18" i="3"/>
  <c r="EU18" i="3"/>
  <c r="ET18" i="3"/>
  <c r="ES18" i="3"/>
  <c r="ER18" i="3"/>
  <c r="EQ18" i="3"/>
  <c r="EP18" i="3"/>
  <c r="EO18" i="3"/>
  <c r="EN18" i="3"/>
  <c r="EM18" i="3"/>
  <c r="EL18" i="3"/>
  <c r="EK18" i="3"/>
  <c r="EJ18" i="3"/>
  <c r="EI18" i="3"/>
  <c r="EH18" i="3"/>
  <c r="EG18" i="3"/>
  <c r="EF18" i="3"/>
  <c r="EE18" i="3"/>
  <c r="ED18" i="3"/>
  <c r="EC18" i="3"/>
  <c r="EB18" i="3"/>
  <c r="EA18" i="3"/>
  <c r="DZ18" i="3"/>
  <c r="DY18" i="3"/>
  <c r="DX18" i="3"/>
  <c r="DW18" i="3"/>
  <c r="DV18" i="3"/>
  <c r="DU18" i="3"/>
  <c r="DT18" i="3"/>
  <c r="DS18" i="3"/>
  <c r="DR18" i="3"/>
  <c r="DQ18" i="3"/>
  <c r="DP18" i="3"/>
  <c r="DO18" i="3"/>
  <c r="DN18" i="3"/>
  <c r="DM18" i="3"/>
  <c r="DL18" i="3"/>
  <c r="DK18" i="3"/>
  <c r="DJ18" i="3"/>
  <c r="DI18" i="3"/>
  <c r="DH18" i="3"/>
  <c r="DG18" i="3"/>
  <c r="DF18" i="3"/>
  <c r="DE18" i="3"/>
  <c r="DD18" i="3"/>
  <c r="DC18" i="3"/>
  <c r="DB18" i="3"/>
  <c r="DA18" i="3"/>
  <c r="CZ18" i="3"/>
  <c r="CY18" i="3"/>
  <c r="CX18" i="3"/>
  <c r="CW18" i="3"/>
  <c r="CV18" i="3"/>
  <c r="CU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C18" i="3"/>
  <c r="CB18" i="3"/>
  <c r="CA18" i="3"/>
  <c r="BZ18" i="3"/>
  <c r="BY18" i="3"/>
  <c r="BX18" i="3"/>
  <c r="BW18" i="3"/>
  <c r="BV18" i="3"/>
  <c r="BU18" i="3"/>
  <c r="BT18" i="3"/>
  <c r="BS18" i="3"/>
  <c r="BR18" i="3"/>
  <c r="BQ18" i="3"/>
  <c r="BP18" i="3"/>
  <c r="BO18" i="3"/>
  <c r="BN18" i="3"/>
  <c r="BM18" i="3"/>
  <c r="BL18" i="3"/>
  <c r="BK18" i="3"/>
  <c r="BJ18" i="3"/>
  <c r="BI18" i="3"/>
  <c r="BH18" i="3"/>
  <c r="BG18" i="3"/>
  <c r="BF18" i="3"/>
  <c r="BE18" i="3"/>
  <c r="BD18" i="3"/>
  <c r="BC18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AK18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S18" i="3"/>
  <c r="R18" i="3"/>
  <c r="Q18" i="3"/>
  <c r="P18" i="3"/>
  <c r="O18" i="3"/>
  <c r="N18" i="3"/>
  <c r="M18" i="3"/>
  <c r="L18" i="3"/>
  <c r="IA17" i="3"/>
  <c r="HZ17" i="3"/>
  <c r="HY17" i="3"/>
  <c r="HX17" i="3"/>
  <c r="HW17" i="3"/>
  <c r="HV17" i="3"/>
  <c r="HU17" i="3"/>
  <c r="HT17" i="3"/>
  <c r="HS17" i="3"/>
  <c r="HR17" i="3"/>
  <c r="HQ17" i="3"/>
  <c r="HP17" i="3"/>
  <c r="HO17" i="3"/>
  <c r="HN17" i="3"/>
  <c r="HM17" i="3"/>
  <c r="HL17" i="3"/>
  <c r="HK17" i="3"/>
  <c r="HJ17" i="3"/>
  <c r="HI17" i="3"/>
  <c r="HH17" i="3"/>
  <c r="HG17" i="3"/>
  <c r="HF17" i="3"/>
  <c r="HE17" i="3"/>
  <c r="HD17" i="3"/>
  <c r="HC17" i="3"/>
  <c r="HB17" i="3"/>
  <c r="HA17" i="3"/>
  <c r="GZ17" i="3"/>
  <c r="GY17" i="3"/>
  <c r="GX17" i="3"/>
  <c r="GW17" i="3"/>
  <c r="GV17" i="3"/>
  <c r="GU17" i="3"/>
  <c r="GT17" i="3"/>
  <c r="GS17" i="3"/>
  <c r="GR17" i="3"/>
  <c r="GQ17" i="3"/>
  <c r="GP17" i="3"/>
  <c r="GO17" i="3"/>
  <c r="GN17" i="3"/>
  <c r="GM17" i="3"/>
  <c r="GL17" i="3"/>
  <c r="GK17" i="3"/>
  <c r="GJ17" i="3"/>
  <c r="GI17" i="3"/>
  <c r="GH17" i="3"/>
  <c r="GG17" i="3"/>
  <c r="GF17" i="3"/>
  <c r="GE17" i="3"/>
  <c r="GD17" i="3"/>
  <c r="GC17" i="3"/>
  <c r="GB17" i="3"/>
  <c r="GA17" i="3"/>
  <c r="FZ17" i="3"/>
  <c r="FY17" i="3"/>
  <c r="FX17" i="3"/>
  <c r="FW17" i="3"/>
  <c r="FV17" i="3"/>
  <c r="FU17" i="3"/>
  <c r="FT17" i="3"/>
  <c r="FS17" i="3"/>
  <c r="FR17" i="3"/>
  <c r="FQ17" i="3"/>
  <c r="FP17" i="3"/>
  <c r="FO17" i="3"/>
  <c r="FN17" i="3"/>
  <c r="FM17" i="3"/>
  <c r="FL17" i="3"/>
  <c r="FK17" i="3"/>
  <c r="FJ17" i="3"/>
  <c r="FI17" i="3"/>
  <c r="FH17" i="3"/>
  <c r="FG17" i="3"/>
  <c r="FF17" i="3"/>
  <c r="FE17" i="3"/>
  <c r="FD17" i="3"/>
  <c r="FC17" i="3"/>
  <c r="FB17" i="3"/>
  <c r="FA17" i="3"/>
  <c r="EZ17" i="3"/>
  <c r="EY17" i="3"/>
  <c r="EX17" i="3"/>
  <c r="EW17" i="3"/>
  <c r="EV17" i="3"/>
  <c r="EU17" i="3"/>
  <c r="ET17" i="3"/>
  <c r="ES17" i="3"/>
  <c r="ER17" i="3"/>
  <c r="EQ17" i="3"/>
  <c r="EP17" i="3"/>
  <c r="EO17" i="3"/>
  <c r="EN17" i="3"/>
  <c r="EM17" i="3"/>
  <c r="EL17" i="3"/>
  <c r="EK17" i="3"/>
  <c r="EJ17" i="3"/>
  <c r="EI17" i="3"/>
  <c r="EH17" i="3"/>
  <c r="EG17" i="3"/>
  <c r="EF17" i="3"/>
  <c r="EE17" i="3"/>
  <c r="ED17" i="3"/>
  <c r="EC17" i="3"/>
  <c r="EB17" i="3"/>
  <c r="EA17" i="3"/>
  <c r="DZ17" i="3"/>
  <c r="DY17" i="3"/>
  <c r="DX17" i="3"/>
  <c r="DW17" i="3"/>
  <c r="DV17" i="3"/>
  <c r="DU17" i="3"/>
  <c r="DT17" i="3"/>
  <c r="DS17" i="3"/>
  <c r="DR17" i="3"/>
  <c r="DQ17" i="3"/>
  <c r="DP17" i="3"/>
  <c r="DO17" i="3"/>
  <c r="DN17" i="3"/>
  <c r="DM17" i="3"/>
  <c r="DL17" i="3"/>
  <c r="DK17" i="3"/>
  <c r="DJ17" i="3"/>
  <c r="DI17" i="3"/>
  <c r="DH17" i="3"/>
  <c r="DG17" i="3"/>
  <c r="DF17" i="3"/>
  <c r="DE17" i="3"/>
  <c r="DD17" i="3"/>
  <c r="DC17" i="3"/>
  <c r="DB17" i="3"/>
  <c r="DA17" i="3"/>
  <c r="CZ17" i="3"/>
  <c r="CY17" i="3"/>
  <c r="CX17" i="3"/>
  <c r="CW17" i="3"/>
  <c r="CV17" i="3"/>
  <c r="CU17" i="3"/>
  <c r="CT17" i="3"/>
  <c r="CS17" i="3"/>
  <c r="CR17" i="3"/>
  <c r="CQ17" i="3"/>
  <c r="CP17" i="3"/>
  <c r="CO17" i="3"/>
  <c r="CN17" i="3"/>
  <c r="CM17" i="3"/>
  <c r="CL17" i="3"/>
  <c r="CK17" i="3"/>
  <c r="CJ17" i="3"/>
  <c r="CI17" i="3"/>
  <c r="CH17" i="3"/>
  <c r="CG17" i="3"/>
  <c r="CF17" i="3"/>
  <c r="CE17" i="3"/>
  <c r="CD17" i="3"/>
  <c r="CC17" i="3"/>
  <c r="CB17" i="3"/>
  <c r="CA17" i="3"/>
  <c r="BZ17" i="3"/>
  <c r="BY17" i="3"/>
  <c r="BX17" i="3"/>
  <c r="BW17" i="3"/>
  <c r="BV17" i="3"/>
  <c r="BU17" i="3"/>
  <c r="BT17" i="3"/>
  <c r="BS17" i="3"/>
  <c r="BR17" i="3"/>
  <c r="BQ17" i="3"/>
  <c r="BP17" i="3"/>
  <c r="BO17" i="3"/>
  <c r="BN17" i="3"/>
  <c r="BM17" i="3"/>
  <c r="BL17" i="3"/>
  <c r="BK17" i="3"/>
  <c r="BJ17" i="3"/>
  <c r="BI17" i="3"/>
  <c r="BH17" i="3"/>
  <c r="BG17" i="3"/>
  <c r="BF17" i="3"/>
  <c r="BE17" i="3"/>
  <c r="BD17" i="3"/>
  <c r="BC17" i="3"/>
  <c r="BB17" i="3"/>
  <c r="BA17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AK17" i="3"/>
  <c r="AJ17" i="3"/>
  <c r="AI17" i="3"/>
  <c r="AH17" i="3"/>
  <c r="AG17" i="3"/>
  <c r="AF17" i="3"/>
  <c r="AE17" i="3"/>
  <c r="AD17" i="3"/>
  <c r="AC17" i="3"/>
  <c r="AB17" i="3"/>
  <c r="AA17" i="3"/>
  <c r="Z17" i="3"/>
  <c r="Y17" i="3"/>
  <c r="X17" i="3"/>
  <c r="W17" i="3"/>
  <c r="V17" i="3"/>
  <c r="U17" i="3"/>
  <c r="T17" i="3"/>
  <c r="S17" i="3"/>
  <c r="R17" i="3"/>
  <c r="Q17" i="3"/>
  <c r="P17" i="3"/>
  <c r="O17" i="3"/>
  <c r="N17" i="3"/>
  <c r="M17" i="3"/>
  <c r="L17" i="3"/>
  <c r="IA16" i="3"/>
  <c r="HZ16" i="3"/>
  <c r="HY16" i="3"/>
  <c r="HX16" i="3"/>
  <c r="HW16" i="3"/>
  <c r="HV16" i="3"/>
  <c r="HU16" i="3"/>
  <c r="HT16" i="3"/>
  <c r="HS16" i="3"/>
  <c r="HR16" i="3"/>
  <c r="HQ16" i="3"/>
  <c r="HP16" i="3"/>
  <c r="HO16" i="3"/>
  <c r="HN16" i="3"/>
  <c r="HM16" i="3"/>
  <c r="HL16" i="3"/>
  <c r="HK16" i="3"/>
  <c r="HJ16" i="3"/>
  <c r="HI16" i="3"/>
  <c r="HH16" i="3"/>
  <c r="HG16" i="3"/>
  <c r="HF16" i="3"/>
  <c r="HE16" i="3"/>
  <c r="HD16" i="3"/>
  <c r="HC16" i="3"/>
  <c r="HB16" i="3"/>
  <c r="HA16" i="3"/>
  <c r="GZ16" i="3"/>
  <c r="GY16" i="3"/>
  <c r="GX16" i="3"/>
  <c r="GW16" i="3"/>
  <c r="GV16" i="3"/>
  <c r="GU16" i="3"/>
  <c r="GT16" i="3"/>
  <c r="GS16" i="3"/>
  <c r="GR16" i="3"/>
  <c r="GQ16" i="3"/>
  <c r="GP16" i="3"/>
  <c r="GO16" i="3"/>
  <c r="GN16" i="3"/>
  <c r="GM16" i="3"/>
  <c r="GL16" i="3"/>
  <c r="GK16" i="3"/>
  <c r="GJ16" i="3"/>
  <c r="GI16" i="3"/>
  <c r="GH16" i="3"/>
  <c r="GG16" i="3"/>
  <c r="GF16" i="3"/>
  <c r="GE16" i="3"/>
  <c r="GD16" i="3"/>
  <c r="GC16" i="3"/>
  <c r="GB16" i="3"/>
  <c r="GA16" i="3"/>
  <c r="FZ16" i="3"/>
  <c r="FY16" i="3"/>
  <c r="FX16" i="3"/>
  <c r="FW16" i="3"/>
  <c r="FV16" i="3"/>
  <c r="FU16" i="3"/>
  <c r="FT16" i="3"/>
  <c r="FS16" i="3"/>
  <c r="FR16" i="3"/>
  <c r="FQ16" i="3"/>
  <c r="FP16" i="3"/>
  <c r="FO16" i="3"/>
  <c r="FN16" i="3"/>
  <c r="FM16" i="3"/>
  <c r="FL16" i="3"/>
  <c r="FK16" i="3"/>
  <c r="FJ16" i="3"/>
  <c r="FI16" i="3"/>
  <c r="FH16" i="3"/>
  <c r="FG16" i="3"/>
  <c r="FF16" i="3"/>
  <c r="FE16" i="3"/>
  <c r="FD16" i="3"/>
  <c r="FC16" i="3"/>
  <c r="FB16" i="3"/>
  <c r="FA16" i="3"/>
  <c r="EZ16" i="3"/>
  <c r="EY16" i="3"/>
  <c r="EX16" i="3"/>
  <c r="EW16" i="3"/>
  <c r="EV16" i="3"/>
  <c r="EU16" i="3"/>
  <c r="ET16" i="3"/>
  <c r="ES16" i="3"/>
  <c r="ER16" i="3"/>
  <c r="EQ16" i="3"/>
  <c r="EP16" i="3"/>
  <c r="EO16" i="3"/>
  <c r="EN16" i="3"/>
  <c r="EM16" i="3"/>
  <c r="EL16" i="3"/>
  <c r="EK16" i="3"/>
  <c r="EJ16" i="3"/>
  <c r="EI16" i="3"/>
  <c r="EH16" i="3"/>
  <c r="EG16" i="3"/>
  <c r="EF16" i="3"/>
  <c r="EE16" i="3"/>
  <c r="ED16" i="3"/>
  <c r="EC16" i="3"/>
  <c r="EB16" i="3"/>
  <c r="EA16" i="3"/>
  <c r="DZ16" i="3"/>
  <c r="DY16" i="3"/>
  <c r="DX16" i="3"/>
  <c r="DW16" i="3"/>
  <c r="DV16" i="3"/>
  <c r="DU16" i="3"/>
  <c r="DT16" i="3"/>
  <c r="DS16" i="3"/>
  <c r="DR16" i="3"/>
  <c r="DQ16" i="3"/>
  <c r="DP16" i="3"/>
  <c r="DO16" i="3"/>
  <c r="DN16" i="3"/>
  <c r="DM16" i="3"/>
  <c r="DL16" i="3"/>
  <c r="DK16" i="3"/>
  <c r="DJ16" i="3"/>
  <c r="DI16" i="3"/>
  <c r="DH16" i="3"/>
  <c r="DG16" i="3"/>
  <c r="DF16" i="3"/>
  <c r="DE16" i="3"/>
  <c r="DD16" i="3"/>
  <c r="DC16" i="3"/>
  <c r="DB16" i="3"/>
  <c r="DA16" i="3"/>
  <c r="CZ16" i="3"/>
  <c r="CY16" i="3"/>
  <c r="CX16" i="3"/>
  <c r="CW16" i="3"/>
  <c r="CV16" i="3"/>
  <c r="CU16" i="3"/>
  <c r="CT16" i="3"/>
  <c r="CS16" i="3"/>
  <c r="CR16" i="3"/>
  <c r="CQ16" i="3"/>
  <c r="CP16" i="3"/>
  <c r="CO16" i="3"/>
  <c r="CN16" i="3"/>
  <c r="CM16" i="3"/>
  <c r="CL16" i="3"/>
  <c r="CK16" i="3"/>
  <c r="CJ16" i="3"/>
  <c r="CI16" i="3"/>
  <c r="CH16" i="3"/>
  <c r="CG16" i="3"/>
  <c r="CF16" i="3"/>
  <c r="CE16" i="3"/>
  <c r="CD16" i="3"/>
  <c r="CC16" i="3"/>
  <c r="CB16" i="3"/>
  <c r="CA16" i="3"/>
  <c r="BZ16" i="3"/>
  <c r="BY16" i="3"/>
  <c r="BX16" i="3"/>
  <c r="BW16" i="3"/>
  <c r="BV16" i="3"/>
  <c r="BU16" i="3"/>
  <c r="BT16" i="3"/>
  <c r="BS16" i="3"/>
  <c r="BR16" i="3"/>
  <c r="BQ16" i="3"/>
  <c r="BP16" i="3"/>
  <c r="BO16" i="3"/>
  <c r="BN16" i="3"/>
  <c r="BM16" i="3"/>
  <c r="BL16" i="3"/>
  <c r="BK16" i="3"/>
  <c r="BJ16" i="3"/>
  <c r="BI16" i="3"/>
  <c r="BH16" i="3"/>
  <c r="BG16" i="3"/>
  <c r="BF16" i="3"/>
  <c r="BE16" i="3"/>
  <c r="BD16" i="3"/>
  <c r="BC16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AK16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S16" i="3"/>
  <c r="R16" i="3"/>
  <c r="Q16" i="3"/>
  <c r="P16" i="3"/>
  <c r="O16" i="3"/>
  <c r="N16" i="3"/>
  <c r="M16" i="3"/>
  <c r="L16" i="3"/>
  <c r="IA15" i="3"/>
  <c r="HZ15" i="3"/>
  <c r="HY15" i="3"/>
  <c r="HX15" i="3"/>
  <c r="HW15" i="3"/>
  <c r="HV15" i="3"/>
  <c r="HU15" i="3"/>
  <c r="HT15" i="3"/>
  <c r="HS15" i="3"/>
  <c r="HR15" i="3"/>
  <c r="HQ15" i="3"/>
  <c r="HP15" i="3"/>
  <c r="HO15" i="3"/>
  <c r="HN15" i="3"/>
  <c r="HM15" i="3"/>
  <c r="HL15" i="3"/>
  <c r="HK15" i="3"/>
  <c r="HJ15" i="3"/>
  <c r="HI15" i="3"/>
  <c r="HH15" i="3"/>
  <c r="HG15" i="3"/>
  <c r="HF15" i="3"/>
  <c r="HE15" i="3"/>
  <c r="HD15" i="3"/>
  <c r="HC15" i="3"/>
  <c r="HB15" i="3"/>
  <c r="HA15" i="3"/>
  <c r="GZ15" i="3"/>
  <c r="GY15" i="3"/>
  <c r="GX15" i="3"/>
  <c r="GW15" i="3"/>
  <c r="GV15" i="3"/>
  <c r="GU15" i="3"/>
  <c r="GT15" i="3"/>
  <c r="GS15" i="3"/>
  <c r="GR15" i="3"/>
  <c r="GQ15" i="3"/>
  <c r="GP15" i="3"/>
  <c r="GO15" i="3"/>
  <c r="GN15" i="3"/>
  <c r="GM15" i="3"/>
  <c r="GL15" i="3"/>
  <c r="GK15" i="3"/>
  <c r="GJ15" i="3"/>
  <c r="GI15" i="3"/>
  <c r="GH15" i="3"/>
  <c r="GG15" i="3"/>
  <c r="GF15" i="3"/>
  <c r="GE15" i="3"/>
  <c r="GD15" i="3"/>
  <c r="GC15" i="3"/>
  <c r="GB15" i="3"/>
  <c r="GA15" i="3"/>
  <c r="FZ15" i="3"/>
  <c r="FY15" i="3"/>
  <c r="FX15" i="3"/>
  <c r="FW15" i="3"/>
  <c r="FV15" i="3"/>
  <c r="FU15" i="3"/>
  <c r="FT15" i="3"/>
  <c r="FS15" i="3"/>
  <c r="FR15" i="3"/>
  <c r="FQ15" i="3"/>
  <c r="FP15" i="3"/>
  <c r="FO15" i="3"/>
  <c r="FN15" i="3"/>
  <c r="FM15" i="3"/>
  <c r="FL15" i="3"/>
  <c r="FK15" i="3"/>
  <c r="FJ15" i="3"/>
  <c r="FI15" i="3"/>
  <c r="FH15" i="3"/>
  <c r="FG15" i="3"/>
  <c r="FF15" i="3"/>
  <c r="FE15" i="3"/>
  <c r="FD15" i="3"/>
  <c r="FC15" i="3"/>
  <c r="FB15" i="3"/>
  <c r="FA15" i="3"/>
  <c r="EZ15" i="3"/>
  <c r="EY15" i="3"/>
  <c r="EX15" i="3"/>
  <c r="EW15" i="3"/>
  <c r="EV15" i="3"/>
  <c r="EU15" i="3"/>
  <c r="ET15" i="3"/>
  <c r="ES15" i="3"/>
  <c r="ER15" i="3"/>
  <c r="EQ15" i="3"/>
  <c r="EP15" i="3"/>
  <c r="EO15" i="3"/>
  <c r="EN15" i="3"/>
  <c r="EM15" i="3"/>
  <c r="EL15" i="3"/>
  <c r="EK15" i="3"/>
  <c r="EJ15" i="3"/>
  <c r="EI15" i="3"/>
  <c r="EH15" i="3"/>
  <c r="EG15" i="3"/>
  <c r="EF15" i="3"/>
  <c r="EE15" i="3"/>
  <c r="ED15" i="3"/>
  <c r="EC15" i="3"/>
  <c r="EB15" i="3"/>
  <c r="EA15" i="3"/>
  <c r="DZ15" i="3"/>
  <c r="DY15" i="3"/>
  <c r="DX15" i="3"/>
  <c r="DW15" i="3"/>
  <c r="DV15" i="3"/>
  <c r="DU15" i="3"/>
  <c r="DT15" i="3"/>
  <c r="DS15" i="3"/>
  <c r="DR15" i="3"/>
  <c r="DQ15" i="3"/>
  <c r="DP15" i="3"/>
  <c r="DO15" i="3"/>
  <c r="DN15" i="3"/>
  <c r="DM15" i="3"/>
  <c r="DL15" i="3"/>
  <c r="DK15" i="3"/>
  <c r="DJ15" i="3"/>
  <c r="DI15" i="3"/>
  <c r="DH15" i="3"/>
  <c r="DG15" i="3"/>
  <c r="DF15" i="3"/>
  <c r="DE15" i="3"/>
  <c r="DD15" i="3"/>
  <c r="DC15" i="3"/>
  <c r="DB15" i="3"/>
  <c r="DA15" i="3"/>
  <c r="CZ15" i="3"/>
  <c r="CY15" i="3"/>
  <c r="CX15" i="3"/>
  <c r="CW15" i="3"/>
  <c r="CV15" i="3"/>
  <c r="CU15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C15" i="3"/>
  <c r="CB15" i="3"/>
  <c r="CA15" i="3"/>
  <c r="BZ15" i="3"/>
  <c r="BY15" i="3"/>
  <c r="BX15" i="3"/>
  <c r="BW15" i="3"/>
  <c r="BV15" i="3"/>
  <c r="BU15" i="3"/>
  <c r="BT15" i="3"/>
  <c r="BS15" i="3"/>
  <c r="BR15" i="3"/>
  <c r="BQ15" i="3"/>
  <c r="BP15" i="3"/>
  <c r="BO15" i="3"/>
  <c r="BN15" i="3"/>
  <c r="BM15" i="3"/>
  <c r="BL15" i="3"/>
  <c r="BK15" i="3"/>
  <c r="BJ15" i="3"/>
  <c r="BI15" i="3"/>
  <c r="BH15" i="3"/>
  <c r="BG15" i="3"/>
  <c r="BF15" i="3"/>
  <c r="BE15" i="3"/>
  <c r="BD15" i="3"/>
  <c r="BC15" i="3"/>
  <c r="BB15" i="3"/>
  <c r="BA15" i="3"/>
  <c r="AZ15" i="3"/>
  <c r="AY15" i="3"/>
  <c r="AX15" i="3"/>
  <c r="AW15" i="3"/>
  <c r="AV15" i="3"/>
  <c r="AU15" i="3"/>
  <c r="AT15" i="3"/>
  <c r="AS15" i="3"/>
  <c r="AR15" i="3"/>
  <c r="AQ15" i="3"/>
  <c r="AP15" i="3"/>
  <c r="AO15" i="3"/>
  <c r="AN15" i="3"/>
  <c r="AM15" i="3"/>
  <c r="AL15" i="3"/>
  <c r="AK15" i="3"/>
  <c r="AJ15" i="3"/>
  <c r="AI15" i="3"/>
  <c r="AH15" i="3"/>
  <c r="AG15" i="3"/>
  <c r="AF15" i="3"/>
  <c r="AE15" i="3"/>
  <c r="AD15" i="3"/>
  <c r="AC15" i="3"/>
  <c r="AB15" i="3"/>
  <c r="AA15" i="3"/>
  <c r="Z15" i="3"/>
  <c r="Y15" i="3"/>
  <c r="X15" i="3"/>
  <c r="W15" i="3"/>
  <c r="V15" i="3"/>
  <c r="U15" i="3"/>
  <c r="T15" i="3"/>
  <c r="S15" i="3"/>
  <c r="R15" i="3"/>
  <c r="Q15" i="3"/>
  <c r="P15" i="3"/>
  <c r="O15" i="3"/>
  <c r="N15" i="3"/>
  <c r="M15" i="3"/>
  <c r="L15" i="3"/>
  <c r="IA14" i="3"/>
  <c r="HZ14" i="3"/>
  <c r="HY14" i="3"/>
  <c r="HX14" i="3"/>
  <c r="HW14" i="3"/>
  <c r="HV14" i="3"/>
  <c r="HU14" i="3"/>
  <c r="HT14" i="3"/>
  <c r="HS14" i="3"/>
  <c r="HR14" i="3"/>
  <c r="HQ14" i="3"/>
  <c r="HP14" i="3"/>
  <c r="HO14" i="3"/>
  <c r="HN14" i="3"/>
  <c r="HM14" i="3"/>
  <c r="HL14" i="3"/>
  <c r="HK14" i="3"/>
  <c r="HJ14" i="3"/>
  <c r="HI14" i="3"/>
  <c r="HH14" i="3"/>
  <c r="HG14" i="3"/>
  <c r="HF14" i="3"/>
  <c r="HE14" i="3"/>
  <c r="HD14" i="3"/>
  <c r="HC14" i="3"/>
  <c r="HB14" i="3"/>
  <c r="HA14" i="3"/>
  <c r="GZ14" i="3"/>
  <c r="GY14" i="3"/>
  <c r="GX14" i="3"/>
  <c r="GW14" i="3"/>
  <c r="GV14" i="3"/>
  <c r="GU14" i="3"/>
  <c r="GT14" i="3"/>
  <c r="GS14" i="3"/>
  <c r="GR14" i="3"/>
  <c r="GQ14" i="3"/>
  <c r="GP14" i="3"/>
  <c r="GO14" i="3"/>
  <c r="GN14" i="3"/>
  <c r="GM14" i="3"/>
  <c r="GL14" i="3"/>
  <c r="GK14" i="3"/>
  <c r="GJ14" i="3"/>
  <c r="GI14" i="3"/>
  <c r="GH14" i="3"/>
  <c r="GG14" i="3"/>
  <c r="GF14" i="3"/>
  <c r="GE14" i="3"/>
  <c r="GD14" i="3"/>
  <c r="GC14" i="3"/>
  <c r="GB14" i="3"/>
  <c r="GA14" i="3"/>
  <c r="FZ14" i="3"/>
  <c r="FY14" i="3"/>
  <c r="FX14" i="3"/>
  <c r="FW14" i="3"/>
  <c r="FV14" i="3"/>
  <c r="FU14" i="3"/>
  <c r="FT14" i="3"/>
  <c r="FS14" i="3"/>
  <c r="FR14" i="3"/>
  <c r="FQ14" i="3"/>
  <c r="FP14" i="3"/>
  <c r="FO14" i="3"/>
  <c r="FN14" i="3"/>
  <c r="FM14" i="3"/>
  <c r="FL14" i="3"/>
  <c r="FK14" i="3"/>
  <c r="FJ14" i="3"/>
  <c r="FI14" i="3"/>
  <c r="FH14" i="3"/>
  <c r="FG14" i="3"/>
  <c r="FF14" i="3"/>
  <c r="FE14" i="3"/>
  <c r="FD14" i="3"/>
  <c r="FC14" i="3"/>
  <c r="FB14" i="3"/>
  <c r="FA14" i="3"/>
  <c r="EZ14" i="3"/>
  <c r="EY14" i="3"/>
  <c r="EX14" i="3"/>
  <c r="EW14" i="3"/>
  <c r="EV14" i="3"/>
  <c r="EU14" i="3"/>
  <c r="ET14" i="3"/>
  <c r="ES14" i="3"/>
  <c r="ER14" i="3"/>
  <c r="EQ14" i="3"/>
  <c r="EP14" i="3"/>
  <c r="EO14" i="3"/>
  <c r="EN14" i="3"/>
  <c r="EM14" i="3"/>
  <c r="EL14" i="3"/>
  <c r="EK14" i="3"/>
  <c r="EJ14" i="3"/>
  <c r="EI14" i="3"/>
  <c r="EH14" i="3"/>
  <c r="EG14" i="3"/>
  <c r="EF14" i="3"/>
  <c r="EE14" i="3"/>
  <c r="ED14" i="3"/>
  <c r="EC14" i="3"/>
  <c r="EB14" i="3"/>
  <c r="EA14" i="3"/>
  <c r="DZ14" i="3"/>
  <c r="DY14" i="3"/>
  <c r="DX14" i="3"/>
  <c r="DW14" i="3"/>
  <c r="DV14" i="3"/>
  <c r="DU14" i="3"/>
  <c r="DT14" i="3"/>
  <c r="DS14" i="3"/>
  <c r="DR14" i="3"/>
  <c r="DQ14" i="3"/>
  <c r="DP14" i="3"/>
  <c r="DO14" i="3"/>
  <c r="DN14" i="3"/>
  <c r="DM14" i="3"/>
  <c r="DL14" i="3"/>
  <c r="DK14" i="3"/>
  <c r="DJ14" i="3"/>
  <c r="DI14" i="3"/>
  <c r="DH14" i="3"/>
  <c r="DG14" i="3"/>
  <c r="DF14" i="3"/>
  <c r="DE14" i="3"/>
  <c r="DD14" i="3"/>
  <c r="DC14" i="3"/>
  <c r="DB14" i="3"/>
  <c r="DA14" i="3"/>
  <c r="CZ14" i="3"/>
  <c r="CY14" i="3"/>
  <c r="CX14" i="3"/>
  <c r="CW14" i="3"/>
  <c r="CV14" i="3"/>
  <c r="CU14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C14" i="3"/>
  <c r="CB14" i="3"/>
  <c r="CA14" i="3"/>
  <c r="BZ14" i="3"/>
  <c r="BY14" i="3"/>
  <c r="BX14" i="3"/>
  <c r="BW14" i="3"/>
  <c r="BV14" i="3"/>
  <c r="BU14" i="3"/>
  <c r="BT14" i="3"/>
  <c r="BS14" i="3"/>
  <c r="BR14" i="3"/>
  <c r="BQ14" i="3"/>
  <c r="BP14" i="3"/>
  <c r="BO14" i="3"/>
  <c r="BN14" i="3"/>
  <c r="BM14" i="3"/>
  <c r="BL14" i="3"/>
  <c r="BK14" i="3"/>
  <c r="BJ14" i="3"/>
  <c r="BI14" i="3"/>
  <c r="BH14" i="3"/>
  <c r="BG14" i="3"/>
  <c r="BF14" i="3"/>
  <c r="BE14" i="3"/>
  <c r="BD14" i="3"/>
  <c r="BC14" i="3"/>
  <c r="BB14" i="3"/>
  <c r="BA14" i="3"/>
  <c r="AZ14" i="3"/>
  <c r="AY14" i="3"/>
  <c r="AX14" i="3"/>
  <c r="AW14" i="3"/>
  <c r="AV14" i="3"/>
  <c r="AU14" i="3"/>
  <c r="AT14" i="3"/>
  <c r="AS14" i="3"/>
  <c r="AR14" i="3"/>
  <c r="AQ14" i="3"/>
  <c r="AP14" i="3"/>
  <c r="AO14" i="3"/>
  <c r="AN14" i="3"/>
  <c r="AM14" i="3"/>
  <c r="AL14" i="3"/>
  <c r="AK14" i="3"/>
  <c r="AJ14" i="3"/>
  <c r="AI14" i="3"/>
  <c r="AH14" i="3"/>
  <c r="AG14" i="3"/>
  <c r="AF14" i="3"/>
  <c r="AE14" i="3"/>
  <c r="AD14" i="3"/>
  <c r="AC14" i="3"/>
  <c r="AB14" i="3"/>
  <c r="AA14" i="3"/>
  <c r="Z14" i="3"/>
  <c r="Y14" i="3"/>
  <c r="X14" i="3"/>
  <c r="W14" i="3"/>
  <c r="V14" i="3"/>
  <c r="U14" i="3"/>
  <c r="T14" i="3"/>
  <c r="S14" i="3"/>
  <c r="R14" i="3"/>
  <c r="Q14" i="3"/>
  <c r="P14" i="3"/>
  <c r="O14" i="3"/>
  <c r="N14" i="3"/>
  <c r="M14" i="3"/>
  <c r="L14" i="3"/>
  <c r="IA13" i="3"/>
  <c r="HZ13" i="3"/>
  <c r="HY13" i="3"/>
  <c r="HX13" i="3"/>
  <c r="HW13" i="3"/>
  <c r="HV13" i="3"/>
  <c r="HU13" i="3"/>
  <c r="HT13" i="3"/>
  <c r="HS13" i="3"/>
  <c r="HR13" i="3"/>
  <c r="HQ13" i="3"/>
  <c r="HP13" i="3"/>
  <c r="HO13" i="3"/>
  <c r="HN13" i="3"/>
  <c r="HM13" i="3"/>
  <c r="HL13" i="3"/>
  <c r="HK13" i="3"/>
  <c r="HJ13" i="3"/>
  <c r="HI13" i="3"/>
  <c r="HH13" i="3"/>
  <c r="HG13" i="3"/>
  <c r="HF13" i="3"/>
  <c r="HE13" i="3"/>
  <c r="HD13" i="3"/>
  <c r="HC13" i="3"/>
  <c r="HB13" i="3"/>
  <c r="HA13" i="3"/>
  <c r="GZ13" i="3"/>
  <c r="GY13" i="3"/>
  <c r="GX13" i="3"/>
  <c r="GW13" i="3"/>
  <c r="GV13" i="3"/>
  <c r="GU13" i="3"/>
  <c r="GT13" i="3"/>
  <c r="GS13" i="3"/>
  <c r="GR13" i="3"/>
  <c r="GQ13" i="3"/>
  <c r="GP13" i="3"/>
  <c r="GO13" i="3"/>
  <c r="GN13" i="3"/>
  <c r="GM13" i="3"/>
  <c r="GL13" i="3"/>
  <c r="GK13" i="3"/>
  <c r="GJ13" i="3"/>
  <c r="GI13" i="3"/>
  <c r="GH13" i="3"/>
  <c r="GG13" i="3"/>
  <c r="GF13" i="3"/>
  <c r="GE13" i="3"/>
  <c r="GD13" i="3"/>
  <c r="GC13" i="3"/>
  <c r="GB13" i="3"/>
  <c r="GA13" i="3"/>
  <c r="FZ13" i="3"/>
  <c r="FY13" i="3"/>
  <c r="FX13" i="3"/>
  <c r="FW13" i="3"/>
  <c r="FV13" i="3"/>
  <c r="FU13" i="3"/>
  <c r="FT13" i="3"/>
  <c r="FS13" i="3"/>
  <c r="FR13" i="3"/>
  <c r="FQ13" i="3"/>
  <c r="FP13" i="3"/>
  <c r="FO13" i="3"/>
  <c r="FN13" i="3"/>
  <c r="FM13" i="3"/>
  <c r="FL13" i="3"/>
  <c r="FK13" i="3"/>
  <c r="FJ13" i="3"/>
  <c r="FI13" i="3"/>
  <c r="FH13" i="3"/>
  <c r="FG13" i="3"/>
  <c r="FF13" i="3"/>
  <c r="FE13" i="3"/>
  <c r="FD13" i="3"/>
  <c r="FC13" i="3"/>
  <c r="FB13" i="3"/>
  <c r="FA13" i="3"/>
  <c r="EZ13" i="3"/>
  <c r="EY13" i="3"/>
  <c r="EX13" i="3"/>
  <c r="EW13" i="3"/>
  <c r="EV13" i="3"/>
  <c r="EU13" i="3"/>
  <c r="ET13" i="3"/>
  <c r="ES13" i="3"/>
  <c r="ER13" i="3"/>
  <c r="EQ13" i="3"/>
  <c r="EP13" i="3"/>
  <c r="EO13" i="3"/>
  <c r="EN13" i="3"/>
  <c r="EM13" i="3"/>
  <c r="EL13" i="3"/>
  <c r="EK13" i="3"/>
  <c r="EJ13" i="3"/>
  <c r="EI13" i="3"/>
  <c r="EH13" i="3"/>
  <c r="EG13" i="3"/>
  <c r="EF13" i="3"/>
  <c r="EE13" i="3"/>
  <c r="ED13" i="3"/>
  <c r="EC13" i="3"/>
  <c r="EB13" i="3"/>
  <c r="EA13" i="3"/>
  <c r="DZ13" i="3"/>
  <c r="DY13" i="3"/>
  <c r="DX13" i="3"/>
  <c r="DW13" i="3"/>
  <c r="DV13" i="3"/>
  <c r="DU13" i="3"/>
  <c r="DT13" i="3"/>
  <c r="DS13" i="3"/>
  <c r="DR13" i="3"/>
  <c r="DQ13" i="3"/>
  <c r="DP13" i="3"/>
  <c r="DO13" i="3"/>
  <c r="DN13" i="3"/>
  <c r="DM13" i="3"/>
  <c r="DL13" i="3"/>
  <c r="DK13" i="3"/>
  <c r="DJ13" i="3"/>
  <c r="DI13" i="3"/>
  <c r="DH13" i="3"/>
  <c r="DG13" i="3"/>
  <c r="DF13" i="3"/>
  <c r="DE13" i="3"/>
  <c r="DD13" i="3"/>
  <c r="DC13" i="3"/>
  <c r="DB13" i="3"/>
  <c r="DA13" i="3"/>
  <c r="CZ13" i="3"/>
  <c r="CY13" i="3"/>
  <c r="CX13" i="3"/>
  <c r="CW13" i="3"/>
  <c r="CV13" i="3"/>
  <c r="CU13" i="3"/>
  <c r="CT13" i="3"/>
  <c r="CS13" i="3"/>
  <c r="CR13" i="3"/>
  <c r="CQ13" i="3"/>
  <c r="CP13" i="3"/>
  <c r="CO13" i="3"/>
  <c r="CN13" i="3"/>
  <c r="CM13" i="3"/>
  <c r="CL13" i="3"/>
  <c r="CK13" i="3"/>
  <c r="CJ13" i="3"/>
  <c r="CI13" i="3"/>
  <c r="CH13" i="3"/>
  <c r="CG13" i="3"/>
  <c r="CF13" i="3"/>
  <c r="CE13" i="3"/>
  <c r="CD13" i="3"/>
  <c r="CC13" i="3"/>
  <c r="CB13" i="3"/>
  <c r="CA13" i="3"/>
  <c r="BZ13" i="3"/>
  <c r="BY13" i="3"/>
  <c r="BX13" i="3"/>
  <c r="BW13" i="3"/>
  <c r="BV13" i="3"/>
  <c r="BU13" i="3"/>
  <c r="BT13" i="3"/>
  <c r="BS13" i="3"/>
  <c r="BR13" i="3"/>
  <c r="BQ13" i="3"/>
  <c r="BP13" i="3"/>
  <c r="BO13" i="3"/>
  <c r="BN13" i="3"/>
  <c r="BM13" i="3"/>
  <c r="BL13" i="3"/>
  <c r="BK13" i="3"/>
  <c r="BJ13" i="3"/>
  <c r="BI13" i="3"/>
  <c r="BH13" i="3"/>
  <c r="BG13" i="3"/>
  <c r="BF13" i="3"/>
  <c r="BE13" i="3"/>
  <c r="BD13" i="3"/>
  <c r="BC13" i="3"/>
  <c r="BB13" i="3"/>
  <c r="BA13" i="3"/>
  <c r="AZ13" i="3"/>
  <c r="AY13" i="3"/>
  <c r="AX13" i="3"/>
  <c r="AW13" i="3"/>
  <c r="AV13" i="3"/>
  <c r="AU13" i="3"/>
  <c r="AT13" i="3"/>
  <c r="AS13" i="3"/>
  <c r="AR13" i="3"/>
  <c r="AQ13" i="3"/>
  <c r="AP13" i="3"/>
  <c r="AO13" i="3"/>
  <c r="AN13" i="3"/>
  <c r="AM13" i="3"/>
  <c r="AL13" i="3"/>
  <c r="AK13" i="3"/>
  <c r="AJ13" i="3"/>
  <c r="AI13" i="3"/>
  <c r="AH13" i="3"/>
  <c r="AG13" i="3"/>
  <c r="AF13" i="3"/>
  <c r="AE13" i="3"/>
  <c r="AD13" i="3"/>
  <c r="AC13" i="3"/>
  <c r="AB13" i="3"/>
  <c r="AA13" i="3"/>
  <c r="Z13" i="3"/>
  <c r="Y13" i="3"/>
  <c r="X13" i="3"/>
  <c r="W13" i="3"/>
  <c r="V13" i="3"/>
  <c r="U13" i="3"/>
  <c r="T13" i="3"/>
  <c r="S13" i="3"/>
  <c r="R13" i="3"/>
  <c r="Q13" i="3"/>
  <c r="P13" i="3"/>
  <c r="O13" i="3"/>
  <c r="N13" i="3"/>
  <c r="M13" i="3"/>
  <c r="L13" i="3"/>
  <c r="IA12" i="3"/>
  <c r="HZ12" i="3"/>
  <c r="HY12" i="3"/>
  <c r="HX12" i="3"/>
  <c r="HW12" i="3"/>
  <c r="HV12" i="3"/>
  <c r="HU12" i="3"/>
  <c r="HT12" i="3"/>
  <c r="HS12" i="3"/>
  <c r="HR12" i="3"/>
  <c r="HQ12" i="3"/>
  <c r="HP12" i="3"/>
  <c r="HO12" i="3"/>
  <c r="HN12" i="3"/>
  <c r="HM12" i="3"/>
  <c r="HL12" i="3"/>
  <c r="HK12" i="3"/>
  <c r="HJ12" i="3"/>
  <c r="HI12" i="3"/>
  <c r="HH12" i="3"/>
  <c r="HG12" i="3"/>
  <c r="HF12" i="3"/>
  <c r="HE12" i="3"/>
  <c r="HD12" i="3"/>
  <c r="HC12" i="3"/>
  <c r="HB12" i="3"/>
  <c r="HA12" i="3"/>
  <c r="GZ12" i="3"/>
  <c r="GY12" i="3"/>
  <c r="GX12" i="3"/>
  <c r="GW12" i="3"/>
  <c r="GV12" i="3"/>
  <c r="GU12" i="3"/>
  <c r="GT12" i="3"/>
  <c r="GS12" i="3"/>
  <c r="GR12" i="3"/>
  <c r="GQ12" i="3"/>
  <c r="GP12" i="3"/>
  <c r="GO12" i="3"/>
  <c r="GN12" i="3"/>
  <c r="GM12" i="3"/>
  <c r="GL12" i="3"/>
  <c r="GK12" i="3"/>
  <c r="GJ12" i="3"/>
  <c r="GI12" i="3"/>
  <c r="GH12" i="3"/>
  <c r="GG12" i="3"/>
  <c r="GF12" i="3"/>
  <c r="GE12" i="3"/>
  <c r="GD12" i="3"/>
  <c r="GC12" i="3"/>
  <c r="GB12" i="3"/>
  <c r="GA12" i="3"/>
  <c r="FZ12" i="3"/>
  <c r="FY12" i="3"/>
  <c r="FX12" i="3"/>
  <c r="FW12" i="3"/>
  <c r="FV12" i="3"/>
  <c r="FU12" i="3"/>
  <c r="FT12" i="3"/>
  <c r="FS12" i="3"/>
  <c r="FR12" i="3"/>
  <c r="FQ12" i="3"/>
  <c r="FP12" i="3"/>
  <c r="FO12" i="3"/>
  <c r="FN12" i="3"/>
  <c r="FM12" i="3"/>
  <c r="FL12" i="3"/>
  <c r="FK12" i="3"/>
  <c r="FJ12" i="3"/>
  <c r="FI12" i="3"/>
  <c r="FH12" i="3"/>
  <c r="FG12" i="3"/>
  <c r="FF12" i="3"/>
  <c r="FE12" i="3"/>
  <c r="FD12" i="3"/>
  <c r="FC12" i="3"/>
  <c r="FB12" i="3"/>
  <c r="FA12" i="3"/>
  <c r="EZ12" i="3"/>
  <c r="EY12" i="3"/>
  <c r="EX12" i="3"/>
  <c r="EW12" i="3"/>
  <c r="EV12" i="3"/>
  <c r="EU12" i="3"/>
  <c r="ET12" i="3"/>
  <c r="ES12" i="3"/>
  <c r="ER12" i="3"/>
  <c r="EQ12" i="3"/>
  <c r="EP12" i="3"/>
  <c r="EO12" i="3"/>
  <c r="EN12" i="3"/>
  <c r="EM12" i="3"/>
  <c r="EL12" i="3"/>
  <c r="EK12" i="3"/>
  <c r="EJ12" i="3"/>
  <c r="EI12" i="3"/>
  <c r="EH12" i="3"/>
  <c r="EG12" i="3"/>
  <c r="EF12" i="3"/>
  <c r="EE12" i="3"/>
  <c r="ED12" i="3"/>
  <c r="EC12" i="3"/>
  <c r="EB12" i="3"/>
  <c r="EA12" i="3"/>
  <c r="DZ12" i="3"/>
  <c r="DY12" i="3"/>
  <c r="DX12" i="3"/>
  <c r="DW12" i="3"/>
  <c r="DV12" i="3"/>
  <c r="DU12" i="3"/>
  <c r="DT12" i="3"/>
  <c r="DS12" i="3"/>
  <c r="DR12" i="3"/>
  <c r="DQ12" i="3"/>
  <c r="DP12" i="3"/>
  <c r="DO12" i="3"/>
  <c r="DN12" i="3"/>
  <c r="DM12" i="3"/>
  <c r="DL12" i="3"/>
  <c r="DK12" i="3"/>
  <c r="DJ12" i="3"/>
  <c r="DI12" i="3"/>
  <c r="DH12" i="3"/>
  <c r="DG12" i="3"/>
  <c r="DF12" i="3"/>
  <c r="DE12" i="3"/>
  <c r="DD12" i="3"/>
  <c r="DC12" i="3"/>
  <c r="DB12" i="3"/>
  <c r="DA12" i="3"/>
  <c r="CZ12" i="3"/>
  <c r="CY12" i="3"/>
  <c r="CX12" i="3"/>
  <c r="CW12" i="3"/>
  <c r="CV12" i="3"/>
  <c r="CU12" i="3"/>
  <c r="CT12" i="3"/>
  <c r="CS12" i="3"/>
  <c r="CR12" i="3"/>
  <c r="CQ12" i="3"/>
  <c r="CP12" i="3"/>
  <c r="CO12" i="3"/>
  <c r="CN12" i="3"/>
  <c r="CM12" i="3"/>
  <c r="CL12" i="3"/>
  <c r="CK12" i="3"/>
  <c r="CJ12" i="3"/>
  <c r="CI12" i="3"/>
  <c r="CH12" i="3"/>
  <c r="CG12" i="3"/>
  <c r="CF12" i="3"/>
  <c r="CE12" i="3"/>
  <c r="CD12" i="3"/>
  <c r="CC12" i="3"/>
  <c r="CB12" i="3"/>
  <c r="CA12" i="3"/>
  <c r="BZ12" i="3"/>
  <c r="BY12" i="3"/>
  <c r="BX12" i="3"/>
  <c r="BW12" i="3"/>
  <c r="BV12" i="3"/>
  <c r="BU12" i="3"/>
  <c r="BT12" i="3"/>
  <c r="BS12" i="3"/>
  <c r="BR12" i="3"/>
  <c r="BQ12" i="3"/>
  <c r="BP12" i="3"/>
  <c r="BO12" i="3"/>
  <c r="BN12" i="3"/>
  <c r="BM12" i="3"/>
  <c r="BL12" i="3"/>
  <c r="BK12" i="3"/>
  <c r="BJ12" i="3"/>
  <c r="BI12" i="3"/>
  <c r="BH12" i="3"/>
  <c r="BG12" i="3"/>
  <c r="BF12" i="3"/>
  <c r="BE12" i="3"/>
  <c r="BD12" i="3"/>
  <c r="BC12" i="3"/>
  <c r="BB12" i="3"/>
  <c r="BA12" i="3"/>
  <c r="AZ12" i="3"/>
  <c r="AY12" i="3"/>
  <c r="AX12" i="3"/>
  <c r="AW12" i="3"/>
  <c r="AV12" i="3"/>
  <c r="AU12" i="3"/>
  <c r="AT12" i="3"/>
  <c r="AS12" i="3"/>
  <c r="AR12" i="3"/>
  <c r="AQ12" i="3"/>
  <c r="AP12" i="3"/>
  <c r="AO12" i="3"/>
  <c r="AN12" i="3"/>
  <c r="AM12" i="3"/>
  <c r="AL12" i="3"/>
  <c r="AK12" i="3"/>
  <c r="AJ12" i="3"/>
  <c r="AI12" i="3"/>
  <c r="AH12" i="3"/>
  <c r="AG12" i="3"/>
  <c r="AF12" i="3"/>
  <c r="AE12" i="3"/>
  <c r="AD12" i="3"/>
  <c r="AC12" i="3"/>
  <c r="AB12" i="3"/>
  <c r="AA12" i="3"/>
  <c r="Z12" i="3"/>
  <c r="Y12" i="3"/>
  <c r="X12" i="3"/>
  <c r="W12" i="3"/>
  <c r="V12" i="3"/>
  <c r="U12" i="3"/>
  <c r="T12" i="3"/>
  <c r="S12" i="3"/>
  <c r="R12" i="3"/>
  <c r="Q12" i="3"/>
  <c r="P12" i="3"/>
  <c r="O12" i="3"/>
  <c r="N12" i="3"/>
  <c r="M12" i="3"/>
  <c r="L12" i="3"/>
  <c r="IA11" i="3"/>
  <c r="HZ11" i="3"/>
  <c r="HY11" i="3"/>
  <c r="HX11" i="3"/>
  <c r="HW11" i="3"/>
  <c r="HV11" i="3"/>
  <c r="HU11" i="3"/>
  <c r="HT11" i="3"/>
  <c r="HS11" i="3"/>
  <c r="HR11" i="3"/>
  <c r="HQ11" i="3"/>
  <c r="HP11" i="3"/>
  <c r="HO11" i="3"/>
  <c r="HN11" i="3"/>
  <c r="HM11" i="3"/>
  <c r="HL11" i="3"/>
  <c r="HK11" i="3"/>
  <c r="HJ11" i="3"/>
  <c r="HI11" i="3"/>
  <c r="HH11" i="3"/>
  <c r="HG11" i="3"/>
  <c r="HF11" i="3"/>
  <c r="HE11" i="3"/>
  <c r="HD11" i="3"/>
  <c r="HC11" i="3"/>
  <c r="HB11" i="3"/>
  <c r="HA11" i="3"/>
  <c r="GZ11" i="3"/>
  <c r="GY11" i="3"/>
  <c r="GX11" i="3"/>
  <c r="GW11" i="3"/>
  <c r="GV11" i="3"/>
  <c r="GU11" i="3"/>
  <c r="GT11" i="3"/>
  <c r="GS11" i="3"/>
  <c r="GR11" i="3"/>
  <c r="GQ11" i="3"/>
  <c r="GP11" i="3"/>
  <c r="GO11" i="3"/>
  <c r="GN11" i="3"/>
  <c r="GM11" i="3"/>
  <c r="GL11" i="3"/>
  <c r="GK11" i="3"/>
  <c r="GJ11" i="3"/>
  <c r="GI11" i="3"/>
  <c r="GH11" i="3"/>
  <c r="GG11" i="3"/>
  <c r="GF11" i="3"/>
  <c r="GE11" i="3"/>
  <c r="GD11" i="3"/>
  <c r="GC11" i="3"/>
  <c r="GB11" i="3"/>
  <c r="GA11" i="3"/>
  <c r="FZ11" i="3"/>
  <c r="FY11" i="3"/>
  <c r="FX11" i="3"/>
  <c r="FW11" i="3"/>
  <c r="FV11" i="3"/>
  <c r="FU11" i="3"/>
  <c r="FT11" i="3"/>
  <c r="FS11" i="3"/>
  <c r="FR11" i="3"/>
  <c r="FQ11" i="3"/>
  <c r="FP11" i="3"/>
  <c r="FO11" i="3"/>
  <c r="FN11" i="3"/>
  <c r="FM11" i="3"/>
  <c r="FL11" i="3"/>
  <c r="FK11" i="3"/>
  <c r="FJ11" i="3"/>
  <c r="FI11" i="3"/>
  <c r="FH11" i="3"/>
  <c r="FG11" i="3"/>
  <c r="FF11" i="3"/>
  <c r="FE11" i="3"/>
  <c r="FD11" i="3"/>
  <c r="FC11" i="3"/>
  <c r="FB11" i="3"/>
  <c r="FA11" i="3"/>
  <c r="EZ11" i="3"/>
  <c r="EY11" i="3"/>
  <c r="EX11" i="3"/>
  <c r="EW11" i="3"/>
  <c r="EV11" i="3"/>
  <c r="EU11" i="3"/>
  <c r="ET11" i="3"/>
  <c r="ES11" i="3"/>
  <c r="ER11" i="3"/>
  <c r="EQ11" i="3"/>
  <c r="EP11" i="3"/>
  <c r="EO11" i="3"/>
  <c r="EN11" i="3"/>
  <c r="EM11" i="3"/>
  <c r="EL11" i="3"/>
  <c r="EK11" i="3"/>
  <c r="EJ11" i="3"/>
  <c r="EI11" i="3"/>
  <c r="EH11" i="3"/>
  <c r="EG11" i="3"/>
  <c r="EF11" i="3"/>
  <c r="EE11" i="3"/>
  <c r="ED11" i="3"/>
  <c r="EC11" i="3"/>
  <c r="EB11" i="3"/>
  <c r="EA11" i="3"/>
  <c r="DZ11" i="3"/>
  <c r="DY11" i="3"/>
  <c r="DX11" i="3"/>
  <c r="DW11" i="3"/>
  <c r="DV11" i="3"/>
  <c r="DU11" i="3"/>
  <c r="DT11" i="3"/>
  <c r="DS11" i="3"/>
  <c r="DR11" i="3"/>
  <c r="DQ11" i="3"/>
  <c r="DP11" i="3"/>
  <c r="DO11" i="3"/>
  <c r="DN11" i="3"/>
  <c r="DM11" i="3"/>
  <c r="DL11" i="3"/>
  <c r="DK11" i="3"/>
  <c r="DJ11" i="3"/>
  <c r="DI11" i="3"/>
  <c r="DH11" i="3"/>
  <c r="DG11" i="3"/>
  <c r="DF11" i="3"/>
  <c r="DE11" i="3"/>
  <c r="DD11" i="3"/>
  <c r="DC11" i="3"/>
  <c r="DB11" i="3"/>
  <c r="DA11" i="3"/>
  <c r="CZ11" i="3"/>
  <c r="CY11" i="3"/>
  <c r="CX11" i="3"/>
  <c r="CW11" i="3"/>
  <c r="CV11" i="3"/>
  <c r="CU11" i="3"/>
  <c r="CT11" i="3"/>
  <c r="CS11" i="3"/>
  <c r="CR11" i="3"/>
  <c r="CQ11" i="3"/>
  <c r="CP11" i="3"/>
  <c r="CO11" i="3"/>
  <c r="CN11" i="3"/>
  <c r="CM11" i="3"/>
  <c r="CL11" i="3"/>
  <c r="CK11" i="3"/>
  <c r="CJ11" i="3"/>
  <c r="CI11" i="3"/>
  <c r="CH11" i="3"/>
  <c r="CG11" i="3"/>
  <c r="CF11" i="3"/>
  <c r="CE11" i="3"/>
  <c r="CD11" i="3"/>
  <c r="CC11" i="3"/>
  <c r="CB11" i="3"/>
  <c r="CA11" i="3"/>
  <c r="BZ11" i="3"/>
  <c r="BY11" i="3"/>
  <c r="BX11" i="3"/>
  <c r="BW11" i="3"/>
  <c r="BV11" i="3"/>
  <c r="BU11" i="3"/>
  <c r="BT11" i="3"/>
  <c r="BS11" i="3"/>
  <c r="BR11" i="3"/>
  <c r="BQ11" i="3"/>
  <c r="BP11" i="3"/>
  <c r="BO11" i="3"/>
  <c r="BN11" i="3"/>
  <c r="BM11" i="3"/>
  <c r="BL11" i="3"/>
  <c r="BK11" i="3"/>
  <c r="BJ11" i="3"/>
  <c r="BI11" i="3"/>
  <c r="BH11" i="3"/>
  <c r="BG11" i="3"/>
  <c r="BF11" i="3"/>
  <c r="BE11" i="3"/>
  <c r="BD11" i="3"/>
  <c r="BC11" i="3"/>
  <c r="BB11" i="3"/>
  <c r="BA11" i="3"/>
  <c r="AZ11" i="3"/>
  <c r="AY11" i="3"/>
  <c r="AX11" i="3"/>
  <c r="AW11" i="3"/>
  <c r="AV11" i="3"/>
  <c r="AU11" i="3"/>
  <c r="AT11" i="3"/>
  <c r="AS11" i="3"/>
  <c r="AR11" i="3"/>
  <c r="AQ11" i="3"/>
  <c r="AP11" i="3"/>
  <c r="AO11" i="3"/>
  <c r="AN11" i="3"/>
  <c r="AM11" i="3"/>
  <c r="AL11" i="3"/>
  <c r="AK11" i="3"/>
  <c r="AJ11" i="3"/>
  <c r="AI11" i="3"/>
  <c r="AH11" i="3"/>
  <c r="AG11" i="3"/>
  <c r="AF11" i="3"/>
  <c r="AE11" i="3"/>
  <c r="AD11" i="3"/>
  <c r="AC11" i="3"/>
  <c r="AB11" i="3"/>
  <c r="AA11" i="3"/>
  <c r="Z11" i="3"/>
  <c r="Y11" i="3"/>
  <c r="X11" i="3"/>
  <c r="W11" i="3"/>
  <c r="V11" i="3"/>
  <c r="U11" i="3"/>
  <c r="T11" i="3"/>
  <c r="S11" i="3"/>
  <c r="R11" i="3"/>
  <c r="Q11" i="3"/>
  <c r="P11" i="3"/>
  <c r="O11" i="3"/>
  <c r="N11" i="3"/>
  <c r="M11" i="3"/>
  <c r="L11" i="3"/>
  <c r="IA10" i="3"/>
  <c r="HZ10" i="3"/>
  <c r="HY10" i="3"/>
  <c r="HX10" i="3"/>
  <c r="HW10" i="3"/>
  <c r="HV10" i="3"/>
  <c r="HU10" i="3"/>
  <c r="HT10" i="3"/>
  <c r="HS10" i="3"/>
  <c r="HR10" i="3"/>
  <c r="HQ10" i="3"/>
  <c r="HP10" i="3"/>
  <c r="HO10" i="3"/>
  <c r="HN10" i="3"/>
  <c r="HM10" i="3"/>
  <c r="HL10" i="3"/>
  <c r="HK10" i="3"/>
  <c r="HJ10" i="3"/>
  <c r="HI10" i="3"/>
  <c r="HH10" i="3"/>
  <c r="HG10" i="3"/>
  <c r="HF10" i="3"/>
  <c r="HE10" i="3"/>
  <c r="HD10" i="3"/>
  <c r="HC10" i="3"/>
  <c r="HB10" i="3"/>
  <c r="HA10" i="3"/>
  <c r="GZ10" i="3"/>
  <c r="GY10" i="3"/>
  <c r="GX10" i="3"/>
  <c r="GW10" i="3"/>
  <c r="GV10" i="3"/>
  <c r="GU10" i="3"/>
  <c r="GT10" i="3"/>
  <c r="GS10" i="3"/>
  <c r="GR10" i="3"/>
  <c r="GQ10" i="3"/>
  <c r="GP10" i="3"/>
  <c r="GO10" i="3"/>
  <c r="GN10" i="3"/>
  <c r="GM10" i="3"/>
  <c r="GL10" i="3"/>
  <c r="GK10" i="3"/>
  <c r="GJ10" i="3"/>
  <c r="GI10" i="3"/>
  <c r="GH10" i="3"/>
  <c r="GG10" i="3"/>
  <c r="GF10" i="3"/>
  <c r="GE10" i="3"/>
  <c r="GD10" i="3"/>
  <c r="GC10" i="3"/>
  <c r="GB10" i="3"/>
  <c r="GA10" i="3"/>
  <c r="FZ10" i="3"/>
  <c r="FY10" i="3"/>
  <c r="FX10" i="3"/>
  <c r="FW10" i="3"/>
  <c r="FV10" i="3"/>
  <c r="FU10" i="3"/>
  <c r="FT10" i="3"/>
  <c r="FS10" i="3"/>
  <c r="FR10" i="3"/>
  <c r="FQ10" i="3"/>
  <c r="FP10" i="3"/>
  <c r="FO10" i="3"/>
  <c r="FN10" i="3"/>
  <c r="FM10" i="3"/>
  <c r="FL10" i="3"/>
  <c r="FK10" i="3"/>
  <c r="FJ10" i="3"/>
  <c r="FI10" i="3"/>
  <c r="FH10" i="3"/>
  <c r="FG10" i="3"/>
  <c r="FF10" i="3"/>
  <c r="FE10" i="3"/>
  <c r="FD10" i="3"/>
  <c r="FC10" i="3"/>
  <c r="FB10" i="3"/>
  <c r="FA10" i="3"/>
  <c r="EZ10" i="3"/>
  <c r="EY10" i="3"/>
  <c r="EX10" i="3"/>
  <c r="EW10" i="3"/>
  <c r="EV10" i="3"/>
  <c r="EU10" i="3"/>
  <c r="ET10" i="3"/>
  <c r="ES10" i="3"/>
  <c r="ER10" i="3"/>
  <c r="EQ10" i="3"/>
  <c r="EP10" i="3"/>
  <c r="EO10" i="3"/>
  <c r="EN10" i="3"/>
  <c r="EM10" i="3"/>
  <c r="EL10" i="3"/>
  <c r="EK10" i="3"/>
  <c r="EJ10" i="3"/>
  <c r="EI10" i="3"/>
  <c r="EH10" i="3"/>
  <c r="EG10" i="3"/>
  <c r="EF10" i="3"/>
  <c r="EE10" i="3"/>
  <c r="ED10" i="3"/>
  <c r="EC10" i="3"/>
  <c r="EB10" i="3"/>
  <c r="EA10" i="3"/>
  <c r="DZ10" i="3"/>
  <c r="DY10" i="3"/>
  <c r="DX10" i="3"/>
  <c r="DW10" i="3"/>
  <c r="DV10" i="3"/>
  <c r="DU10" i="3"/>
  <c r="DT10" i="3"/>
  <c r="DS10" i="3"/>
  <c r="DR10" i="3"/>
  <c r="DQ10" i="3"/>
  <c r="DP10" i="3"/>
  <c r="DO10" i="3"/>
  <c r="DN10" i="3"/>
  <c r="DM10" i="3"/>
  <c r="DL10" i="3"/>
  <c r="DK10" i="3"/>
  <c r="DJ10" i="3"/>
  <c r="DI10" i="3"/>
  <c r="DH10" i="3"/>
  <c r="DG10" i="3"/>
  <c r="DF10" i="3"/>
  <c r="DE10" i="3"/>
  <c r="DD10" i="3"/>
  <c r="DC10" i="3"/>
  <c r="DB10" i="3"/>
  <c r="DA10" i="3"/>
  <c r="CZ10" i="3"/>
  <c r="CY10" i="3"/>
  <c r="CX10" i="3"/>
  <c r="CW10" i="3"/>
  <c r="CV10" i="3"/>
  <c r="CU10" i="3"/>
  <c r="CT10" i="3"/>
  <c r="CS10" i="3"/>
  <c r="CR10" i="3"/>
  <c r="CQ10" i="3"/>
  <c r="CP10" i="3"/>
  <c r="CO10" i="3"/>
  <c r="CN10" i="3"/>
  <c r="CM10" i="3"/>
  <c r="CL10" i="3"/>
  <c r="CK10" i="3"/>
  <c r="CJ10" i="3"/>
  <c r="CI10" i="3"/>
  <c r="CH10" i="3"/>
  <c r="CG10" i="3"/>
  <c r="CF10" i="3"/>
  <c r="CE10" i="3"/>
  <c r="CD10" i="3"/>
  <c r="CC10" i="3"/>
  <c r="CB10" i="3"/>
  <c r="CA10" i="3"/>
  <c r="BZ10" i="3"/>
  <c r="BY10" i="3"/>
  <c r="BX10" i="3"/>
  <c r="BW10" i="3"/>
  <c r="BV10" i="3"/>
  <c r="BU10" i="3"/>
  <c r="BT10" i="3"/>
  <c r="BS10" i="3"/>
  <c r="BR10" i="3"/>
  <c r="BQ10" i="3"/>
  <c r="BP10" i="3"/>
  <c r="BO10" i="3"/>
  <c r="BN10" i="3"/>
  <c r="BM10" i="3"/>
  <c r="BL10" i="3"/>
  <c r="BK10" i="3"/>
  <c r="BJ10" i="3"/>
  <c r="BI10" i="3"/>
  <c r="BH10" i="3"/>
  <c r="BG10" i="3"/>
  <c r="BF10" i="3"/>
  <c r="BE10" i="3"/>
  <c r="BD10" i="3"/>
  <c r="BC10" i="3"/>
  <c r="BB10" i="3"/>
  <c r="BA10" i="3"/>
  <c r="AZ10" i="3"/>
  <c r="AY10" i="3"/>
  <c r="AX10" i="3"/>
  <c r="AW10" i="3"/>
  <c r="AV10" i="3"/>
  <c r="AU10" i="3"/>
  <c r="AT10" i="3"/>
  <c r="AS10" i="3"/>
  <c r="AR10" i="3"/>
  <c r="AQ10" i="3"/>
  <c r="AP10" i="3"/>
  <c r="AO10" i="3"/>
  <c r="AN10" i="3"/>
  <c r="AM10" i="3"/>
  <c r="AL10" i="3"/>
  <c r="AK10" i="3"/>
  <c r="AJ10" i="3"/>
  <c r="AI10" i="3"/>
  <c r="AH10" i="3"/>
  <c r="AG10" i="3"/>
  <c r="AF10" i="3"/>
  <c r="AE10" i="3"/>
  <c r="AD10" i="3"/>
  <c r="AC10" i="3"/>
  <c r="AB10" i="3"/>
  <c r="AA10" i="3"/>
  <c r="Z10" i="3"/>
  <c r="Y10" i="3"/>
  <c r="X10" i="3"/>
  <c r="W10" i="3"/>
  <c r="V10" i="3"/>
  <c r="U10" i="3"/>
  <c r="T10" i="3"/>
  <c r="S10" i="3"/>
  <c r="R10" i="3"/>
  <c r="Q10" i="3"/>
  <c r="P10" i="3"/>
  <c r="O10" i="3"/>
  <c r="N10" i="3"/>
  <c r="M10" i="3"/>
  <c r="L10" i="3"/>
  <c r="IA9" i="3"/>
  <c r="HZ9" i="3"/>
  <c r="HY9" i="3"/>
  <c r="HX9" i="3"/>
  <c r="HW9" i="3"/>
  <c r="HV9" i="3"/>
  <c r="HU9" i="3"/>
  <c r="HT9" i="3"/>
  <c r="HS9" i="3"/>
  <c r="HR9" i="3"/>
  <c r="HQ9" i="3"/>
  <c r="HP9" i="3"/>
  <c r="HO9" i="3"/>
  <c r="HN9" i="3"/>
  <c r="HM9" i="3"/>
  <c r="HL9" i="3"/>
  <c r="HK9" i="3"/>
  <c r="HJ9" i="3"/>
  <c r="HI9" i="3"/>
  <c r="HH9" i="3"/>
  <c r="HG9" i="3"/>
  <c r="HF9" i="3"/>
  <c r="HE9" i="3"/>
  <c r="HD9" i="3"/>
  <c r="HC9" i="3"/>
  <c r="HB9" i="3"/>
  <c r="HA9" i="3"/>
  <c r="GZ9" i="3"/>
  <c r="GY9" i="3"/>
  <c r="GX9" i="3"/>
  <c r="GW9" i="3"/>
  <c r="GV9" i="3"/>
  <c r="GU9" i="3"/>
  <c r="GT9" i="3"/>
  <c r="GS9" i="3"/>
  <c r="GR9" i="3"/>
  <c r="GQ9" i="3"/>
  <c r="GP9" i="3"/>
  <c r="GO9" i="3"/>
  <c r="GN9" i="3"/>
  <c r="GM9" i="3"/>
  <c r="GL9" i="3"/>
  <c r="GK9" i="3"/>
  <c r="GJ9" i="3"/>
  <c r="GI9" i="3"/>
  <c r="GH9" i="3"/>
  <c r="GG9" i="3"/>
  <c r="GF9" i="3"/>
  <c r="GE9" i="3"/>
  <c r="GD9" i="3"/>
  <c r="GC9" i="3"/>
  <c r="GB9" i="3"/>
  <c r="GA9" i="3"/>
  <c r="FZ9" i="3"/>
  <c r="FY9" i="3"/>
  <c r="FX9" i="3"/>
  <c r="FW9" i="3"/>
  <c r="FV9" i="3"/>
  <c r="FU9" i="3"/>
  <c r="FT9" i="3"/>
  <c r="FS9" i="3"/>
  <c r="FR9" i="3"/>
  <c r="FQ9" i="3"/>
  <c r="FP9" i="3"/>
  <c r="FO9" i="3"/>
  <c r="FN9" i="3"/>
  <c r="FM9" i="3"/>
  <c r="FL9" i="3"/>
  <c r="FK9" i="3"/>
  <c r="FJ9" i="3"/>
  <c r="FI9" i="3"/>
  <c r="FH9" i="3"/>
  <c r="FG9" i="3"/>
  <c r="FF9" i="3"/>
  <c r="FE9" i="3"/>
  <c r="FD9" i="3"/>
  <c r="FC9" i="3"/>
  <c r="FB9" i="3"/>
  <c r="FA9" i="3"/>
  <c r="EZ9" i="3"/>
  <c r="EY9" i="3"/>
  <c r="EX9" i="3"/>
  <c r="EW9" i="3"/>
  <c r="EV9" i="3"/>
  <c r="EU9" i="3"/>
  <c r="ET9" i="3"/>
  <c r="ES9" i="3"/>
  <c r="ER9" i="3"/>
  <c r="EQ9" i="3"/>
  <c r="EP9" i="3"/>
  <c r="EO9" i="3"/>
  <c r="EN9" i="3"/>
  <c r="EM9" i="3"/>
  <c r="EL9" i="3"/>
  <c r="EK9" i="3"/>
  <c r="EJ9" i="3"/>
  <c r="EI9" i="3"/>
  <c r="EH9" i="3"/>
  <c r="EG9" i="3"/>
  <c r="EF9" i="3"/>
  <c r="EE9" i="3"/>
  <c r="ED9" i="3"/>
  <c r="EC9" i="3"/>
  <c r="EB9" i="3"/>
  <c r="EA9" i="3"/>
  <c r="DZ9" i="3"/>
  <c r="DY9" i="3"/>
  <c r="DX9" i="3"/>
  <c r="DW9" i="3"/>
  <c r="DV9" i="3"/>
  <c r="DU9" i="3"/>
  <c r="DT9" i="3"/>
  <c r="DS9" i="3"/>
  <c r="DR9" i="3"/>
  <c r="DQ9" i="3"/>
  <c r="DP9" i="3"/>
  <c r="DO9" i="3"/>
  <c r="DN9" i="3"/>
  <c r="DM9" i="3"/>
  <c r="DL9" i="3"/>
  <c r="DK9" i="3"/>
  <c r="DJ9" i="3"/>
  <c r="DI9" i="3"/>
  <c r="DH9" i="3"/>
  <c r="DG9" i="3"/>
  <c r="DF9" i="3"/>
  <c r="DE9" i="3"/>
  <c r="DD9" i="3"/>
  <c r="DC9" i="3"/>
  <c r="DB9" i="3"/>
  <c r="DA9" i="3"/>
  <c r="CZ9" i="3"/>
  <c r="CY9" i="3"/>
  <c r="CX9" i="3"/>
  <c r="CW9" i="3"/>
  <c r="CV9" i="3"/>
  <c r="CU9" i="3"/>
  <c r="CT9" i="3"/>
  <c r="CS9" i="3"/>
  <c r="CR9" i="3"/>
  <c r="CQ9" i="3"/>
  <c r="CP9" i="3"/>
  <c r="CO9" i="3"/>
  <c r="CN9" i="3"/>
  <c r="CM9" i="3"/>
  <c r="CL9" i="3"/>
  <c r="CK9" i="3"/>
  <c r="CJ9" i="3"/>
  <c r="CI9" i="3"/>
  <c r="CH9" i="3"/>
  <c r="CG9" i="3"/>
  <c r="CF9" i="3"/>
  <c r="CE9" i="3"/>
  <c r="CD9" i="3"/>
  <c r="CC9" i="3"/>
  <c r="CB9" i="3"/>
  <c r="CA9" i="3"/>
  <c r="BZ9" i="3"/>
  <c r="BY9" i="3"/>
  <c r="BX9" i="3"/>
  <c r="BW9" i="3"/>
  <c r="BV9" i="3"/>
  <c r="BU9" i="3"/>
  <c r="BT9" i="3"/>
  <c r="BS9" i="3"/>
  <c r="BR9" i="3"/>
  <c r="BQ9" i="3"/>
  <c r="BP9" i="3"/>
  <c r="BO9" i="3"/>
  <c r="BN9" i="3"/>
  <c r="BM9" i="3"/>
  <c r="BL9" i="3"/>
  <c r="BK9" i="3"/>
  <c r="BJ9" i="3"/>
  <c r="BI9" i="3"/>
  <c r="BH9" i="3"/>
  <c r="BG9" i="3"/>
  <c r="BF9" i="3"/>
  <c r="BE9" i="3"/>
  <c r="BD9" i="3"/>
  <c r="BC9" i="3"/>
  <c r="BB9" i="3"/>
  <c r="BA9" i="3"/>
  <c r="AZ9" i="3"/>
  <c r="AY9" i="3"/>
  <c r="AX9" i="3"/>
  <c r="AW9" i="3"/>
  <c r="AV9" i="3"/>
  <c r="AU9" i="3"/>
  <c r="AT9" i="3"/>
  <c r="AS9" i="3"/>
  <c r="AR9" i="3"/>
  <c r="AQ9" i="3"/>
  <c r="AP9" i="3"/>
  <c r="AO9" i="3"/>
  <c r="AN9" i="3"/>
  <c r="AM9" i="3"/>
  <c r="AL9" i="3"/>
  <c r="AK9" i="3"/>
  <c r="AJ9" i="3"/>
  <c r="AI9" i="3"/>
  <c r="AH9" i="3"/>
  <c r="AG9" i="3"/>
  <c r="AF9" i="3"/>
  <c r="AE9" i="3"/>
  <c r="AD9" i="3"/>
  <c r="AC9" i="3"/>
  <c r="AB9" i="3"/>
  <c r="AA9" i="3"/>
  <c r="Z9" i="3"/>
  <c r="Y9" i="3"/>
  <c r="X9" i="3"/>
  <c r="W9" i="3"/>
  <c r="V9" i="3"/>
  <c r="U9" i="3"/>
  <c r="T9" i="3"/>
  <c r="S9" i="3"/>
  <c r="R9" i="3"/>
  <c r="Q9" i="3"/>
  <c r="P9" i="3"/>
  <c r="O9" i="3"/>
  <c r="N9" i="3"/>
  <c r="M9" i="3"/>
  <c r="L9" i="3"/>
  <c r="IA8" i="3"/>
  <c r="HZ8" i="3"/>
  <c r="HY8" i="3"/>
  <c r="HX8" i="3"/>
  <c r="HW8" i="3"/>
  <c r="HV8" i="3"/>
  <c r="HU8" i="3"/>
  <c r="HT8" i="3"/>
  <c r="HS8" i="3"/>
  <c r="HR8" i="3"/>
  <c r="HQ8" i="3"/>
  <c r="HP8" i="3"/>
  <c r="HO8" i="3"/>
  <c r="HN8" i="3"/>
  <c r="HM8" i="3"/>
  <c r="HL8" i="3"/>
  <c r="HK8" i="3"/>
  <c r="HJ8" i="3"/>
  <c r="HI8" i="3"/>
  <c r="HH8" i="3"/>
  <c r="HG8" i="3"/>
  <c r="HF8" i="3"/>
  <c r="HE8" i="3"/>
  <c r="HD8" i="3"/>
  <c r="HC8" i="3"/>
  <c r="HB8" i="3"/>
  <c r="HA8" i="3"/>
  <c r="GZ8" i="3"/>
  <c r="GY8" i="3"/>
  <c r="GX8" i="3"/>
  <c r="GW8" i="3"/>
  <c r="GV8" i="3"/>
  <c r="GU8" i="3"/>
  <c r="GT8" i="3"/>
  <c r="GS8" i="3"/>
  <c r="GR8" i="3"/>
  <c r="GQ8" i="3"/>
  <c r="GP8" i="3"/>
  <c r="GO8" i="3"/>
  <c r="GN8" i="3"/>
  <c r="GM8" i="3"/>
  <c r="GL8" i="3"/>
  <c r="GK8" i="3"/>
  <c r="GJ8" i="3"/>
  <c r="GI8" i="3"/>
  <c r="GH8" i="3"/>
  <c r="GG8" i="3"/>
  <c r="GF8" i="3"/>
  <c r="GE8" i="3"/>
  <c r="GD8" i="3"/>
  <c r="GC8" i="3"/>
  <c r="GB8" i="3"/>
  <c r="GA8" i="3"/>
  <c r="FZ8" i="3"/>
  <c r="FY8" i="3"/>
  <c r="FX8" i="3"/>
  <c r="FW8" i="3"/>
  <c r="FV8" i="3"/>
  <c r="FU8" i="3"/>
  <c r="FT8" i="3"/>
  <c r="FS8" i="3"/>
  <c r="FR8" i="3"/>
  <c r="FQ8" i="3"/>
  <c r="FP8" i="3"/>
  <c r="FO8" i="3"/>
  <c r="FN8" i="3"/>
  <c r="FM8" i="3"/>
  <c r="FL8" i="3"/>
  <c r="FK8" i="3"/>
  <c r="FJ8" i="3"/>
  <c r="FI8" i="3"/>
  <c r="FH8" i="3"/>
  <c r="FG8" i="3"/>
  <c r="FF8" i="3"/>
  <c r="FE8" i="3"/>
  <c r="FD8" i="3"/>
  <c r="FC8" i="3"/>
  <c r="FB8" i="3"/>
  <c r="FA8" i="3"/>
  <c r="EZ8" i="3"/>
  <c r="EY8" i="3"/>
  <c r="EX8" i="3"/>
  <c r="EW8" i="3"/>
  <c r="EV8" i="3"/>
  <c r="EU8" i="3"/>
  <c r="ET8" i="3"/>
  <c r="ES8" i="3"/>
  <c r="ER8" i="3"/>
  <c r="EQ8" i="3"/>
  <c r="EP8" i="3"/>
  <c r="EO8" i="3"/>
  <c r="EN8" i="3"/>
  <c r="EM8" i="3"/>
  <c r="EL8" i="3"/>
  <c r="EK8" i="3"/>
  <c r="EJ8" i="3"/>
  <c r="EI8" i="3"/>
  <c r="EH8" i="3"/>
  <c r="EG8" i="3"/>
  <c r="EF8" i="3"/>
  <c r="EE8" i="3"/>
  <c r="ED8" i="3"/>
  <c r="EC8" i="3"/>
  <c r="EB8" i="3"/>
  <c r="EA8" i="3"/>
  <c r="DZ8" i="3"/>
  <c r="DY8" i="3"/>
  <c r="DX8" i="3"/>
  <c r="DW8" i="3"/>
  <c r="DV8" i="3"/>
  <c r="DU8" i="3"/>
  <c r="DT8" i="3"/>
  <c r="DS8" i="3"/>
  <c r="DR8" i="3"/>
  <c r="DQ8" i="3"/>
  <c r="DP8" i="3"/>
  <c r="DO8" i="3"/>
  <c r="DN8" i="3"/>
  <c r="DM8" i="3"/>
  <c r="DL8" i="3"/>
  <c r="DK8" i="3"/>
  <c r="DJ8" i="3"/>
  <c r="DI8" i="3"/>
  <c r="DH8" i="3"/>
  <c r="DG8" i="3"/>
  <c r="DF8" i="3"/>
  <c r="DE8" i="3"/>
  <c r="DD8" i="3"/>
  <c r="DC8" i="3"/>
  <c r="DB8" i="3"/>
  <c r="DA8" i="3"/>
  <c r="CZ8" i="3"/>
  <c r="CY8" i="3"/>
  <c r="CX8" i="3"/>
  <c r="CW8" i="3"/>
  <c r="CV8" i="3"/>
  <c r="CU8" i="3"/>
  <c r="CT8" i="3"/>
  <c r="CS8" i="3"/>
  <c r="CR8" i="3"/>
  <c r="CQ8" i="3"/>
  <c r="CP8" i="3"/>
  <c r="CO8" i="3"/>
  <c r="CN8" i="3"/>
  <c r="CM8" i="3"/>
  <c r="CL8" i="3"/>
  <c r="CK8" i="3"/>
  <c r="CJ8" i="3"/>
  <c r="CI8" i="3"/>
  <c r="CH8" i="3"/>
  <c r="CG8" i="3"/>
  <c r="CF8" i="3"/>
  <c r="CE8" i="3"/>
  <c r="CD8" i="3"/>
  <c r="CC8" i="3"/>
  <c r="CB8" i="3"/>
  <c r="CA8" i="3"/>
  <c r="BZ8" i="3"/>
  <c r="BY8" i="3"/>
  <c r="BX8" i="3"/>
  <c r="BW8" i="3"/>
  <c r="BV8" i="3"/>
  <c r="BU8" i="3"/>
  <c r="BT8" i="3"/>
  <c r="BS8" i="3"/>
  <c r="BR8" i="3"/>
  <c r="BQ8" i="3"/>
  <c r="BP8" i="3"/>
  <c r="BO8" i="3"/>
  <c r="BN8" i="3"/>
  <c r="BM8" i="3"/>
  <c r="BL8" i="3"/>
  <c r="BK8" i="3"/>
  <c r="BJ8" i="3"/>
  <c r="BI8" i="3"/>
  <c r="BH8" i="3"/>
  <c r="BG8" i="3"/>
  <c r="BF8" i="3"/>
  <c r="BE8" i="3"/>
  <c r="BD8" i="3"/>
  <c r="BC8" i="3"/>
  <c r="BB8" i="3"/>
  <c r="BA8" i="3"/>
  <c r="AZ8" i="3"/>
  <c r="AY8" i="3"/>
  <c r="AX8" i="3"/>
  <c r="AW8" i="3"/>
  <c r="AV8" i="3"/>
  <c r="AU8" i="3"/>
  <c r="AT8" i="3"/>
  <c r="AS8" i="3"/>
  <c r="AR8" i="3"/>
  <c r="AQ8" i="3"/>
  <c r="AP8" i="3"/>
  <c r="AO8" i="3"/>
  <c r="AN8" i="3"/>
  <c r="AM8" i="3"/>
  <c r="AL8" i="3"/>
  <c r="AK8" i="3"/>
  <c r="AJ8" i="3"/>
  <c r="AI8" i="3"/>
  <c r="AH8" i="3"/>
  <c r="AG8" i="3"/>
  <c r="AF8" i="3"/>
  <c r="AE8" i="3"/>
  <c r="AD8" i="3"/>
  <c r="AC8" i="3"/>
  <c r="AB8" i="3"/>
  <c r="AA8" i="3"/>
  <c r="Z8" i="3"/>
  <c r="Y8" i="3"/>
  <c r="X8" i="3"/>
  <c r="W8" i="3"/>
  <c r="V8" i="3"/>
  <c r="U8" i="3"/>
  <c r="T8" i="3"/>
  <c r="S8" i="3"/>
  <c r="R8" i="3"/>
  <c r="Q8" i="3"/>
  <c r="P8" i="3"/>
  <c r="O8" i="3"/>
  <c r="N8" i="3"/>
  <c r="M8" i="3"/>
  <c r="L8" i="3"/>
  <c r="IA7" i="3"/>
  <c r="HZ7" i="3"/>
  <c r="HY7" i="3"/>
  <c r="HX7" i="3"/>
  <c r="HW7" i="3"/>
  <c r="HV7" i="3"/>
  <c r="HU7" i="3"/>
  <c r="HT7" i="3"/>
  <c r="HS7" i="3"/>
  <c r="HR7" i="3"/>
  <c r="HQ7" i="3"/>
  <c r="HP7" i="3"/>
  <c r="HO7" i="3"/>
  <c r="HN7" i="3"/>
  <c r="HM7" i="3"/>
  <c r="HL7" i="3"/>
  <c r="HK7" i="3"/>
  <c r="HJ7" i="3"/>
  <c r="HI7" i="3"/>
  <c r="HH7" i="3"/>
  <c r="HG7" i="3"/>
  <c r="HF7" i="3"/>
  <c r="HE7" i="3"/>
  <c r="HD7" i="3"/>
  <c r="HC7" i="3"/>
  <c r="HB7" i="3"/>
  <c r="HA7" i="3"/>
  <c r="GZ7" i="3"/>
  <c r="GY7" i="3"/>
  <c r="GX7" i="3"/>
  <c r="GW7" i="3"/>
  <c r="GV7" i="3"/>
  <c r="GU7" i="3"/>
  <c r="GT7" i="3"/>
  <c r="GS7" i="3"/>
  <c r="GR7" i="3"/>
  <c r="GQ7" i="3"/>
  <c r="GP7" i="3"/>
  <c r="GO7" i="3"/>
  <c r="GN7" i="3"/>
  <c r="GM7" i="3"/>
  <c r="GL7" i="3"/>
  <c r="GK7" i="3"/>
  <c r="GJ7" i="3"/>
  <c r="GI7" i="3"/>
  <c r="GH7" i="3"/>
  <c r="GG7" i="3"/>
  <c r="GF7" i="3"/>
  <c r="GE7" i="3"/>
  <c r="GD7" i="3"/>
  <c r="GC7" i="3"/>
  <c r="GB7" i="3"/>
  <c r="GA7" i="3"/>
  <c r="FZ7" i="3"/>
  <c r="FY7" i="3"/>
  <c r="FX7" i="3"/>
  <c r="FW7" i="3"/>
  <c r="FV7" i="3"/>
  <c r="FU7" i="3"/>
  <c r="FT7" i="3"/>
  <c r="FS7" i="3"/>
  <c r="FR7" i="3"/>
  <c r="FQ7" i="3"/>
  <c r="FP7" i="3"/>
  <c r="FO7" i="3"/>
  <c r="FN7" i="3"/>
  <c r="FM7" i="3"/>
  <c r="FL7" i="3"/>
  <c r="FK7" i="3"/>
  <c r="FJ7" i="3"/>
  <c r="FI7" i="3"/>
  <c r="FH7" i="3"/>
  <c r="FG7" i="3"/>
  <c r="FF7" i="3"/>
  <c r="FE7" i="3"/>
  <c r="FD7" i="3"/>
  <c r="FC7" i="3"/>
  <c r="FB7" i="3"/>
  <c r="FA7" i="3"/>
  <c r="EZ7" i="3"/>
  <c r="EY7" i="3"/>
  <c r="EX7" i="3"/>
  <c r="EW7" i="3"/>
  <c r="EV7" i="3"/>
  <c r="EU7" i="3"/>
  <c r="ET7" i="3"/>
  <c r="ES7" i="3"/>
  <c r="ER7" i="3"/>
  <c r="EQ7" i="3"/>
  <c r="EP7" i="3"/>
  <c r="EO7" i="3"/>
  <c r="EN7" i="3"/>
  <c r="EM7" i="3"/>
  <c r="EL7" i="3"/>
  <c r="EK7" i="3"/>
  <c r="EJ7" i="3"/>
  <c r="EI7" i="3"/>
  <c r="EH7" i="3"/>
  <c r="EG7" i="3"/>
  <c r="EF7" i="3"/>
  <c r="EE7" i="3"/>
  <c r="ED7" i="3"/>
  <c r="EC7" i="3"/>
  <c r="EB7" i="3"/>
  <c r="EA7" i="3"/>
  <c r="DZ7" i="3"/>
  <c r="DY7" i="3"/>
  <c r="DX7" i="3"/>
  <c r="DW7" i="3"/>
  <c r="DV7" i="3"/>
  <c r="DU7" i="3"/>
  <c r="DT7" i="3"/>
  <c r="DS7" i="3"/>
  <c r="DR7" i="3"/>
  <c r="DQ7" i="3"/>
  <c r="DP7" i="3"/>
  <c r="DO7" i="3"/>
  <c r="DN7" i="3"/>
  <c r="DM7" i="3"/>
  <c r="DL7" i="3"/>
  <c r="DK7" i="3"/>
  <c r="DJ7" i="3"/>
  <c r="DI7" i="3"/>
  <c r="DH7" i="3"/>
  <c r="DG7" i="3"/>
  <c r="DF7" i="3"/>
  <c r="DE7" i="3"/>
  <c r="DD7" i="3"/>
  <c r="DC7" i="3"/>
  <c r="DB7" i="3"/>
  <c r="DA7" i="3"/>
  <c r="CZ7" i="3"/>
  <c r="CY7" i="3"/>
  <c r="CX7" i="3"/>
  <c r="CW7" i="3"/>
  <c r="CV7" i="3"/>
  <c r="CU7" i="3"/>
  <c r="CT7" i="3"/>
  <c r="CS7" i="3"/>
  <c r="CR7" i="3"/>
  <c r="CQ7" i="3"/>
  <c r="CP7" i="3"/>
  <c r="CO7" i="3"/>
  <c r="CN7" i="3"/>
  <c r="CM7" i="3"/>
  <c r="CL7" i="3"/>
  <c r="CK7" i="3"/>
  <c r="CJ7" i="3"/>
  <c r="CI7" i="3"/>
  <c r="CH7" i="3"/>
  <c r="CG7" i="3"/>
  <c r="CF7" i="3"/>
  <c r="CE7" i="3"/>
  <c r="CD7" i="3"/>
  <c r="CC7" i="3"/>
  <c r="CB7" i="3"/>
  <c r="CA7" i="3"/>
  <c r="BZ7" i="3"/>
  <c r="BY7" i="3"/>
  <c r="BX7" i="3"/>
  <c r="BW7" i="3"/>
  <c r="BV7" i="3"/>
  <c r="BU7" i="3"/>
  <c r="BT7" i="3"/>
  <c r="BS7" i="3"/>
  <c r="BR7" i="3"/>
  <c r="BQ7" i="3"/>
  <c r="BP7" i="3"/>
  <c r="BO7" i="3"/>
  <c r="BN7" i="3"/>
  <c r="BM7" i="3"/>
  <c r="BL7" i="3"/>
  <c r="BK7" i="3"/>
  <c r="BJ7" i="3"/>
  <c r="BI7" i="3"/>
  <c r="BH7" i="3"/>
  <c r="BG7" i="3"/>
  <c r="BF7" i="3"/>
  <c r="BE7" i="3"/>
  <c r="BD7" i="3"/>
  <c r="BC7" i="3"/>
  <c r="BB7" i="3"/>
  <c r="BA7" i="3"/>
  <c r="AZ7" i="3"/>
  <c r="AY7" i="3"/>
  <c r="AX7" i="3"/>
  <c r="AW7" i="3"/>
  <c r="AV7" i="3"/>
  <c r="AU7" i="3"/>
  <c r="AT7" i="3"/>
  <c r="AS7" i="3"/>
  <c r="AR7" i="3"/>
  <c r="AQ7" i="3"/>
  <c r="AP7" i="3"/>
  <c r="AO7" i="3"/>
  <c r="AN7" i="3"/>
  <c r="AM7" i="3"/>
  <c r="AL7" i="3"/>
  <c r="AK7" i="3"/>
  <c r="AJ7" i="3"/>
  <c r="AI7" i="3"/>
  <c r="AH7" i="3"/>
  <c r="AG7" i="3"/>
  <c r="AF7" i="3"/>
  <c r="AE7" i="3"/>
  <c r="AD7" i="3"/>
  <c r="AC7" i="3"/>
  <c r="AB7" i="3"/>
  <c r="AA7" i="3"/>
  <c r="Z7" i="3"/>
  <c r="Y7" i="3"/>
  <c r="X7" i="3"/>
  <c r="W7" i="3"/>
  <c r="V7" i="3"/>
  <c r="U7" i="3"/>
  <c r="T7" i="3"/>
  <c r="S7" i="3"/>
  <c r="R7" i="3"/>
  <c r="Q7" i="3"/>
  <c r="P7" i="3"/>
  <c r="O7" i="3"/>
  <c r="N7" i="3"/>
  <c r="M7" i="3"/>
  <c r="L7" i="3"/>
  <c r="IA6" i="3"/>
  <c r="HZ6" i="3"/>
  <c r="HY6" i="3"/>
  <c r="HX6" i="3"/>
  <c r="HW6" i="3"/>
  <c r="HV6" i="3"/>
  <c r="HU6" i="3"/>
  <c r="HT6" i="3"/>
  <c r="HS6" i="3"/>
  <c r="HR6" i="3"/>
  <c r="HQ6" i="3"/>
  <c r="HP6" i="3"/>
  <c r="HO6" i="3"/>
  <c r="HN6" i="3"/>
  <c r="HM6" i="3"/>
  <c r="HL6" i="3"/>
  <c r="HK6" i="3"/>
  <c r="HJ6" i="3"/>
  <c r="HI6" i="3"/>
  <c r="HH6" i="3"/>
  <c r="HG6" i="3"/>
  <c r="HF6" i="3"/>
  <c r="HE6" i="3"/>
  <c r="HD6" i="3"/>
  <c r="HC6" i="3"/>
  <c r="HB6" i="3"/>
  <c r="HA6" i="3"/>
  <c r="GZ6" i="3"/>
  <c r="GY6" i="3"/>
  <c r="GX6" i="3"/>
  <c r="GW6" i="3"/>
  <c r="GV6" i="3"/>
  <c r="GU6" i="3"/>
  <c r="GT6" i="3"/>
  <c r="GS6" i="3"/>
  <c r="GR6" i="3"/>
  <c r="GQ6" i="3"/>
  <c r="GP6" i="3"/>
  <c r="GO6" i="3"/>
  <c r="GN6" i="3"/>
  <c r="GM6" i="3"/>
  <c r="GL6" i="3"/>
  <c r="GK6" i="3"/>
  <c r="GJ6" i="3"/>
  <c r="GI6" i="3"/>
  <c r="GH6" i="3"/>
  <c r="GG6" i="3"/>
  <c r="GF6" i="3"/>
  <c r="GE6" i="3"/>
  <c r="GD6" i="3"/>
  <c r="GC6" i="3"/>
  <c r="GB6" i="3"/>
  <c r="GA6" i="3"/>
  <c r="FZ6" i="3"/>
  <c r="FY6" i="3"/>
  <c r="FX6" i="3"/>
  <c r="FW6" i="3"/>
  <c r="FV6" i="3"/>
  <c r="FU6" i="3"/>
  <c r="FT6" i="3"/>
  <c r="FS6" i="3"/>
  <c r="FR6" i="3"/>
  <c r="FQ6" i="3"/>
  <c r="FP6" i="3"/>
  <c r="FO6" i="3"/>
  <c r="FN6" i="3"/>
  <c r="FM6" i="3"/>
  <c r="FL6" i="3"/>
  <c r="FK6" i="3"/>
  <c r="FJ6" i="3"/>
  <c r="FI6" i="3"/>
  <c r="FH6" i="3"/>
  <c r="FG6" i="3"/>
  <c r="FF6" i="3"/>
  <c r="FE6" i="3"/>
  <c r="FD6" i="3"/>
  <c r="FC6" i="3"/>
  <c r="FB6" i="3"/>
  <c r="FA6" i="3"/>
  <c r="EZ6" i="3"/>
  <c r="EY6" i="3"/>
  <c r="EX6" i="3"/>
  <c r="EW6" i="3"/>
  <c r="EV6" i="3"/>
  <c r="EU6" i="3"/>
  <c r="ET6" i="3"/>
  <c r="ES6" i="3"/>
  <c r="ER6" i="3"/>
  <c r="EQ6" i="3"/>
  <c r="EP6" i="3"/>
  <c r="EO6" i="3"/>
  <c r="EN6" i="3"/>
  <c r="EM6" i="3"/>
  <c r="EL6" i="3"/>
  <c r="EK6" i="3"/>
  <c r="EJ6" i="3"/>
  <c r="EI6" i="3"/>
  <c r="EH6" i="3"/>
  <c r="EG6" i="3"/>
  <c r="EF6" i="3"/>
  <c r="EE6" i="3"/>
  <c r="ED6" i="3"/>
  <c r="EC6" i="3"/>
  <c r="EB6" i="3"/>
  <c r="EA6" i="3"/>
  <c r="DZ6" i="3"/>
  <c r="DY6" i="3"/>
  <c r="DX6" i="3"/>
  <c r="DW6" i="3"/>
  <c r="DV6" i="3"/>
  <c r="DU6" i="3"/>
  <c r="DT6" i="3"/>
  <c r="DS6" i="3"/>
  <c r="DR6" i="3"/>
  <c r="DQ6" i="3"/>
  <c r="DP6" i="3"/>
  <c r="DO6" i="3"/>
  <c r="DN6" i="3"/>
  <c r="DM6" i="3"/>
  <c r="DL6" i="3"/>
  <c r="DK6" i="3"/>
  <c r="DJ6" i="3"/>
  <c r="DI6" i="3"/>
  <c r="DH6" i="3"/>
  <c r="DG6" i="3"/>
  <c r="DF6" i="3"/>
  <c r="DE6" i="3"/>
  <c r="DD6" i="3"/>
  <c r="DC6" i="3"/>
  <c r="DB6" i="3"/>
  <c r="DA6" i="3"/>
  <c r="CZ6" i="3"/>
  <c r="CY6" i="3"/>
  <c r="CX6" i="3"/>
  <c r="CW6" i="3"/>
  <c r="CV6" i="3"/>
  <c r="CU6" i="3"/>
  <c r="CT6" i="3"/>
  <c r="CS6" i="3"/>
  <c r="CR6" i="3"/>
  <c r="CQ6" i="3"/>
  <c r="CP6" i="3"/>
  <c r="CO6" i="3"/>
  <c r="CN6" i="3"/>
  <c r="CM6" i="3"/>
  <c r="CL6" i="3"/>
  <c r="CK6" i="3"/>
  <c r="CJ6" i="3"/>
  <c r="CI6" i="3"/>
  <c r="CH6" i="3"/>
  <c r="CG6" i="3"/>
  <c r="CF6" i="3"/>
  <c r="CE6" i="3"/>
  <c r="CD6" i="3"/>
  <c r="CC6" i="3"/>
  <c r="CB6" i="3"/>
  <c r="CA6" i="3"/>
  <c r="BZ6" i="3"/>
  <c r="BY6" i="3"/>
  <c r="BX6" i="3"/>
  <c r="BW6" i="3"/>
  <c r="BV6" i="3"/>
  <c r="BU6" i="3"/>
  <c r="BT6" i="3"/>
  <c r="BS6" i="3"/>
  <c r="BR6" i="3"/>
  <c r="BQ6" i="3"/>
  <c r="BP6" i="3"/>
  <c r="BO6" i="3"/>
  <c r="BN6" i="3"/>
  <c r="BM6" i="3"/>
  <c r="BL6" i="3"/>
  <c r="BK6" i="3"/>
  <c r="BJ6" i="3"/>
  <c r="BI6" i="3"/>
  <c r="BH6" i="3"/>
  <c r="BG6" i="3"/>
  <c r="BF6" i="3"/>
  <c r="BE6" i="3"/>
  <c r="BD6" i="3"/>
  <c r="BC6" i="3"/>
  <c r="BB6" i="3"/>
  <c r="BA6" i="3"/>
  <c r="AZ6" i="3"/>
  <c r="AY6" i="3"/>
  <c r="AX6" i="3"/>
  <c r="AW6" i="3"/>
  <c r="AV6" i="3"/>
  <c r="AU6" i="3"/>
  <c r="AT6" i="3"/>
  <c r="AS6" i="3"/>
  <c r="AR6" i="3"/>
  <c r="AQ6" i="3"/>
  <c r="AP6" i="3"/>
  <c r="AO6" i="3"/>
  <c r="AN6" i="3"/>
  <c r="AM6" i="3"/>
  <c r="AL6" i="3"/>
  <c r="AK6" i="3"/>
  <c r="AJ6" i="3"/>
  <c r="AI6" i="3"/>
  <c r="AH6" i="3"/>
  <c r="AG6" i="3"/>
  <c r="AF6" i="3"/>
  <c r="AE6" i="3"/>
  <c r="AD6" i="3"/>
  <c r="AC6" i="3"/>
  <c r="AB6" i="3"/>
  <c r="AA6" i="3"/>
  <c r="Z6" i="3"/>
  <c r="Y6" i="3"/>
  <c r="X6" i="3"/>
  <c r="W6" i="3"/>
  <c r="V6" i="3"/>
  <c r="U6" i="3"/>
  <c r="T6" i="3"/>
  <c r="S6" i="3"/>
  <c r="R6" i="3"/>
  <c r="Q6" i="3"/>
  <c r="P6" i="3"/>
  <c r="O6" i="3"/>
  <c r="N6" i="3"/>
  <c r="M6" i="3"/>
  <c r="L6" i="3"/>
  <c r="IA5" i="3"/>
  <c r="HZ5" i="3"/>
  <c r="HY5" i="3"/>
  <c r="HX5" i="3"/>
  <c r="HW5" i="3"/>
  <c r="HV5" i="3"/>
  <c r="HU5" i="3"/>
  <c r="HT5" i="3"/>
  <c r="HS5" i="3"/>
  <c r="HR5" i="3"/>
  <c r="HQ5" i="3"/>
  <c r="HP5" i="3"/>
  <c r="HO5" i="3"/>
  <c r="HN5" i="3"/>
  <c r="HM5" i="3"/>
  <c r="HL5" i="3"/>
  <c r="HK5" i="3"/>
  <c r="HJ5" i="3"/>
  <c r="HI5" i="3"/>
  <c r="HH5" i="3"/>
  <c r="HG5" i="3"/>
  <c r="HF5" i="3"/>
  <c r="HE5" i="3"/>
  <c r="HD5" i="3"/>
  <c r="HC5" i="3"/>
  <c r="HB5" i="3"/>
  <c r="HA5" i="3"/>
  <c r="GZ5" i="3"/>
  <c r="GY5" i="3"/>
  <c r="GX5" i="3"/>
  <c r="GW5" i="3"/>
  <c r="GV5" i="3"/>
  <c r="GU5" i="3"/>
  <c r="GT5" i="3"/>
  <c r="GS5" i="3"/>
  <c r="GR5" i="3"/>
  <c r="GQ5" i="3"/>
  <c r="GP5" i="3"/>
  <c r="GO5" i="3"/>
  <c r="GN5" i="3"/>
  <c r="GM5" i="3"/>
  <c r="GL5" i="3"/>
  <c r="GK5" i="3"/>
  <c r="GJ5" i="3"/>
  <c r="GI5" i="3"/>
  <c r="GH5" i="3"/>
  <c r="GG5" i="3"/>
  <c r="GF5" i="3"/>
  <c r="GE5" i="3"/>
  <c r="GD5" i="3"/>
  <c r="GC5" i="3"/>
  <c r="GB5" i="3"/>
  <c r="GA5" i="3"/>
  <c r="FZ5" i="3"/>
  <c r="FY5" i="3"/>
  <c r="FX5" i="3"/>
  <c r="FW5" i="3"/>
  <c r="FV5" i="3"/>
  <c r="FU5" i="3"/>
  <c r="FT5" i="3"/>
  <c r="FS5" i="3"/>
  <c r="FR5" i="3"/>
  <c r="FQ5" i="3"/>
  <c r="FP5" i="3"/>
  <c r="FO5" i="3"/>
  <c r="FN5" i="3"/>
  <c r="FM5" i="3"/>
  <c r="FL5" i="3"/>
  <c r="FK5" i="3"/>
  <c r="FJ5" i="3"/>
  <c r="FI5" i="3"/>
  <c r="FH5" i="3"/>
  <c r="FG5" i="3"/>
  <c r="FF5" i="3"/>
  <c r="FE5" i="3"/>
  <c r="FD5" i="3"/>
  <c r="FC5" i="3"/>
  <c r="FB5" i="3"/>
  <c r="FA5" i="3"/>
  <c r="EZ5" i="3"/>
  <c r="EY5" i="3"/>
  <c r="EX5" i="3"/>
  <c r="EW5" i="3"/>
  <c r="EV5" i="3"/>
  <c r="EU5" i="3"/>
  <c r="ET5" i="3"/>
  <c r="ES5" i="3"/>
  <c r="ER5" i="3"/>
  <c r="EQ5" i="3"/>
  <c r="EP5" i="3"/>
  <c r="EO5" i="3"/>
  <c r="EN5" i="3"/>
  <c r="EM5" i="3"/>
  <c r="EL5" i="3"/>
  <c r="EK5" i="3"/>
  <c r="EJ5" i="3"/>
  <c r="EI5" i="3"/>
  <c r="EH5" i="3"/>
  <c r="EG5" i="3"/>
  <c r="EF5" i="3"/>
  <c r="EE5" i="3"/>
  <c r="ED5" i="3"/>
  <c r="EC5" i="3"/>
  <c r="EB5" i="3"/>
  <c r="EA5" i="3"/>
  <c r="DZ5" i="3"/>
  <c r="DY5" i="3"/>
  <c r="DX5" i="3"/>
  <c r="DW5" i="3"/>
  <c r="DV5" i="3"/>
  <c r="DU5" i="3"/>
  <c r="DT5" i="3"/>
  <c r="DS5" i="3"/>
  <c r="DR5" i="3"/>
  <c r="DQ5" i="3"/>
  <c r="DP5" i="3"/>
  <c r="DO5" i="3"/>
  <c r="DN5" i="3"/>
  <c r="DM5" i="3"/>
  <c r="DL5" i="3"/>
  <c r="DK5" i="3"/>
  <c r="DJ5" i="3"/>
  <c r="DI5" i="3"/>
  <c r="DH5" i="3"/>
  <c r="DG5" i="3"/>
  <c r="DF5" i="3"/>
  <c r="DE5" i="3"/>
  <c r="DD5" i="3"/>
  <c r="DC5" i="3"/>
  <c r="DB5" i="3"/>
  <c r="DA5" i="3"/>
  <c r="CZ5" i="3"/>
  <c r="CY5" i="3"/>
  <c r="CX5" i="3"/>
  <c r="CW5" i="3"/>
  <c r="CV5" i="3"/>
  <c r="CU5" i="3"/>
  <c r="CT5" i="3"/>
  <c r="CS5" i="3"/>
  <c r="CR5" i="3"/>
  <c r="CQ5" i="3"/>
  <c r="CP5" i="3"/>
  <c r="CO5" i="3"/>
  <c r="CN5" i="3"/>
  <c r="CM5" i="3"/>
  <c r="CL5" i="3"/>
  <c r="CK5" i="3"/>
  <c r="CJ5" i="3"/>
  <c r="CI5" i="3"/>
  <c r="CH5" i="3"/>
  <c r="CG5" i="3"/>
  <c r="CF5" i="3"/>
  <c r="CE5" i="3"/>
  <c r="CD5" i="3"/>
  <c r="CC5" i="3"/>
  <c r="CB5" i="3"/>
  <c r="CA5" i="3"/>
  <c r="BZ5" i="3"/>
  <c r="BY5" i="3"/>
  <c r="BX5" i="3"/>
  <c r="BW5" i="3"/>
  <c r="BV5" i="3"/>
  <c r="BU5" i="3"/>
  <c r="BT5" i="3"/>
  <c r="BS5" i="3"/>
  <c r="BR5" i="3"/>
  <c r="BQ5" i="3"/>
  <c r="BP5" i="3"/>
  <c r="BO5" i="3"/>
  <c r="BN5" i="3"/>
  <c r="BM5" i="3"/>
  <c r="BL5" i="3"/>
  <c r="BK5" i="3"/>
  <c r="BJ5" i="3"/>
  <c r="BI5" i="3"/>
  <c r="BH5" i="3"/>
  <c r="BG5" i="3"/>
  <c r="BF5" i="3"/>
  <c r="BE5" i="3"/>
  <c r="BD5" i="3"/>
  <c r="BC5" i="3"/>
  <c r="BB5" i="3"/>
  <c r="BA5" i="3"/>
  <c r="AZ5" i="3"/>
  <c r="AY5" i="3"/>
  <c r="AX5" i="3"/>
  <c r="AW5" i="3"/>
  <c r="AV5" i="3"/>
  <c r="AU5" i="3"/>
  <c r="AT5" i="3"/>
  <c r="AS5" i="3"/>
  <c r="AR5" i="3"/>
  <c r="AQ5" i="3"/>
  <c r="AP5" i="3"/>
  <c r="AO5" i="3"/>
  <c r="AN5" i="3"/>
  <c r="AM5" i="3"/>
  <c r="AL5" i="3"/>
  <c r="AK5" i="3"/>
  <c r="AJ5" i="3"/>
  <c r="AI5" i="3"/>
  <c r="AH5" i="3"/>
  <c r="AG5" i="3"/>
  <c r="AF5" i="3"/>
  <c r="AE5" i="3"/>
  <c r="AD5" i="3"/>
  <c r="AC5" i="3"/>
  <c r="AB5" i="3"/>
  <c r="AA5" i="3"/>
  <c r="Z5" i="3"/>
  <c r="Y5" i="3"/>
  <c r="X5" i="3"/>
  <c r="W5" i="3"/>
  <c r="V5" i="3"/>
  <c r="U5" i="3"/>
  <c r="T5" i="3"/>
  <c r="S5" i="3"/>
  <c r="R5" i="3"/>
  <c r="Q5" i="3"/>
  <c r="P5" i="3"/>
  <c r="O5" i="3"/>
  <c r="N5" i="3"/>
  <c r="M5" i="3"/>
  <c r="L5" i="3"/>
  <c r="IA4" i="3"/>
  <c r="HZ4" i="3"/>
  <c r="HY4" i="3"/>
  <c r="HX4" i="3"/>
  <c r="HW4" i="3"/>
  <c r="HV4" i="3"/>
  <c r="HU4" i="3"/>
  <c r="HT4" i="3"/>
  <c r="HS4" i="3"/>
  <c r="HR4" i="3"/>
  <c r="HQ4" i="3"/>
  <c r="HP4" i="3"/>
  <c r="HO4" i="3"/>
  <c r="HN4" i="3"/>
  <c r="HM4" i="3"/>
  <c r="HL4" i="3"/>
  <c r="HK4" i="3"/>
  <c r="HJ4" i="3"/>
  <c r="HI4" i="3"/>
  <c r="HH4" i="3"/>
  <c r="HG4" i="3"/>
  <c r="HF4" i="3"/>
  <c r="HE4" i="3"/>
  <c r="HD4" i="3"/>
  <c r="HC4" i="3"/>
  <c r="HB4" i="3"/>
  <c r="HA4" i="3"/>
  <c r="GZ4" i="3"/>
  <c r="GY4" i="3"/>
  <c r="GX4" i="3"/>
  <c r="GW4" i="3"/>
  <c r="GV4" i="3"/>
  <c r="GU4" i="3"/>
  <c r="GT4" i="3"/>
  <c r="GS4" i="3"/>
  <c r="GR4" i="3"/>
  <c r="GQ4" i="3"/>
  <c r="GP4" i="3"/>
  <c r="GO4" i="3"/>
  <c r="GN4" i="3"/>
  <c r="GM4" i="3"/>
  <c r="GL4" i="3"/>
  <c r="GK4" i="3"/>
  <c r="GJ4" i="3"/>
  <c r="GI4" i="3"/>
  <c r="GH4" i="3"/>
  <c r="GG4" i="3"/>
  <c r="GF4" i="3"/>
  <c r="GE4" i="3"/>
  <c r="GD4" i="3"/>
  <c r="GC4" i="3"/>
  <c r="GB4" i="3"/>
  <c r="GA4" i="3"/>
  <c r="FZ4" i="3"/>
  <c r="FY4" i="3"/>
  <c r="FX4" i="3"/>
  <c r="FW4" i="3"/>
  <c r="FV4" i="3"/>
  <c r="FU4" i="3"/>
  <c r="FT4" i="3"/>
  <c r="FS4" i="3"/>
  <c r="FR4" i="3"/>
  <c r="FQ4" i="3"/>
  <c r="FP4" i="3"/>
  <c r="FO4" i="3"/>
  <c r="FN4" i="3"/>
  <c r="FM4" i="3"/>
  <c r="FL4" i="3"/>
  <c r="FK4" i="3"/>
  <c r="FJ4" i="3"/>
  <c r="FI4" i="3"/>
  <c r="FH4" i="3"/>
  <c r="FG4" i="3"/>
  <c r="FF4" i="3"/>
  <c r="FE4" i="3"/>
  <c r="FD4" i="3"/>
  <c r="FC4" i="3"/>
  <c r="FB4" i="3"/>
  <c r="FA4" i="3"/>
  <c r="EZ4" i="3"/>
  <c r="EY4" i="3"/>
  <c r="EX4" i="3"/>
  <c r="EW4" i="3"/>
  <c r="EV4" i="3"/>
  <c r="EU4" i="3"/>
  <c r="ET4" i="3"/>
  <c r="ES4" i="3"/>
  <c r="ER4" i="3"/>
  <c r="EQ4" i="3"/>
  <c r="EP4" i="3"/>
  <c r="EO4" i="3"/>
  <c r="EN4" i="3"/>
  <c r="EM4" i="3"/>
  <c r="EL4" i="3"/>
  <c r="EK4" i="3"/>
  <c r="EJ4" i="3"/>
  <c r="EI4" i="3"/>
  <c r="EH4" i="3"/>
  <c r="EG4" i="3"/>
  <c r="EF4" i="3"/>
  <c r="EE4" i="3"/>
  <c r="ED4" i="3"/>
  <c r="EC4" i="3"/>
  <c r="EB4" i="3"/>
  <c r="EA4" i="3"/>
  <c r="DZ4" i="3"/>
  <c r="DY4" i="3"/>
  <c r="DX4" i="3"/>
  <c r="DW4" i="3"/>
  <c r="DV4" i="3"/>
  <c r="DU4" i="3"/>
  <c r="DT4" i="3"/>
  <c r="DS4" i="3"/>
  <c r="DR4" i="3"/>
  <c r="DQ4" i="3"/>
  <c r="DP4" i="3"/>
  <c r="DO4" i="3"/>
  <c r="DN4" i="3"/>
  <c r="DM4" i="3"/>
  <c r="DL4" i="3"/>
  <c r="DK4" i="3"/>
  <c r="DJ4" i="3"/>
  <c r="DI4" i="3"/>
  <c r="DH4" i="3"/>
  <c r="DG4" i="3"/>
  <c r="DF4" i="3"/>
  <c r="DE4" i="3"/>
  <c r="DD4" i="3"/>
  <c r="DC4" i="3"/>
  <c r="DB4" i="3"/>
  <c r="DA4" i="3"/>
  <c r="CZ4" i="3"/>
  <c r="CY4" i="3"/>
  <c r="CX4" i="3"/>
  <c r="CW4" i="3"/>
  <c r="CV4" i="3"/>
  <c r="CU4" i="3"/>
  <c r="CT4" i="3"/>
  <c r="CS4" i="3"/>
  <c r="CR4" i="3"/>
  <c r="CQ4" i="3"/>
  <c r="CP4" i="3"/>
  <c r="CO4" i="3"/>
  <c r="CN4" i="3"/>
  <c r="CM4" i="3"/>
  <c r="CL4" i="3"/>
  <c r="CK4" i="3"/>
  <c r="CJ4" i="3"/>
  <c r="CI4" i="3"/>
  <c r="CH4" i="3"/>
  <c r="CG4" i="3"/>
  <c r="CF4" i="3"/>
  <c r="CE4" i="3"/>
  <c r="CD4" i="3"/>
  <c r="CC4" i="3"/>
  <c r="CB4" i="3"/>
  <c r="CA4" i="3"/>
  <c r="BZ4" i="3"/>
  <c r="BY4" i="3"/>
  <c r="BX4" i="3"/>
  <c r="BW4" i="3"/>
  <c r="BV4" i="3"/>
  <c r="BU4" i="3"/>
  <c r="BT4" i="3"/>
  <c r="BS4" i="3"/>
  <c r="BR4" i="3"/>
  <c r="BQ4" i="3"/>
  <c r="BP4" i="3"/>
  <c r="BO4" i="3"/>
  <c r="BN4" i="3"/>
  <c r="BM4" i="3"/>
  <c r="BL4" i="3"/>
  <c r="BK4" i="3"/>
  <c r="BJ4" i="3"/>
  <c r="BI4" i="3"/>
  <c r="BH4" i="3"/>
  <c r="BG4" i="3"/>
  <c r="BF4" i="3"/>
  <c r="BE4" i="3"/>
  <c r="BD4" i="3"/>
  <c r="BC4" i="3"/>
  <c r="BB4" i="3"/>
  <c r="BA4" i="3"/>
  <c r="AZ4" i="3"/>
  <c r="AY4" i="3"/>
  <c r="AX4" i="3"/>
  <c r="AW4" i="3"/>
  <c r="AV4" i="3"/>
  <c r="AU4" i="3"/>
  <c r="AT4" i="3"/>
  <c r="AS4" i="3"/>
  <c r="AR4" i="3"/>
  <c r="AQ4" i="3"/>
  <c r="AP4" i="3"/>
  <c r="AO4" i="3"/>
  <c r="AN4" i="3"/>
  <c r="AM4" i="3"/>
  <c r="AL4" i="3"/>
  <c r="AK4" i="3"/>
  <c r="AJ4" i="3"/>
  <c r="AI4" i="3"/>
  <c r="AH4" i="3"/>
  <c r="AG4" i="3"/>
  <c r="AF4" i="3"/>
  <c r="AE4" i="3"/>
  <c r="AD4" i="3"/>
  <c r="AC4" i="3"/>
  <c r="AB4" i="3"/>
  <c r="AA4" i="3"/>
  <c r="Z4" i="3"/>
  <c r="Y4" i="3"/>
  <c r="X4" i="3"/>
  <c r="W4" i="3"/>
  <c r="V4" i="3"/>
  <c r="U4" i="3"/>
  <c r="T4" i="3"/>
  <c r="S4" i="3"/>
  <c r="R4" i="3"/>
  <c r="Q4" i="3"/>
  <c r="P4" i="3"/>
  <c r="O4" i="3"/>
  <c r="N4" i="3"/>
  <c r="M4" i="3"/>
  <c r="L4" i="3"/>
  <c r="IA3" i="3"/>
  <c r="HZ3" i="3"/>
  <c r="HY3" i="3"/>
  <c r="HX3" i="3"/>
  <c r="HW3" i="3"/>
  <c r="HV3" i="3"/>
  <c r="HU3" i="3"/>
  <c r="HT3" i="3"/>
  <c r="HS3" i="3"/>
  <c r="HR3" i="3"/>
  <c r="HQ3" i="3"/>
  <c r="HP3" i="3"/>
  <c r="HO3" i="3"/>
  <c r="HN3" i="3"/>
  <c r="HM3" i="3"/>
  <c r="HL3" i="3"/>
  <c r="HK3" i="3"/>
  <c r="HJ3" i="3"/>
  <c r="HI3" i="3"/>
  <c r="HH3" i="3"/>
  <c r="HG3" i="3"/>
  <c r="HF3" i="3"/>
  <c r="HE3" i="3"/>
  <c r="HD3" i="3"/>
  <c r="HC3" i="3"/>
  <c r="HB3" i="3"/>
  <c r="HA3" i="3"/>
  <c r="GZ3" i="3"/>
  <c r="GY3" i="3"/>
  <c r="GX3" i="3"/>
  <c r="GW3" i="3"/>
  <c r="GV3" i="3"/>
  <c r="GU3" i="3"/>
  <c r="GT3" i="3"/>
  <c r="GS3" i="3"/>
  <c r="GR3" i="3"/>
  <c r="GQ3" i="3"/>
  <c r="GP3" i="3"/>
  <c r="GO3" i="3"/>
  <c r="GN3" i="3"/>
  <c r="GM3" i="3"/>
  <c r="GL3" i="3"/>
  <c r="GK3" i="3"/>
  <c r="GJ3" i="3"/>
  <c r="GI3" i="3"/>
  <c r="GH3" i="3"/>
  <c r="GG3" i="3"/>
  <c r="GF3" i="3"/>
  <c r="GE3" i="3"/>
  <c r="GD3" i="3"/>
  <c r="GC3" i="3"/>
  <c r="GB3" i="3"/>
  <c r="GA3" i="3"/>
  <c r="FZ3" i="3"/>
  <c r="FY3" i="3"/>
  <c r="FX3" i="3"/>
  <c r="FW3" i="3"/>
  <c r="FV3" i="3"/>
  <c r="FU3" i="3"/>
  <c r="FT3" i="3"/>
  <c r="FS3" i="3"/>
  <c r="FR3" i="3"/>
  <c r="FQ3" i="3"/>
  <c r="FP3" i="3"/>
  <c r="FO3" i="3"/>
  <c r="FN3" i="3"/>
  <c r="FM3" i="3"/>
  <c r="FL3" i="3"/>
  <c r="FK3" i="3"/>
  <c r="FJ3" i="3"/>
  <c r="FI3" i="3"/>
  <c r="FH3" i="3"/>
  <c r="FG3" i="3"/>
  <c r="FF3" i="3"/>
  <c r="FE3" i="3"/>
  <c r="FD3" i="3"/>
  <c r="FC3" i="3"/>
  <c r="FB3" i="3"/>
  <c r="FA3" i="3"/>
  <c r="EZ3" i="3"/>
  <c r="EY3" i="3"/>
  <c r="EX3" i="3"/>
  <c r="EW3" i="3"/>
  <c r="EV3" i="3"/>
  <c r="EU3" i="3"/>
  <c r="ET3" i="3"/>
  <c r="ES3" i="3"/>
  <c r="ER3" i="3"/>
  <c r="EQ3" i="3"/>
  <c r="EP3" i="3"/>
  <c r="EO3" i="3"/>
  <c r="EN3" i="3"/>
  <c r="EM3" i="3"/>
  <c r="EL3" i="3"/>
  <c r="EK3" i="3"/>
  <c r="EJ3" i="3"/>
  <c r="EI3" i="3"/>
  <c r="EH3" i="3"/>
  <c r="EG3" i="3"/>
  <c r="EF3" i="3"/>
  <c r="EE3" i="3"/>
  <c r="ED3" i="3"/>
  <c r="EC3" i="3"/>
  <c r="EB3" i="3"/>
  <c r="EA3" i="3"/>
  <c r="DZ3" i="3"/>
  <c r="DY3" i="3"/>
  <c r="DX3" i="3"/>
  <c r="DW3" i="3"/>
  <c r="DV3" i="3"/>
  <c r="DU3" i="3"/>
  <c r="DT3" i="3"/>
  <c r="DS3" i="3"/>
  <c r="DR3" i="3"/>
  <c r="DQ3" i="3"/>
  <c r="DP3" i="3"/>
  <c r="DO3" i="3"/>
  <c r="DN3" i="3"/>
  <c r="DM3" i="3"/>
  <c r="DL3" i="3"/>
  <c r="DK3" i="3"/>
  <c r="DJ3" i="3"/>
  <c r="DI3" i="3"/>
  <c r="DH3" i="3"/>
  <c r="DG3" i="3"/>
  <c r="DF3" i="3"/>
  <c r="DE3" i="3"/>
  <c r="DD3" i="3"/>
  <c r="DC3" i="3"/>
  <c r="DB3" i="3"/>
  <c r="DA3" i="3"/>
  <c r="CZ3" i="3"/>
  <c r="CY3" i="3"/>
  <c r="CX3" i="3"/>
  <c r="CW3" i="3"/>
  <c r="CV3" i="3"/>
  <c r="CU3" i="3"/>
  <c r="CT3" i="3"/>
  <c r="CS3" i="3"/>
  <c r="CR3" i="3"/>
  <c r="CQ3" i="3"/>
  <c r="CP3" i="3"/>
  <c r="CO3" i="3"/>
  <c r="CN3" i="3"/>
  <c r="CM3" i="3"/>
  <c r="CL3" i="3"/>
  <c r="CK3" i="3"/>
  <c r="CJ3" i="3"/>
  <c r="CI3" i="3"/>
  <c r="CH3" i="3"/>
  <c r="CG3" i="3"/>
  <c r="CF3" i="3"/>
  <c r="CE3" i="3"/>
  <c r="CD3" i="3"/>
  <c r="CC3" i="3"/>
  <c r="CB3" i="3"/>
  <c r="CA3" i="3"/>
  <c r="BZ3" i="3"/>
  <c r="BY3" i="3"/>
  <c r="BX3" i="3"/>
  <c r="BW3" i="3"/>
  <c r="BV3" i="3"/>
  <c r="BU3" i="3"/>
  <c r="BT3" i="3"/>
  <c r="BS3" i="3"/>
  <c r="BR3" i="3"/>
  <c r="BQ3" i="3"/>
  <c r="BP3" i="3"/>
  <c r="BO3" i="3"/>
  <c r="BN3" i="3"/>
  <c r="BM3" i="3"/>
  <c r="BL3" i="3"/>
  <c r="BK3" i="3"/>
  <c r="BJ3" i="3"/>
  <c r="BI3" i="3"/>
  <c r="BH3" i="3"/>
  <c r="BG3" i="3"/>
  <c r="BF3" i="3"/>
  <c r="BE3" i="3"/>
  <c r="BD3" i="3"/>
  <c r="BC3" i="3"/>
  <c r="BB3" i="3"/>
  <c r="BA3" i="3"/>
  <c r="AZ3" i="3"/>
  <c r="AY3" i="3"/>
  <c r="AX3" i="3"/>
  <c r="AW3" i="3"/>
  <c r="AV3" i="3"/>
  <c r="AU3" i="3"/>
  <c r="AT3" i="3"/>
  <c r="AS3" i="3"/>
  <c r="AR3" i="3"/>
  <c r="AQ3" i="3"/>
  <c r="AP3" i="3"/>
  <c r="AO3" i="3"/>
  <c r="AN3" i="3"/>
  <c r="AM3" i="3"/>
  <c r="AL3" i="3"/>
  <c r="AK3" i="3"/>
  <c r="AJ3" i="3"/>
  <c r="AI3" i="3"/>
  <c r="AH3" i="3"/>
  <c r="AG3" i="3"/>
  <c r="AF3" i="3"/>
  <c r="AE3" i="3"/>
  <c r="AD3" i="3"/>
  <c r="AC3" i="3"/>
  <c r="AB3" i="3"/>
  <c r="AA3" i="3"/>
  <c r="Z3" i="3"/>
  <c r="Y3" i="3"/>
  <c r="X3" i="3"/>
  <c r="W3" i="3"/>
  <c r="V3" i="3"/>
  <c r="U3" i="3"/>
  <c r="T3" i="3"/>
  <c r="S3" i="3"/>
  <c r="R3" i="3"/>
  <c r="Q3" i="3"/>
  <c r="P3" i="3"/>
  <c r="O3" i="3"/>
  <c r="N3" i="3"/>
  <c r="M3" i="3"/>
  <c r="L3" i="3"/>
  <c r="B30" i="17" l="1"/>
  <c r="P31" i="25" s="1"/>
  <c r="I30" i="17" l="1"/>
  <c r="W31" i="25" s="1"/>
  <c r="I29" i="17"/>
  <c r="W30" i="25" s="1"/>
  <c r="I28" i="17"/>
  <c r="W29" i="25" s="1"/>
  <c r="I27" i="17"/>
  <c r="W28" i="25" s="1"/>
  <c r="I26" i="17"/>
  <c r="W27" i="25" s="1"/>
  <c r="I25" i="17"/>
  <c r="W26" i="25" s="1"/>
  <c r="I24" i="17"/>
  <c r="W25" i="25" s="1"/>
  <c r="I23" i="17"/>
  <c r="W24" i="25" s="1"/>
  <c r="I22" i="17"/>
  <c r="W23" i="25" s="1"/>
  <c r="I21" i="17"/>
  <c r="W22" i="25" s="1"/>
  <c r="I20" i="17"/>
  <c r="W21" i="25" s="1"/>
  <c r="I19" i="17"/>
  <c r="W20" i="25" s="1"/>
  <c r="I18" i="17"/>
  <c r="W19" i="25" s="1"/>
  <c r="I17" i="17"/>
  <c r="W18" i="25" s="1"/>
  <c r="I16" i="17"/>
  <c r="W17" i="25" s="1"/>
  <c r="I15" i="17"/>
  <c r="W16" i="25" s="1"/>
  <c r="I14" i="17"/>
  <c r="W15" i="25" s="1"/>
  <c r="I13" i="17"/>
  <c r="W14" i="25" s="1"/>
  <c r="I12" i="17"/>
  <c r="W13" i="25" s="1"/>
  <c r="I11" i="17"/>
  <c r="W12" i="25" s="1"/>
  <c r="I10" i="17"/>
  <c r="W11" i="25" s="1"/>
  <c r="I9" i="17"/>
  <c r="W10" i="25" s="1"/>
  <c r="I8" i="17"/>
  <c r="W9" i="25" s="1"/>
  <c r="I7" i="17"/>
  <c r="W8" i="25" s="1"/>
  <c r="I6" i="17"/>
  <c r="W7" i="25" s="1"/>
  <c r="I5" i="17"/>
  <c r="W6" i="25" s="1"/>
  <c r="I4" i="17"/>
  <c r="W5" i="25" s="1"/>
  <c r="I3" i="17"/>
  <c r="W4" i="25" s="1"/>
  <c r="H30" i="17"/>
  <c r="V31" i="25" s="1"/>
  <c r="H29" i="17"/>
  <c r="V30" i="25" s="1"/>
  <c r="H28" i="17"/>
  <c r="V29" i="25" s="1"/>
  <c r="H27" i="17"/>
  <c r="V28" i="25" s="1"/>
  <c r="H26" i="17"/>
  <c r="V27" i="25" s="1"/>
  <c r="H25" i="17"/>
  <c r="V26" i="25" s="1"/>
  <c r="H24" i="17"/>
  <c r="V25" i="25" s="1"/>
  <c r="H23" i="17"/>
  <c r="V24" i="25" s="1"/>
  <c r="H22" i="17"/>
  <c r="V23" i="25" s="1"/>
  <c r="H21" i="17"/>
  <c r="V22" i="25" s="1"/>
  <c r="H20" i="17"/>
  <c r="V21" i="25" s="1"/>
  <c r="H19" i="17"/>
  <c r="V20" i="25" s="1"/>
  <c r="H18" i="17"/>
  <c r="V19" i="25" s="1"/>
  <c r="H17" i="17"/>
  <c r="V18" i="25" s="1"/>
  <c r="H16" i="17"/>
  <c r="V17" i="25" s="1"/>
  <c r="H15" i="17"/>
  <c r="V16" i="25" s="1"/>
  <c r="H14" i="17"/>
  <c r="V15" i="25" s="1"/>
  <c r="H13" i="17"/>
  <c r="V14" i="25" s="1"/>
  <c r="H12" i="17"/>
  <c r="V13" i="25" s="1"/>
  <c r="H11" i="17"/>
  <c r="V12" i="25" s="1"/>
  <c r="H10" i="17"/>
  <c r="V11" i="25" s="1"/>
  <c r="H9" i="17"/>
  <c r="V10" i="25" s="1"/>
  <c r="H8" i="17"/>
  <c r="V9" i="25" s="1"/>
  <c r="H7" i="17"/>
  <c r="V8" i="25" s="1"/>
  <c r="H6" i="17"/>
  <c r="V7" i="25" s="1"/>
  <c r="H5" i="17"/>
  <c r="V6" i="25" s="1"/>
  <c r="H4" i="17"/>
  <c r="V5" i="25" s="1"/>
  <c r="H3" i="17"/>
  <c r="V4" i="25" s="1"/>
  <c r="G30" i="17"/>
  <c r="U31" i="25" s="1"/>
  <c r="G29" i="17"/>
  <c r="U30" i="25" s="1"/>
  <c r="G28" i="17"/>
  <c r="U29" i="25" s="1"/>
  <c r="G27" i="17"/>
  <c r="U28" i="25" s="1"/>
  <c r="G26" i="17"/>
  <c r="U27" i="25" s="1"/>
  <c r="G25" i="17"/>
  <c r="U26" i="25" s="1"/>
  <c r="G24" i="17"/>
  <c r="U25" i="25" s="1"/>
  <c r="G23" i="17"/>
  <c r="U24" i="25" s="1"/>
  <c r="G22" i="17"/>
  <c r="U23" i="25" s="1"/>
  <c r="G21" i="17"/>
  <c r="U22" i="25" s="1"/>
  <c r="G20" i="17"/>
  <c r="U21" i="25" s="1"/>
  <c r="G19" i="17"/>
  <c r="U20" i="25" s="1"/>
  <c r="G18" i="17"/>
  <c r="U19" i="25" s="1"/>
  <c r="G17" i="17"/>
  <c r="U18" i="25" s="1"/>
  <c r="G16" i="17"/>
  <c r="U17" i="25" s="1"/>
  <c r="G15" i="17"/>
  <c r="U16" i="25" s="1"/>
  <c r="G14" i="17"/>
  <c r="U15" i="25" s="1"/>
  <c r="G13" i="17"/>
  <c r="U14" i="25" s="1"/>
  <c r="G12" i="17"/>
  <c r="U13" i="25" s="1"/>
  <c r="G11" i="17"/>
  <c r="U12" i="25" s="1"/>
  <c r="G10" i="17"/>
  <c r="U11" i="25" s="1"/>
  <c r="G9" i="17"/>
  <c r="U10" i="25" s="1"/>
  <c r="G8" i="17"/>
  <c r="U9" i="25" s="1"/>
  <c r="G7" i="17"/>
  <c r="U8" i="25" s="1"/>
  <c r="G6" i="17"/>
  <c r="U7" i="25" s="1"/>
  <c r="G5" i="17"/>
  <c r="U6" i="25" s="1"/>
  <c r="G4" i="17"/>
  <c r="U5" i="25" s="1"/>
  <c r="G3" i="17"/>
  <c r="U4" i="25" s="1"/>
  <c r="F30" i="17"/>
  <c r="T31" i="25" s="1"/>
  <c r="F29" i="17"/>
  <c r="T30" i="25" s="1"/>
  <c r="F28" i="17"/>
  <c r="T29" i="25" s="1"/>
  <c r="F27" i="17"/>
  <c r="T28" i="25" s="1"/>
  <c r="F26" i="17"/>
  <c r="T27" i="25" s="1"/>
  <c r="F25" i="17"/>
  <c r="T26" i="25" s="1"/>
  <c r="F24" i="17"/>
  <c r="T25" i="25" s="1"/>
  <c r="F23" i="17"/>
  <c r="T24" i="25" s="1"/>
  <c r="F22" i="17"/>
  <c r="T23" i="25" s="1"/>
  <c r="F21" i="17"/>
  <c r="T22" i="25" s="1"/>
  <c r="F20" i="17"/>
  <c r="T21" i="25" s="1"/>
  <c r="F19" i="17"/>
  <c r="T20" i="25" s="1"/>
  <c r="F18" i="17"/>
  <c r="T19" i="25" s="1"/>
  <c r="F17" i="17"/>
  <c r="T18" i="25" s="1"/>
  <c r="F16" i="17"/>
  <c r="T17" i="25" s="1"/>
  <c r="F15" i="17"/>
  <c r="T16" i="25" s="1"/>
  <c r="F14" i="17"/>
  <c r="T15" i="25" s="1"/>
  <c r="F13" i="17"/>
  <c r="T14" i="25" s="1"/>
  <c r="F12" i="17"/>
  <c r="T13" i="25" s="1"/>
  <c r="F11" i="17"/>
  <c r="T12" i="25" s="1"/>
  <c r="F10" i="17"/>
  <c r="T11" i="25" s="1"/>
  <c r="F9" i="17"/>
  <c r="T10" i="25" s="1"/>
  <c r="F8" i="17"/>
  <c r="T9" i="25" s="1"/>
  <c r="F7" i="17"/>
  <c r="T8" i="25" s="1"/>
  <c r="F6" i="17"/>
  <c r="T7" i="25" s="1"/>
  <c r="F5" i="17"/>
  <c r="T6" i="25" s="1"/>
  <c r="F4" i="17"/>
  <c r="T5" i="25" s="1"/>
  <c r="F3" i="17"/>
  <c r="T4" i="25" s="1"/>
  <c r="E30" i="17"/>
  <c r="S31" i="25" s="1"/>
  <c r="E29" i="17"/>
  <c r="S30" i="25" s="1"/>
  <c r="E28" i="17"/>
  <c r="S29" i="25" s="1"/>
  <c r="E27" i="17"/>
  <c r="S28" i="25" s="1"/>
  <c r="E26" i="17"/>
  <c r="S27" i="25" s="1"/>
  <c r="E25" i="17"/>
  <c r="S26" i="25" s="1"/>
  <c r="E24" i="17"/>
  <c r="S25" i="25" s="1"/>
  <c r="E23" i="17"/>
  <c r="S24" i="25" s="1"/>
  <c r="E22" i="17"/>
  <c r="S23" i="25" s="1"/>
  <c r="E21" i="17"/>
  <c r="S22" i="25" s="1"/>
  <c r="E20" i="17"/>
  <c r="S21" i="25" s="1"/>
  <c r="E19" i="17"/>
  <c r="S20" i="25" s="1"/>
  <c r="E18" i="17"/>
  <c r="S19" i="25" s="1"/>
  <c r="E17" i="17"/>
  <c r="S18" i="25" s="1"/>
  <c r="E16" i="17"/>
  <c r="S17" i="25" s="1"/>
  <c r="E15" i="17"/>
  <c r="S16" i="25" s="1"/>
  <c r="E14" i="17"/>
  <c r="S15" i="25" s="1"/>
  <c r="E13" i="17"/>
  <c r="S14" i="25" s="1"/>
  <c r="E12" i="17"/>
  <c r="S13" i="25" s="1"/>
  <c r="E11" i="17"/>
  <c r="S12" i="25" s="1"/>
  <c r="E10" i="17"/>
  <c r="S11" i="25" s="1"/>
  <c r="E9" i="17"/>
  <c r="S10" i="25" s="1"/>
  <c r="E8" i="17"/>
  <c r="S9" i="25" s="1"/>
  <c r="E7" i="17"/>
  <c r="S8" i="25" s="1"/>
  <c r="E6" i="17"/>
  <c r="S7" i="25" s="1"/>
  <c r="E5" i="17"/>
  <c r="S6" i="25" s="1"/>
  <c r="E4" i="17"/>
  <c r="S5" i="25" s="1"/>
  <c r="E3" i="17"/>
  <c r="S4" i="25" s="1"/>
  <c r="D30" i="17"/>
  <c r="R31" i="25" s="1"/>
  <c r="D29" i="17"/>
  <c r="R30" i="25" s="1"/>
  <c r="D28" i="17"/>
  <c r="R29" i="25" s="1"/>
  <c r="D27" i="17"/>
  <c r="R28" i="25" s="1"/>
  <c r="D26" i="17"/>
  <c r="R27" i="25" s="1"/>
  <c r="D25" i="17"/>
  <c r="R26" i="25" s="1"/>
  <c r="D24" i="17"/>
  <c r="R25" i="25" s="1"/>
  <c r="D23" i="17"/>
  <c r="R24" i="25" s="1"/>
  <c r="D22" i="17"/>
  <c r="R23" i="25" s="1"/>
  <c r="D21" i="17"/>
  <c r="R22" i="25" s="1"/>
  <c r="D20" i="17"/>
  <c r="R21" i="25" s="1"/>
  <c r="D19" i="17"/>
  <c r="R20" i="25" s="1"/>
  <c r="D18" i="17"/>
  <c r="R19" i="25" s="1"/>
  <c r="D17" i="17"/>
  <c r="R18" i="25" s="1"/>
  <c r="D16" i="17"/>
  <c r="R17" i="25" s="1"/>
  <c r="D15" i="17"/>
  <c r="R16" i="25" s="1"/>
  <c r="D14" i="17"/>
  <c r="R15" i="25" s="1"/>
  <c r="D13" i="17"/>
  <c r="R14" i="25" s="1"/>
  <c r="D12" i="17"/>
  <c r="R13" i="25" s="1"/>
  <c r="D11" i="17"/>
  <c r="R12" i="25" s="1"/>
  <c r="D10" i="17"/>
  <c r="R11" i="25" s="1"/>
  <c r="D9" i="17"/>
  <c r="R10" i="25" s="1"/>
  <c r="D8" i="17"/>
  <c r="R9" i="25" s="1"/>
  <c r="D7" i="17"/>
  <c r="R8" i="25" s="1"/>
  <c r="D6" i="17"/>
  <c r="R7" i="25" s="1"/>
  <c r="D5" i="17"/>
  <c r="R6" i="25" s="1"/>
  <c r="D4" i="17"/>
  <c r="R5" i="25" s="1"/>
  <c r="D3" i="17"/>
  <c r="R4" i="25" s="1"/>
  <c r="C30" i="17"/>
  <c r="Q31" i="25" s="1"/>
  <c r="C29" i="17"/>
  <c r="Q30" i="25" s="1"/>
  <c r="C28" i="17"/>
  <c r="Q29" i="25" s="1"/>
  <c r="C27" i="17"/>
  <c r="Q28" i="25" s="1"/>
  <c r="C26" i="17"/>
  <c r="Q27" i="25" s="1"/>
  <c r="C25" i="17"/>
  <c r="Q26" i="25" s="1"/>
  <c r="C24" i="17"/>
  <c r="Q25" i="25" s="1"/>
  <c r="C23" i="17"/>
  <c r="Q24" i="25" s="1"/>
  <c r="C22" i="17"/>
  <c r="Q23" i="25" s="1"/>
  <c r="C21" i="17"/>
  <c r="Q22" i="25" s="1"/>
  <c r="C20" i="17"/>
  <c r="Q21" i="25" s="1"/>
  <c r="C19" i="17"/>
  <c r="Q20" i="25" s="1"/>
  <c r="C18" i="17"/>
  <c r="Q19" i="25" s="1"/>
  <c r="C17" i="17"/>
  <c r="Q18" i="25" s="1"/>
  <c r="C16" i="17"/>
  <c r="Q17" i="25" s="1"/>
  <c r="C15" i="17"/>
  <c r="Q16" i="25" s="1"/>
  <c r="C14" i="17"/>
  <c r="Q15" i="25" s="1"/>
  <c r="C13" i="17"/>
  <c r="Q14" i="25" s="1"/>
  <c r="C12" i="17"/>
  <c r="Q13" i="25" s="1"/>
  <c r="C11" i="17"/>
  <c r="Q12" i="25" s="1"/>
  <c r="C10" i="17"/>
  <c r="Q11" i="25" s="1"/>
  <c r="C9" i="17"/>
  <c r="Q10" i="25" s="1"/>
  <c r="C8" i="17"/>
  <c r="Q9" i="25" s="1"/>
  <c r="C7" i="17"/>
  <c r="Q8" i="25" s="1"/>
  <c r="C6" i="17"/>
  <c r="Q7" i="25" s="1"/>
  <c r="C5" i="17"/>
  <c r="Q6" i="25" s="1"/>
  <c r="C4" i="17"/>
  <c r="Q5" i="25" s="1"/>
  <c r="C3" i="17"/>
  <c r="Q4" i="25" s="1"/>
  <c r="B29" i="17"/>
  <c r="P30" i="25" s="1"/>
  <c r="B28" i="17"/>
  <c r="P29" i="25" s="1"/>
  <c r="B27" i="17"/>
  <c r="P28" i="25" s="1"/>
  <c r="B26" i="17"/>
  <c r="P27" i="25" s="1"/>
  <c r="B25" i="17"/>
  <c r="P26" i="25" s="1"/>
  <c r="B24" i="17"/>
  <c r="P25" i="25" s="1"/>
  <c r="B23" i="17"/>
  <c r="P24" i="25" s="1"/>
  <c r="B22" i="17"/>
  <c r="P23" i="25" s="1"/>
  <c r="B21" i="17"/>
  <c r="P22" i="25" s="1"/>
  <c r="B20" i="17"/>
  <c r="P21" i="25" s="1"/>
  <c r="B19" i="17"/>
  <c r="P20" i="25" s="1"/>
  <c r="B18" i="17"/>
  <c r="P19" i="25" s="1"/>
  <c r="B17" i="17"/>
  <c r="P18" i="25" s="1"/>
  <c r="B16" i="17"/>
  <c r="P17" i="25" s="1"/>
  <c r="B15" i="17"/>
  <c r="P16" i="25" s="1"/>
  <c r="B14" i="17"/>
  <c r="P15" i="25" s="1"/>
  <c r="B13" i="17"/>
  <c r="P14" i="25" s="1"/>
  <c r="B12" i="17"/>
  <c r="P13" i="25" s="1"/>
  <c r="B11" i="17"/>
  <c r="P12" i="25" s="1"/>
  <c r="B10" i="17"/>
  <c r="P11" i="25" s="1"/>
  <c r="B9" i="17"/>
  <c r="P10" i="25" s="1"/>
  <c r="B8" i="17"/>
  <c r="P9" i="25" s="1"/>
  <c r="B7" i="17"/>
  <c r="P8" i="25" s="1"/>
  <c r="B6" i="17"/>
  <c r="P7" i="25" s="1"/>
  <c r="B5" i="17"/>
  <c r="P6" i="25" s="1"/>
  <c r="B4" i="17"/>
  <c r="P5" i="25" s="1"/>
  <c r="B3" i="17"/>
  <c r="P4" i="25" s="1"/>
  <c r="B34" i="17" l="1"/>
  <c r="K255" i="23" l="1"/>
  <c r="J255" i="23"/>
  <c r="I255" i="23"/>
  <c r="H255" i="23"/>
  <c r="G255" i="23"/>
  <c r="F255" i="23"/>
  <c r="E255" i="23"/>
  <c r="D255" i="23"/>
  <c r="C255" i="23"/>
  <c r="B255" i="23"/>
  <c r="K254" i="23"/>
  <c r="J254" i="23"/>
  <c r="I254" i="23"/>
  <c r="H254" i="23"/>
  <c r="G254" i="23"/>
  <c r="F254" i="23"/>
  <c r="E254" i="23"/>
  <c r="D254" i="23"/>
  <c r="C254" i="23"/>
  <c r="B254" i="23"/>
  <c r="K253" i="23"/>
  <c r="J253" i="23"/>
  <c r="I253" i="23"/>
  <c r="H253" i="23"/>
  <c r="G253" i="23"/>
  <c r="F253" i="23"/>
  <c r="E253" i="23"/>
  <c r="D253" i="23"/>
  <c r="C253" i="23"/>
  <c r="B253" i="23"/>
  <c r="K252" i="23"/>
  <c r="J252" i="23"/>
  <c r="I252" i="23"/>
  <c r="H252" i="23"/>
  <c r="G252" i="23"/>
  <c r="F252" i="23"/>
  <c r="E252" i="23"/>
  <c r="D252" i="23"/>
  <c r="C252" i="23"/>
  <c r="B252" i="23"/>
  <c r="K251" i="23"/>
  <c r="J251" i="23"/>
  <c r="I251" i="23"/>
  <c r="H251" i="23"/>
  <c r="G251" i="23"/>
  <c r="F251" i="23"/>
  <c r="E251" i="23"/>
  <c r="D251" i="23"/>
  <c r="C251" i="23"/>
  <c r="B251" i="23"/>
  <c r="K250" i="23"/>
  <c r="J250" i="23"/>
  <c r="I250" i="23"/>
  <c r="H250" i="23"/>
  <c r="G250" i="23"/>
  <c r="F250" i="23"/>
  <c r="E250" i="23"/>
  <c r="D250" i="23"/>
  <c r="C250" i="23"/>
  <c r="B250" i="23"/>
  <c r="K249" i="23"/>
  <c r="J249" i="23"/>
  <c r="I249" i="23"/>
  <c r="H249" i="23"/>
  <c r="G249" i="23"/>
  <c r="F249" i="23"/>
  <c r="E249" i="23"/>
  <c r="D249" i="23"/>
  <c r="C249" i="23"/>
  <c r="B249" i="23"/>
  <c r="K248" i="23"/>
  <c r="J248" i="23"/>
  <c r="I248" i="23"/>
  <c r="H248" i="23"/>
  <c r="G248" i="23"/>
  <c r="F248" i="23"/>
  <c r="E248" i="23"/>
  <c r="D248" i="23"/>
  <c r="C248" i="23"/>
  <c r="B248" i="23"/>
  <c r="K247" i="23"/>
  <c r="J247" i="23"/>
  <c r="I247" i="23"/>
  <c r="H247" i="23"/>
  <c r="G247" i="23"/>
  <c r="F247" i="23"/>
  <c r="E247" i="23"/>
  <c r="D247" i="23"/>
  <c r="C247" i="23"/>
  <c r="B247" i="23"/>
  <c r="K246" i="23"/>
  <c r="J246" i="23"/>
  <c r="I246" i="23"/>
  <c r="H246" i="23"/>
  <c r="G246" i="23"/>
  <c r="F246" i="23"/>
  <c r="E246" i="23"/>
  <c r="D246" i="23"/>
  <c r="C246" i="23"/>
  <c r="B246" i="23"/>
  <c r="K245" i="23"/>
  <c r="J245" i="23"/>
  <c r="I245" i="23"/>
  <c r="H245" i="23"/>
  <c r="G245" i="23"/>
  <c r="F245" i="23"/>
  <c r="E245" i="23"/>
  <c r="D245" i="23"/>
  <c r="C245" i="23"/>
  <c r="B245" i="23"/>
  <c r="K244" i="23"/>
  <c r="J244" i="23"/>
  <c r="I244" i="23"/>
  <c r="H244" i="23"/>
  <c r="G244" i="23"/>
  <c r="F244" i="23"/>
  <c r="E244" i="23"/>
  <c r="D244" i="23"/>
  <c r="C244" i="23"/>
  <c r="B244" i="23"/>
  <c r="K243" i="23"/>
  <c r="J243" i="23"/>
  <c r="I243" i="23"/>
  <c r="H243" i="23"/>
  <c r="G243" i="23"/>
  <c r="F243" i="23"/>
  <c r="E243" i="23"/>
  <c r="D243" i="23"/>
  <c r="C243" i="23"/>
  <c r="B243" i="23"/>
  <c r="K242" i="23"/>
  <c r="J242" i="23"/>
  <c r="I242" i="23"/>
  <c r="H242" i="23"/>
  <c r="G242" i="23"/>
  <c r="F242" i="23"/>
  <c r="E242" i="23"/>
  <c r="D242" i="23"/>
  <c r="C242" i="23"/>
  <c r="B242" i="23"/>
  <c r="K241" i="23"/>
  <c r="J241" i="23"/>
  <c r="I241" i="23"/>
  <c r="H241" i="23"/>
  <c r="G241" i="23"/>
  <c r="F241" i="23"/>
  <c r="E241" i="23"/>
  <c r="D241" i="23"/>
  <c r="C241" i="23"/>
  <c r="B241" i="23"/>
  <c r="K240" i="23"/>
  <c r="J240" i="23"/>
  <c r="I240" i="23"/>
  <c r="H240" i="23"/>
  <c r="G240" i="23"/>
  <c r="F240" i="23"/>
  <c r="E240" i="23"/>
  <c r="D240" i="23"/>
  <c r="C240" i="23"/>
  <c r="B240" i="23"/>
  <c r="K239" i="23"/>
  <c r="J239" i="23"/>
  <c r="I239" i="23"/>
  <c r="H239" i="23"/>
  <c r="G239" i="23"/>
  <c r="F239" i="23"/>
  <c r="E239" i="23"/>
  <c r="D239" i="23"/>
  <c r="C239" i="23"/>
  <c r="B239" i="23"/>
  <c r="K238" i="23"/>
  <c r="J238" i="23"/>
  <c r="I238" i="23"/>
  <c r="H238" i="23"/>
  <c r="G238" i="23"/>
  <c r="F238" i="23"/>
  <c r="E238" i="23"/>
  <c r="D238" i="23"/>
  <c r="C238" i="23"/>
  <c r="B238" i="23"/>
  <c r="K237" i="23"/>
  <c r="J237" i="23"/>
  <c r="I237" i="23"/>
  <c r="H237" i="23"/>
  <c r="G237" i="23"/>
  <c r="F237" i="23"/>
  <c r="E237" i="23"/>
  <c r="D237" i="23"/>
  <c r="C237" i="23"/>
  <c r="B237" i="23"/>
  <c r="K236" i="23"/>
  <c r="J236" i="23"/>
  <c r="I236" i="23"/>
  <c r="H236" i="23"/>
  <c r="G236" i="23"/>
  <c r="F236" i="23"/>
  <c r="E236" i="23"/>
  <c r="D236" i="23"/>
  <c r="C236" i="23"/>
  <c r="B236" i="23"/>
  <c r="K235" i="23"/>
  <c r="J235" i="23"/>
  <c r="I235" i="23"/>
  <c r="H235" i="23"/>
  <c r="G235" i="23"/>
  <c r="F235" i="23"/>
  <c r="E235" i="23"/>
  <c r="D235" i="23"/>
  <c r="C235" i="23"/>
  <c r="B235" i="23"/>
  <c r="K234" i="23"/>
  <c r="J234" i="23"/>
  <c r="I234" i="23"/>
  <c r="H234" i="23"/>
  <c r="G234" i="23"/>
  <c r="F234" i="23"/>
  <c r="E234" i="23"/>
  <c r="D234" i="23"/>
  <c r="C234" i="23"/>
  <c r="B234" i="23"/>
  <c r="K233" i="23"/>
  <c r="J233" i="23"/>
  <c r="I233" i="23"/>
  <c r="H233" i="23"/>
  <c r="G233" i="23"/>
  <c r="F233" i="23"/>
  <c r="E233" i="23"/>
  <c r="D233" i="23"/>
  <c r="C233" i="23"/>
  <c r="B233" i="23"/>
  <c r="K232" i="23"/>
  <c r="J232" i="23"/>
  <c r="I232" i="23"/>
  <c r="H232" i="23"/>
  <c r="G232" i="23"/>
  <c r="F232" i="23"/>
  <c r="E232" i="23"/>
  <c r="D232" i="23"/>
  <c r="C232" i="23"/>
  <c r="B232" i="23"/>
  <c r="K231" i="23"/>
  <c r="J231" i="23"/>
  <c r="I231" i="23"/>
  <c r="H231" i="23"/>
  <c r="G231" i="23"/>
  <c r="F231" i="23"/>
  <c r="E231" i="23"/>
  <c r="D231" i="23"/>
  <c r="C231" i="23"/>
  <c r="B231" i="23"/>
  <c r="K230" i="23"/>
  <c r="J230" i="23"/>
  <c r="I230" i="23"/>
  <c r="H230" i="23"/>
  <c r="G230" i="23"/>
  <c r="F230" i="23"/>
  <c r="E230" i="23"/>
  <c r="D230" i="23"/>
  <c r="C230" i="23"/>
  <c r="B230" i="23"/>
  <c r="K229" i="23"/>
  <c r="J229" i="23"/>
  <c r="I229" i="23"/>
  <c r="H229" i="23"/>
  <c r="G229" i="23"/>
  <c r="F229" i="23"/>
  <c r="E229" i="23"/>
  <c r="D229" i="23"/>
  <c r="C229" i="23"/>
  <c r="K223" i="23"/>
  <c r="J223" i="23"/>
  <c r="I223" i="23"/>
  <c r="H223" i="23"/>
  <c r="G223" i="23"/>
  <c r="F223" i="23"/>
  <c r="E223" i="23"/>
  <c r="D223" i="23"/>
  <c r="C223" i="23"/>
  <c r="B223" i="23"/>
  <c r="K222" i="23"/>
  <c r="J222" i="23"/>
  <c r="I222" i="23"/>
  <c r="H222" i="23"/>
  <c r="G222" i="23"/>
  <c r="F222" i="23"/>
  <c r="E222" i="23"/>
  <c r="D222" i="23"/>
  <c r="C222" i="23"/>
  <c r="B222" i="23"/>
  <c r="K221" i="23"/>
  <c r="J221" i="23"/>
  <c r="I221" i="23"/>
  <c r="H221" i="23"/>
  <c r="G221" i="23"/>
  <c r="F221" i="23"/>
  <c r="E221" i="23"/>
  <c r="D221" i="23"/>
  <c r="C221" i="23"/>
  <c r="B221" i="23"/>
  <c r="K220" i="23"/>
  <c r="J220" i="23"/>
  <c r="I220" i="23"/>
  <c r="H220" i="23"/>
  <c r="G220" i="23"/>
  <c r="F220" i="23"/>
  <c r="E220" i="23"/>
  <c r="D220" i="23"/>
  <c r="C220" i="23"/>
  <c r="B220" i="23"/>
  <c r="K219" i="23"/>
  <c r="J219" i="23"/>
  <c r="I219" i="23"/>
  <c r="H219" i="23"/>
  <c r="G219" i="23"/>
  <c r="F219" i="23"/>
  <c r="E219" i="23"/>
  <c r="D219" i="23"/>
  <c r="C219" i="23"/>
  <c r="B219" i="23"/>
  <c r="K218" i="23"/>
  <c r="J218" i="23"/>
  <c r="I218" i="23"/>
  <c r="H218" i="23"/>
  <c r="G218" i="23"/>
  <c r="F218" i="23"/>
  <c r="E218" i="23"/>
  <c r="D218" i="23"/>
  <c r="C218" i="23"/>
  <c r="B218" i="23"/>
  <c r="K217" i="23"/>
  <c r="J217" i="23"/>
  <c r="I217" i="23"/>
  <c r="H217" i="23"/>
  <c r="G217" i="23"/>
  <c r="F217" i="23"/>
  <c r="E217" i="23"/>
  <c r="D217" i="23"/>
  <c r="C217" i="23"/>
  <c r="B217" i="23"/>
  <c r="K216" i="23"/>
  <c r="J216" i="23"/>
  <c r="I216" i="23"/>
  <c r="H216" i="23"/>
  <c r="G216" i="23"/>
  <c r="F216" i="23"/>
  <c r="E216" i="23"/>
  <c r="D216" i="23"/>
  <c r="C216" i="23"/>
  <c r="B216" i="23"/>
  <c r="K215" i="23"/>
  <c r="J215" i="23"/>
  <c r="I215" i="23"/>
  <c r="H215" i="23"/>
  <c r="G215" i="23"/>
  <c r="F215" i="23"/>
  <c r="E215" i="23"/>
  <c r="D215" i="23"/>
  <c r="C215" i="23"/>
  <c r="B215" i="23"/>
  <c r="K214" i="23"/>
  <c r="J214" i="23"/>
  <c r="I214" i="23"/>
  <c r="H214" i="23"/>
  <c r="G214" i="23"/>
  <c r="F214" i="23"/>
  <c r="E214" i="23"/>
  <c r="D214" i="23"/>
  <c r="C214" i="23"/>
  <c r="B214" i="23"/>
  <c r="K213" i="23"/>
  <c r="J213" i="23"/>
  <c r="I213" i="23"/>
  <c r="H213" i="23"/>
  <c r="G213" i="23"/>
  <c r="F213" i="23"/>
  <c r="E213" i="23"/>
  <c r="D213" i="23"/>
  <c r="C213" i="23"/>
  <c r="B213" i="23"/>
  <c r="K212" i="23"/>
  <c r="J212" i="23"/>
  <c r="I212" i="23"/>
  <c r="H212" i="23"/>
  <c r="G212" i="23"/>
  <c r="F212" i="23"/>
  <c r="E212" i="23"/>
  <c r="D212" i="23"/>
  <c r="C212" i="23"/>
  <c r="B212" i="23"/>
  <c r="K211" i="23"/>
  <c r="J211" i="23"/>
  <c r="I211" i="23"/>
  <c r="H211" i="23"/>
  <c r="G211" i="23"/>
  <c r="F211" i="23"/>
  <c r="E211" i="23"/>
  <c r="D211" i="23"/>
  <c r="C211" i="23"/>
  <c r="B211" i="23"/>
  <c r="K210" i="23"/>
  <c r="J210" i="23"/>
  <c r="I210" i="23"/>
  <c r="H210" i="23"/>
  <c r="G210" i="23"/>
  <c r="F210" i="23"/>
  <c r="E210" i="23"/>
  <c r="D210" i="23"/>
  <c r="C210" i="23"/>
  <c r="B210" i="23"/>
  <c r="K209" i="23"/>
  <c r="J209" i="23"/>
  <c r="I209" i="23"/>
  <c r="H209" i="23"/>
  <c r="G209" i="23"/>
  <c r="F209" i="23"/>
  <c r="E209" i="23"/>
  <c r="D209" i="23"/>
  <c r="C209" i="23"/>
  <c r="B209" i="23"/>
  <c r="K208" i="23"/>
  <c r="J208" i="23"/>
  <c r="I208" i="23"/>
  <c r="H208" i="23"/>
  <c r="G208" i="23"/>
  <c r="F208" i="23"/>
  <c r="E208" i="23"/>
  <c r="D208" i="23"/>
  <c r="C208" i="23"/>
  <c r="B208" i="23"/>
  <c r="K207" i="23"/>
  <c r="J207" i="23"/>
  <c r="I207" i="23"/>
  <c r="H207" i="23"/>
  <c r="G207" i="23"/>
  <c r="F207" i="23"/>
  <c r="E207" i="23"/>
  <c r="D207" i="23"/>
  <c r="C207" i="23"/>
  <c r="B207" i="23"/>
  <c r="K206" i="23"/>
  <c r="J206" i="23"/>
  <c r="I206" i="23"/>
  <c r="H206" i="23"/>
  <c r="G206" i="23"/>
  <c r="F206" i="23"/>
  <c r="E206" i="23"/>
  <c r="D206" i="23"/>
  <c r="C206" i="23"/>
  <c r="B206" i="23"/>
  <c r="K205" i="23"/>
  <c r="J205" i="23"/>
  <c r="I205" i="23"/>
  <c r="H205" i="23"/>
  <c r="G205" i="23"/>
  <c r="F205" i="23"/>
  <c r="E205" i="23"/>
  <c r="D205" i="23"/>
  <c r="C205" i="23"/>
  <c r="B205" i="23"/>
  <c r="K204" i="23"/>
  <c r="J204" i="23"/>
  <c r="I204" i="23"/>
  <c r="H204" i="23"/>
  <c r="G204" i="23"/>
  <c r="F204" i="23"/>
  <c r="E204" i="23"/>
  <c r="D204" i="23"/>
  <c r="C204" i="23"/>
  <c r="B204" i="23"/>
  <c r="K203" i="23"/>
  <c r="J203" i="23"/>
  <c r="I203" i="23"/>
  <c r="H203" i="23"/>
  <c r="G203" i="23"/>
  <c r="F203" i="23"/>
  <c r="E203" i="23"/>
  <c r="D203" i="23"/>
  <c r="C203" i="23"/>
  <c r="B203" i="23"/>
  <c r="K202" i="23"/>
  <c r="J202" i="23"/>
  <c r="I202" i="23"/>
  <c r="H202" i="23"/>
  <c r="G202" i="23"/>
  <c r="F202" i="23"/>
  <c r="E202" i="23"/>
  <c r="D202" i="23"/>
  <c r="C202" i="23"/>
  <c r="B202" i="23"/>
  <c r="K201" i="23"/>
  <c r="J201" i="23"/>
  <c r="I201" i="23"/>
  <c r="H201" i="23"/>
  <c r="G201" i="23"/>
  <c r="F201" i="23"/>
  <c r="E201" i="23"/>
  <c r="D201" i="23"/>
  <c r="C201" i="23"/>
  <c r="B201" i="23"/>
  <c r="K200" i="23"/>
  <c r="J200" i="23"/>
  <c r="I200" i="23"/>
  <c r="H200" i="23"/>
  <c r="G200" i="23"/>
  <c r="F200" i="23"/>
  <c r="E200" i="23"/>
  <c r="D200" i="23"/>
  <c r="C200" i="23"/>
  <c r="B200" i="23"/>
  <c r="K199" i="23"/>
  <c r="J199" i="23"/>
  <c r="I199" i="23"/>
  <c r="H199" i="23"/>
  <c r="G199" i="23"/>
  <c r="F199" i="23"/>
  <c r="E199" i="23"/>
  <c r="D199" i="23"/>
  <c r="C199" i="23"/>
  <c r="B199" i="23"/>
  <c r="K198" i="23"/>
  <c r="J198" i="23"/>
  <c r="I198" i="23"/>
  <c r="H198" i="23"/>
  <c r="G198" i="23"/>
  <c r="F198" i="23"/>
  <c r="E198" i="23"/>
  <c r="D198" i="23"/>
  <c r="C198" i="23"/>
  <c r="B198" i="23"/>
  <c r="K197" i="23"/>
  <c r="J197" i="23"/>
  <c r="I197" i="23"/>
  <c r="H197" i="23"/>
  <c r="G197" i="23"/>
  <c r="F197" i="23"/>
  <c r="E197" i="23"/>
  <c r="D197" i="23"/>
  <c r="C197" i="23"/>
  <c r="K191" i="23"/>
  <c r="J191" i="23"/>
  <c r="I191" i="23"/>
  <c r="H191" i="23"/>
  <c r="G191" i="23"/>
  <c r="F191" i="23"/>
  <c r="E191" i="23"/>
  <c r="D191" i="23"/>
  <c r="C191" i="23"/>
  <c r="B191" i="23"/>
  <c r="K190" i="23"/>
  <c r="J190" i="23"/>
  <c r="I190" i="23"/>
  <c r="H190" i="23"/>
  <c r="G190" i="23"/>
  <c r="F190" i="23"/>
  <c r="E190" i="23"/>
  <c r="D190" i="23"/>
  <c r="C190" i="23"/>
  <c r="B190" i="23"/>
  <c r="K189" i="23"/>
  <c r="J189" i="23"/>
  <c r="I189" i="23"/>
  <c r="H189" i="23"/>
  <c r="G189" i="23"/>
  <c r="F189" i="23"/>
  <c r="E189" i="23"/>
  <c r="D189" i="23"/>
  <c r="C189" i="23"/>
  <c r="B189" i="23"/>
  <c r="K188" i="23"/>
  <c r="J188" i="23"/>
  <c r="I188" i="23"/>
  <c r="H188" i="23"/>
  <c r="G188" i="23"/>
  <c r="F188" i="23"/>
  <c r="E188" i="23"/>
  <c r="D188" i="23"/>
  <c r="C188" i="23"/>
  <c r="B188" i="23"/>
  <c r="K187" i="23"/>
  <c r="J187" i="23"/>
  <c r="I187" i="23"/>
  <c r="H187" i="23"/>
  <c r="G187" i="23"/>
  <c r="F187" i="23"/>
  <c r="E187" i="23"/>
  <c r="D187" i="23"/>
  <c r="C187" i="23"/>
  <c r="B187" i="23"/>
  <c r="K186" i="23"/>
  <c r="J186" i="23"/>
  <c r="I186" i="23"/>
  <c r="H186" i="23"/>
  <c r="G186" i="23"/>
  <c r="F186" i="23"/>
  <c r="E186" i="23"/>
  <c r="D186" i="23"/>
  <c r="C186" i="23"/>
  <c r="B186" i="23"/>
  <c r="K185" i="23"/>
  <c r="J185" i="23"/>
  <c r="I185" i="23"/>
  <c r="H185" i="23"/>
  <c r="G185" i="23"/>
  <c r="F185" i="23"/>
  <c r="E185" i="23"/>
  <c r="D185" i="23"/>
  <c r="C185" i="23"/>
  <c r="B185" i="23"/>
  <c r="K184" i="23"/>
  <c r="J184" i="23"/>
  <c r="I184" i="23"/>
  <c r="H184" i="23"/>
  <c r="G184" i="23"/>
  <c r="F184" i="23"/>
  <c r="E184" i="23"/>
  <c r="D184" i="23"/>
  <c r="C184" i="23"/>
  <c r="B184" i="23"/>
  <c r="K183" i="23"/>
  <c r="J183" i="23"/>
  <c r="I183" i="23"/>
  <c r="H183" i="23"/>
  <c r="G183" i="23"/>
  <c r="F183" i="23"/>
  <c r="E183" i="23"/>
  <c r="D183" i="23"/>
  <c r="C183" i="23"/>
  <c r="B183" i="23"/>
  <c r="K182" i="23"/>
  <c r="J182" i="23"/>
  <c r="I182" i="23"/>
  <c r="H182" i="23"/>
  <c r="G182" i="23"/>
  <c r="F182" i="23"/>
  <c r="E182" i="23"/>
  <c r="D182" i="23"/>
  <c r="C182" i="23"/>
  <c r="B182" i="23"/>
  <c r="K181" i="23"/>
  <c r="J181" i="23"/>
  <c r="I181" i="23"/>
  <c r="H181" i="23"/>
  <c r="G181" i="23"/>
  <c r="F181" i="23"/>
  <c r="E181" i="23"/>
  <c r="D181" i="23"/>
  <c r="C181" i="23"/>
  <c r="B181" i="23"/>
  <c r="K180" i="23"/>
  <c r="J180" i="23"/>
  <c r="I180" i="23"/>
  <c r="H180" i="23"/>
  <c r="G180" i="23"/>
  <c r="F180" i="23"/>
  <c r="E180" i="23"/>
  <c r="D180" i="23"/>
  <c r="C180" i="23"/>
  <c r="B180" i="23"/>
  <c r="K179" i="23"/>
  <c r="J179" i="23"/>
  <c r="I179" i="23"/>
  <c r="H179" i="23"/>
  <c r="G179" i="23"/>
  <c r="F179" i="23"/>
  <c r="E179" i="23"/>
  <c r="D179" i="23"/>
  <c r="C179" i="23"/>
  <c r="B179" i="23"/>
  <c r="K178" i="23"/>
  <c r="J178" i="23"/>
  <c r="I178" i="23"/>
  <c r="H178" i="23"/>
  <c r="G178" i="23"/>
  <c r="F178" i="23"/>
  <c r="E178" i="23"/>
  <c r="D178" i="23"/>
  <c r="C178" i="23"/>
  <c r="B178" i="23"/>
  <c r="K177" i="23"/>
  <c r="J177" i="23"/>
  <c r="I177" i="23"/>
  <c r="H177" i="23"/>
  <c r="G177" i="23"/>
  <c r="F177" i="23"/>
  <c r="E177" i="23"/>
  <c r="D177" i="23"/>
  <c r="C177" i="23"/>
  <c r="B177" i="23"/>
  <c r="K176" i="23"/>
  <c r="J176" i="23"/>
  <c r="I176" i="23"/>
  <c r="H176" i="23"/>
  <c r="G176" i="23"/>
  <c r="F176" i="23"/>
  <c r="E176" i="23"/>
  <c r="D176" i="23"/>
  <c r="C176" i="23"/>
  <c r="B176" i="23"/>
  <c r="K175" i="23"/>
  <c r="J175" i="23"/>
  <c r="I175" i="23"/>
  <c r="H175" i="23"/>
  <c r="G175" i="23"/>
  <c r="F175" i="23"/>
  <c r="E175" i="23"/>
  <c r="D175" i="23"/>
  <c r="C175" i="23"/>
  <c r="B175" i="23"/>
  <c r="K174" i="23"/>
  <c r="J174" i="23"/>
  <c r="I174" i="23"/>
  <c r="H174" i="23"/>
  <c r="G174" i="23"/>
  <c r="F174" i="23"/>
  <c r="E174" i="23"/>
  <c r="D174" i="23"/>
  <c r="C174" i="23"/>
  <c r="B174" i="23"/>
  <c r="K173" i="23"/>
  <c r="J173" i="23"/>
  <c r="I173" i="23"/>
  <c r="H173" i="23"/>
  <c r="G173" i="23"/>
  <c r="F173" i="23"/>
  <c r="E173" i="23"/>
  <c r="D173" i="23"/>
  <c r="C173" i="23"/>
  <c r="B173" i="23"/>
  <c r="K172" i="23"/>
  <c r="J172" i="23"/>
  <c r="I172" i="23"/>
  <c r="H172" i="23"/>
  <c r="G172" i="23"/>
  <c r="F172" i="23"/>
  <c r="E172" i="23"/>
  <c r="D172" i="23"/>
  <c r="C172" i="23"/>
  <c r="B172" i="23"/>
  <c r="K171" i="23"/>
  <c r="J171" i="23"/>
  <c r="I171" i="23"/>
  <c r="H171" i="23"/>
  <c r="G171" i="23"/>
  <c r="F171" i="23"/>
  <c r="E171" i="23"/>
  <c r="D171" i="23"/>
  <c r="C171" i="23"/>
  <c r="B171" i="23"/>
  <c r="K170" i="23"/>
  <c r="J170" i="23"/>
  <c r="I170" i="23"/>
  <c r="H170" i="23"/>
  <c r="G170" i="23"/>
  <c r="F170" i="23"/>
  <c r="E170" i="23"/>
  <c r="D170" i="23"/>
  <c r="C170" i="23"/>
  <c r="B170" i="23"/>
  <c r="K169" i="23"/>
  <c r="J169" i="23"/>
  <c r="I169" i="23"/>
  <c r="H169" i="23"/>
  <c r="G169" i="23"/>
  <c r="F169" i="23"/>
  <c r="E169" i="23"/>
  <c r="D169" i="23"/>
  <c r="C169" i="23"/>
  <c r="B169" i="23"/>
  <c r="K168" i="23"/>
  <c r="J168" i="23"/>
  <c r="I168" i="23"/>
  <c r="H168" i="23"/>
  <c r="G168" i="23"/>
  <c r="F168" i="23"/>
  <c r="E168" i="23"/>
  <c r="D168" i="23"/>
  <c r="C168" i="23"/>
  <c r="B168" i="23"/>
  <c r="K167" i="23"/>
  <c r="J167" i="23"/>
  <c r="I167" i="23"/>
  <c r="H167" i="23"/>
  <c r="G167" i="23"/>
  <c r="F167" i="23"/>
  <c r="E167" i="23"/>
  <c r="D167" i="23"/>
  <c r="C167" i="23"/>
  <c r="B167" i="23"/>
  <c r="K166" i="23"/>
  <c r="J166" i="23"/>
  <c r="I166" i="23"/>
  <c r="H166" i="23"/>
  <c r="G166" i="23"/>
  <c r="F166" i="23"/>
  <c r="E166" i="23"/>
  <c r="D166" i="23"/>
  <c r="C166" i="23"/>
  <c r="B166" i="23"/>
  <c r="K165" i="23"/>
  <c r="J165" i="23"/>
  <c r="I165" i="23"/>
  <c r="H165" i="23"/>
  <c r="G165" i="23"/>
  <c r="F165" i="23"/>
  <c r="E165" i="23"/>
  <c r="D165" i="23"/>
  <c r="C165" i="23"/>
  <c r="K159" i="23"/>
  <c r="J159" i="23"/>
  <c r="I159" i="23"/>
  <c r="H159" i="23"/>
  <c r="G159" i="23"/>
  <c r="F159" i="23"/>
  <c r="E159" i="23"/>
  <c r="D159" i="23"/>
  <c r="C159" i="23"/>
  <c r="B159" i="23"/>
  <c r="K158" i="23"/>
  <c r="J158" i="23"/>
  <c r="I158" i="23"/>
  <c r="H158" i="23"/>
  <c r="G158" i="23"/>
  <c r="F158" i="23"/>
  <c r="E158" i="23"/>
  <c r="D158" i="23"/>
  <c r="C158" i="23"/>
  <c r="B158" i="23"/>
  <c r="K157" i="23"/>
  <c r="J157" i="23"/>
  <c r="I157" i="23"/>
  <c r="H157" i="23"/>
  <c r="G157" i="23"/>
  <c r="F157" i="23"/>
  <c r="E157" i="23"/>
  <c r="D157" i="23"/>
  <c r="C157" i="23"/>
  <c r="B157" i="23"/>
  <c r="K156" i="23"/>
  <c r="J156" i="23"/>
  <c r="I156" i="23"/>
  <c r="H156" i="23"/>
  <c r="G156" i="23"/>
  <c r="F156" i="23"/>
  <c r="E156" i="23"/>
  <c r="D156" i="23"/>
  <c r="C156" i="23"/>
  <c r="B156" i="23"/>
  <c r="K155" i="23"/>
  <c r="J155" i="23"/>
  <c r="I155" i="23"/>
  <c r="H155" i="23"/>
  <c r="G155" i="23"/>
  <c r="F155" i="23"/>
  <c r="E155" i="23"/>
  <c r="D155" i="23"/>
  <c r="C155" i="23"/>
  <c r="B155" i="23"/>
  <c r="K154" i="23"/>
  <c r="J154" i="23"/>
  <c r="I154" i="23"/>
  <c r="H154" i="23"/>
  <c r="G154" i="23"/>
  <c r="F154" i="23"/>
  <c r="E154" i="23"/>
  <c r="D154" i="23"/>
  <c r="C154" i="23"/>
  <c r="B154" i="23"/>
  <c r="K153" i="23"/>
  <c r="J153" i="23"/>
  <c r="I153" i="23"/>
  <c r="H153" i="23"/>
  <c r="G153" i="23"/>
  <c r="F153" i="23"/>
  <c r="E153" i="23"/>
  <c r="D153" i="23"/>
  <c r="C153" i="23"/>
  <c r="B153" i="23"/>
  <c r="K152" i="23"/>
  <c r="J152" i="23"/>
  <c r="I152" i="23"/>
  <c r="H152" i="23"/>
  <c r="G152" i="23"/>
  <c r="F152" i="23"/>
  <c r="E152" i="23"/>
  <c r="D152" i="23"/>
  <c r="C152" i="23"/>
  <c r="B152" i="23"/>
  <c r="K151" i="23"/>
  <c r="J151" i="23"/>
  <c r="I151" i="23"/>
  <c r="H151" i="23"/>
  <c r="G151" i="23"/>
  <c r="F151" i="23"/>
  <c r="E151" i="23"/>
  <c r="D151" i="23"/>
  <c r="C151" i="23"/>
  <c r="B151" i="23"/>
  <c r="K150" i="23"/>
  <c r="J150" i="23"/>
  <c r="I150" i="23"/>
  <c r="H150" i="23"/>
  <c r="G150" i="23"/>
  <c r="F150" i="23"/>
  <c r="E150" i="23"/>
  <c r="D150" i="23"/>
  <c r="C150" i="23"/>
  <c r="B150" i="23"/>
  <c r="K149" i="23"/>
  <c r="J149" i="23"/>
  <c r="I149" i="23"/>
  <c r="H149" i="23"/>
  <c r="G149" i="23"/>
  <c r="F149" i="23"/>
  <c r="E149" i="23"/>
  <c r="D149" i="23"/>
  <c r="C149" i="23"/>
  <c r="B149" i="23"/>
  <c r="K148" i="23"/>
  <c r="J148" i="23"/>
  <c r="I148" i="23"/>
  <c r="H148" i="23"/>
  <c r="G148" i="23"/>
  <c r="F148" i="23"/>
  <c r="E148" i="23"/>
  <c r="D148" i="23"/>
  <c r="C148" i="23"/>
  <c r="B148" i="23"/>
  <c r="K147" i="23"/>
  <c r="J147" i="23"/>
  <c r="I147" i="23"/>
  <c r="H147" i="23"/>
  <c r="G147" i="23"/>
  <c r="F147" i="23"/>
  <c r="E147" i="23"/>
  <c r="D147" i="23"/>
  <c r="C147" i="23"/>
  <c r="B147" i="23"/>
  <c r="K146" i="23"/>
  <c r="J146" i="23"/>
  <c r="I146" i="23"/>
  <c r="H146" i="23"/>
  <c r="G146" i="23"/>
  <c r="F146" i="23"/>
  <c r="E146" i="23"/>
  <c r="D146" i="23"/>
  <c r="C146" i="23"/>
  <c r="B146" i="23"/>
  <c r="K145" i="23"/>
  <c r="J145" i="23"/>
  <c r="I145" i="23"/>
  <c r="H145" i="23"/>
  <c r="G145" i="23"/>
  <c r="F145" i="23"/>
  <c r="E145" i="23"/>
  <c r="D145" i="23"/>
  <c r="C145" i="23"/>
  <c r="B145" i="23"/>
  <c r="K144" i="23"/>
  <c r="J144" i="23"/>
  <c r="I144" i="23"/>
  <c r="H144" i="23"/>
  <c r="G144" i="23"/>
  <c r="F144" i="23"/>
  <c r="E144" i="23"/>
  <c r="D144" i="23"/>
  <c r="C144" i="23"/>
  <c r="B144" i="23"/>
  <c r="K143" i="23"/>
  <c r="J143" i="23"/>
  <c r="I143" i="23"/>
  <c r="H143" i="23"/>
  <c r="G143" i="23"/>
  <c r="F143" i="23"/>
  <c r="E143" i="23"/>
  <c r="D143" i="23"/>
  <c r="C143" i="23"/>
  <c r="B143" i="23"/>
  <c r="K142" i="23"/>
  <c r="J142" i="23"/>
  <c r="I142" i="23"/>
  <c r="H142" i="23"/>
  <c r="G142" i="23"/>
  <c r="F142" i="23"/>
  <c r="E142" i="23"/>
  <c r="D142" i="23"/>
  <c r="C142" i="23"/>
  <c r="B142" i="23"/>
  <c r="K141" i="23"/>
  <c r="J141" i="23"/>
  <c r="I141" i="23"/>
  <c r="H141" i="23"/>
  <c r="G141" i="23"/>
  <c r="F141" i="23"/>
  <c r="E141" i="23"/>
  <c r="D141" i="23"/>
  <c r="C141" i="23"/>
  <c r="B141" i="23"/>
  <c r="K140" i="23"/>
  <c r="J140" i="23"/>
  <c r="I140" i="23"/>
  <c r="H140" i="23"/>
  <c r="G140" i="23"/>
  <c r="F140" i="23"/>
  <c r="E140" i="23"/>
  <c r="D140" i="23"/>
  <c r="C140" i="23"/>
  <c r="B140" i="23"/>
  <c r="K139" i="23"/>
  <c r="J139" i="23"/>
  <c r="I139" i="23"/>
  <c r="H139" i="23"/>
  <c r="G139" i="23"/>
  <c r="F139" i="23"/>
  <c r="E139" i="23"/>
  <c r="D139" i="23"/>
  <c r="C139" i="23"/>
  <c r="B139" i="23"/>
  <c r="K138" i="23"/>
  <c r="J138" i="23"/>
  <c r="I138" i="23"/>
  <c r="H138" i="23"/>
  <c r="G138" i="23"/>
  <c r="F138" i="23"/>
  <c r="E138" i="23"/>
  <c r="D138" i="23"/>
  <c r="C138" i="23"/>
  <c r="B138" i="23"/>
  <c r="K137" i="23"/>
  <c r="J137" i="23"/>
  <c r="I137" i="23"/>
  <c r="H137" i="23"/>
  <c r="G137" i="23"/>
  <c r="F137" i="23"/>
  <c r="E137" i="23"/>
  <c r="D137" i="23"/>
  <c r="C137" i="23"/>
  <c r="B137" i="23"/>
  <c r="K136" i="23"/>
  <c r="J136" i="23"/>
  <c r="I136" i="23"/>
  <c r="H136" i="23"/>
  <c r="G136" i="23"/>
  <c r="F136" i="23"/>
  <c r="E136" i="23"/>
  <c r="D136" i="23"/>
  <c r="C136" i="23"/>
  <c r="B136" i="23"/>
  <c r="K135" i="23"/>
  <c r="J135" i="23"/>
  <c r="I135" i="23"/>
  <c r="H135" i="23"/>
  <c r="G135" i="23"/>
  <c r="F135" i="23"/>
  <c r="E135" i="23"/>
  <c r="D135" i="23"/>
  <c r="C135" i="23"/>
  <c r="B135" i="23"/>
  <c r="K134" i="23"/>
  <c r="J134" i="23"/>
  <c r="I134" i="23"/>
  <c r="H134" i="23"/>
  <c r="G134" i="23"/>
  <c r="F134" i="23"/>
  <c r="E134" i="23"/>
  <c r="D134" i="23"/>
  <c r="C134" i="23"/>
  <c r="B134" i="23"/>
  <c r="K133" i="23"/>
  <c r="J133" i="23"/>
  <c r="I133" i="23"/>
  <c r="H133" i="23"/>
  <c r="G133" i="23"/>
  <c r="F133" i="23"/>
  <c r="E133" i="23"/>
  <c r="D133" i="23"/>
  <c r="C133" i="23"/>
  <c r="K127" i="23"/>
  <c r="J127" i="23"/>
  <c r="I127" i="23"/>
  <c r="H127" i="23"/>
  <c r="G127" i="23"/>
  <c r="F127" i="23"/>
  <c r="E127" i="23"/>
  <c r="D127" i="23"/>
  <c r="C127" i="23"/>
  <c r="B127" i="23"/>
  <c r="K126" i="23"/>
  <c r="J126" i="23"/>
  <c r="I126" i="23"/>
  <c r="H126" i="23"/>
  <c r="G126" i="23"/>
  <c r="F126" i="23"/>
  <c r="E126" i="23"/>
  <c r="D126" i="23"/>
  <c r="C126" i="23"/>
  <c r="B126" i="23"/>
  <c r="K125" i="23"/>
  <c r="J125" i="23"/>
  <c r="I125" i="23"/>
  <c r="H125" i="23"/>
  <c r="G125" i="23"/>
  <c r="F125" i="23"/>
  <c r="E125" i="23"/>
  <c r="D125" i="23"/>
  <c r="C125" i="23"/>
  <c r="B125" i="23"/>
  <c r="K124" i="23"/>
  <c r="J124" i="23"/>
  <c r="I124" i="23"/>
  <c r="H124" i="23"/>
  <c r="G124" i="23"/>
  <c r="F124" i="23"/>
  <c r="E124" i="23"/>
  <c r="D124" i="23"/>
  <c r="C124" i="23"/>
  <c r="B124" i="23"/>
  <c r="K123" i="23"/>
  <c r="J123" i="23"/>
  <c r="I123" i="23"/>
  <c r="H123" i="23"/>
  <c r="G123" i="23"/>
  <c r="F123" i="23"/>
  <c r="E123" i="23"/>
  <c r="D123" i="23"/>
  <c r="C123" i="23"/>
  <c r="B123" i="23"/>
  <c r="K122" i="23"/>
  <c r="J122" i="23"/>
  <c r="I122" i="23"/>
  <c r="H122" i="23"/>
  <c r="G122" i="23"/>
  <c r="F122" i="23"/>
  <c r="E122" i="23"/>
  <c r="D122" i="23"/>
  <c r="C122" i="23"/>
  <c r="B122" i="23"/>
  <c r="K121" i="23"/>
  <c r="J121" i="23"/>
  <c r="I121" i="23"/>
  <c r="H121" i="23"/>
  <c r="G121" i="23"/>
  <c r="F121" i="23"/>
  <c r="E121" i="23"/>
  <c r="D121" i="23"/>
  <c r="C121" i="23"/>
  <c r="B121" i="23"/>
  <c r="K120" i="23"/>
  <c r="J120" i="23"/>
  <c r="I120" i="23"/>
  <c r="H120" i="23"/>
  <c r="G120" i="23"/>
  <c r="F120" i="23"/>
  <c r="E120" i="23"/>
  <c r="D120" i="23"/>
  <c r="C120" i="23"/>
  <c r="B120" i="23"/>
  <c r="K119" i="23"/>
  <c r="J119" i="23"/>
  <c r="I119" i="23"/>
  <c r="H119" i="23"/>
  <c r="G119" i="23"/>
  <c r="F119" i="23"/>
  <c r="E119" i="23"/>
  <c r="D119" i="23"/>
  <c r="C119" i="23"/>
  <c r="B119" i="23"/>
  <c r="K118" i="23"/>
  <c r="J118" i="23"/>
  <c r="I118" i="23"/>
  <c r="H118" i="23"/>
  <c r="G118" i="23"/>
  <c r="F118" i="23"/>
  <c r="E118" i="23"/>
  <c r="D118" i="23"/>
  <c r="C118" i="23"/>
  <c r="B118" i="23"/>
  <c r="K117" i="23"/>
  <c r="J117" i="23"/>
  <c r="I117" i="23"/>
  <c r="H117" i="23"/>
  <c r="G117" i="23"/>
  <c r="F117" i="23"/>
  <c r="E117" i="23"/>
  <c r="D117" i="23"/>
  <c r="C117" i="23"/>
  <c r="B117" i="23"/>
  <c r="K116" i="23"/>
  <c r="J116" i="23"/>
  <c r="I116" i="23"/>
  <c r="H116" i="23"/>
  <c r="G116" i="23"/>
  <c r="F116" i="23"/>
  <c r="E116" i="23"/>
  <c r="D116" i="23"/>
  <c r="C116" i="23"/>
  <c r="B116" i="23"/>
  <c r="K115" i="23"/>
  <c r="J115" i="23"/>
  <c r="I115" i="23"/>
  <c r="H115" i="23"/>
  <c r="G115" i="23"/>
  <c r="F115" i="23"/>
  <c r="E115" i="23"/>
  <c r="D115" i="23"/>
  <c r="C115" i="23"/>
  <c r="B115" i="23"/>
  <c r="K114" i="23"/>
  <c r="J114" i="23"/>
  <c r="I114" i="23"/>
  <c r="H114" i="23"/>
  <c r="G114" i="23"/>
  <c r="F114" i="23"/>
  <c r="E114" i="23"/>
  <c r="D114" i="23"/>
  <c r="C114" i="23"/>
  <c r="B114" i="23"/>
  <c r="K113" i="23"/>
  <c r="J113" i="23"/>
  <c r="I113" i="23"/>
  <c r="H113" i="23"/>
  <c r="G113" i="23"/>
  <c r="F113" i="23"/>
  <c r="E113" i="23"/>
  <c r="D113" i="23"/>
  <c r="C113" i="23"/>
  <c r="B113" i="23"/>
  <c r="K112" i="23"/>
  <c r="J112" i="23"/>
  <c r="I112" i="23"/>
  <c r="H112" i="23"/>
  <c r="G112" i="23"/>
  <c r="F112" i="23"/>
  <c r="E112" i="23"/>
  <c r="D112" i="23"/>
  <c r="C112" i="23"/>
  <c r="B112" i="23"/>
  <c r="K111" i="23"/>
  <c r="J111" i="23"/>
  <c r="I111" i="23"/>
  <c r="H111" i="23"/>
  <c r="G111" i="23"/>
  <c r="F111" i="23"/>
  <c r="E111" i="23"/>
  <c r="D111" i="23"/>
  <c r="C111" i="23"/>
  <c r="B111" i="23"/>
  <c r="K110" i="23"/>
  <c r="J110" i="23"/>
  <c r="I110" i="23"/>
  <c r="H110" i="23"/>
  <c r="G110" i="23"/>
  <c r="F110" i="23"/>
  <c r="E110" i="23"/>
  <c r="D110" i="23"/>
  <c r="C110" i="23"/>
  <c r="B110" i="23"/>
  <c r="K109" i="23"/>
  <c r="J109" i="23"/>
  <c r="I109" i="23"/>
  <c r="H109" i="23"/>
  <c r="G109" i="23"/>
  <c r="F109" i="23"/>
  <c r="E109" i="23"/>
  <c r="D109" i="23"/>
  <c r="C109" i="23"/>
  <c r="B109" i="23"/>
  <c r="K108" i="23"/>
  <c r="J108" i="23"/>
  <c r="I108" i="23"/>
  <c r="H108" i="23"/>
  <c r="G108" i="23"/>
  <c r="F108" i="23"/>
  <c r="E108" i="23"/>
  <c r="D108" i="23"/>
  <c r="C108" i="23"/>
  <c r="B108" i="23"/>
  <c r="K107" i="23"/>
  <c r="J107" i="23"/>
  <c r="I107" i="23"/>
  <c r="H107" i="23"/>
  <c r="G107" i="23"/>
  <c r="F107" i="23"/>
  <c r="E107" i="23"/>
  <c r="D107" i="23"/>
  <c r="C107" i="23"/>
  <c r="B107" i="23"/>
  <c r="K106" i="23"/>
  <c r="J106" i="23"/>
  <c r="I106" i="23"/>
  <c r="H106" i="23"/>
  <c r="G106" i="23"/>
  <c r="F106" i="23"/>
  <c r="E106" i="23"/>
  <c r="D106" i="23"/>
  <c r="C106" i="23"/>
  <c r="B106" i="23"/>
  <c r="K105" i="23"/>
  <c r="J105" i="23"/>
  <c r="I105" i="23"/>
  <c r="H105" i="23"/>
  <c r="G105" i="23"/>
  <c r="F105" i="23"/>
  <c r="E105" i="23"/>
  <c r="D105" i="23"/>
  <c r="C105" i="23"/>
  <c r="B105" i="23"/>
  <c r="K104" i="23"/>
  <c r="J104" i="23"/>
  <c r="I104" i="23"/>
  <c r="H104" i="23"/>
  <c r="G104" i="23"/>
  <c r="F104" i="23"/>
  <c r="E104" i="23"/>
  <c r="D104" i="23"/>
  <c r="C104" i="23"/>
  <c r="B104" i="23"/>
  <c r="K103" i="23"/>
  <c r="J103" i="23"/>
  <c r="I103" i="23"/>
  <c r="H103" i="23"/>
  <c r="G103" i="23"/>
  <c r="F103" i="23"/>
  <c r="E103" i="23"/>
  <c r="D103" i="23"/>
  <c r="C103" i="23"/>
  <c r="B103" i="23"/>
  <c r="K102" i="23"/>
  <c r="J102" i="23"/>
  <c r="I102" i="23"/>
  <c r="H102" i="23"/>
  <c r="G102" i="23"/>
  <c r="F102" i="23"/>
  <c r="E102" i="23"/>
  <c r="D102" i="23"/>
  <c r="C102" i="23"/>
  <c r="B102" i="23"/>
  <c r="K101" i="23"/>
  <c r="J101" i="23"/>
  <c r="I101" i="23"/>
  <c r="H101" i="23"/>
  <c r="G101" i="23"/>
  <c r="F101" i="23"/>
  <c r="E101" i="23"/>
  <c r="D101" i="23"/>
  <c r="C101" i="23"/>
  <c r="K95" i="23"/>
  <c r="J95" i="23"/>
  <c r="I95" i="23"/>
  <c r="H95" i="23"/>
  <c r="G95" i="23"/>
  <c r="F95" i="23"/>
  <c r="E95" i="23"/>
  <c r="D95" i="23"/>
  <c r="C95" i="23"/>
  <c r="B95" i="23"/>
  <c r="K94" i="23"/>
  <c r="J94" i="23"/>
  <c r="I94" i="23"/>
  <c r="H94" i="23"/>
  <c r="G94" i="23"/>
  <c r="F94" i="23"/>
  <c r="E94" i="23"/>
  <c r="D94" i="23"/>
  <c r="C94" i="23"/>
  <c r="B94" i="23"/>
  <c r="K93" i="23"/>
  <c r="J93" i="23"/>
  <c r="I93" i="23"/>
  <c r="H93" i="23"/>
  <c r="G93" i="23"/>
  <c r="F93" i="23"/>
  <c r="E93" i="23"/>
  <c r="D93" i="23"/>
  <c r="C93" i="23"/>
  <c r="B93" i="23"/>
  <c r="K92" i="23"/>
  <c r="J92" i="23"/>
  <c r="I92" i="23"/>
  <c r="H92" i="23"/>
  <c r="G92" i="23"/>
  <c r="F92" i="23"/>
  <c r="E92" i="23"/>
  <c r="D92" i="23"/>
  <c r="C92" i="23"/>
  <c r="B92" i="23"/>
  <c r="K91" i="23"/>
  <c r="J91" i="23"/>
  <c r="I91" i="23"/>
  <c r="H91" i="23"/>
  <c r="G91" i="23"/>
  <c r="F91" i="23"/>
  <c r="E91" i="23"/>
  <c r="D91" i="23"/>
  <c r="C91" i="23"/>
  <c r="B91" i="23"/>
  <c r="K90" i="23"/>
  <c r="J90" i="23"/>
  <c r="I90" i="23"/>
  <c r="H90" i="23"/>
  <c r="G90" i="23"/>
  <c r="F90" i="23"/>
  <c r="E90" i="23"/>
  <c r="D90" i="23"/>
  <c r="C90" i="23"/>
  <c r="B90" i="23"/>
  <c r="K89" i="23"/>
  <c r="J89" i="23"/>
  <c r="I89" i="23"/>
  <c r="H89" i="23"/>
  <c r="G89" i="23"/>
  <c r="F89" i="23"/>
  <c r="E89" i="23"/>
  <c r="D89" i="23"/>
  <c r="C89" i="23"/>
  <c r="B89" i="23"/>
  <c r="K88" i="23"/>
  <c r="J88" i="23"/>
  <c r="I88" i="23"/>
  <c r="H88" i="23"/>
  <c r="G88" i="23"/>
  <c r="F88" i="23"/>
  <c r="E88" i="23"/>
  <c r="D88" i="23"/>
  <c r="C88" i="23"/>
  <c r="B88" i="23"/>
  <c r="K87" i="23"/>
  <c r="J87" i="23"/>
  <c r="I87" i="23"/>
  <c r="H87" i="23"/>
  <c r="G87" i="23"/>
  <c r="F87" i="23"/>
  <c r="E87" i="23"/>
  <c r="D87" i="23"/>
  <c r="C87" i="23"/>
  <c r="B87" i="23"/>
  <c r="K86" i="23"/>
  <c r="J86" i="23"/>
  <c r="I86" i="23"/>
  <c r="H86" i="23"/>
  <c r="G86" i="23"/>
  <c r="F86" i="23"/>
  <c r="E86" i="23"/>
  <c r="D86" i="23"/>
  <c r="C86" i="23"/>
  <c r="B86" i="23"/>
  <c r="K85" i="23"/>
  <c r="J85" i="23"/>
  <c r="I85" i="23"/>
  <c r="H85" i="23"/>
  <c r="G85" i="23"/>
  <c r="F85" i="23"/>
  <c r="E85" i="23"/>
  <c r="D85" i="23"/>
  <c r="C85" i="23"/>
  <c r="B85" i="23"/>
  <c r="K84" i="23"/>
  <c r="J84" i="23"/>
  <c r="I84" i="23"/>
  <c r="H84" i="23"/>
  <c r="G84" i="23"/>
  <c r="F84" i="23"/>
  <c r="E84" i="23"/>
  <c r="D84" i="23"/>
  <c r="C84" i="23"/>
  <c r="B84" i="23"/>
  <c r="K83" i="23"/>
  <c r="J83" i="23"/>
  <c r="I83" i="23"/>
  <c r="H83" i="23"/>
  <c r="G83" i="23"/>
  <c r="F83" i="23"/>
  <c r="E83" i="23"/>
  <c r="D83" i="23"/>
  <c r="C83" i="23"/>
  <c r="B83" i="23"/>
  <c r="K82" i="23"/>
  <c r="J82" i="23"/>
  <c r="I82" i="23"/>
  <c r="H82" i="23"/>
  <c r="G82" i="23"/>
  <c r="F82" i="23"/>
  <c r="E82" i="23"/>
  <c r="D82" i="23"/>
  <c r="C82" i="23"/>
  <c r="B82" i="23"/>
  <c r="K81" i="23"/>
  <c r="J81" i="23"/>
  <c r="I81" i="23"/>
  <c r="H81" i="23"/>
  <c r="G81" i="23"/>
  <c r="F81" i="23"/>
  <c r="E81" i="23"/>
  <c r="D81" i="23"/>
  <c r="C81" i="23"/>
  <c r="B81" i="23"/>
  <c r="K80" i="23"/>
  <c r="J80" i="23"/>
  <c r="I80" i="23"/>
  <c r="H80" i="23"/>
  <c r="G80" i="23"/>
  <c r="F80" i="23"/>
  <c r="E80" i="23"/>
  <c r="D80" i="23"/>
  <c r="C80" i="23"/>
  <c r="B80" i="23"/>
  <c r="K79" i="23"/>
  <c r="J79" i="23"/>
  <c r="I79" i="23"/>
  <c r="H79" i="23"/>
  <c r="G79" i="23"/>
  <c r="F79" i="23"/>
  <c r="E79" i="23"/>
  <c r="D79" i="23"/>
  <c r="C79" i="23"/>
  <c r="B79" i="23"/>
  <c r="K78" i="23"/>
  <c r="J78" i="23"/>
  <c r="I78" i="23"/>
  <c r="H78" i="23"/>
  <c r="G78" i="23"/>
  <c r="F78" i="23"/>
  <c r="E78" i="23"/>
  <c r="D78" i="23"/>
  <c r="C78" i="23"/>
  <c r="B78" i="23"/>
  <c r="K77" i="23"/>
  <c r="J77" i="23"/>
  <c r="I77" i="23"/>
  <c r="H77" i="23"/>
  <c r="G77" i="23"/>
  <c r="F77" i="23"/>
  <c r="E77" i="23"/>
  <c r="D77" i="23"/>
  <c r="C77" i="23"/>
  <c r="B77" i="23"/>
  <c r="K76" i="23"/>
  <c r="J76" i="23"/>
  <c r="I76" i="23"/>
  <c r="H76" i="23"/>
  <c r="G76" i="23"/>
  <c r="F76" i="23"/>
  <c r="E76" i="23"/>
  <c r="D76" i="23"/>
  <c r="C76" i="23"/>
  <c r="B76" i="23"/>
  <c r="K75" i="23"/>
  <c r="J75" i="23"/>
  <c r="I75" i="23"/>
  <c r="H75" i="23"/>
  <c r="G75" i="23"/>
  <c r="F75" i="23"/>
  <c r="E75" i="23"/>
  <c r="D75" i="23"/>
  <c r="C75" i="23"/>
  <c r="B75" i="23"/>
  <c r="K74" i="23"/>
  <c r="J74" i="23"/>
  <c r="I74" i="23"/>
  <c r="H74" i="23"/>
  <c r="G74" i="23"/>
  <c r="F74" i="23"/>
  <c r="E74" i="23"/>
  <c r="D74" i="23"/>
  <c r="C74" i="23"/>
  <c r="B74" i="23"/>
  <c r="K73" i="23"/>
  <c r="J73" i="23"/>
  <c r="I73" i="23"/>
  <c r="H73" i="23"/>
  <c r="G73" i="23"/>
  <c r="F73" i="23"/>
  <c r="E73" i="23"/>
  <c r="D73" i="23"/>
  <c r="C73" i="23"/>
  <c r="B73" i="23"/>
  <c r="K72" i="23"/>
  <c r="J72" i="23"/>
  <c r="I72" i="23"/>
  <c r="H72" i="23"/>
  <c r="G72" i="23"/>
  <c r="F72" i="23"/>
  <c r="E72" i="23"/>
  <c r="D72" i="23"/>
  <c r="C72" i="23"/>
  <c r="B72" i="23"/>
  <c r="K71" i="23"/>
  <c r="J71" i="23"/>
  <c r="I71" i="23"/>
  <c r="H71" i="23"/>
  <c r="G71" i="23"/>
  <c r="F71" i="23"/>
  <c r="E71" i="23"/>
  <c r="D71" i="23"/>
  <c r="C71" i="23"/>
  <c r="B71" i="23"/>
  <c r="K70" i="23"/>
  <c r="J70" i="23"/>
  <c r="I70" i="23"/>
  <c r="H70" i="23"/>
  <c r="G70" i="23"/>
  <c r="F70" i="23"/>
  <c r="E70" i="23"/>
  <c r="D70" i="23"/>
  <c r="C70" i="23"/>
  <c r="B70" i="23"/>
  <c r="K69" i="23"/>
  <c r="J69" i="23"/>
  <c r="I69" i="23"/>
  <c r="H69" i="23"/>
  <c r="G69" i="23"/>
  <c r="F69" i="23"/>
  <c r="E69" i="23"/>
  <c r="D69" i="23"/>
  <c r="C69" i="23"/>
  <c r="K63" i="23"/>
  <c r="J63" i="23"/>
  <c r="I63" i="23"/>
  <c r="V63" i="23" s="1"/>
  <c r="H63" i="23"/>
  <c r="U63" i="23" s="1"/>
  <c r="G63" i="23"/>
  <c r="T63" i="23" s="1"/>
  <c r="F63" i="23"/>
  <c r="S63" i="23" s="1"/>
  <c r="E63" i="23"/>
  <c r="R63" i="23" s="1"/>
  <c r="D63" i="23"/>
  <c r="Q63" i="23" s="1"/>
  <c r="C63" i="23"/>
  <c r="P63" i="23" s="1"/>
  <c r="B63" i="23"/>
  <c r="O63" i="23" s="1"/>
  <c r="K62" i="23"/>
  <c r="J62" i="23"/>
  <c r="W62" i="23" s="1"/>
  <c r="I62" i="23"/>
  <c r="V62" i="23" s="1"/>
  <c r="H62" i="23"/>
  <c r="U62" i="23" s="1"/>
  <c r="G62" i="23"/>
  <c r="T62" i="23" s="1"/>
  <c r="F62" i="23"/>
  <c r="S62" i="23" s="1"/>
  <c r="E62" i="23"/>
  <c r="R62" i="23" s="1"/>
  <c r="D62" i="23"/>
  <c r="C62" i="23"/>
  <c r="P62" i="23" s="1"/>
  <c r="B62" i="23"/>
  <c r="O62" i="23" s="1"/>
  <c r="K61" i="23"/>
  <c r="J61" i="23"/>
  <c r="W61" i="23" s="1"/>
  <c r="I61" i="23"/>
  <c r="V61" i="23" s="1"/>
  <c r="H61" i="23"/>
  <c r="U61" i="23" s="1"/>
  <c r="G61" i="23"/>
  <c r="T61" i="23" s="1"/>
  <c r="F61" i="23"/>
  <c r="E61" i="23"/>
  <c r="R61" i="23" s="1"/>
  <c r="D61" i="23"/>
  <c r="Q61" i="23" s="1"/>
  <c r="C61" i="23"/>
  <c r="P61" i="23" s="1"/>
  <c r="B61" i="23"/>
  <c r="O61" i="23" s="1"/>
  <c r="K60" i="23"/>
  <c r="J60" i="23"/>
  <c r="W60" i="23" s="1"/>
  <c r="I60" i="23"/>
  <c r="V60" i="23" s="1"/>
  <c r="H60" i="23"/>
  <c r="G60" i="23"/>
  <c r="T60" i="23" s="1"/>
  <c r="F60" i="23"/>
  <c r="S60" i="23" s="1"/>
  <c r="E60" i="23"/>
  <c r="R60" i="23" s="1"/>
  <c r="D60" i="23"/>
  <c r="Q60" i="23" s="1"/>
  <c r="C60" i="23"/>
  <c r="P60" i="23" s="1"/>
  <c r="B60" i="23"/>
  <c r="O60" i="23" s="1"/>
  <c r="K59" i="23"/>
  <c r="J59" i="23"/>
  <c r="I59" i="23"/>
  <c r="V59" i="23" s="1"/>
  <c r="H59" i="23"/>
  <c r="U59" i="23" s="1"/>
  <c r="G59" i="23"/>
  <c r="T59" i="23" s="1"/>
  <c r="F59" i="23"/>
  <c r="S59" i="23" s="1"/>
  <c r="E59" i="23"/>
  <c r="R59" i="23" s="1"/>
  <c r="D59" i="23"/>
  <c r="Q59" i="23" s="1"/>
  <c r="C59" i="23"/>
  <c r="P59" i="23" s="1"/>
  <c r="B59" i="23"/>
  <c r="O59" i="23" s="1"/>
  <c r="K58" i="23"/>
  <c r="J58" i="23"/>
  <c r="W58" i="23" s="1"/>
  <c r="I58" i="23"/>
  <c r="V58" i="23" s="1"/>
  <c r="H58" i="23"/>
  <c r="U58" i="23" s="1"/>
  <c r="G58" i="23"/>
  <c r="T58" i="23" s="1"/>
  <c r="F58" i="23"/>
  <c r="S58" i="23" s="1"/>
  <c r="E58" i="23"/>
  <c r="R58" i="23" s="1"/>
  <c r="D58" i="23"/>
  <c r="C58" i="23"/>
  <c r="P58" i="23" s="1"/>
  <c r="B58" i="23"/>
  <c r="O58" i="23" s="1"/>
  <c r="K57" i="23"/>
  <c r="J57" i="23"/>
  <c r="W57" i="23" s="1"/>
  <c r="I57" i="23"/>
  <c r="V57" i="23" s="1"/>
  <c r="H57" i="23"/>
  <c r="U57" i="23" s="1"/>
  <c r="G57" i="23"/>
  <c r="T57" i="23" s="1"/>
  <c r="F57" i="23"/>
  <c r="E57" i="23"/>
  <c r="R57" i="23" s="1"/>
  <c r="D57" i="23"/>
  <c r="Q57" i="23" s="1"/>
  <c r="C57" i="23"/>
  <c r="P57" i="23" s="1"/>
  <c r="B57" i="23"/>
  <c r="O57" i="23" s="1"/>
  <c r="K56" i="23"/>
  <c r="J56" i="23"/>
  <c r="W56" i="23" s="1"/>
  <c r="I56" i="23"/>
  <c r="V56" i="23" s="1"/>
  <c r="H56" i="23"/>
  <c r="G56" i="23"/>
  <c r="T56" i="23" s="1"/>
  <c r="F56" i="23"/>
  <c r="S56" i="23" s="1"/>
  <c r="E56" i="23"/>
  <c r="R56" i="23" s="1"/>
  <c r="D56" i="23"/>
  <c r="Q56" i="23" s="1"/>
  <c r="C56" i="23"/>
  <c r="P56" i="23" s="1"/>
  <c r="B56" i="23"/>
  <c r="O56" i="23" s="1"/>
  <c r="K55" i="23"/>
  <c r="J55" i="23"/>
  <c r="I55" i="23"/>
  <c r="V55" i="23" s="1"/>
  <c r="H55" i="23"/>
  <c r="U55" i="23" s="1"/>
  <c r="G55" i="23"/>
  <c r="T55" i="23" s="1"/>
  <c r="F55" i="23"/>
  <c r="S55" i="23" s="1"/>
  <c r="E55" i="23"/>
  <c r="R55" i="23" s="1"/>
  <c r="D55" i="23"/>
  <c r="Q55" i="23" s="1"/>
  <c r="C55" i="23"/>
  <c r="P55" i="23" s="1"/>
  <c r="B55" i="23"/>
  <c r="O55" i="23" s="1"/>
  <c r="K54" i="23"/>
  <c r="J54" i="23"/>
  <c r="W54" i="23" s="1"/>
  <c r="I54" i="23"/>
  <c r="V54" i="23" s="1"/>
  <c r="H54" i="23"/>
  <c r="U54" i="23" s="1"/>
  <c r="G54" i="23"/>
  <c r="T54" i="23" s="1"/>
  <c r="F54" i="23"/>
  <c r="S54" i="23" s="1"/>
  <c r="E54" i="23"/>
  <c r="R54" i="23" s="1"/>
  <c r="D54" i="23"/>
  <c r="C54" i="23"/>
  <c r="P54" i="23" s="1"/>
  <c r="B54" i="23"/>
  <c r="O54" i="23" s="1"/>
  <c r="K53" i="23"/>
  <c r="J53" i="23"/>
  <c r="W53" i="23" s="1"/>
  <c r="I53" i="23"/>
  <c r="V53" i="23" s="1"/>
  <c r="H53" i="23"/>
  <c r="U53" i="23" s="1"/>
  <c r="G53" i="23"/>
  <c r="T53" i="23" s="1"/>
  <c r="F53" i="23"/>
  <c r="E53" i="23"/>
  <c r="R53" i="23" s="1"/>
  <c r="D53" i="23"/>
  <c r="Q53" i="23" s="1"/>
  <c r="C53" i="23"/>
  <c r="P53" i="23" s="1"/>
  <c r="B53" i="23"/>
  <c r="O53" i="23" s="1"/>
  <c r="K52" i="23"/>
  <c r="J52" i="23"/>
  <c r="W52" i="23" s="1"/>
  <c r="I52" i="23"/>
  <c r="V52" i="23" s="1"/>
  <c r="H52" i="23"/>
  <c r="G52" i="23"/>
  <c r="T52" i="23" s="1"/>
  <c r="F52" i="23"/>
  <c r="S52" i="23" s="1"/>
  <c r="E52" i="23"/>
  <c r="R52" i="23" s="1"/>
  <c r="D52" i="23"/>
  <c r="Q52" i="23" s="1"/>
  <c r="C52" i="23"/>
  <c r="P52" i="23" s="1"/>
  <c r="B52" i="23"/>
  <c r="O52" i="23" s="1"/>
  <c r="K51" i="23"/>
  <c r="J51" i="23"/>
  <c r="I51" i="23"/>
  <c r="V51" i="23" s="1"/>
  <c r="H51" i="23"/>
  <c r="U51" i="23" s="1"/>
  <c r="G51" i="23"/>
  <c r="T51" i="23" s="1"/>
  <c r="F51" i="23"/>
  <c r="S51" i="23" s="1"/>
  <c r="E51" i="23"/>
  <c r="R51" i="23" s="1"/>
  <c r="D51" i="23"/>
  <c r="Q51" i="23" s="1"/>
  <c r="C51" i="23"/>
  <c r="P51" i="23" s="1"/>
  <c r="B51" i="23"/>
  <c r="O51" i="23" s="1"/>
  <c r="K50" i="23"/>
  <c r="J50" i="23"/>
  <c r="W50" i="23" s="1"/>
  <c r="I50" i="23"/>
  <c r="V50" i="23" s="1"/>
  <c r="H50" i="23"/>
  <c r="U50" i="23" s="1"/>
  <c r="G50" i="23"/>
  <c r="T50" i="23" s="1"/>
  <c r="F50" i="23"/>
  <c r="S50" i="23" s="1"/>
  <c r="E50" i="23"/>
  <c r="R50" i="23" s="1"/>
  <c r="D50" i="23"/>
  <c r="C50" i="23"/>
  <c r="P50" i="23" s="1"/>
  <c r="B50" i="23"/>
  <c r="O50" i="23" s="1"/>
  <c r="K49" i="23"/>
  <c r="J49" i="23"/>
  <c r="W49" i="23" s="1"/>
  <c r="I49" i="23"/>
  <c r="V49" i="23" s="1"/>
  <c r="H49" i="23"/>
  <c r="U49" i="23" s="1"/>
  <c r="G49" i="23"/>
  <c r="T49" i="23" s="1"/>
  <c r="F49" i="23"/>
  <c r="E49" i="23"/>
  <c r="R49" i="23" s="1"/>
  <c r="D49" i="23"/>
  <c r="Q49" i="23" s="1"/>
  <c r="C49" i="23"/>
  <c r="P49" i="23" s="1"/>
  <c r="B49" i="23"/>
  <c r="O49" i="23" s="1"/>
  <c r="K48" i="23"/>
  <c r="J48" i="23"/>
  <c r="W48" i="23" s="1"/>
  <c r="I48" i="23"/>
  <c r="V48" i="23" s="1"/>
  <c r="H48" i="23"/>
  <c r="G48" i="23"/>
  <c r="T48" i="23" s="1"/>
  <c r="F48" i="23"/>
  <c r="S48" i="23" s="1"/>
  <c r="E48" i="23"/>
  <c r="R48" i="23" s="1"/>
  <c r="D48" i="23"/>
  <c r="Q48" i="23" s="1"/>
  <c r="C48" i="23"/>
  <c r="P48" i="23" s="1"/>
  <c r="B48" i="23"/>
  <c r="O48" i="23" s="1"/>
  <c r="K47" i="23"/>
  <c r="J47" i="23"/>
  <c r="I47" i="23"/>
  <c r="V47" i="23" s="1"/>
  <c r="H47" i="23"/>
  <c r="U47" i="23" s="1"/>
  <c r="G47" i="23"/>
  <c r="T47" i="23" s="1"/>
  <c r="F47" i="23"/>
  <c r="S47" i="23" s="1"/>
  <c r="E47" i="23"/>
  <c r="R47" i="23" s="1"/>
  <c r="D47" i="23"/>
  <c r="Q47" i="23" s="1"/>
  <c r="C47" i="23"/>
  <c r="P47" i="23" s="1"/>
  <c r="B47" i="23"/>
  <c r="O47" i="23" s="1"/>
  <c r="K46" i="23"/>
  <c r="J46" i="23"/>
  <c r="W46" i="23" s="1"/>
  <c r="I46" i="23"/>
  <c r="V46" i="23" s="1"/>
  <c r="H46" i="23"/>
  <c r="U46" i="23" s="1"/>
  <c r="G46" i="23"/>
  <c r="T46" i="23" s="1"/>
  <c r="F46" i="23"/>
  <c r="S46" i="23" s="1"/>
  <c r="E46" i="23"/>
  <c r="R46" i="23" s="1"/>
  <c r="D46" i="23"/>
  <c r="C46" i="23"/>
  <c r="P46" i="23" s="1"/>
  <c r="B46" i="23"/>
  <c r="O46" i="23" s="1"/>
  <c r="K45" i="23"/>
  <c r="J45" i="23"/>
  <c r="W45" i="23" s="1"/>
  <c r="I45" i="23"/>
  <c r="V45" i="23" s="1"/>
  <c r="H45" i="23"/>
  <c r="U45" i="23" s="1"/>
  <c r="G45" i="23"/>
  <c r="T45" i="23" s="1"/>
  <c r="F45" i="23"/>
  <c r="E45" i="23"/>
  <c r="R45" i="23" s="1"/>
  <c r="D45" i="23"/>
  <c r="Q45" i="23" s="1"/>
  <c r="C45" i="23"/>
  <c r="P45" i="23" s="1"/>
  <c r="B45" i="23"/>
  <c r="O45" i="23" s="1"/>
  <c r="K44" i="23"/>
  <c r="J44" i="23"/>
  <c r="W44" i="23" s="1"/>
  <c r="I44" i="23"/>
  <c r="V44" i="23" s="1"/>
  <c r="H44" i="23"/>
  <c r="G44" i="23"/>
  <c r="T44" i="23" s="1"/>
  <c r="F44" i="23"/>
  <c r="S44" i="23" s="1"/>
  <c r="E44" i="23"/>
  <c r="R44" i="23" s="1"/>
  <c r="D44" i="23"/>
  <c r="Q44" i="23" s="1"/>
  <c r="C44" i="23"/>
  <c r="P44" i="23" s="1"/>
  <c r="B44" i="23"/>
  <c r="O44" i="23" s="1"/>
  <c r="K43" i="23"/>
  <c r="J43" i="23"/>
  <c r="I43" i="23"/>
  <c r="V43" i="23" s="1"/>
  <c r="H43" i="23"/>
  <c r="U43" i="23" s="1"/>
  <c r="G43" i="23"/>
  <c r="T43" i="23" s="1"/>
  <c r="F43" i="23"/>
  <c r="S43" i="23" s="1"/>
  <c r="E43" i="23"/>
  <c r="R43" i="23" s="1"/>
  <c r="D43" i="23"/>
  <c r="Q43" i="23" s="1"/>
  <c r="C43" i="23"/>
  <c r="P43" i="23" s="1"/>
  <c r="B43" i="23"/>
  <c r="O43" i="23" s="1"/>
  <c r="K42" i="23"/>
  <c r="J42" i="23"/>
  <c r="W42" i="23" s="1"/>
  <c r="I42" i="23"/>
  <c r="V42" i="23" s="1"/>
  <c r="H42" i="23"/>
  <c r="U42" i="23" s="1"/>
  <c r="G42" i="23"/>
  <c r="T42" i="23" s="1"/>
  <c r="F42" i="23"/>
  <c r="S42" i="23" s="1"/>
  <c r="E42" i="23"/>
  <c r="R42" i="23" s="1"/>
  <c r="D42" i="23"/>
  <c r="C42" i="23"/>
  <c r="P42" i="23" s="1"/>
  <c r="B42" i="23"/>
  <c r="O42" i="23" s="1"/>
  <c r="K41" i="23"/>
  <c r="J41" i="23"/>
  <c r="W41" i="23" s="1"/>
  <c r="I41" i="23"/>
  <c r="V41" i="23" s="1"/>
  <c r="H41" i="23"/>
  <c r="U41" i="23" s="1"/>
  <c r="G41" i="23"/>
  <c r="T41" i="23" s="1"/>
  <c r="F41" i="23"/>
  <c r="E41" i="23"/>
  <c r="R41" i="23" s="1"/>
  <c r="D41" i="23"/>
  <c r="Q41" i="23" s="1"/>
  <c r="C41" i="23"/>
  <c r="P41" i="23" s="1"/>
  <c r="B41" i="23"/>
  <c r="O41" i="23" s="1"/>
  <c r="K40" i="23"/>
  <c r="J40" i="23"/>
  <c r="W40" i="23" s="1"/>
  <c r="I40" i="23"/>
  <c r="V40" i="23" s="1"/>
  <c r="H40" i="23"/>
  <c r="G40" i="23"/>
  <c r="T40" i="23" s="1"/>
  <c r="F40" i="23"/>
  <c r="S40" i="23" s="1"/>
  <c r="E40" i="23"/>
  <c r="R40" i="23" s="1"/>
  <c r="D40" i="23"/>
  <c r="Q40" i="23" s="1"/>
  <c r="C40" i="23"/>
  <c r="P40" i="23" s="1"/>
  <c r="B40" i="23"/>
  <c r="O40" i="23" s="1"/>
  <c r="K39" i="23"/>
  <c r="J39" i="23"/>
  <c r="I39" i="23"/>
  <c r="V39" i="23" s="1"/>
  <c r="H39" i="23"/>
  <c r="U39" i="23" s="1"/>
  <c r="G39" i="23"/>
  <c r="T39" i="23" s="1"/>
  <c r="F39" i="23"/>
  <c r="S39" i="23" s="1"/>
  <c r="E39" i="23"/>
  <c r="R39" i="23" s="1"/>
  <c r="D39" i="23"/>
  <c r="Q39" i="23" s="1"/>
  <c r="C39" i="23"/>
  <c r="P39" i="23" s="1"/>
  <c r="B39" i="23"/>
  <c r="O39" i="23" s="1"/>
  <c r="K38" i="23"/>
  <c r="J38" i="23"/>
  <c r="W38" i="23" s="1"/>
  <c r="I38" i="23"/>
  <c r="V38" i="23" s="1"/>
  <c r="H38" i="23"/>
  <c r="U38" i="23" s="1"/>
  <c r="G38" i="23"/>
  <c r="T38" i="23" s="1"/>
  <c r="F38" i="23"/>
  <c r="S38" i="23" s="1"/>
  <c r="E38" i="23"/>
  <c r="R38" i="23" s="1"/>
  <c r="D38" i="23"/>
  <c r="C38" i="23"/>
  <c r="P38" i="23" s="1"/>
  <c r="B38" i="23"/>
  <c r="O38" i="23" s="1"/>
  <c r="K37" i="23"/>
  <c r="X37" i="23" s="1"/>
  <c r="J37" i="23"/>
  <c r="W37" i="23" s="1"/>
  <c r="I37" i="23"/>
  <c r="V37" i="23" s="1"/>
  <c r="H37" i="23"/>
  <c r="U37" i="23" s="1"/>
  <c r="G37" i="23"/>
  <c r="T37" i="23" s="1"/>
  <c r="F37" i="23"/>
  <c r="E37" i="23"/>
  <c r="R37" i="23" s="1"/>
  <c r="D37" i="23"/>
  <c r="Q37" i="23" s="1"/>
  <c r="C37" i="23"/>
  <c r="P37" i="23" s="1"/>
  <c r="K31" i="23"/>
  <c r="X31" i="23" s="1"/>
  <c r="J31" i="23"/>
  <c r="W31" i="23" s="1"/>
  <c r="I31" i="23"/>
  <c r="V31" i="23" s="1"/>
  <c r="H31" i="23"/>
  <c r="U31" i="23" s="1"/>
  <c r="G31" i="23"/>
  <c r="T31" i="23" s="1"/>
  <c r="F31" i="23"/>
  <c r="S31" i="23" s="1"/>
  <c r="E31" i="23"/>
  <c r="R31" i="23" s="1"/>
  <c r="D31" i="23"/>
  <c r="Q31" i="23" s="1"/>
  <c r="C31" i="23"/>
  <c r="P31" i="23" s="1"/>
  <c r="B31" i="23"/>
  <c r="O31" i="23" s="1"/>
  <c r="K30" i="23"/>
  <c r="X30" i="23" s="1"/>
  <c r="J30" i="23"/>
  <c r="W30" i="23" s="1"/>
  <c r="I30" i="23"/>
  <c r="V30" i="23" s="1"/>
  <c r="H30" i="23"/>
  <c r="U30" i="23" s="1"/>
  <c r="G30" i="23"/>
  <c r="T30" i="23" s="1"/>
  <c r="F30" i="23"/>
  <c r="S30" i="23" s="1"/>
  <c r="E30" i="23"/>
  <c r="R30" i="23" s="1"/>
  <c r="D30" i="23"/>
  <c r="Q30" i="23" s="1"/>
  <c r="C30" i="23"/>
  <c r="P30" i="23" s="1"/>
  <c r="B30" i="23"/>
  <c r="O30" i="23" s="1"/>
  <c r="K29" i="23"/>
  <c r="X29" i="23" s="1"/>
  <c r="J29" i="23"/>
  <c r="W29" i="23" s="1"/>
  <c r="I29" i="23"/>
  <c r="V29" i="23" s="1"/>
  <c r="H29" i="23"/>
  <c r="U29" i="23" s="1"/>
  <c r="G29" i="23"/>
  <c r="T29" i="23" s="1"/>
  <c r="F29" i="23"/>
  <c r="S29" i="23" s="1"/>
  <c r="E29" i="23"/>
  <c r="R29" i="23" s="1"/>
  <c r="D29" i="23"/>
  <c r="Q29" i="23" s="1"/>
  <c r="C29" i="23"/>
  <c r="P29" i="23" s="1"/>
  <c r="B29" i="23"/>
  <c r="O29" i="23" s="1"/>
  <c r="K28" i="23"/>
  <c r="X28" i="23" s="1"/>
  <c r="J28" i="23"/>
  <c r="W28" i="23" s="1"/>
  <c r="I28" i="23"/>
  <c r="V28" i="23" s="1"/>
  <c r="H28" i="23"/>
  <c r="U28" i="23" s="1"/>
  <c r="G28" i="23"/>
  <c r="T28" i="23" s="1"/>
  <c r="F28" i="23"/>
  <c r="S28" i="23" s="1"/>
  <c r="E28" i="23"/>
  <c r="R28" i="23" s="1"/>
  <c r="D28" i="23"/>
  <c r="Q28" i="23" s="1"/>
  <c r="C28" i="23"/>
  <c r="P28" i="23" s="1"/>
  <c r="B28" i="23"/>
  <c r="O28" i="23" s="1"/>
  <c r="K27" i="23"/>
  <c r="X27" i="23" s="1"/>
  <c r="J27" i="23"/>
  <c r="W27" i="23" s="1"/>
  <c r="I27" i="23"/>
  <c r="V27" i="23" s="1"/>
  <c r="H27" i="23"/>
  <c r="U27" i="23" s="1"/>
  <c r="G27" i="23"/>
  <c r="T27" i="23" s="1"/>
  <c r="F27" i="23"/>
  <c r="S27" i="23" s="1"/>
  <c r="E27" i="23"/>
  <c r="R27" i="23" s="1"/>
  <c r="D27" i="23"/>
  <c r="Q27" i="23" s="1"/>
  <c r="C27" i="23"/>
  <c r="P27" i="23" s="1"/>
  <c r="B27" i="23"/>
  <c r="O27" i="23" s="1"/>
  <c r="K26" i="23"/>
  <c r="X26" i="23" s="1"/>
  <c r="J26" i="23"/>
  <c r="W26" i="23" s="1"/>
  <c r="I26" i="23"/>
  <c r="V26" i="23" s="1"/>
  <c r="H26" i="23"/>
  <c r="U26" i="23" s="1"/>
  <c r="G26" i="23"/>
  <c r="T26" i="23" s="1"/>
  <c r="F26" i="23"/>
  <c r="S26" i="23" s="1"/>
  <c r="E26" i="23"/>
  <c r="R26" i="23" s="1"/>
  <c r="D26" i="23"/>
  <c r="Q26" i="23" s="1"/>
  <c r="C26" i="23"/>
  <c r="P26" i="23" s="1"/>
  <c r="B26" i="23"/>
  <c r="O26" i="23" s="1"/>
  <c r="K25" i="23"/>
  <c r="X25" i="23" s="1"/>
  <c r="J25" i="23"/>
  <c r="W25" i="23" s="1"/>
  <c r="I25" i="23"/>
  <c r="V25" i="23" s="1"/>
  <c r="H25" i="23"/>
  <c r="U25" i="23" s="1"/>
  <c r="G25" i="23"/>
  <c r="T25" i="23" s="1"/>
  <c r="F25" i="23"/>
  <c r="S25" i="23" s="1"/>
  <c r="E25" i="23"/>
  <c r="R25" i="23" s="1"/>
  <c r="D25" i="23"/>
  <c r="Q25" i="23" s="1"/>
  <c r="C25" i="23"/>
  <c r="P25" i="23" s="1"/>
  <c r="B25" i="23"/>
  <c r="O25" i="23" s="1"/>
  <c r="K24" i="23"/>
  <c r="X24" i="23" s="1"/>
  <c r="J24" i="23"/>
  <c r="W24" i="23" s="1"/>
  <c r="I24" i="23"/>
  <c r="V24" i="23" s="1"/>
  <c r="H24" i="23"/>
  <c r="U24" i="23" s="1"/>
  <c r="G24" i="23"/>
  <c r="T24" i="23" s="1"/>
  <c r="F24" i="23"/>
  <c r="S24" i="23" s="1"/>
  <c r="E24" i="23"/>
  <c r="R24" i="23" s="1"/>
  <c r="D24" i="23"/>
  <c r="Q24" i="23" s="1"/>
  <c r="C24" i="23"/>
  <c r="P24" i="23" s="1"/>
  <c r="B24" i="23"/>
  <c r="O24" i="23" s="1"/>
  <c r="K23" i="23"/>
  <c r="X23" i="23" s="1"/>
  <c r="J23" i="23"/>
  <c r="W23" i="23" s="1"/>
  <c r="I23" i="23"/>
  <c r="V23" i="23" s="1"/>
  <c r="H23" i="23"/>
  <c r="U23" i="23" s="1"/>
  <c r="G23" i="23"/>
  <c r="T23" i="23" s="1"/>
  <c r="F23" i="23"/>
  <c r="S23" i="23" s="1"/>
  <c r="E23" i="23"/>
  <c r="R23" i="23" s="1"/>
  <c r="D23" i="23"/>
  <c r="Q23" i="23" s="1"/>
  <c r="C23" i="23"/>
  <c r="P23" i="23" s="1"/>
  <c r="B23" i="23"/>
  <c r="O23" i="23" s="1"/>
  <c r="K22" i="23"/>
  <c r="X22" i="23" s="1"/>
  <c r="J22" i="23"/>
  <c r="W22" i="23" s="1"/>
  <c r="I22" i="23"/>
  <c r="V22" i="23" s="1"/>
  <c r="H22" i="23"/>
  <c r="U22" i="23" s="1"/>
  <c r="G22" i="23"/>
  <c r="T22" i="23" s="1"/>
  <c r="F22" i="23"/>
  <c r="S22" i="23" s="1"/>
  <c r="E22" i="23"/>
  <c r="R22" i="23" s="1"/>
  <c r="D22" i="23"/>
  <c r="Q22" i="23" s="1"/>
  <c r="C22" i="23"/>
  <c r="P22" i="23" s="1"/>
  <c r="B22" i="23"/>
  <c r="O22" i="23" s="1"/>
  <c r="K21" i="23"/>
  <c r="X21" i="23" s="1"/>
  <c r="J21" i="23"/>
  <c r="W21" i="23" s="1"/>
  <c r="I21" i="23"/>
  <c r="V21" i="23" s="1"/>
  <c r="H21" i="23"/>
  <c r="U21" i="23" s="1"/>
  <c r="G21" i="23"/>
  <c r="T21" i="23" s="1"/>
  <c r="F21" i="23"/>
  <c r="S21" i="23" s="1"/>
  <c r="E21" i="23"/>
  <c r="R21" i="23" s="1"/>
  <c r="D21" i="23"/>
  <c r="Q21" i="23" s="1"/>
  <c r="C21" i="23"/>
  <c r="P21" i="23" s="1"/>
  <c r="B21" i="23"/>
  <c r="O21" i="23" s="1"/>
  <c r="K20" i="23"/>
  <c r="X20" i="23" s="1"/>
  <c r="J20" i="23"/>
  <c r="W20" i="23" s="1"/>
  <c r="I20" i="23"/>
  <c r="V20" i="23" s="1"/>
  <c r="H20" i="23"/>
  <c r="U20" i="23" s="1"/>
  <c r="G20" i="23"/>
  <c r="T20" i="23" s="1"/>
  <c r="F20" i="23"/>
  <c r="S20" i="23" s="1"/>
  <c r="E20" i="23"/>
  <c r="R20" i="23" s="1"/>
  <c r="D20" i="23"/>
  <c r="Q20" i="23" s="1"/>
  <c r="C20" i="23"/>
  <c r="P20" i="23" s="1"/>
  <c r="B20" i="23"/>
  <c r="O20" i="23" s="1"/>
  <c r="K19" i="23"/>
  <c r="X19" i="23" s="1"/>
  <c r="J19" i="23"/>
  <c r="W19" i="23" s="1"/>
  <c r="I19" i="23"/>
  <c r="V19" i="23" s="1"/>
  <c r="H19" i="23"/>
  <c r="U19" i="23" s="1"/>
  <c r="G19" i="23"/>
  <c r="T19" i="23" s="1"/>
  <c r="F19" i="23"/>
  <c r="S19" i="23" s="1"/>
  <c r="E19" i="23"/>
  <c r="R19" i="23" s="1"/>
  <c r="D19" i="23"/>
  <c r="Q19" i="23" s="1"/>
  <c r="C19" i="23"/>
  <c r="P19" i="23" s="1"/>
  <c r="B19" i="23"/>
  <c r="O19" i="23" s="1"/>
  <c r="K18" i="23"/>
  <c r="X18" i="23" s="1"/>
  <c r="J18" i="23"/>
  <c r="W18" i="23" s="1"/>
  <c r="I18" i="23"/>
  <c r="V18" i="23" s="1"/>
  <c r="H18" i="23"/>
  <c r="U18" i="23" s="1"/>
  <c r="G18" i="23"/>
  <c r="T18" i="23" s="1"/>
  <c r="F18" i="23"/>
  <c r="S18" i="23" s="1"/>
  <c r="E18" i="23"/>
  <c r="R18" i="23" s="1"/>
  <c r="D18" i="23"/>
  <c r="Q18" i="23" s="1"/>
  <c r="C18" i="23"/>
  <c r="P18" i="23" s="1"/>
  <c r="B18" i="23"/>
  <c r="O18" i="23" s="1"/>
  <c r="K17" i="23"/>
  <c r="X17" i="23" s="1"/>
  <c r="J17" i="23"/>
  <c r="W17" i="23" s="1"/>
  <c r="I17" i="23"/>
  <c r="V17" i="23" s="1"/>
  <c r="H17" i="23"/>
  <c r="U17" i="23" s="1"/>
  <c r="G17" i="23"/>
  <c r="T17" i="23" s="1"/>
  <c r="F17" i="23"/>
  <c r="S17" i="23" s="1"/>
  <c r="E17" i="23"/>
  <c r="R17" i="23" s="1"/>
  <c r="D17" i="23"/>
  <c r="Q17" i="23" s="1"/>
  <c r="C17" i="23"/>
  <c r="P17" i="23" s="1"/>
  <c r="B17" i="23"/>
  <c r="O17" i="23" s="1"/>
  <c r="K16" i="23"/>
  <c r="X16" i="23" s="1"/>
  <c r="J16" i="23"/>
  <c r="W16" i="23" s="1"/>
  <c r="I16" i="23"/>
  <c r="V16" i="23" s="1"/>
  <c r="H16" i="23"/>
  <c r="U16" i="23" s="1"/>
  <c r="G16" i="23"/>
  <c r="T16" i="23" s="1"/>
  <c r="F16" i="23"/>
  <c r="S16" i="23" s="1"/>
  <c r="E16" i="23"/>
  <c r="R16" i="23" s="1"/>
  <c r="D16" i="23"/>
  <c r="Q16" i="23" s="1"/>
  <c r="C16" i="23"/>
  <c r="P16" i="23" s="1"/>
  <c r="B16" i="23"/>
  <c r="O16" i="23" s="1"/>
  <c r="K15" i="23"/>
  <c r="X15" i="23" s="1"/>
  <c r="J15" i="23"/>
  <c r="W15" i="23" s="1"/>
  <c r="I15" i="23"/>
  <c r="V15" i="23" s="1"/>
  <c r="H15" i="23"/>
  <c r="U15" i="23" s="1"/>
  <c r="G15" i="23"/>
  <c r="T15" i="23" s="1"/>
  <c r="F15" i="23"/>
  <c r="S15" i="23" s="1"/>
  <c r="E15" i="23"/>
  <c r="R15" i="23" s="1"/>
  <c r="D15" i="23"/>
  <c r="Q15" i="23" s="1"/>
  <c r="C15" i="23"/>
  <c r="P15" i="23" s="1"/>
  <c r="B15" i="23"/>
  <c r="O15" i="23" s="1"/>
  <c r="K14" i="23"/>
  <c r="X14" i="23" s="1"/>
  <c r="J14" i="23"/>
  <c r="W14" i="23" s="1"/>
  <c r="I14" i="23"/>
  <c r="V14" i="23" s="1"/>
  <c r="H14" i="23"/>
  <c r="U14" i="23" s="1"/>
  <c r="G14" i="23"/>
  <c r="T14" i="23" s="1"/>
  <c r="F14" i="23"/>
  <c r="S14" i="23" s="1"/>
  <c r="E14" i="23"/>
  <c r="R14" i="23" s="1"/>
  <c r="D14" i="23"/>
  <c r="Q14" i="23" s="1"/>
  <c r="C14" i="23"/>
  <c r="P14" i="23" s="1"/>
  <c r="B14" i="23"/>
  <c r="O14" i="23" s="1"/>
  <c r="K13" i="23"/>
  <c r="X13" i="23" s="1"/>
  <c r="J13" i="23"/>
  <c r="W13" i="23" s="1"/>
  <c r="I13" i="23"/>
  <c r="V13" i="23" s="1"/>
  <c r="H13" i="23"/>
  <c r="U13" i="23" s="1"/>
  <c r="G13" i="23"/>
  <c r="T13" i="23" s="1"/>
  <c r="F13" i="23"/>
  <c r="S13" i="23" s="1"/>
  <c r="E13" i="23"/>
  <c r="R13" i="23" s="1"/>
  <c r="D13" i="23"/>
  <c r="Q13" i="23" s="1"/>
  <c r="C13" i="23"/>
  <c r="P13" i="23" s="1"/>
  <c r="B13" i="23"/>
  <c r="O13" i="23" s="1"/>
  <c r="K12" i="23"/>
  <c r="X12" i="23" s="1"/>
  <c r="J12" i="23"/>
  <c r="W12" i="23" s="1"/>
  <c r="I12" i="23"/>
  <c r="V12" i="23" s="1"/>
  <c r="H12" i="23"/>
  <c r="U12" i="23" s="1"/>
  <c r="G12" i="23"/>
  <c r="T12" i="23" s="1"/>
  <c r="F12" i="23"/>
  <c r="S12" i="23" s="1"/>
  <c r="E12" i="23"/>
  <c r="R12" i="23" s="1"/>
  <c r="D12" i="23"/>
  <c r="Q12" i="23" s="1"/>
  <c r="C12" i="23"/>
  <c r="P12" i="23" s="1"/>
  <c r="B12" i="23"/>
  <c r="O12" i="23" s="1"/>
  <c r="K11" i="23"/>
  <c r="X11" i="23" s="1"/>
  <c r="J11" i="23"/>
  <c r="W11" i="23" s="1"/>
  <c r="I11" i="23"/>
  <c r="V11" i="23" s="1"/>
  <c r="H11" i="23"/>
  <c r="U11" i="23" s="1"/>
  <c r="G11" i="23"/>
  <c r="T11" i="23" s="1"/>
  <c r="F11" i="23"/>
  <c r="S11" i="23" s="1"/>
  <c r="E11" i="23"/>
  <c r="R11" i="23" s="1"/>
  <c r="D11" i="23"/>
  <c r="Q11" i="23" s="1"/>
  <c r="C11" i="23"/>
  <c r="P11" i="23" s="1"/>
  <c r="B11" i="23"/>
  <c r="O11" i="23" s="1"/>
  <c r="K10" i="23"/>
  <c r="X10" i="23" s="1"/>
  <c r="J10" i="23"/>
  <c r="W10" i="23" s="1"/>
  <c r="I10" i="23"/>
  <c r="V10" i="23" s="1"/>
  <c r="H10" i="23"/>
  <c r="U10" i="23" s="1"/>
  <c r="G10" i="23"/>
  <c r="T10" i="23" s="1"/>
  <c r="F10" i="23"/>
  <c r="S10" i="23" s="1"/>
  <c r="E10" i="23"/>
  <c r="R10" i="23" s="1"/>
  <c r="D10" i="23"/>
  <c r="Q10" i="23" s="1"/>
  <c r="C10" i="23"/>
  <c r="P10" i="23" s="1"/>
  <c r="B10" i="23"/>
  <c r="O10" i="23" s="1"/>
  <c r="K9" i="23"/>
  <c r="X9" i="23" s="1"/>
  <c r="J9" i="23"/>
  <c r="W9" i="23" s="1"/>
  <c r="I9" i="23"/>
  <c r="V9" i="23" s="1"/>
  <c r="H9" i="23"/>
  <c r="U9" i="23" s="1"/>
  <c r="G9" i="23"/>
  <c r="T9" i="23" s="1"/>
  <c r="F9" i="23"/>
  <c r="S9" i="23" s="1"/>
  <c r="E9" i="23"/>
  <c r="R9" i="23" s="1"/>
  <c r="D9" i="23"/>
  <c r="Q9" i="23" s="1"/>
  <c r="C9" i="23"/>
  <c r="P9" i="23" s="1"/>
  <c r="B9" i="23"/>
  <c r="O9" i="23" s="1"/>
  <c r="K8" i="23"/>
  <c r="X8" i="23" s="1"/>
  <c r="J8" i="23"/>
  <c r="W8" i="23" s="1"/>
  <c r="I8" i="23"/>
  <c r="V8" i="23" s="1"/>
  <c r="H8" i="23"/>
  <c r="U8" i="23" s="1"/>
  <c r="G8" i="23"/>
  <c r="T8" i="23" s="1"/>
  <c r="F8" i="23"/>
  <c r="S8" i="23" s="1"/>
  <c r="E8" i="23"/>
  <c r="R8" i="23" s="1"/>
  <c r="D8" i="23"/>
  <c r="Q8" i="23" s="1"/>
  <c r="C8" i="23"/>
  <c r="P8" i="23" s="1"/>
  <c r="B8" i="23"/>
  <c r="O8" i="23" s="1"/>
  <c r="K7" i="23"/>
  <c r="X7" i="23" s="1"/>
  <c r="J7" i="23"/>
  <c r="W7" i="23" s="1"/>
  <c r="I7" i="23"/>
  <c r="V7" i="23" s="1"/>
  <c r="H7" i="23"/>
  <c r="U7" i="23" s="1"/>
  <c r="G7" i="23"/>
  <c r="T7" i="23" s="1"/>
  <c r="F7" i="23"/>
  <c r="S7" i="23" s="1"/>
  <c r="E7" i="23"/>
  <c r="R7" i="23" s="1"/>
  <c r="D7" i="23"/>
  <c r="Q7" i="23" s="1"/>
  <c r="C7" i="23"/>
  <c r="P7" i="23" s="1"/>
  <c r="B7" i="23"/>
  <c r="O7" i="23" s="1"/>
  <c r="K6" i="23"/>
  <c r="X6" i="23" s="1"/>
  <c r="J6" i="23"/>
  <c r="W6" i="23" s="1"/>
  <c r="I6" i="23"/>
  <c r="V6" i="23" s="1"/>
  <c r="H6" i="23"/>
  <c r="U6" i="23" s="1"/>
  <c r="G6" i="23"/>
  <c r="T6" i="23" s="1"/>
  <c r="F6" i="23"/>
  <c r="S6" i="23" s="1"/>
  <c r="E6" i="23"/>
  <c r="R6" i="23" s="1"/>
  <c r="D6" i="23"/>
  <c r="Q6" i="23" s="1"/>
  <c r="C6" i="23"/>
  <c r="P6" i="23" s="1"/>
  <c r="B6" i="23"/>
  <c r="O6" i="23" s="1"/>
  <c r="K5" i="23"/>
  <c r="X5" i="23" s="1"/>
  <c r="J5" i="23"/>
  <c r="W5" i="23" s="1"/>
  <c r="I5" i="23"/>
  <c r="V5" i="23" s="1"/>
  <c r="H5" i="23"/>
  <c r="U5" i="23" s="1"/>
  <c r="G5" i="23"/>
  <c r="T5" i="23" s="1"/>
  <c r="F5" i="23"/>
  <c r="S5" i="23" s="1"/>
  <c r="E5" i="23"/>
  <c r="R5" i="23" s="1"/>
  <c r="D5" i="23"/>
  <c r="Q5" i="23" s="1"/>
  <c r="C5" i="23"/>
  <c r="P5" i="23" s="1"/>
  <c r="B229" i="23"/>
  <c r="B197" i="23"/>
  <c r="B165" i="23"/>
  <c r="B133" i="23"/>
  <c r="B101" i="23"/>
  <c r="B69" i="23"/>
  <c r="B37" i="23"/>
  <c r="O37" i="23" s="1"/>
  <c r="B5" i="23"/>
  <c r="B197" i="24" l="1"/>
  <c r="O229" i="23"/>
  <c r="B229" i="24"/>
  <c r="L5" i="23"/>
  <c r="Y5" i="23" s="1"/>
  <c r="O5" i="23"/>
  <c r="F5" i="24"/>
  <c r="S37" i="23"/>
  <c r="D6" i="24"/>
  <c r="Q38" i="23"/>
  <c r="J7" i="24"/>
  <c r="W39" i="23"/>
  <c r="H8" i="24"/>
  <c r="U40" i="23"/>
  <c r="F9" i="24"/>
  <c r="S41" i="23"/>
  <c r="D10" i="24"/>
  <c r="Q42" i="23"/>
  <c r="J11" i="24"/>
  <c r="W43" i="23"/>
  <c r="H12" i="24"/>
  <c r="U44" i="23"/>
  <c r="F13" i="24"/>
  <c r="S45" i="23"/>
  <c r="D14" i="24"/>
  <c r="Q46" i="23"/>
  <c r="J15" i="24"/>
  <c r="W47" i="23"/>
  <c r="H16" i="24"/>
  <c r="U48" i="23"/>
  <c r="F17" i="24"/>
  <c r="S49" i="23"/>
  <c r="D18" i="24"/>
  <c r="Q50" i="23"/>
  <c r="J19" i="24"/>
  <c r="W51" i="23"/>
  <c r="H20" i="24"/>
  <c r="U52" i="23"/>
  <c r="F21" i="24"/>
  <c r="S53" i="23"/>
  <c r="D22" i="24"/>
  <c r="Q54" i="23"/>
  <c r="J23" i="24"/>
  <c r="W55" i="23"/>
  <c r="H24" i="24"/>
  <c r="U56" i="23"/>
  <c r="F25" i="24"/>
  <c r="S57" i="23"/>
  <c r="D26" i="24"/>
  <c r="Q58" i="23"/>
  <c r="J27" i="24"/>
  <c r="W59" i="23"/>
  <c r="H28" i="24"/>
  <c r="U60" i="23"/>
  <c r="F29" i="24"/>
  <c r="S61" i="23"/>
  <c r="D30" i="24"/>
  <c r="Q62" i="23"/>
  <c r="J31" i="24"/>
  <c r="W63" i="23"/>
  <c r="I37" i="24"/>
  <c r="V69" i="23"/>
  <c r="G38" i="24"/>
  <c r="T70" i="23"/>
  <c r="E39" i="24"/>
  <c r="R71" i="23"/>
  <c r="C40" i="24"/>
  <c r="P72" i="23"/>
  <c r="K40" i="24"/>
  <c r="X72" i="23"/>
  <c r="I41" i="24"/>
  <c r="V73" i="23"/>
  <c r="G42" i="24"/>
  <c r="T74" i="23"/>
  <c r="E43" i="24"/>
  <c r="R75" i="23"/>
  <c r="C44" i="24"/>
  <c r="P76" i="23"/>
  <c r="K44" i="24"/>
  <c r="X76" i="23"/>
  <c r="I45" i="24"/>
  <c r="V77" i="23"/>
  <c r="G46" i="24"/>
  <c r="T78" i="23"/>
  <c r="E47" i="24"/>
  <c r="R79" i="23"/>
  <c r="C48" i="24"/>
  <c r="P80" i="23"/>
  <c r="K48" i="24"/>
  <c r="X80" i="23"/>
  <c r="I49" i="24"/>
  <c r="V81" i="23"/>
  <c r="G50" i="24"/>
  <c r="T82" i="23"/>
  <c r="E51" i="24"/>
  <c r="R83" i="23"/>
  <c r="C52" i="24"/>
  <c r="P84" i="23"/>
  <c r="K52" i="24"/>
  <c r="X84" i="23"/>
  <c r="I53" i="24"/>
  <c r="V85" i="23"/>
  <c r="G54" i="24"/>
  <c r="T86" i="23"/>
  <c r="E55" i="24"/>
  <c r="R87" i="23"/>
  <c r="C56" i="24"/>
  <c r="P88" i="23"/>
  <c r="X88" i="23"/>
  <c r="K56" i="24"/>
  <c r="I57" i="24"/>
  <c r="V89" i="23"/>
  <c r="G58" i="24"/>
  <c r="T90" i="23"/>
  <c r="E59" i="24"/>
  <c r="R91" i="23"/>
  <c r="C60" i="24"/>
  <c r="P92" i="23"/>
  <c r="K60" i="24"/>
  <c r="X92" i="23"/>
  <c r="I61" i="24"/>
  <c r="V93" i="23"/>
  <c r="G62" i="24"/>
  <c r="T94" i="23"/>
  <c r="E63" i="24"/>
  <c r="R95" i="23"/>
  <c r="D69" i="24"/>
  <c r="Q101" i="23"/>
  <c r="B70" i="24"/>
  <c r="O102" i="23"/>
  <c r="J70" i="24"/>
  <c r="W102" i="23"/>
  <c r="H71" i="24"/>
  <c r="U103" i="23"/>
  <c r="F72" i="24"/>
  <c r="S104" i="23"/>
  <c r="D73" i="24"/>
  <c r="Q105" i="23"/>
  <c r="B74" i="24"/>
  <c r="O106" i="23"/>
  <c r="J74" i="24"/>
  <c r="W106" i="23"/>
  <c r="H75" i="24"/>
  <c r="U107" i="23"/>
  <c r="F76" i="24"/>
  <c r="S108" i="23"/>
  <c r="D77" i="24"/>
  <c r="Q109" i="23"/>
  <c r="B78" i="24"/>
  <c r="O110" i="23"/>
  <c r="J78" i="24"/>
  <c r="W110" i="23"/>
  <c r="H79" i="24"/>
  <c r="U111" i="23"/>
  <c r="F80" i="24"/>
  <c r="S112" i="23"/>
  <c r="D81" i="24"/>
  <c r="Q113" i="23"/>
  <c r="B82" i="24"/>
  <c r="O114" i="23"/>
  <c r="J82" i="24"/>
  <c r="W114" i="23"/>
  <c r="H83" i="24"/>
  <c r="U115" i="23"/>
  <c r="F84" i="24"/>
  <c r="S116" i="23"/>
  <c r="D85" i="24"/>
  <c r="Q117" i="23"/>
  <c r="B86" i="24"/>
  <c r="O118" i="23"/>
  <c r="J86" i="24"/>
  <c r="W118" i="23"/>
  <c r="H87" i="24"/>
  <c r="U119" i="23"/>
  <c r="F88" i="24"/>
  <c r="S120" i="23"/>
  <c r="D89" i="24"/>
  <c r="Q121" i="23"/>
  <c r="B90" i="24"/>
  <c r="O122" i="23"/>
  <c r="J90" i="24"/>
  <c r="W122" i="23"/>
  <c r="H91" i="24"/>
  <c r="U123" i="23"/>
  <c r="F92" i="24"/>
  <c r="S124" i="23"/>
  <c r="D93" i="24"/>
  <c r="Q125" i="23"/>
  <c r="B94" i="24"/>
  <c r="O126" i="23"/>
  <c r="J94" i="24"/>
  <c r="W126" i="23"/>
  <c r="H95" i="24"/>
  <c r="U127" i="23"/>
  <c r="G101" i="24"/>
  <c r="T133" i="23"/>
  <c r="E102" i="24"/>
  <c r="R134" i="23"/>
  <c r="C103" i="24"/>
  <c r="P135" i="23"/>
  <c r="K103" i="24"/>
  <c r="X135" i="23"/>
  <c r="I104" i="24"/>
  <c r="V136" i="23"/>
  <c r="G105" i="24"/>
  <c r="T137" i="23"/>
  <c r="E106" i="24"/>
  <c r="R138" i="23"/>
  <c r="C107" i="24"/>
  <c r="P139" i="23"/>
  <c r="K107" i="24"/>
  <c r="X139" i="23"/>
  <c r="I108" i="24"/>
  <c r="V140" i="23"/>
  <c r="G109" i="24"/>
  <c r="T141" i="23"/>
  <c r="E110" i="24"/>
  <c r="R142" i="23"/>
  <c r="C111" i="24"/>
  <c r="P143" i="23"/>
  <c r="K111" i="24"/>
  <c r="X143" i="23"/>
  <c r="I112" i="24"/>
  <c r="V144" i="23"/>
  <c r="G113" i="24"/>
  <c r="T145" i="23"/>
  <c r="E114" i="24"/>
  <c r="R146" i="23"/>
  <c r="C115" i="24"/>
  <c r="P147" i="23"/>
  <c r="K115" i="24"/>
  <c r="X147" i="23"/>
  <c r="I116" i="24"/>
  <c r="V148" i="23"/>
  <c r="G117" i="24"/>
  <c r="T149" i="23"/>
  <c r="E118" i="24"/>
  <c r="R150" i="23"/>
  <c r="C119" i="24"/>
  <c r="P151" i="23"/>
  <c r="K119" i="24"/>
  <c r="X151" i="23"/>
  <c r="I120" i="24"/>
  <c r="V152" i="23"/>
  <c r="G121" i="24"/>
  <c r="T153" i="23"/>
  <c r="E122" i="24"/>
  <c r="R154" i="23"/>
  <c r="C123" i="24"/>
  <c r="P155" i="23"/>
  <c r="K123" i="24"/>
  <c r="X155" i="23"/>
  <c r="I124" i="24"/>
  <c r="V156" i="23"/>
  <c r="G125" i="24"/>
  <c r="T157" i="23"/>
  <c r="E126" i="24"/>
  <c r="R158" i="23"/>
  <c r="C127" i="24"/>
  <c r="P159" i="23"/>
  <c r="K127" i="24"/>
  <c r="X159" i="23"/>
  <c r="W165" i="23"/>
  <c r="J133" i="24"/>
  <c r="H134" i="24"/>
  <c r="U166" i="23"/>
  <c r="F135" i="24"/>
  <c r="S167" i="23"/>
  <c r="D136" i="24"/>
  <c r="Q168" i="23"/>
  <c r="B137" i="24"/>
  <c r="O169" i="23"/>
  <c r="J137" i="24"/>
  <c r="W169" i="23"/>
  <c r="H138" i="24"/>
  <c r="U170" i="23"/>
  <c r="F139" i="24"/>
  <c r="S171" i="23"/>
  <c r="D140" i="24"/>
  <c r="Q172" i="23"/>
  <c r="L173" i="23"/>
  <c r="B141" i="24"/>
  <c r="O173" i="23"/>
  <c r="J141" i="24"/>
  <c r="W173" i="23"/>
  <c r="H142" i="24"/>
  <c r="U174" i="23"/>
  <c r="F143" i="24"/>
  <c r="S175" i="23"/>
  <c r="D144" i="24"/>
  <c r="Q176" i="23"/>
  <c r="L177" i="23"/>
  <c r="B145" i="24"/>
  <c r="O177" i="23"/>
  <c r="J145" i="24"/>
  <c r="W177" i="23"/>
  <c r="H146" i="24"/>
  <c r="U178" i="23"/>
  <c r="F147" i="24"/>
  <c r="S179" i="23"/>
  <c r="D148" i="24"/>
  <c r="Q180" i="23"/>
  <c r="L181" i="23"/>
  <c r="B149" i="24"/>
  <c r="O181" i="23"/>
  <c r="J149" i="24"/>
  <c r="W181" i="23"/>
  <c r="H150" i="24"/>
  <c r="U182" i="23"/>
  <c r="F151" i="24"/>
  <c r="S183" i="23"/>
  <c r="D152" i="24"/>
  <c r="Q184" i="23"/>
  <c r="L185" i="23"/>
  <c r="B153" i="24"/>
  <c r="O185" i="23"/>
  <c r="J153" i="24"/>
  <c r="W185" i="23"/>
  <c r="H154" i="24"/>
  <c r="U186" i="23"/>
  <c r="F155" i="24"/>
  <c r="S187" i="23"/>
  <c r="D156" i="24"/>
  <c r="Q188" i="23"/>
  <c r="L189" i="23"/>
  <c r="B157" i="24"/>
  <c r="O189" i="23"/>
  <c r="J157" i="24"/>
  <c r="W189" i="23"/>
  <c r="H158" i="24"/>
  <c r="U190" i="23"/>
  <c r="F159" i="24"/>
  <c r="S191" i="23"/>
  <c r="E165" i="24"/>
  <c r="R197" i="23"/>
  <c r="C166" i="24"/>
  <c r="P198" i="23"/>
  <c r="K166" i="24"/>
  <c r="X198" i="23"/>
  <c r="I167" i="24"/>
  <c r="V199" i="23"/>
  <c r="G168" i="24"/>
  <c r="T200" i="23"/>
  <c r="E169" i="24"/>
  <c r="R201" i="23"/>
  <c r="C170" i="24"/>
  <c r="P202" i="23"/>
  <c r="K170" i="24"/>
  <c r="X202" i="23"/>
  <c r="I171" i="24"/>
  <c r="V203" i="23"/>
  <c r="G172" i="24"/>
  <c r="T204" i="23"/>
  <c r="E173" i="24"/>
  <c r="R205" i="23"/>
  <c r="C174" i="24"/>
  <c r="P206" i="23"/>
  <c r="K174" i="24"/>
  <c r="X206" i="23"/>
  <c r="I175" i="24"/>
  <c r="V207" i="23"/>
  <c r="G176" i="24"/>
  <c r="T208" i="23"/>
  <c r="E177" i="24"/>
  <c r="R209" i="23"/>
  <c r="C178" i="24"/>
  <c r="P210" i="23"/>
  <c r="K178" i="24"/>
  <c r="X210" i="23"/>
  <c r="I179" i="24"/>
  <c r="V211" i="23"/>
  <c r="G180" i="24"/>
  <c r="T212" i="23"/>
  <c r="E181" i="24"/>
  <c r="R213" i="23"/>
  <c r="C182" i="24"/>
  <c r="P214" i="23"/>
  <c r="K182" i="24"/>
  <c r="X214" i="23"/>
  <c r="I183" i="24"/>
  <c r="V215" i="23"/>
  <c r="G184" i="24"/>
  <c r="T216" i="23"/>
  <c r="E185" i="24"/>
  <c r="R217" i="23"/>
  <c r="C186" i="24"/>
  <c r="P218" i="23"/>
  <c r="K186" i="24"/>
  <c r="X218" i="23"/>
  <c r="I187" i="24"/>
  <c r="V219" i="23"/>
  <c r="G188" i="24"/>
  <c r="T220" i="23"/>
  <c r="E189" i="24"/>
  <c r="R221" i="23"/>
  <c r="C190" i="24"/>
  <c r="P222" i="23"/>
  <c r="K190" i="24"/>
  <c r="X222" i="23"/>
  <c r="I191" i="24"/>
  <c r="V223" i="23"/>
  <c r="H197" i="24"/>
  <c r="U229" i="23"/>
  <c r="H229" i="24"/>
  <c r="F198" i="24"/>
  <c r="S230" i="23"/>
  <c r="F230" i="24"/>
  <c r="D199" i="24"/>
  <c r="Q231" i="23"/>
  <c r="D231" i="24"/>
  <c r="L232" i="23"/>
  <c r="B200" i="24"/>
  <c r="O232" i="23"/>
  <c r="B232" i="24"/>
  <c r="J200" i="24"/>
  <c r="W232" i="23"/>
  <c r="J232" i="24"/>
  <c r="H201" i="24"/>
  <c r="U233" i="23"/>
  <c r="H233" i="24"/>
  <c r="F202" i="24"/>
  <c r="S234" i="23"/>
  <c r="F234" i="24"/>
  <c r="D203" i="24"/>
  <c r="Q235" i="23"/>
  <c r="D235" i="24"/>
  <c r="L236" i="23"/>
  <c r="B204" i="24"/>
  <c r="O236" i="23"/>
  <c r="B236" i="24"/>
  <c r="J204" i="24"/>
  <c r="W236" i="23"/>
  <c r="J236" i="24"/>
  <c r="H205" i="24"/>
  <c r="U237" i="23"/>
  <c r="H237" i="24"/>
  <c r="F206" i="24"/>
  <c r="S238" i="23"/>
  <c r="F238" i="24"/>
  <c r="D207" i="24"/>
  <c r="Q239" i="23"/>
  <c r="D239" i="24"/>
  <c r="L240" i="23"/>
  <c r="B208" i="24"/>
  <c r="O240" i="23"/>
  <c r="B240" i="24"/>
  <c r="J208" i="24"/>
  <c r="W240" i="23"/>
  <c r="J240" i="24"/>
  <c r="H209" i="24"/>
  <c r="U241" i="23"/>
  <c r="H241" i="24"/>
  <c r="F210" i="24"/>
  <c r="S242" i="23"/>
  <c r="F242" i="24"/>
  <c r="D211" i="24"/>
  <c r="Q243" i="23"/>
  <c r="D243" i="24"/>
  <c r="L244" i="23"/>
  <c r="B212" i="24"/>
  <c r="O244" i="23"/>
  <c r="B244" i="24"/>
  <c r="J212" i="24"/>
  <c r="W244" i="23"/>
  <c r="J244" i="24"/>
  <c r="H213" i="24"/>
  <c r="U245" i="23"/>
  <c r="H245" i="24"/>
  <c r="F214" i="24"/>
  <c r="S246" i="23"/>
  <c r="F246" i="24"/>
  <c r="D215" i="24"/>
  <c r="Q247" i="23"/>
  <c r="D247" i="24"/>
  <c r="L248" i="23"/>
  <c r="B216" i="24"/>
  <c r="O248" i="23"/>
  <c r="B248" i="24"/>
  <c r="J216" i="24"/>
  <c r="W248" i="23"/>
  <c r="J248" i="24"/>
  <c r="H217" i="24"/>
  <c r="U249" i="23"/>
  <c r="H249" i="24"/>
  <c r="F218" i="24"/>
  <c r="S250" i="23"/>
  <c r="F250" i="24"/>
  <c r="D219" i="24"/>
  <c r="Q251" i="23"/>
  <c r="D251" i="24"/>
  <c r="L252" i="23"/>
  <c r="B220" i="24"/>
  <c r="O252" i="23"/>
  <c r="B252" i="24"/>
  <c r="J220" i="24"/>
  <c r="W252" i="23"/>
  <c r="J252" i="24"/>
  <c r="H221" i="24"/>
  <c r="U253" i="23"/>
  <c r="H253" i="24"/>
  <c r="F222" i="24"/>
  <c r="S254" i="23"/>
  <c r="F254" i="24"/>
  <c r="D223" i="24"/>
  <c r="Q255" i="23"/>
  <c r="D255" i="24"/>
  <c r="K7" i="24"/>
  <c r="X39" i="23"/>
  <c r="K11" i="24"/>
  <c r="X43" i="23"/>
  <c r="K15" i="24"/>
  <c r="X47" i="23"/>
  <c r="K19" i="24"/>
  <c r="X51" i="23"/>
  <c r="K23" i="24"/>
  <c r="X55" i="23"/>
  <c r="K27" i="24"/>
  <c r="X59" i="23"/>
  <c r="K31" i="24"/>
  <c r="X63" i="23"/>
  <c r="J37" i="24"/>
  <c r="W69" i="23"/>
  <c r="H38" i="24"/>
  <c r="U70" i="23"/>
  <c r="S71" i="23"/>
  <c r="F39" i="24"/>
  <c r="D40" i="24"/>
  <c r="Q72" i="23"/>
  <c r="B41" i="24"/>
  <c r="O73" i="23"/>
  <c r="J41" i="24"/>
  <c r="W73" i="23"/>
  <c r="H42" i="24"/>
  <c r="U74" i="23"/>
  <c r="F43" i="24"/>
  <c r="S75" i="23"/>
  <c r="D44" i="24"/>
  <c r="Q76" i="23"/>
  <c r="B45" i="24"/>
  <c r="O77" i="23"/>
  <c r="J45" i="24"/>
  <c r="W77" i="23"/>
  <c r="H46" i="24"/>
  <c r="U78" i="23"/>
  <c r="F47" i="24"/>
  <c r="S79" i="23"/>
  <c r="D48" i="24"/>
  <c r="Q80" i="23"/>
  <c r="B49" i="24"/>
  <c r="O81" i="23"/>
  <c r="J49" i="24"/>
  <c r="W81" i="23"/>
  <c r="H50" i="24"/>
  <c r="U82" i="23"/>
  <c r="F51" i="24"/>
  <c r="S83" i="23"/>
  <c r="D52" i="24"/>
  <c r="Q84" i="23"/>
  <c r="B53" i="24"/>
  <c r="O85" i="23"/>
  <c r="J53" i="24"/>
  <c r="W85" i="23"/>
  <c r="H54" i="24"/>
  <c r="U86" i="23"/>
  <c r="F55" i="24"/>
  <c r="S87" i="23"/>
  <c r="D56" i="24"/>
  <c r="Q88" i="23"/>
  <c r="B57" i="24"/>
  <c r="O89" i="23"/>
  <c r="J57" i="24"/>
  <c r="W89" i="23"/>
  <c r="H58" i="24"/>
  <c r="U90" i="23"/>
  <c r="F59" i="24"/>
  <c r="S91" i="23"/>
  <c r="D60" i="24"/>
  <c r="Q92" i="23"/>
  <c r="B61" i="24"/>
  <c r="O93" i="23"/>
  <c r="J61" i="24"/>
  <c r="W93" i="23"/>
  <c r="H62" i="24"/>
  <c r="U94" i="23"/>
  <c r="F63" i="24"/>
  <c r="S95" i="23"/>
  <c r="E69" i="24"/>
  <c r="R101" i="23"/>
  <c r="C70" i="24"/>
  <c r="P102" i="23"/>
  <c r="K70" i="24"/>
  <c r="X102" i="23"/>
  <c r="I71" i="24"/>
  <c r="V103" i="23"/>
  <c r="T104" i="23"/>
  <c r="G72" i="24"/>
  <c r="E73" i="24"/>
  <c r="R105" i="23"/>
  <c r="C74" i="24"/>
  <c r="P106" i="23"/>
  <c r="K74" i="24"/>
  <c r="X106" i="23"/>
  <c r="I75" i="24"/>
  <c r="V107" i="23"/>
  <c r="G76" i="24"/>
  <c r="T108" i="23"/>
  <c r="E77" i="24"/>
  <c r="R109" i="23"/>
  <c r="C78" i="24"/>
  <c r="P110" i="23"/>
  <c r="K78" i="24"/>
  <c r="X110" i="23"/>
  <c r="I79" i="24"/>
  <c r="V111" i="23"/>
  <c r="G80" i="24"/>
  <c r="T112" i="23"/>
  <c r="E81" i="24"/>
  <c r="R113" i="23"/>
  <c r="C82" i="24"/>
  <c r="P114" i="23"/>
  <c r="K82" i="24"/>
  <c r="X114" i="23"/>
  <c r="I83" i="24"/>
  <c r="V115" i="23"/>
  <c r="G84" i="24"/>
  <c r="T116" i="23"/>
  <c r="E85" i="24"/>
  <c r="R117" i="23"/>
  <c r="C86" i="24"/>
  <c r="P118" i="23"/>
  <c r="K86" i="24"/>
  <c r="X118" i="23"/>
  <c r="I87" i="24"/>
  <c r="V119" i="23"/>
  <c r="G88" i="24"/>
  <c r="T120" i="23"/>
  <c r="E89" i="24"/>
  <c r="R121" i="23"/>
  <c r="C90" i="24"/>
  <c r="P122" i="23"/>
  <c r="K90" i="24"/>
  <c r="X122" i="23"/>
  <c r="I91" i="24"/>
  <c r="V123" i="23"/>
  <c r="G92" i="24"/>
  <c r="T124" i="23"/>
  <c r="E93" i="24"/>
  <c r="R125" i="23"/>
  <c r="C94" i="24"/>
  <c r="P126" i="23"/>
  <c r="K94" i="24"/>
  <c r="X126" i="23"/>
  <c r="I95" i="24"/>
  <c r="V127" i="23"/>
  <c r="H101" i="24"/>
  <c r="U133" i="23"/>
  <c r="F102" i="24"/>
  <c r="S134" i="23"/>
  <c r="D103" i="24"/>
  <c r="Q135" i="23"/>
  <c r="B104" i="24"/>
  <c r="O136" i="23"/>
  <c r="J104" i="24"/>
  <c r="W136" i="23"/>
  <c r="H105" i="24"/>
  <c r="U137" i="23"/>
  <c r="F106" i="24"/>
  <c r="S138" i="23"/>
  <c r="D107" i="24"/>
  <c r="Q139" i="23"/>
  <c r="B108" i="24"/>
  <c r="O140" i="23"/>
  <c r="J108" i="24"/>
  <c r="W140" i="23"/>
  <c r="H109" i="24"/>
  <c r="U141" i="23"/>
  <c r="F110" i="24"/>
  <c r="S142" i="23"/>
  <c r="D111" i="24"/>
  <c r="Q143" i="23"/>
  <c r="B112" i="24"/>
  <c r="O144" i="23"/>
  <c r="J112" i="24"/>
  <c r="W144" i="23"/>
  <c r="H113" i="24"/>
  <c r="U145" i="23"/>
  <c r="F114" i="24"/>
  <c r="S146" i="23"/>
  <c r="D115" i="24"/>
  <c r="Q147" i="23"/>
  <c r="B116" i="24"/>
  <c r="O148" i="23"/>
  <c r="J116" i="24"/>
  <c r="W148" i="23"/>
  <c r="H117" i="24"/>
  <c r="U149" i="23"/>
  <c r="F118" i="24"/>
  <c r="S150" i="23"/>
  <c r="D119" i="24"/>
  <c r="Q151" i="23"/>
  <c r="B120" i="24"/>
  <c r="O152" i="23"/>
  <c r="J120" i="24"/>
  <c r="W152" i="23"/>
  <c r="H121" i="24"/>
  <c r="U153" i="23"/>
  <c r="F122" i="24"/>
  <c r="S154" i="23"/>
  <c r="D123" i="24"/>
  <c r="Q155" i="23"/>
  <c r="B124" i="24"/>
  <c r="O156" i="23"/>
  <c r="J124" i="24"/>
  <c r="W156" i="23"/>
  <c r="H125" i="24"/>
  <c r="U157" i="23"/>
  <c r="F126" i="24"/>
  <c r="S158" i="23"/>
  <c r="D127" i="24"/>
  <c r="Q159" i="23"/>
  <c r="C133" i="24"/>
  <c r="P165" i="23"/>
  <c r="K133" i="24"/>
  <c r="X165" i="23"/>
  <c r="I134" i="24"/>
  <c r="V166" i="23"/>
  <c r="G135" i="24"/>
  <c r="T167" i="23"/>
  <c r="E136" i="24"/>
  <c r="R168" i="23"/>
  <c r="C137" i="24"/>
  <c r="P169" i="23"/>
  <c r="K137" i="24"/>
  <c r="X169" i="23"/>
  <c r="I138" i="24"/>
  <c r="V170" i="23"/>
  <c r="G139" i="24"/>
  <c r="T171" i="23"/>
  <c r="E140" i="24"/>
  <c r="R172" i="23"/>
  <c r="C141" i="24"/>
  <c r="P173" i="23"/>
  <c r="K141" i="24"/>
  <c r="X173" i="23"/>
  <c r="I142" i="24"/>
  <c r="V174" i="23"/>
  <c r="G143" i="24"/>
  <c r="T175" i="23"/>
  <c r="E144" i="24"/>
  <c r="R176" i="23"/>
  <c r="C145" i="24"/>
  <c r="P177" i="23"/>
  <c r="K145" i="24"/>
  <c r="X177" i="23"/>
  <c r="I146" i="24"/>
  <c r="V178" i="23"/>
  <c r="G147" i="24"/>
  <c r="T179" i="23"/>
  <c r="E148" i="24"/>
  <c r="R180" i="23"/>
  <c r="C149" i="24"/>
  <c r="P181" i="23"/>
  <c r="K149" i="24"/>
  <c r="X181" i="23"/>
  <c r="I150" i="24"/>
  <c r="V182" i="23"/>
  <c r="G151" i="24"/>
  <c r="T183" i="23"/>
  <c r="E152" i="24"/>
  <c r="R184" i="23"/>
  <c r="C153" i="24"/>
  <c r="P185" i="23"/>
  <c r="K153" i="24"/>
  <c r="X185" i="23"/>
  <c r="I154" i="24"/>
  <c r="V186" i="23"/>
  <c r="G155" i="24"/>
  <c r="T187" i="23"/>
  <c r="E156" i="24"/>
  <c r="R188" i="23"/>
  <c r="C157" i="24"/>
  <c r="P189" i="23"/>
  <c r="K157" i="24"/>
  <c r="X189" i="23"/>
  <c r="I158" i="24"/>
  <c r="V190" i="23"/>
  <c r="G159" i="24"/>
  <c r="T191" i="23"/>
  <c r="F165" i="24"/>
  <c r="S197" i="23"/>
  <c r="D166" i="24"/>
  <c r="Q198" i="23"/>
  <c r="B167" i="24"/>
  <c r="O199" i="23"/>
  <c r="J167" i="24"/>
  <c r="W199" i="23"/>
  <c r="H168" i="24"/>
  <c r="U200" i="23"/>
  <c r="F169" i="24"/>
  <c r="S201" i="23"/>
  <c r="D170" i="24"/>
  <c r="Q202" i="23"/>
  <c r="B171" i="24"/>
  <c r="O203" i="23"/>
  <c r="J171" i="24"/>
  <c r="W203" i="23"/>
  <c r="H172" i="24"/>
  <c r="U204" i="23"/>
  <c r="F173" i="24"/>
  <c r="S205" i="23"/>
  <c r="D174" i="24"/>
  <c r="Q206" i="23"/>
  <c r="B175" i="24"/>
  <c r="O207" i="23"/>
  <c r="J175" i="24"/>
  <c r="W207" i="23"/>
  <c r="H176" i="24"/>
  <c r="U208" i="23"/>
  <c r="F177" i="24"/>
  <c r="S209" i="23"/>
  <c r="D178" i="24"/>
  <c r="Q210" i="23"/>
  <c r="B179" i="24"/>
  <c r="O211" i="23"/>
  <c r="J179" i="24"/>
  <c r="W211" i="23"/>
  <c r="H180" i="24"/>
  <c r="U212" i="23"/>
  <c r="F181" i="24"/>
  <c r="S213" i="23"/>
  <c r="D182" i="24"/>
  <c r="Q214" i="23"/>
  <c r="B183" i="24"/>
  <c r="O215" i="23"/>
  <c r="J183" i="24"/>
  <c r="W215" i="23"/>
  <c r="H184" i="24"/>
  <c r="U216" i="23"/>
  <c r="F185" i="24"/>
  <c r="S217" i="23"/>
  <c r="D186" i="24"/>
  <c r="Q218" i="23"/>
  <c r="B187" i="24"/>
  <c r="O219" i="23"/>
  <c r="J187" i="24"/>
  <c r="W219" i="23"/>
  <c r="H188" i="24"/>
  <c r="U220" i="23"/>
  <c r="F189" i="24"/>
  <c r="S221" i="23"/>
  <c r="D190" i="24"/>
  <c r="Q222" i="23"/>
  <c r="B191" i="24"/>
  <c r="O223" i="23"/>
  <c r="J191" i="24"/>
  <c r="W223" i="23"/>
  <c r="I197" i="24"/>
  <c r="V229" i="23"/>
  <c r="I229" i="24"/>
  <c r="G198" i="24"/>
  <c r="T230" i="23"/>
  <c r="G230" i="24"/>
  <c r="E199" i="24"/>
  <c r="R231" i="23"/>
  <c r="E231" i="24"/>
  <c r="C200" i="24"/>
  <c r="P232" i="23"/>
  <c r="C232" i="24"/>
  <c r="K200" i="24"/>
  <c r="X232" i="23"/>
  <c r="K232" i="24"/>
  <c r="I201" i="24"/>
  <c r="V233" i="23"/>
  <c r="I233" i="24"/>
  <c r="G202" i="24"/>
  <c r="T234" i="23"/>
  <c r="G234" i="24"/>
  <c r="E203" i="24"/>
  <c r="R235" i="23"/>
  <c r="E235" i="24"/>
  <c r="C204" i="24"/>
  <c r="P236" i="23"/>
  <c r="C236" i="24"/>
  <c r="K204" i="24"/>
  <c r="X236" i="23"/>
  <c r="K236" i="24"/>
  <c r="I205" i="24"/>
  <c r="V237" i="23"/>
  <c r="I237" i="24"/>
  <c r="G206" i="24"/>
  <c r="T238" i="23"/>
  <c r="G238" i="24"/>
  <c r="E207" i="24"/>
  <c r="R239" i="23"/>
  <c r="E239" i="24"/>
  <c r="C208" i="24"/>
  <c r="P240" i="23"/>
  <c r="C240" i="24"/>
  <c r="K208" i="24"/>
  <c r="X240" i="23"/>
  <c r="K240" i="24"/>
  <c r="I209" i="24"/>
  <c r="V241" i="23"/>
  <c r="I241" i="24"/>
  <c r="G210" i="24"/>
  <c r="T242" i="23"/>
  <c r="G242" i="24"/>
  <c r="E211" i="24"/>
  <c r="R243" i="23"/>
  <c r="E243" i="24"/>
  <c r="C212" i="24"/>
  <c r="P244" i="23"/>
  <c r="C244" i="24"/>
  <c r="K212" i="24"/>
  <c r="X244" i="23"/>
  <c r="K244" i="24"/>
  <c r="I213" i="24"/>
  <c r="V245" i="23"/>
  <c r="I245" i="24"/>
  <c r="G214" i="24"/>
  <c r="T246" i="23"/>
  <c r="G246" i="24"/>
  <c r="E215" i="24"/>
  <c r="R247" i="23"/>
  <c r="E247" i="24"/>
  <c r="C216" i="24"/>
  <c r="P248" i="23"/>
  <c r="C248" i="24"/>
  <c r="K216" i="24"/>
  <c r="X248" i="23"/>
  <c r="K248" i="24"/>
  <c r="I217" i="24"/>
  <c r="V249" i="23"/>
  <c r="I249" i="24"/>
  <c r="G218" i="24"/>
  <c r="T250" i="23"/>
  <c r="G250" i="24"/>
  <c r="E219" i="24"/>
  <c r="R251" i="23"/>
  <c r="E251" i="24"/>
  <c r="C220" i="24"/>
  <c r="P252" i="23"/>
  <c r="C252" i="24"/>
  <c r="K220" i="24"/>
  <c r="X252" i="23"/>
  <c r="K252" i="24"/>
  <c r="I221" i="24"/>
  <c r="V253" i="23"/>
  <c r="I253" i="24"/>
  <c r="G222" i="24"/>
  <c r="T254" i="23"/>
  <c r="G254" i="24"/>
  <c r="E223" i="24"/>
  <c r="R255" i="23"/>
  <c r="E255" i="24"/>
  <c r="C37" i="24"/>
  <c r="P69" i="23"/>
  <c r="K37" i="24"/>
  <c r="X69" i="23"/>
  <c r="I38" i="24"/>
  <c r="V70" i="23"/>
  <c r="G39" i="24"/>
  <c r="T71" i="23"/>
  <c r="E40" i="24"/>
  <c r="R72" i="23"/>
  <c r="C41" i="24"/>
  <c r="P73" i="23"/>
  <c r="K41" i="24"/>
  <c r="X73" i="23"/>
  <c r="I42" i="24"/>
  <c r="V74" i="23"/>
  <c r="G43" i="24"/>
  <c r="T75" i="23"/>
  <c r="E44" i="24"/>
  <c r="R76" i="23"/>
  <c r="C45" i="24"/>
  <c r="P77" i="23"/>
  <c r="K45" i="24"/>
  <c r="X77" i="23"/>
  <c r="I46" i="24"/>
  <c r="V78" i="23"/>
  <c r="G47" i="24"/>
  <c r="T79" i="23"/>
  <c r="E48" i="24"/>
  <c r="R80" i="23"/>
  <c r="C49" i="24"/>
  <c r="P81" i="23"/>
  <c r="K49" i="24"/>
  <c r="X81" i="23"/>
  <c r="I50" i="24"/>
  <c r="V82" i="23"/>
  <c r="G51" i="24"/>
  <c r="T83" i="23"/>
  <c r="E52" i="24"/>
  <c r="R84" i="23"/>
  <c r="C53" i="24"/>
  <c r="P85" i="23"/>
  <c r="K53" i="24"/>
  <c r="X85" i="23"/>
  <c r="I54" i="24"/>
  <c r="V86" i="23"/>
  <c r="G55" i="24"/>
  <c r="T87" i="23"/>
  <c r="E56" i="24"/>
  <c r="R88" i="23"/>
  <c r="C57" i="24"/>
  <c r="P89" i="23"/>
  <c r="K57" i="24"/>
  <c r="X89" i="23"/>
  <c r="I58" i="24"/>
  <c r="V90" i="23"/>
  <c r="G59" i="24"/>
  <c r="T91" i="23"/>
  <c r="E60" i="24"/>
  <c r="R92" i="23"/>
  <c r="C61" i="24"/>
  <c r="P93" i="23"/>
  <c r="K61" i="24"/>
  <c r="X93" i="23"/>
  <c r="V94" i="23"/>
  <c r="I62" i="24"/>
  <c r="G63" i="24"/>
  <c r="T95" i="23"/>
  <c r="F69" i="24"/>
  <c r="S101" i="23"/>
  <c r="D70" i="24"/>
  <c r="Q102" i="23"/>
  <c r="B71" i="24"/>
  <c r="O103" i="23"/>
  <c r="J71" i="24"/>
  <c r="W103" i="23"/>
  <c r="H72" i="24"/>
  <c r="U104" i="23"/>
  <c r="F73" i="24"/>
  <c r="S105" i="23"/>
  <c r="D74" i="24"/>
  <c r="Q106" i="23"/>
  <c r="B75" i="24"/>
  <c r="O107" i="23"/>
  <c r="J75" i="24"/>
  <c r="W107" i="23"/>
  <c r="H76" i="24"/>
  <c r="U108" i="23"/>
  <c r="F77" i="24"/>
  <c r="S109" i="23"/>
  <c r="D78" i="24"/>
  <c r="Q110" i="23"/>
  <c r="B79" i="24"/>
  <c r="O111" i="23"/>
  <c r="J79" i="24"/>
  <c r="W111" i="23"/>
  <c r="H80" i="24"/>
  <c r="U112" i="23"/>
  <c r="F81" i="24"/>
  <c r="S113" i="23"/>
  <c r="D82" i="24"/>
  <c r="Q114" i="23"/>
  <c r="B83" i="24"/>
  <c r="O115" i="23"/>
  <c r="J83" i="24"/>
  <c r="W115" i="23"/>
  <c r="H84" i="24"/>
  <c r="U116" i="23"/>
  <c r="F85" i="24"/>
  <c r="S117" i="23"/>
  <c r="D86" i="24"/>
  <c r="Q118" i="23"/>
  <c r="B87" i="24"/>
  <c r="O119" i="23"/>
  <c r="J87" i="24"/>
  <c r="W119" i="23"/>
  <c r="H88" i="24"/>
  <c r="U120" i="23"/>
  <c r="F89" i="24"/>
  <c r="S121" i="23"/>
  <c r="D90" i="24"/>
  <c r="Q122" i="23"/>
  <c r="B91" i="24"/>
  <c r="O123" i="23"/>
  <c r="J91" i="24"/>
  <c r="W123" i="23"/>
  <c r="H92" i="24"/>
  <c r="U124" i="23"/>
  <c r="F93" i="24"/>
  <c r="S125" i="23"/>
  <c r="D94" i="24"/>
  <c r="Q126" i="23"/>
  <c r="B95" i="24"/>
  <c r="O127" i="23"/>
  <c r="J95" i="24"/>
  <c r="W127" i="23"/>
  <c r="I101" i="24"/>
  <c r="V133" i="23"/>
  <c r="G102" i="24"/>
  <c r="T134" i="23"/>
  <c r="R135" i="23"/>
  <c r="E103" i="24"/>
  <c r="C104" i="24"/>
  <c r="P136" i="23"/>
  <c r="K104" i="24"/>
  <c r="X136" i="23"/>
  <c r="I105" i="24"/>
  <c r="V137" i="23"/>
  <c r="G106" i="24"/>
  <c r="T138" i="23"/>
  <c r="E107" i="24"/>
  <c r="R139" i="23"/>
  <c r="C108" i="24"/>
  <c r="P140" i="23"/>
  <c r="K108" i="24"/>
  <c r="X140" i="23"/>
  <c r="I109" i="24"/>
  <c r="V141" i="23"/>
  <c r="G110" i="24"/>
  <c r="T142" i="23"/>
  <c r="E111" i="24"/>
  <c r="R143" i="23"/>
  <c r="C112" i="24"/>
  <c r="P144" i="23"/>
  <c r="K112" i="24"/>
  <c r="X144" i="23"/>
  <c r="I113" i="24"/>
  <c r="V145" i="23"/>
  <c r="G114" i="24"/>
  <c r="T146" i="23"/>
  <c r="E115" i="24"/>
  <c r="R147" i="23"/>
  <c r="C116" i="24"/>
  <c r="P148" i="23"/>
  <c r="K116" i="24"/>
  <c r="X148" i="23"/>
  <c r="I117" i="24"/>
  <c r="V149" i="23"/>
  <c r="G118" i="24"/>
  <c r="T150" i="23"/>
  <c r="E119" i="24"/>
  <c r="R151" i="23"/>
  <c r="C120" i="24"/>
  <c r="P152" i="23"/>
  <c r="K120" i="24"/>
  <c r="X152" i="23"/>
  <c r="I121" i="24"/>
  <c r="V153" i="23"/>
  <c r="G122" i="24"/>
  <c r="T154" i="23"/>
  <c r="E123" i="24"/>
  <c r="R155" i="23"/>
  <c r="C124" i="24"/>
  <c r="P156" i="23"/>
  <c r="K124" i="24"/>
  <c r="X156" i="23"/>
  <c r="I125" i="24"/>
  <c r="V157" i="23"/>
  <c r="G126" i="24"/>
  <c r="T158" i="23"/>
  <c r="E127" i="24"/>
  <c r="R159" i="23"/>
  <c r="D133" i="24"/>
  <c r="Q165" i="23"/>
  <c r="B134" i="24"/>
  <c r="O166" i="23"/>
  <c r="J134" i="24"/>
  <c r="W166" i="23"/>
  <c r="H135" i="24"/>
  <c r="U167" i="23"/>
  <c r="F136" i="24"/>
  <c r="S168" i="23"/>
  <c r="D137" i="24"/>
  <c r="Q169" i="23"/>
  <c r="B138" i="24"/>
  <c r="O170" i="23"/>
  <c r="J138" i="24"/>
  <c r="W170" i="23"/>
  <c r="U171" i="23"/>
  <c r="H139" i="24"/>
  <c r="F140" i="24"/>
  <c r="S172" i="23"/>
  <c r="D141" i="24"/>
  <c r="Q173" i="23"/>
  <c r="B142" i="24"/>
  <c r="O174" i="23"/>
  <c r="J142" i="24"/>
  <c r="W174" i="23"/>
  <c r="H143" i="24"/>
  <c r="U175" i="23"/>
  <c r="F144" i="24"/>
  <c r="S176" i="23"/>
  <c r="D145" i="24"/>
  <c r="Q177" i="23"/>
  <c r="B146" i="24"/>
  <c r="O178" i="23"/>
  <c r="J146" i="24"/>
  <c r="W178" i="23"/>
  <c r="H147" i="24"/>
  <c r="U179" i="23"/>
  <c r="F148" i="24"/>
  <c r="S180" i="23"/>
  <c r="D149" i="24"/>
  <c r="Q181" i="23"/>
  <c r="B150" i="24"/>
  <c r="O182" i="23"/>
  <c r="J150" i="24"/>
  <c r="W182" i="23"/>
  <c r="H151" i="24"/>
  <c r="U183" i="23"/>
  <c r="F152" i="24"/>
  <c r="S184" i="23"/>
  <c r="D153" i="24"/>
  <c r="Q185" i="23"/>
  <c r="B154" i="24"/>
  <c r="O186" i="23"/>
  <c r="J154" i="24"/>
  <c r="W186" i="23"/>
  <c r="H155" i="24"/>
  <c r="U187" i="23"/>
  <c r="F156" i="24"/>
  <c r="S188" i="23"/>
  <c r="D157" i="24"/>
  <c r="Q189" i="23"/>
  <c r="B158" i="24"/>
  <c r="O190" i="23"/>
  <c r="J158" i="24"/>
  <c r="W190" i="23"/>
  <c r="H159" i="24"/>
  <c r="U191" i="23"/>
  <c r="G165" i="24"/>
  <c r="T197" i="23"/>
  <c r="E166" i="24"/>
  <c r="R198" i="23"/>
  <c r="C167" i="24"/>
  <c r="P199" i="23"/>
  <c r="K167" i="24"/>
  <c r="X199" i="23"/>
  <c r="I168" i="24"/>
  <c r="V200" i="23"/>
  <c r="G169" i="24"/>
  <c r="T201" i="23"/>
  <c r="E170" i="24"/>
  <c r="R202" i="23"/>
  <c r="C171" i="24"/>
  <c r="P203" i="23"/>
  <c r="K171" i="24"/>
  <c r="X203" i="23"/>
  <c r="I172" i="24"/>
  <c r="V204" i="23"/>
  <c r="G173" i="24"/>
  <c r="T205" i="23"/>
  <c r="R206" i="23"/>
  <c r="E174" i="24"/>
  <c r="C175" i="24"/>
  <c r="P207" i="23"/>
  <c r="K175" i="24"/>
  <c r="X207" i="23"/>
  <c r="I176" i="24"/>
  <c r="V208" i="23"/>
  <c r="G177" i="24"/>
  <c r="T209" i="23"/>
  <c r="E178" i="24"/>
  <c r="R210" i="23"/>
  <c r="C179" i="24"/>
  <c r="P211" i="23"/>
  <c r="K179" i="24"/>
  <c r="X211" i="23"/>
  <c r="I180" i="24"/>
  <c r="V212" i="23"/>
  <c r="G181" i="24"/>
  <c r="T213" i="23"/>
  <c r="E182" i="24"/>
  <c r="R214" i="23"/>
  <c r="C183" i="24"/>
  <c r="P215" i="23"/>
  <c r="K183" i="24"/>
  <c r="X215" i="23"/>
  <c r="I184" i="24"/>
  <c r="V216" i="23"/>
  <c r="G185" i="24"/>
  <c r="T217" i="23"/>
  <c r="E186" i="24"/>
  <c r="R218" i="23"/>
  <c r="C187" i="24"/>
  <c r="P219" i="23"/>
  <c r="K187" i="24"/>
  <c r="X219" i="23"/>
  <c r="I188" i="24"/>
  <c r="V220" i="23"/>
  <c r="G189" i="24"/>
  <c r="T221" i="23"/>
  <c r="E190" i="24"/>
  <c r="R222" i="23"/>
  <c r="C191" i="24"/>
  <c r="P223" i="23"/>
  <c r="K191" i="24"/>
  <c r="X223" i="23"/>
  <c r="J197" i="24"/>
  <c r="W229" i="23"/>
  <c r="J229" i="24"/>
  <c r="H198" i="24"/>
  <c r="U230" i="23"/>
  <c r="H230" i="24"/>
  <c r="F199" i="24"/>
  <c r="S231" i="23"/>
  <c r="F231" i="24"/>
  <c r="D200" i="24"/>
  <c r="Q232" i="23"/>
  <c r="D232" i="24"/>
  <c r="B201" i="24"/>
  <c r="O233" i="23"/>
  <c r="B233" i="24"/>
  <c r="J201" i="24"/>
  <c r="W233" i="23"/>
  <c r="J233" i="24"/>
  <c r="H202" i="24"/>
  <c r="U234" i="23"/>
  <c r="H234" i="24"/>
  <c r="F203" i="24"/>
  <c r="S235" i="23"/>
  <c r="F235" i="24"/>
  <c r="D204" i="24"/>
  <c r="Q236" i="23"/>
  <c r="D236" i="24"/>
  <c r="B205" i="24"/>
  <c r="O237" i="23"/>
  <c r="B237" i="24"/>
  <c r="J205" i="24"/>
  <c r="W237" i="23"/>
  <c r="J237" i="24"/>
  <c r="H206" i="24"/>
  <c r="U238" i="23"/>
  <c r="H238" i="24"/>
  <c r="F207" i="24"/>
  <c r="S239" i="23"/>
  <c r="F239" i="24"/>
  <c r="D208" i="24"/>
  <c r="Q240" i="23"/>
  <c r="D240" i="24"/>
  <c r="B209" i="24"/>
  <c r="O241" i="23"/>
  <c r="B241" i="24"/>
  <c r="J209" i="24"/>
  <c r="W241" i="23"/>
  <c r="J241" i="24"/>
  <c r="H210" i="24"/>
  <c r="U242" i="23"/>
  <c r="H242" i="24"/>
  <c r="F211" i="24"/>
  <c r="S243" i="23"/>
  <c r="F243" i="24"/>
  <c r="D212" i="24"/>
  <c r="Q244" i="23"/>
  <c r="D244" i="24"/>
  <c r="B213" i="24"/>
  <c r="O245" i="23"/>
  <c r="B245" i="24"/>
  <c r="J213" i="24"/>
  <c r="W245" i="23"/>
  <c r="J245" i="24"/>
  <c r="H214" i="24"/>
  <c r="U246" i="23"/>
  <c r="H246" i="24"/>
  <c r="F215" i="24"/>
  <c r="S247" i="23"/>
  <c r="F247" i="24"/>
  <c r="D216" i="24"/>
  <c r="Q248" i="23"/>
  <c r="D248" i="24"/>
  <c r="B217" i="24"/>
  <c r="O249" i="23"/>
  <c r="B249" i="24"/>
  <c r="J217" i="24"/>
  <c r="W249" i="23"/>
  <c r="J249" i="24"/>
  <c r="H218" i="24"/>
  <c r="U250" i="23"/>
  <c r="H250" i="24"/>
  <c r="F219" i="24"/>
  <c r="S251" i="23"/>
  <c r="F251" i="24"/>
  <c r="D220" i="24"/>
  <c r="Q252" i="23"/>
  <c r="D252" i="24"/>
  <c r="B221" i="24"/>
  <c r="O253" i="23"/>
  <c r="B253" i="24"/>
  <c r="J221" i="24"/>
  <c r="W253" i="23"/>
  <c r="J253" i="24"/>
  <c r="H222" i="24"/>
  <c r="U254" i="23"/>
  <c r="H254" i="24"/>
  <c r="F223" i="24"/>
  <c r="S255" i="23"/>
  <c r="F255" i="24"/>
  <c r="B69" i="24"/>
  <c r="O101" i="23"/>
  <c r="K8" i="24"/>
  <c r="X40" i="23"/>
  <c r="K12" i="24"/>
  <c r="X44" i="23"/>
  <c r="K16" i="24"/>
  <c r="X48" i="23"/>
  <c r="K20" i="24"/>
  <c r="X52" i="23"/>
  <c r="K24" i="24"/>
  <c r="X56" i="23"/>
  <c r="K28" i="24"/>
  <c r="X60" i="23"/>
  <c r="D37" i="24"/>
  <c r="Q69" i="23"/>
  <c r="B38" i="24"/>
  <c r="O70" i="23"/>
  <c r="J38" i="24"/>
  <c r="W70" i="23"/>
  <c r="H39" i="24"/>
  <c r="U71" i="23"/>
  <c r="F40" i="24"/>
  <c r="S72" i="23"/>
  <c r="D41" i="24"/>
  <c r="Q73" i="23"/>
  <c r="B42" i="24"/>
  <c r="O74" i="23"/>
  <c r="J42" i="24"/>
  <c r="W74" i="23"/>
  <c r="H43" i="24"/>
  <c r="U75" i="23"/>
  <c r="F44" i="24"/>
  <c r="S76" i="23"/>
  <c r="Q77" i="23"/>
  <c r="D45" i="24"/>
  <c r="B46" i="24"/>
  <c r="O78" i="23"/>
  <c r="J46" i="24"/>
  <c r="W78" i="23"/>
  <c r="H47" i="24"/>
  <c r="U79" i="23"/>
  <c r="F48" i="24"/>
  <c r="S80" i="23"/>
  <c r="D49" i="24"/>
  <c r="Q81" i="23"/>
  <c r="B50" i="24"/>
  <c r="O82" i="23"/>
  <c r="J50" i="24"/>
  <c r="W82" i="23"/>
  <c r="H51" i="24"/>
  <c r="U83" i="23"/>
  <c r="F52" i="24"/>
  <c r="S84" i="23"/>
  <c r="D53" i="24"/>
  <c r="Q85" i="23"/>
  <c r="B54" i="24"/>
  <c r="O86" i="23"/>
  <c r="J54" i="24"/>
  <c r="W86" i="23"/>
  <c r="H55" i="24"/>
  <c r="U87" i="23"/>
  <c r="F56" i="24"/>
  <c r="S88" i="23"/>
  <c r="D57" i="24"/>
  <c r="Q89" i="23"/>
  <c r="B58" i="24"/>
  <c r="O90" i="23"/>
  <c r="J58" i="24"/>
  <c r="W90" i="23"/>
  <c r="H59" i="24"/>
  <c r="U91" i="23"/>
  <c r="F60" i="24"/>
  <c r="S92" i="23"/>
  <c r="D61" i="24"/>
  <c r="Q93" i="23"/>
  <c r="B62" i="24"/>
  <c r="O94" i="23"/>
  <c r="J62" i="24"/>
  <c r="W94" i="23"/>
  <c r="H63" i="24"/>
  <c r="U95" i="23"/>
  <c r="G69" i="24"/>
  <c r="T101" i="23"/>
  <c r="E70" i="24"/>
  <c r="R102" i="23"/>
  <c r="C71" i="24"/>
  <c r="P103" i="23"/>
  <c r="K71" i="24"/>
  <c r="X103" i="23"/>
  <c r="I72" i="24"/>
  <c r="V104" i="23"/>
  <c r="G73" i="24"/>
  <c r="T105" i="23"/>
  <c r="E74" i="24"/>
  <c r="R106" i="23"/>
  <c r="C75" i="24"/>
  <c r="P107" i="23"/>
  <c r="K75" i="24"/>
  <c r="X107" i="23"/>
  <c r="I76" i="24"/>
  <c r="V108" i="23"/>
  <c r="G77" i="24"/>
  <c r="T109" i="23"/>
  <c r="R110" i="23"/>
  <c r="E78" i="24"/>
  <c r="C79" i="24"/>
  <c r="P111" i="23"/>
  <c r="K79" i="24"/>
  <c r="X111" i="23"/>
  <c r="I80" i="24"/>
  <c r="V112" i="23"/>
  <c r="G81" i="24"/>
  <c r="T113" i="23"/>
  <c r="E82" i="24"/>
  <c r="R114" i="23"/>
  <c r="C83" i="24"/>
  <c r="P115" i="23"/>
  <c r="K83" i="24"/>
  <c r="X115" i="23"/>
  <c r="I84" i="24"/>
  <c r="V116" i="23"/>
  <c r="G85" i="24"/>
  <c r="T117" i="23"/>
  <c r="E86" i="24"/>
  <c r="R118" i="23"/>
  <c r="C87" i="24"/>
  <c r="P119" i="23"/>
  <c r="K87" i="24"/>
  <c r="X119" i="23"/>
  <c r="I88" i="24"/>
  <c r="V120" i="23"/>
  <c r="G89" i="24"/>
  <c r="T121" i="23"/>
  <c r="E90" i="24"/>
  <c r="R122" i="23"/>
  <c r="C91" i="24"/>
  <c r="P123" i="23"/>
  <c r="K91" i="24"/>
  <c r="X123" i="23"/>
  <c r="I92" i="24"/>
  <c r="V124" i="23"/>
  <c r="T125" i="23"/>
  <c r="G93" i="24"/>
  <c r="E94" i="24"/>
  <c r="R126" i="23"/>
  <c r="C95" i="24"/>
  <c r="P127" i="23"/>
  <c r="K95" i="24"/>
  <c r="X127" i="23"/>
  <c r="J101" i="24"/>
  <c r="W133" i="23"/>
  <c r="H102" i="24"/>
  <c r="U134" i="23"/>
  <c r="F103" i="24"/>
  <c r="S135" i="23"/>
  <c r="D104" i="24"/>
  <c r="Q136" i="23"/>
  <c r="B105" i="24"/>
  <c r="O137" i="23"/>
  <c r="J105" i="24"/>
  <c r="W137" i="23"/>
  <c r="H106" i="24"/>
  <c r="U138" i="23"/>
  <c r="F107" i="24"/>
  <c r="S139" i="23"/>
  <c r="D108" i="24"/>
  <c r="Q140" i="23"/>
  <c r="B109" i="24"/>
  <c r="O141" i="23"/>
  <c r="J109" i="24"/>
  <c r="W141" i="23"/>
  <c r="H110" i="24"/>
  <c r="U142" i="23"/>
  <c r="F111" i="24"/>
  <c r="S143" i="23"/>
  <c r="D112" i="24"/>
  <c r="Q144" i="23"/>
  <c r="B113" i="24"/>
  <c r="O145" i="23"/>
  <c r="J113" i="24"/>
  <c r="W145" i="23"/>
  <c r="H114" i="24"/>
  <c r="U146" i="23"/>
  <c r="F115" i="24"/>
  <c r="S147" i="23"/>
  <c r="D116" i="24"/>
  <c r="Q148" i="23"/>
  <c r="B117" i="24"/>
  <c r="O149" i="23"/>
  <c r="J117" i="24"/>
  <c r="W149" i="23"/>
  <c r="H118" i="24"/>
  <c r="U150" i="23"/>
  <c r="F119" i="24"/>
  <c r="S151" i="23"/>
  <c r="D120" i="24"/>
  <c r="Q152" i="23"/>
  <c r="B121" i="24"/>
  <c r="O153" i="23"/>
  <c r="J121" i="24"/>
  <c r="W153" i="23"/>
  <c r="H122" i="24"/>
  <c r="U154" i="23"/>
  <c r="F123" i="24"/>
  <c r="S155" i="23"/>
  <c r="D124" i="24"/>
  <c r="Q156" i="23"/>
  <c r="B125" i="24"/>
  <c r="O157" i="23"/>
  <c r="J125" i="24"/>
  <c r="W157" i="23"/>
  <c r="H126" i="24"/>
  <c r="U158" i="23"/>
  <c r="F127" i="24"/>
  <c r="S159" i="23"/>
  <c r="E133" i="24"/>
  <c r="R165" i="23"/>
  <c r="C134" i="24"/>
  <c r="P166" i="23"/>
  <c r="K134" i="24"/>
  <c r="X166" i="23"/>
  <c r="I135" i="24"/>
  <c r="V167" i="23"/>
  <c r="G136" i="24"/>
  <c r="T168" i="23"/>
  <c r="E137" i="24"/>
  <c r="R169" i="23"/>
  <c r="C138" i="24"/>
  <c r="P170" i="23"/>
  <c r="K138" i="24"/>
  <c r="X170" i="23"/>
  <c r="I139" i="24"/>
  <c r="V171" i="23"/>
  <c r="G140" i="24"/>
  <c r="T172" i="23"/>
  <c r="E141" i="24"/>
  <c r="R173" i="23"/>
  <c r="C142" i="24"/>
  <c r="P174" i="23"/>
  <c r="K142" i="24"/>
  <c r="X174" i="23"/>
  <c r="I143" i="24"/>
  <c r="V175" i="23"/>
  <c r="G144" i="24"/>
  <c r="T176" i="23"/>
  <c r="E145" i="24"/>
  <c r="R177" i="23"/>
  <c r="C146" i="24"/>
  <c r="P178" i="23"/>
  <c r="K146" i="24"/>
  <c r="X178" i="23"/>
  <c r="I147" i="24"/>
  <c r="V179" i="23"/>
  <c r="G148" i="24"/>
  <c r="T180" i="23"/>
  <c r="E149" i="24"/>
  <c r="R181" i="23"/>
  <c r="C150" i="24"/>
  <c r="P182" i="23"/>
  <c r="K150" i="24"/>
  <c r="X182" i="23"/>
  <c r="I151" i="24"/>
  <c r="V183" i="23"/>
  <c r="G152" i="24"/>
  <c r="T184" i="23"/>
  <c r="E153" i="24"/>
  <c r="R185" i="23"/>
  <c r="C154" i="24"/>
  <c r="P186" i="23"/>
  <c r="K154" i="24"/>
  <c r="X186" i="23"/>
  <c r="I155" i="24"/>
  <c r="V187" i="23"/>
  <c r="G156" i="24"/>
  <c r="T188" i="23"/>
  <c r="E157" i="24"/>
  <c r="R189" i="23"/>
  <c r="C158" i="24"/>
  <c r="P190" i="23"/>
  <c r="K158" i="24"/>
  <c r="X190" i="23"/>
  <c r="I159" i="24"/>
  <c r="V191" i="23"/>
  <c r="H165" i="24"/>
  <c r="U197" i="23"/>
  <c r="F166" i="24"/>
  <c r="S198" i="23"/>
  <c r="D167" i="24"/>
  <c r="Q199" i="23"/>
  <c r="B168" i="24"/>
  <c r="O200" i="23"/>
  <c r="J168" i="24"/>
  <c r="W200" i="23"/>
  <c r="H169" i="24"/>
  <c r="U201" i="23"/>
  <c r="F170" i="24"/>
  <c r="S202" i="23"/>
  <c r="D171" i="24"/>
  <c r="Q203" i="23"/>
  <c r="B172" i="24"/>
  <c r="O204" i="23"/>
  <c r="J172" i="24"/>
  <c r="W204" i="23"/>
  <c r="H173" i="24"/>
  <c r="U205" i="23"/>
  <c r="F174" i="24"/>
  <c r="S206" i="23"/>
  <c r="D175" i="24"/>
  <c r="Q207" i="23"/>
  <c r="B176" i="24"/>
  <c r="O208" i="23"/>
  <c r="J176" i="24"/>
  <c r="W208" i="23"/>
  <c r="H177" i="24"/>
  <c r="U209" i="23"/>
  <c r="F178" i="24"/>
  <c r="S210" i="23"/>
  <c r="D179" i="24"/>
  <c r="Q211" i="23"/>
  <c r="B180" i="24"/>
  <c r="O212" i="23"/>
  <c r="J180" i="24"/>
  <c r="W212" i="23"/>
  <c r="H181" i="24"/>
  <c r="U213" i="23"/>
  <c r="F182" i="24"/>
  <c r="S214" i="23"/>
  <c r="D183" i="24"/>
  <c r="Q215" i="23"/>
  <c r="B184" i="24"/>
  <c r="O216" i="23"/>
  <c r="J184" i="24"/>
  <c r="W216" i="23"/>
  <c r="H185" i="24"/>
  <c r="U217" i="23"/>
  <c r="F186" i="24"/>
  <c r="S218" i="23"/>
  <c r="D187" i="24"/>
  <c r="Q219" i="23"/>
  <c r="B188" i="24"/>
  <c r="O220" i="23"/>
  <c r="J188" i="24"/>
  <c r="W220" i="23"/>
  <c r="H189" i="24"/>
  <c r="U221" i="23"/>
  <c r="F190" i="24"/>
  <c r="S222" i="23"/>
  <c r="D191" i="24"/>
  <c r="Q223" i="23"/>
  <c r="C197" i="24"/>
  <c r="P229" i="23"/>
  <c r="C229" i="24"/>
  <c r="K197" i="24"/>
  <c r="X229" i="23"/>
  <c r="K229" i="24"/>
  <c r="I198" i="24"/>
  <c r="V230" i="23"/>
  <c r="I230" i="24"/>
  <c r="G199" i="24"/>
  <c r="T231" i="23"/>
  <c r="G231" i="24"/>
  <c r="E200" i="24"/>
  <c r="R232" i="23"/>
  <c r="E232" i="24"/>
  <c r="C201" i="24"/>
  <c r="P233" i="23"/>
  <c r="C233" i="24"/>
  <c r="K201" i="24"/>
  <c r="X233" i="23"/>
  <c r="K233" i="24"/>
  <c r="I202" i="24"/>
  <c r="V234" i="23"/>
  <c r="I234" i="24"/>
  <c r="G203" i="24"/>
  <c r="T235" i="23"/>
  <c r="G235" i="24"/>
  <c r="E204" i="24"/>
  <c r="R236" i="23"/>
  <c r="E236" i="24"/>
  <c r="C205" i="24"/>
  <c r="P237" i="23"/>
  <c r="C237" i="24"/>
  <c r="K205" i="24"/>
  <c r="X237" i="23"/>
  <c r="K237" i="24"/>
  <c r="I206" i="24"/>
  <c r="V238" i="23"/>
  <c r="I238" i="24"/>
  <c r="G207" i="24"/>
  <c r="T239" i="23"/>
  <c r="G239" i="24"/>
  <c r="E208" i="24"/>
  <c r="R240" i="23"/>
  <c r="E240" i="24"/>
  <c r="C209" i="24"/>
  <c r="P241" i="23"/>
  <c r="C241" i="24"/>
  <c r="K209" i="24"/>
  <c r="X241" i="23"/>
  <c r="K241" i="24"/>
  <c r="I210" i="24"/>
  <c r="V242" i="23"/>
  <c r="I242" i="24"/>
  <c r="G211" i="24"/>
  <c r="T243" i="23"/>
  <c r="G243" i="24"/>
  <c r="E212" i="24"/>
  <c r="R244" i="23"/>
  <c r="E244" i="24"/>
  <c r="C213" i="24"/>
  <c r="P245" i="23"/>
  <c r="C245" i="24"/>
  <c r="K213" i="24"/>
  <c r="X245" i="23"/>
  <c r="K245" i="24"/>
  <c r="I214" i="24"/>
  <c r="V246" i="23"/>
  <c r="I246" i="24"/>
  <c r="G215" i="24"/>
  <c r="T247" i="23"/>
  <c r="G247" i="24"/>
  <c r="E216" i="24"/>
  <c r="R248" i="23"/>
  <c r="E248" i="24"/>
  <c r="C217" i="24"/>
  <c r="P249" i="23"/>
  <c r="C249" i="24"/>
  <c r="K217" i="24"/>
  <c r="X249" i="23"/>
  <c r="K249" i="24"/>
  <c r="I218" i="24"/>
  <c r="V250" i="23"/>
  <c r="I250" i="24"/>
  <c r="G219" i="24"/>
  <c r="T251" i="23"/>
  <c r="G251" i="24"/>
  <c r="E220" i="24"/>
  <c r="R252" i="23"/>
  <c r="E252" i="24"/>
  <c r="C221" i="24"/>
  <c r="P253" i="23"/>
  <c r="C253" i="24"/>
  <c r="K221" i="24"/>
  <c r="X253" i="23"/>
  <c r="K253" i="24"/>
  <c r="I222" i="24"/>
  <c r="V254" i="23"/>
  <c r="I254" i="24"/>
  <c r="G223" i="24"/>
  <c r="T255" i="23"/>
  <c r="G255" i="24"/>
  <c r="B37" i="24"/>
  <c r="O69" i="23"/>
  <c r="E37" i="24"/>
  <c r="R69" i="23"/>
  <c r="C38" i="24"/>
  <c r="P70" i="23"/>
  <c r="K38" i="24"/>
  <c r="X70" i="23"/>
  <c r="I39" i="24"/>
  <c r="V71" i="23"/>
  <c r="G40" i="24"/>
  <c r="T72" i="23"/>
  <c r="E41" i="24"/>
  <c r="R73" i="23"/>
  <c r="C42" i="24"/>
  <c r="P74" i="23"/>
  <c r="K42" i="24"/>
  <c r="X74" i="23"/>
  <c r="I43" i="24"/>
  <c r="V75" i="23"/>
  <c r="G44" i="24"/>
  <c r="T76" i="23"/>
  <c r="E45" i="24"/>
  <c r="R77" i="23"/>
  <c r="C46" i="24"/>
  <c r="P78" i="23"/>
  <c r="K46" i="24"/>
  <c r="X78" i="23"/>
  <c r="I47" i="24"/>
  <c r="V79" i="23"/>
  <c r="G48" i="24"/>
  <c r="T80" i="23"/>
  <c r="E49" i="24"/>
  <c r="R81" i="23"/>
  <c r="C50" i="24"/>
  <c r="P82" i="23"/>
  <c r="K50" i="24"/>
  <c r="X82" i="23"/>
  <c r="I51" i="24"/>
  <c r="V83" i="23"/>
  <c r="G52" i="24"/>
  <c r="T84" i="23"/>
  <c r="E53" i="24"/>
  <c r="R85" i="23"/>
  <c r="C54" i="24"/>
  <c r="P86" i="23"/>
  <c r="K54" i="24"/>
  <c r="X86" i="23"/>
  <c r="I55" i="24"/>
  <c r="V87" i="23"/>
  <c r="G56" i="24"/>
  <c r="T88" i="23"/>
  <c r="E57" i="24"/>
  <c r="R89" i="23"/>
  <c r="C58" i="24"/>
  <c r="P90" i="23"/>
  <c r="K58" i="24"/>
  <c r="X90" i="23"/>
  <c r="I59" i="24"/>
  <c r="V91" i="23"/>
  <c r="G60" i="24"/>
  <c r="T92" i="23"/>
  <c r="E61" i="24"/>
  <c r="R93" i="23"/>
  <c r="C62" i="24"/>
  <c r="P94" i="23"/>
  <c r="K62" i="24"/>
  <c r="X94" i="23"/>
  <c r="I63" i="24"/>
  <c r="V95" i="23"/>
  <c r="H69" i="24"/>
  <c r="U101" i="23"/>
  <c r="F70" i="24"/>
  <c r="S102" i="23"/>
  <c r="D71" i="24"/>
  <c r="Q103" i="23"/>
  <c r="B72" i="24"/>
  <c r="O104" i="23"/>
  <c r="J72" i="24"/>
  <c r="W104" i="23"/>
  <c r="H73" i="24"/>
  <c r="U105" i="23"/>
  <c r="F74" i="24"/>
  <c r="S106" i="23"/>
  <c r="D75" i="24"/>
  <c r="Q107" i="23"/>
  <c r="B76" i="24"/>
  <c r="O108" i="23"/>
  <c r="J76" i="24"/>
  <c r="W108" i="23"/>
  <c r="H77" i="24"/>
  <c r="U109" i="23"/>
  <c r="F78" i="24"/>
  <c r="S110" i="23"/>
  <c r="D79" i="24"/>
  <c r="Q111" i="23"/>
  <c r="B80" i="24"/>
  <c r="O112" i="23"/>
  <c r="J80" i="24"/>
  <c r="W112" i="23"/>
  <c r="H81" i="24"/>
  <c r="U113" i="23"/>
  <c r="F82" i="24"/>
  <c r="S114" i="23"/>
  <c r="D83" i="24"/>
  <c r="Q115" i="23"/>
  <c r="B84" i="24"/>
  <c r="O116" i="23"/>
  <c r="J84" i="24"/>
  <c r="W116" i="23"/>
  <c r="H85" i="24"/>
  <c r="U117" i="23"/>
  <c r="F86" i="24"/>
  <c r="S118" i="23"/>
  <c r="D87" i="24"/>
  <c r="Q119" i="23"/>
  <c r="B88" i="24"/>
  <c r="O120" i="23"/>
  <c r="J88" i="24"/>
  <c r="W120" i="23"/>
  <c r="H89" i="24"/>
  <c r="U121" i="23"/>
  <c r="F90" i="24"/>
  <c r="S122" i="23"/>
  <c r="D91" i="24"/>
  <c r="Q123" i="23"/>
  <c r="B92" i="24"/>
  <c r="O124" i="23"/>
  <c r="J92" i="24"/>
  <c r="W124" i="23"/>
  <c r="H93" i="24"/>
  <c r="U125" i="23"/>
  <c r="F94" i="24"/>
  <c r="S126" i="23"/>
  <c r="D95" i="24"/>
  <c r="Q127" i="23"/>
  <c r="C101" i="24"/>
  <c r="P133" i="23"/>
  <c r="K101" i="24"/>
  <c r="X133" i="23"/>
  <c r="I102" i="24"/>
  <c r="V134" i="23"/>
  <c r="G103" i="24"/>
  <c r="T135" i="23"/>
  <c r="E104" i="24"/>
  <c r="R136" i="23"/>
  <c r="C105" i="24"/>
  <c r="P137" i="23"/>
  <c r="K105" i="24"/>
  <c r="X137" i="23"/>
  <c r="I106" i="24"/>
  <c r="V138" i="23"/>
  <c r="G107" i="24"/>
  <c r="T139" i="23"/>
  <c r="E108" i="24"/>
  <c r="R140" i="23"/>
  <c r="P141" i="23"/>
  <c r="C109" i="24"/>
  <c r="K109" i="24"/>
  <c r="X141" i="23"/>
  <c r="I110" i="24"/>
  <c r="V142" i="23"/>
  <c r="G111" i="24"/>
  <c r="T143" i="23"/>
  <c r="E112" i="24"/>
  <c r="R144" i="23"/>
  <c r="C113" i="24"/>
  <c r="P145" i="23"/>
  <c r="K113" i="24"/>
  <c r="X145" i="23"/>
  <c r="I114" i="24"/>
  <c r="V146" i="23"/>
  <c r="G115" i="24"/>
  <c r="T147" i="23"/>
  <c r="E116" i="24"/>
  <c r="R148" i="23"/>
  <c r="C117" i="24"/>
  <c r="P149" i="23"/>
  <c r="K117" i="24"/>
  <c r="X149" i="23"/>
  <c r="I118" i="24"/>
  <c r="V150" i="23"/>
  <c r="G119" i="24"/>
  <c r="T151" i="23"/>
  <c r="E120" i="24"/>
  <c r="R152" i="23"/>
  <c r="C121" i="24"/>
  <c r="P153" i="23"/>
  <c r="K121" i="24"/>
  <c r="X153" i="23"/>
  <c r="I122" i="24"/>
  <c r="V154" i="23"/>
  <c r="G123" i="24"/>
  <c r="T155" i="23"/>
  <c r="E124" i="24"/>
  <c r="R156" i="23"/>
  <c r="C125" i="24"/>
  <c r="P157" i="23"/>
  <c r="K125" i="24"/>
  <c r="X157" i="23"/>
  <c r="I126" i="24"/>
  <c r="V158" i="23"/>
  <c r="G127" i="24"/>
  <c r="T159" i="23"/>
  <c r="F133" i="24"/>
  <c r="S165" i="23"/>
  <c r="D134" i="24"/>
  <c r="Q166" i="23"/>
  <c r="B135" i="24"/>
  <c r="O167" i="23"/>
  <c r="J135" i="24"/>
  <c r="W167" i="23"/>
  <c r="H136" i="24"/>
  <c r="U168" i="23"/>
  <c r="F137" i="24"/>
  <c r="S169" i="23"/>
  <c r="D138" i="24"/>
  <c r="Q170" i="23"/>
  <c r="B139" i="24"/>
  <c r="O171" i="23"/>
  <c r="J139" i="24"/>
  <c r="W171" i="23"/>
  <c r="H140" i="24"/>
  <c r="U172" i="23"/>
  <c r="F141" i="24"/>
  <c r="S173" i="23"/>
  <c r="D142" i="24"/>
  <c r="Q174" i="23"/>
  <c r="B143" i="24"/>
  <c r="O175" i="23"/>
  <c r="J143" i="24"/>
  <c r="W175" i="23"/>
  <c r="H144" i="24"/>
  <c r="U176" i="23"/>
  <c r="F145" i="24"/>
  <c r="S177" i="23"/>
  <c r="D146" i="24"/>
  <c r="Q178" i="23"/>
  <c r="B147" i="24"/>
  <c r="O179" i="23"/>
  <c r="J147" i="24"/>
  <c r="W179" i="23"/>
  <c r="H148" i="24"/>
  <c r="U180" i="23"/>
  <c r="F149" i="24"/>
  <c r="S181" i="23"/>
  <c r="D150" i="24"/>
  <c r="Q182" i="23"/>
  <c r="B151" i="24"/>
  <c r="O183" i="23"/>
  <c r="J151" i="24"/>
  <c r="W183" i="23"/>
  <c r="H152" i="24"/>
  <c r="U184" i="23"/>
  <c r="F153" i="24"/>
  <c r="S185" i="23"/>
  <c r="D154" i="24"/>
  <c r="Q186" i="23"/>
  <c r="B155" i="24"/>
  <c r="O187" i="23"/>
  <c r="J155" i="24"/>
  <c r="W187" i="23"/>
  <c r="H156" i="24"/>
  <c r="U188" i="23"/>
  <c r="F157" i="24"/>
  <c r="S189" i="23"/>
  <c r="D158" i="24"/>
  <c r="Q190" i="23"/>
  <c r="B159" i="24"/>
  <c r="O191" i="23"/>
  <c r="J159" i="24"/>
  <c r="W191" i="23"/>
  <c r="I165" i="24"/>
  <c r="V197" i="23"/>
  <c r="G166" i="24"/>
  <c r="T198" i="23"/>
  <c r="E167" i="24"/>
  <c r="R199" i="23"/>
  <c r="C168" i="24"/>
  <c r="P200" i="23"/>
  <c r="K168" i="24"/>
  <c r="X200" i="23"/>
  <c r="I169" i="24"/>
  <c r="V201" i="23"/>
  <c r="G170" i="24"/>
  <c r="T202" i="23"/>
  <c r="E171" i="24"/>
  <c r="R203" i="23"/>
  <c r="C172" i="24"/>
  <c r="P204" i="23"/>
  <c r="K172" i="24"/>
  <c r="X204" i="23"/>
  <c r="I173" i="24"/>
  <c r="V205" i="23"/>
  <c r="G174" i="24"/>
  <c r="T206" i="23"/>
  <c r="E175" i="24"/>
  <c r="R207" i="23"/>
  <c r="C176" i="24"/>
  <c r="P208" i="23"/>
  <c r="K176" i="24"/>
  <c r="X208" i="23"/>
  <c r="I177" i="24"/>
  <c r="V209" i="23"/>
  <c r="G178" i="24"/>
  <c r="T210" i="23"/>
  <c r="E179" i="24"/>
  <c r="R211" i="23"/>
  <c r="P212" i="23"/>
  <c r="C180" i="24"/>
  <c r="K180" i="24"/>
  <c r="X212" i="23"/>
  <c r="I181" i="24"/>
  <c r="V213" i="23"/>
  <c r="G182" i="24"/>
  <c r="T214" i="23"/>
  <c r="E183" i="24"/>
  <c r="R215" i="23"/>
  <c r="C184" i="24"/>
  <c r="P216" i="23"/>
  <c r="K184" i="24"/>
  <c r="X216" i="23"/>
  <c r="I185" i="24"/>
  <c r="V217" i="23"/>
  <c r="G186" i="24"/>
  <c r="T218" i="23"/>
  <c r="E187" i="24"/>
  <c r="R219" i="23"/>
  <c r="C188" i="24"/>
  <c r="P220" i="23"/>
  <c r="K188" i="24"/>
  <c r="X220" i="23"/>
  <c r="I189" i="24"/>
  <c r="V221" i="23"/>
  <c r="G190" i="24"/>
  <c r="T222" i="23"/>
  <c r="E191" i="24"/>
  <c r="R223" i="23"/>
  <c r="D197" i="24"/>
  <c r="Q229" i="23"/>
  <c r="D229" i="24"/>
  <c r="B198" i="24"/>
  <c r="O230" i="23"/>
  <c r="B230" i="24"/>
  <c r="J198" i="24"/>
  <c r="W230" i="23"/>
  <c r="J230" i="24"/>
  <c r="H199" i="24"/>
  <c r="U231" i="23"/>
  <c r="H231" i="24"/>
  <c r="F200" i="24"/>
  <c r="S232" i="23"/>
  <c r="F232" i="24"/>
  <c r="D201" i="24"/>
  <c r="Q233" i="23"/>
  <c r="D233" i="24"/>
  <c r="B202" i="24"/>
  <c r="O234" i="23"/>
  <c r="B234" i="24"/>
  <c r="W234" i="23"/>
  <c r="J202" i="24"/>
  <c r="J234" i="24"/>
  <c r="H203" i="24"/>
  <c r="U235" i="23"/>
  <c r="H235" i="24"/>
  <c r="F204" i="24"/>
  <c r="S236" i="23"/>
  <c r="F236" i="24"/>
  <c r="D205" i="24"/>
  <c r="Q237" i="23"/>
  <c r="D237" i="24"/>
  <c r="B206" i="24"/>
  <c r="O238" i="23"/>
  <c r="B238" i="24"/>
  <c r="J206" i="24"/>
  <c r="W238" i="23"/>
  <c r="J238" i="24"/>
  <c r="H207" i="24"/>
  <c r="U239" i="23"/>
  <c r="H239" i="24"/>
  <c r="F208" i="24"/>
  <c r="S240" i="23"/>
  <c r="F240" i="24"/>
  <c r="D209" i="24"/>
  <c r="Q241" i="23"/>
  <c r="D241" i="24"/>
  <c r="B210" i="24"/>
  <c r="O242" i="23"/>
  <c r="B242" i="24"/>
  <c r="J210" i="24"/>
  <c r="W242" i="23"/>
  <c r="J242" i="24"/>
  <c r="H211" i="24"/>
  <c r="U243" i="23"/>
  <c r="H243" i="24"/>
  <c r="F212" i="24"/>
  <c r="S244" i="23"/>
  <c r="F244" i="24"/>
  <c r="D213" i="24"/>
  <c r="Q245" i="23"/>
  <c r="D245" i="24"/>
  <c r="B214" i="24"/>
  <c r="O246" i="23"/>
  <c r="B246" i="24"/>
  <c r="J214" i="24"/>
  <c r="W246" i="23"/>
  <c r="J246" i="24"/>
  <c r="H215" i="24"/>
  <c r="U247" i="23"/>
  <c r="H247" i="24"/>
  <c r="F216" i="24"/>
  <c r="S248" i="23"/>
  <c r="F248" i="24"/>
  <c r="D217" i="24"/>
  <c r="Q249" i="23"/>
  <c r="D249" i="24"/>
  <c r="B218" i="24"/>
  <c r="O250" i="23"/>
  <c r="B250" i="24"/>
  <c r="J218" i="24"/>
  <c r="W250" i="23"/>
  <c r="J250" i="24"/>
  <c r="H219" i="24"/>
  <c r="U251" i="23"/>
  <c r="H251" i="24"/>
  <c r="F220" i="24"/>
  <c r="S252" i="23"/>
  <c r="F252" i="24"/>
  <c r="D221" i="24"/>
  <c r="Q253" i="23"/>
  <c r="D253" i="24"/>
  <c r="B222" i="24"/>
  <c r="O254" i="23"/>
  <c r="B254" i="24"/>
  <c r="J222" i="24"/>
  <c r="W254" i="23"/>
  <c r="J254" i="24"/>
  <c r="H223" i="24"/>
  <c r="U255" i="23"/>
  <c r="H255" i="24"/>
  <c r="B101" i="24"/>
  <c r="O133" i="23"/>
  <c r="K9" i="24"/>
  <c r="X41" i="23"/>
  <c r="K13" i="24"/>
  <c r="X45" i="23"/>
  <c r="K17" i="24"/>
  <c r="X49" i="23"/>
  <c r="K21" i="24"/>
  <c r="X53" i="23"/>
  <c r="K25" i="24"/>
  <c r="X57" i="23"/>
  <c r="K29" i="24"/>
  <c r="X61" i="23"/>
  <c r="F37" i="24"/>
  <c r="S69" i="23"/>
  <c r="D38" i="24"/>
  <c r="Q70" i="23"/>
  <c r="B39" i="24"/>
  <c r="O71" i="23"/>
  <c r="J39" i="24"/>
  <c r="W71" i="23"/>
  <c r="H40" i="24"/>
  <c r="U72" i="23"/>
  <c r="F41" i="24"/>
  <c r="S73" i="23"/>
  <c r="D42" i="24"/>
  <c r="Q74" i="23"/>
  <c r="B43" i="24"/>
  <c r="O75" i="23"/>
  <c r="J43" i="24"/>
  <c r="W75" i="23"/>
  <c r="H44" i="24"/>
  <c r="U76" i="23"/>
  <c r="F45" i="24"/>
  <c r="S77" i="23"/>
  <c r="D46" i="24"/>
  <c r="Q78" i="23"/>
  <c r="B47" i="24"/>
  <c r="O79" i="23"/>
  <c r="J47" i="24"/>
  <c r="W79" i="23"/>
  <c r="H48" i="24"/>
  <c r="U80" i="23"/>
  <c r="F49" i="24"/>
  <c r="S81" i="23"/>
  <c r="D50" i="24"/>
  <c r="Q82" i="23"/>
  <c r="O83" i="23"/>
  <c r="B51" i="24"/>
  <c r="J51" i="24"/>
  <c r="W83" i="23"/>
  <c r="H52" i="24"/>
  <c r="U84" i="23"/>
  <c r="F53" i="24"/>
  <c r="S85" i="23"/>
  <c r="D54" i="24"/>
  <c r="Q86" i="23"/>
  <c r="B55" i="24"/>
  <c r="O87" i="23"/>
  <c r="J55" i="24"/>
  <c r="W87" i="23"/>
  <c r="H56" i="24"/>
  <c r="U88" i="23"/>
  <c r="F57" i="24"/>
  <c r="S89" i="23"/>
  <c r="D58" i="24"/>
  <c r="Q90" i="23"/>
  <c r="B59" i="24"/>
  <c r="O91" i="23"/>
  <c r="J59" i="24"/>
  <c r="W91" i="23"/>
  <c r="H60" i="24"/>
  <c r="U92" i="23"/>
  <c r="F61" i="24"/>
  <c r="S93" i="23"/>
  <c r="D62" i="24"/>
  <c r="Q94" i="23"/>
  <c r="B63" i="24"/>
  <c r="O95" i="23"/>
  <c r="J63" i="24"/>
  <c r="W95" i="23"/>
  <c r="I69" i="24"/>
  <c r="V101" i="23"/>
  <c r="G70" i="24"/>
  <c r="T102" i="23"/>
  <c r="E71" i="24"/>
  <c r="R103" i="23"/>
  <c r="C72" i="24"/>
  <c r="P104" i="23"/>
  <c r="K72" i="24"/>
  <c r="X104" i="23"/>
  <c r="I73" i="24"/>
  <c r="V105" i="23"/>
  <c r="G74" i="24"/>
  <c r="T106" i="23"/>
  <c r="E75" i="24"/>
  <c r="R107" i="23"/>
  <c r="C76" i="24"/>
  <c r="P108" i="23"/>
  <c r="K76" i="24"/>
  <c r="X108" i="23"/>
  <c r="I77" i="24"/>
  <c r="V109" i="23"/>
  <c r="G78" i="24"/>
  <c r="T110" i="23"/>
  <c r="E79" i="24"/>
  <c r="R111" i="23"/>
  <c r="C80" i="24"/>
  <c r="P112" i="23"/>
  <c r="K80" i="24"/>
  <c r="X112" i="23"/>
  <c r="I81" i="24"/>
  <c r="V113" i="23"/>
  <c r="G82" i="24"/>
  <c r="T114" i="23"/>
  <c r="E83" i="24"/>
  <c r="R115" i="23"/>
  <c r="P116" i="23"/>
  <c r="C84" i="24"/>
  <c r="K84" i="24"/>
  <c r="X116" i="23"/>
  <c r="I85" i="24"/>
  <c r="V117" i="23"/>
  <c r="G86" i="24"/>
  <c r="T118" i="23"/>
  <c r="E87" i="24"/>
  <c r="R119" i="23"/>
  <c r="C88" i="24"/>
  <c r="P120" i="23"/>
  <c r="K88" i="24"/>
  <c r="X120" i="23"/>
  <c r="I89" i="24"/>
  <c r="V121" i="23"/>
  <c r="G90" i="24"/>
  <c r="T122" i="23"/>
  <c r="E91" i="24"/>
  <c r="R123" i="23"/>
  <c r="C92" i="24"/>
  <c r="P124" i="23"/>
  <c r="K92" i="24"/>
  <c r="X124" i="23"/>
  <c r="I93" i="24"/>
  <c r="V125" i="23"/>
  <c r="G94" i="24"/>
  <c r="T126" i="23"/>
  <c r="E95" i="24"/>
  <c r="R127" i="23"/>
  <c r="D101" i="24"/>
  <c r="Q133" i="23"/>
  <c r="B102" i="24"/>
  <c r="O134" i="23"/>
  <c r="J102" i="24"/>
  <c r="W134" i="23"/>
  <c r="H103" i="24"/>
  <c r="U135" i="23"/>
  <c r="F104" i="24"/>
  <c r="S136" i="23"/>
  <c r="Q137" i="23"/>
  <c r="D105" i="24"/>
  <c r="B106" i="24"/>
  <c r="O138" i="23"/>
  <c r="J106" i="24"/>
  <c r="W138" i="23"/>
  <c r="H107" i="24"/>
  <c r="U139" i="23"/>
  <c r="F108" i="24"/>
  <c r="S140" i="23"/>
  <c r="D109" i="24"/>
  <c r="Q141" i="23"/>
  <c r="B110" i="24"/>
  <c r="O142" i="23"/>
  <c r="J110" i="24"/>
  <c r="W142" i="23"/>
  <c r="H111" i="24"/>
  <c r="U143" i="23"/>
  <c r="F112" i="24"/>
  <c r="S144" i="23"/>
  <c r="D113" i="24"/>
  <c r="Q145" i="23"/>
  <c r="B114" i="24"/>
  <c r="O146" i="23"/>
  <c r="J114" i="24"/>
  <c r="W146" i="23"/>
  <c r="H115" i="24"/>
  <c r="U147" i="23"/>
  <c r="F116" i="24"/>
  <c r="S148" i="23"/>
  <c r="D117" i="24"/>
  <c r="Q149" i="23"/>
  <c r="B118" i="24"/>
  <c r="O150" i="23"/>
  <c r="J118" i="24"/>
  <c r="W150" i="23"/>
  <c r="H119" i="24"/>
  <c r="U151" i="23"/>
  <c r="F120" i="24"/>
  <c r="S152" i="23"/>
  <c r="D121" i="24"/>
  <c r="Q153" i="23"/>
  <c r="B122" i="24"/>
  <c r="O154" i="23"/>
  <c r="J122" i="24"/>
  <c r="W154" i="23"/>
  <c r="H123" i="24"/>
  <c r="U155" i="23"/>
  <c r="F124" i="24"/>
  <c r="S156" i="23"/>
  <c r="D125" i="24"/>
  <c r="Q157" i="23"/>
  <c r="B126" i="24"/>
  <c r="O158" i="23"/>
  <c r="J126" i="24"/>
  <c r="W158" i="23"/>
  <c r="H127" i="24"/>
  <c r="U159" i="23"/>
  <c r="G133" i="24"/>
  <c r="T165" i="23"/>
  <c r="E134" i="24"/>
  <c r="R166" i="23"/>
  <c r="C135" i="24"/>
  <c r="P167" i="23"/>
  <c r="K135" i="24"/>
  <c r="X167" i="23"/>
  <c r="I136" i="24"/>
  <c r="V168" i="23"/>
  <c r="G137" i="24"/>
  <c r="T169" i="23"/>
  <c r="E138" i="24"/>
  <c r="R170" i="23"/>
  <c r="C139" i="24"/>
  <c r="P171" i="23"/>
  <c r="K139" i="24"/>
  <c r="X171" i="23"/>
  <c r="I140" i="24"/>
  <c r="V172" i="23"/>
  <c r="G141" i="24"/>
  <c r="T173" i="23"/>
  <c r="E142" i="24"/>
  <c r="R174" i="23"/>
  <c r="C143" i="24"/>
  <c r="P175" i="23"/>
  <c r="K143" i="24"/>
  <c r="X175" i="23"/>
  <c r="I144" i="24"/>
  <c r="V176" i="23"/>
  <c r="G145" i="24"/>
  <c r="T177" i="23"/>
  <c r="E146" i="24"/>
  <c r="R178" i="23"/>
  <c r="C147" i="24"/>
  <c r="P179" i="23"/>
  <c r="K147" i="24"/>
  <c r="X179" i="23"/>
  <c r="I148" i="24"/>
  <c r="V180" i="23"/>
  <c r="G149" i="24"/>
  <c r="T181" i="23"/>
  <c r="E150" i="24"/>
  <c r="R182" i="23"/>
  <c r="C151" i="24"/>
  <c r="P183" i="23"/>
  <c r="K151" i="24"/>
  <c r="X183" i="23"/>
  <c r="I152" i="24"/>
  <c r="V184" i="23"/>
  <c r="G153" i="24"/>
  <c r="T185" i="23"/>
  <c r="E154" i="24"/>
  <c r="R186" i="23"/>
  <c r="C155" i="24"/>
  <c r="P187" i="23"/>
  <c r="K155" i="24"/>
  <c r="X187" i="23"/>
  <c r="I156" i="24"/>
  <c r="V188" i="23"/>
  <c r="G157" i="24"/>
  <c r="T189" i="23"/>
  <c r="E158" i="24"/>
  <c r="R190" i="23"/>
  <c r="C159" i="24"/>
  <c r="P191" i="23"/>
  <c r="K159" i="24"/>
  <c r="X191" i="23"/>
  <c r="J165" i="24"/>
  <c r="W197" i="23"/>
  <c r="H166" i="24"/>
  <c r="U198" i="23"/>
  <c r="F167" i="24"/>
  <c r="S199" i="23"/>
  <c r="D168" i="24"/>
  <c r="Q200" i="23"/>
  <c r="B169" i="24"/>
  <c r="O201" i="23"/>
  <c r="J169" i="24"/>
  <c r="W201" i="23"/>
  <c r="H170" i="24"/>
  <c r="U202" i="23"/>
  <c r="F171" i="24"/>
  <c r="S203" i="23"/>
  <c r="D172" i="24"/>
  <c r="Q204" i="23"/>
  <c r="B173" i="24"/>
  <c r="O205" i="23"/>
  <c r="J173" i="24"/>
  <c r="W205" i="23"/>
  <c r="H174" i="24"/>
  <c r="U206" i="23"/>
  <c r="F175" i="24"/>
  <c r="S207" i="23"/>
  <c r="Q208" i="23"/>
  <c r="D176" i="24"/>
  <c r="B177" i="24"/>
  <c r="O209" i="23"/>
  <c r="J177" i="24"/>
  <c r="W209" i="23"/>
  <c r="H178" i="24"/>
  <c r="U210" i="23"/>
  <c r="F179" i="24"/>
  <c r="S211" i="23"/>
  <c r="D180" i="24"/>
  <c r="Q212" i="23"/>
  <c r="B181" i="24"/>
  <c r="O213" i="23"/>
  <c r="J181" i="24"/>
  <c r="W213" i="23"/>
  <c r="H182" i="24"/>
  <c r="U214" i="23"/>
  <c r="F183" i="24"/>
  <c r="S215" i="23"/>
  <c r="D184" i="24"/>
  <c r="Q216" i="23"/>
  <c r="B185" i="24"/>
  <c r="O217" i="23"/>
  <c r="J185" i="24"/>
  <c r="W217" i="23"/>
  <c r="H186" i="24"/>
  <c r="U218" i="23"/>
  <c r="F187" i="24"/>
  <c r="S219" i="23"/>
  <c r="D188" i="24"/>
  <c r="Q220" i="23"/>
  <c r="B189" i="24"/>
  <c r="O221" i="23"/>
  <c r="J189" i="24"/>
  <c r="W221" i="23"/>
  <c r="H190" i="24"/>
  <c r="U222" i="23"/>
  <c r="F191" i="24"/>
  <c r="S223" i="23"/>
  <c r="E197" i="24"/>
  <c r="R229" i="23"/>
  <c r="E229" i="24"/>
  <c r="C198" i="24"/>
  <c r="P230" i="23"/>
  <c r="C230" i="24"/>
  <c r="K198" i="24"/>
  <c r="X230" i="23"/>
  <c r="K230" i="24"/>
  <c r="I199" i="24"/>
  <c r="V231" i="23"/>
  <c r="I231" i="24"/>
  <c r="G200" i="24"/>
  <c r="T232" i="23"/>
  <c r="G232" i="24"/>
  <c r="E201" i="24"/>
  <c r="R233" i="23"/>
  <c r="E233" i="24"/>
  <c r="C202" i="24"/>
  <c r="P234" i="23"/>
  <c r="C234" i="24"/>
  <c r="K202" i="24"/>
  <c r="X234" i="23"/>
  <c r="K234" i="24"/>
  <c r="I203" i="24"/>
  <c r="V235" i="23"/>
  <c r="I235" i="24"/>
  <c r="G204" i="24"/>
  <c r="T236" i="23"/>
  <c r="G236" i="24"/>
  <c r="E205" i="24"/>
  <c r="R237" i="23"/>
  <c r="E237" i="24"/>
  <c r="C206" i="24"/>
  <c r="P238" i="23"/>
  <c r="C238" i="24"/>
  <c r="K206" i="24"/>
  <c r="X238" i="23"/>
  <c r="K238" i="24"/>
  <c r="I207" i="24"/>
  <c r="V239" i="23"/>
  <c r="I239" i="24"/>
  <c r="G208" i="24"/>
  <c r="T240" i="23"/>
  <c r="G240" i="24"/>
  <c r="E209" i="24"/>
  <c r="R241" i="23"/>
  <c r="E241" i="24"/>
  <c r="C210" i="24"/>
  <c r="P242" i="23"/>
  <c r="C242" i="24"/>
  <c r="K210" i="24"/>
  <c r="X242" i="23"/>
  <c r="K242" i="24"/>
  <c r="I211" i="24"/>
  <c r="V243" i="23"/>
  <c r="I243" i="24"/>
  <c r="G212" i="24"/>
  <c r="T244" i="23"/>
  <c r="G244" i="24"/>
  <c r="E213" i="24"/>
  <c r="R245" i="23"/>
  <c r="E245" i="24"/>
  <c r="C214" i="24"/>
  <c r="P246" i="23"/>
  <c r="C246" i="24"/>
  <c r="K214" i="24"/>
  <c r="X246" i="23"/>
  <c r="K246" i="24"/>
  <c r="I215" i="24"/>
  <c r="V247" i="23"/>
  <c r="I247" i="24"/>
  <c r="G216" i="24"/>
  <c r="T248" i="23"/>
  <c r="G248" i="24"/>
  <c r="E217" i="24"/>
  <c r="R249" i="23"/>
  <c r="E249" i="24"/>
  <c r="C218" i="24"/>
  <c r="P250" i="23"/>
  <c r="C250" i="24"/>
  <c r="K218" i="24"/>
  <c r="X250" i="23"/>
  <c r="K250" i="24"/>
  <c r="I219" i="24"/>
  <c r="V251" i="23"/>
  <c r="I251" i="24"/>
  <c r="G220" i="24"/>
  <c r="T252" i="23"/>
  <c r="G252" i="24"/>
  <c r="E221" i="24"/>
  <c r="R253" i="23"/>
  <c r="E253" i="24"/>
  <c r="C222" i="24"/>
  <c r="P254" i="23"/>
  <c r="C254" i="24"/>
  <c r="K222" i="24"/>
  <c r="X254" i="23"/>
  <c r="K254" i="24"/>
  <c r="I223" i="24"/>
  <c r="V255" i="23"/>
  <c r="I255" i="24"/>
  <c r="B165" i="24"/>
  <c r="O197" i="23"/>
  <c r="G37" i="24"/>
  <c r="T69" i="23"/>
  <c r="E38" i="24"/>
  <c r="R70" i="23"/>
  <c r="C39" i="24"/>
  <c r="P71" i="23"/>
  <c r="K39" i="24"/>
  <c r="X71" i="23"/>
  <c r="I40" i="24"/>
  <c r="V72" i="23"/>
  <c r="G41" i="24"/>
  <c r="T73" i="23"/>
  <c r="E42" i="24"/>
  <c r="R74" i="23"/>
  <c r="C43" i="24"/>
  <c r="P75" i="23"/>
  <c r="K43" i="24"/>
  <c r="X75" i="23"/>
  <c r="I44" i="24"/>
  <c r="V76" i="23"/>
  <c r="G45" i="24"/>
  <c r="T77" i="23"/>
  <c r="E46" i="24"/>
  <c r="R78" i="23"/>
  <c r="C47" i="24"/>
  <c r="P79" i="23"/>
  <c r="K47" i="24"/>
  <c r="X79" i="23"/>
  <c r="I48" i="24"/>
  <c r="V80" i="23"/>
  <c r="G49" i="24"/>
  <c r="T81" i="23"/>
  <c r="E50" i="24"/>
  <c r="R82" i="23"/>
  <c r="C51" i="24"/>
  <c r="P83" i="23"/>
  <c r="K51" i="24"/>
  <c r="X83" i="23"/>
  <c r="I52" i="24"/>
  <c r="V84" i="23"/>
  <c r="G53" i="24"/>
  <c r="T85" i="23"/>
  <c r="E54" i="24"/>
  <c r="R86" i="23"/>
  <c r="C55" i="24"/>
  <c r="P87" i="23"/>
  <c r="K55" i="24"/>
  <c r="X87" i="23"/>
  <c r="I56" i="24"/>
  <c r="V88" i="23"/>
  <c r="G57" i="24"/>
  <c r="T89" i="23"/>
  <c r="E58" i="24"/>
  <c r="R90" i="23"/>
  <c r="C59" i="24"/>
  <c r="P91" i="23"/>
  <c r="K59" i="24"/>
  <c r="X91" i="23"/>
  <c r="I60" i="24"/>
  <c r="V92" i="23"/>
  <c r="G61" i="24"/>
  <c r="T93" i="23"/>
  <c r="E62" i="24"/>
  <c r="R94" i="23"/>
  <c r="C63" i="24"/>
  <c r="P95" i="23"/>
  <c r="K63" i="24"/>
  <c r="X95" i="23"/>
  <c r="J69" i="24"/>
  <c r="W101" i="23"/>
  <c r="H70" i="24"/>
  <c r="U102" i="23"/>
  <c r="F71" i="24"/>
  <c r="S103" i="23"/>
  <c r="D72" i="24"/>
  <c r="Q104" i="23"/>
  <c r="B73" i="24"/>
  <c r="O105" i="23"/>
  <c r="J73" i="24"/>
  <c r="W105" i="23"/>
  <c r="H74" i="24"/>
  <c r="U106" i="23"/>
  <c r="F75" i="24"/>
  <c r="S107" i="23"/>
  <c r="D76" i="24"/>
  <c r="Q108" i="23"/>
  <c r="B77" i="24"/>
  <c r="O109" i="23"/>
  <c r="J77" i="24"/>
  <c r="W109" i="23"/>
  <c r="H78" i="24"/>
  <c r="U110" i="23"/>
  <c r="F79" i="24"/>
  <c r="S111" i="23"/>
  <c r="D80" i="24"/>
  <c r="Q112" i="23"/>
  <c r="B81" i="24"/>
  <c r="O113" i="23"/>
  <c r="J81" i="24"/>
  <c r="W113" i="23"/>
  <c r="H82" i="24"/>
  <c r="U114" i="23"/>
  <c r="F83" i="24"/>
  <c r="S115" i="23"/>
  <c r="D84" i="24"/>
  <c r="Q116" i="23"/>
  <c r="B85" i="24"/>
  <c r="O117" i="23"/>
  <c r="J85" i="24"/>
  <c r="W117" i="23"/>
  <c r="H86" i="24"/>
  <c r="U118" i="23"/>
  <c r="F87" i="24"/>
  <c r="S119" i="23"/>
  <c r="D88" i="24"/>
  <c r="Q120" i="23"/>
  <c r="B89" i="24"/>
  <c r="O121" i="23"/>
  <c r="J89" i="24"/>
  <c r="W121" i="23"/>
  <c r="H90" i="24"/>
  <c r="U122" i="23"/>
  <c r="F91" i="24"/>
  <c r="S123" i="23"/>
  <c r="D92" i="24"/>
  <c r="Q124" i="23"/>
  <c r="B93" i="24"/>
  <c r="O125" i="23"/>
  <c r="J93" i="24"/>
  <c r="W125" i="23"/>
  <c r="H94" i="24"/>
  <c r="U126" i="23"/>
  <c r="F95" i="24"/>
  <c r="S127" i="23"/>
  <c r="E101" i="24"/>
  <c r="R133" i="23"/>
  <c r="C102" i="24"/>
  <c r="P134" i="23"/>
  <c r="K102" i="24"/>
  <c r="X134" i="23"/>
  <c r="I103" i="24"/>
  <c r="V135" i="23"/>
  <c r="G104" i="24"/>
  <c r="T136" i="23"/>
  <c r="E105" i="24"/>
  <c r="R137" i="23"/>
  <c r="C106" i="24"/>
  <c r="P138" i="23"/>
  <c r="K106" i="24"/>
  <c r="X138" i="23"/>
  <c r="I107" i="24"/>
  <c r="V139" i="23"/>
  <c r="G108" i="24"/>
  <c r="T140" i="23"/>
  <c r="E109" i="24"/>
  <c r="R141" i="23"/>
  <c r="C110" i="24"/>
  <c r="P142" i="23"/>
  <c r="K110" i="24"/>
  <c r="X142" i="23"/>
  <c r="I111" i="24"/>
  <c r="V143" i="23"/>
  <c r="G112" i="24"/>
  <c r="T144" i="23"/>
  <c r="E113" i="24"/>
  <c r="R145" i="23"/>
  <c r="C114" i="24"/>
  <c r="P146" i="23"/>
  <c r="K114" i="24"/>
  <c r="X146" i="23"/>
  <c r="I115" i="24"/>
  <c r="V147" i="23"/>
  <c r="G116" i="24"/>
  <c r="T148" i="23"/>
  <c r="E117" i="24"/>
  <c r="R149" i="23"/>
  <c r="C118" i="24"/>
  <c r="P150" i="23"/>
  <c r="K118" i="24"/>
  <c r="X150" i="23"/>
  <c r="I119" i="24"/>
  <c r="V151" i="23"/>
  <c r="G120" i="24"/>
  <c r="T152" i="23"/>
  <c r="E121" i="24"/>
  <c r="R153" i="23"/>
  <c r="C122" i="24"/>
  <c r="P154" i="23"/>
  <c r="K122" i="24"/>
  <c r="X154" i="23"/>
  <c r="I123" i="24"/>
  <c r="V155" i="23"/>
  <c r="G124" i="24"/>
  <c r="T156" i="23"/>
  <c r="E125" i="24"/>
  <c r="R157" i="23"/>
  <c r="C126" i="24"/>
  <c r="P158" i="23"/>
  <c r="K126" i="24"/>
  <c r="X158" i="23"/>
  <c r="I127" i="24"/>
  <c r="V159" i="23"/>
  <c r="H133" i="24"/>
  <c r="U165" i="23"/>
  <c r="F134" i="24"/>
  <c r="S166" i="23"/>
  <c r="D135" i="24"/>
  <c r="Q167" i="23"/>
  <c r="B136" i="24"/>
  <c r="O168" i="23"/>
  <c r="J136" i="24"/>
  <c r="W168" i="23"/>
  <c r="H137" i="24"/>
  <c r="U169" i="23"/>
  <c r="F138" i="24"/>
  <c r="S170" i="23"/>
  <c r="D139" i="24"/>
  <c r="Q171" i="23"/>
  <c r="B140" i="24"/>
  <c r="O172" i="23"/>
  <c r="J140" i="24"/>
  <c r="W172" i="23"/>
  <c r="H141" i="24"/>
  <c r="U173" i="23"/>
  <c r="F142" i="24"/>
  <c r="S174" i="23"/>
  <c r="D143" i="24"/>
  <c r="Q175" i="23"/>
  <c r="B144" i="24"/>
  <c r="O176" i="23"/>
  <c r="J144" i="24"/>
  <c r="W176" i="23"/>
  <c r="H145" i="24"/>
  <c r="U177" i="23"/>
  <c r="F146" i="24"/>
  <c r="S178" i="23"/>
  <c r="D147" i="24"/>
  <c r="Q179" i="23"/>
  <c r="B148" i="24"/>
  <c r="O180" i="23"/>
  <c r="J148" i="24"/>
  <c r="W180" i="23"/>
  <c r="H149" i="24"/>
  <c r="U181" i="23"/>
  <c r="F150" i="24"/>
  <c r="S182" i="23"/>
  <c r="D151" i="24"/>
  <c r="Q183" i="23"/>
  <c r="B152" i="24"/>
  <c r="O184" i="23"/>
  <c r="J152" i="24"/>
  <c r="W184" i="23"/>
  <c r="H153" i="24"/>
  <c r="U185" i="23"/>
  <c r="F154" i="24"/>
  <c r="S186" i="23"/>
  <c r="D155" i="24"/>
  <c r="Q187" i="23"/>
  <c r="B156" i="24"/>
  <c r="O188" i="23"/>
  <c r="J156" i="24"/>
  <c r="W188" i="23"/>
  <c r="H157" i="24"/>
  <c r="U189" i="23"/>
  <c r="F158" i="24"/>
  <c r="S190" i="23"/>
  <c r="D159" i="24"/>
  <c r="Q191" i="23"/>
  <c r="C165" i="24"/>
  <c r="P197" i="23"/>
  <c r="K165" i="24"/>
  <c r="X197" i="23"/>
  <c r="I166" i="24"/>
  <c r="V198" i="23"/>
  <c r="G167" i="24"/>
  <c r="T199" i="23"/>
  <c r="R200" i="23"/>
  <c r="E168" i="24"/>
  <c r="C169" i="24"/>
  <c r="P201" i="23"/>
  <c r="K169" i="24"/>
  <c r="X201" i="23"/>
  <c r="I170" i="24"/>
  <c r="V202" i="23"/>
  <c r="G171" i="24"/>
  <c r="T203" i="23"/>
  <c r="E172" i="24"/>
  <c r="R204" i="23"/>
  <c r="C173" i="24"/>
  <c r="P205" i="23"/>
  <c r="K173" i="24"/>
  <c r="X205" i="23"/>
  <c r="I174" i="24"/>
  <c r="V206" i="23"/>
  <c r="G175" i="24"/>
  <c r="T207" i="23"/>
  <c r="E176" i="24"/>
  <c r="R208" i="23"/>
  <c r="C177" i="24"/>
  <c r="P209" i="23"/>
  <c r="K177" i="24"/>
  <c r="X209" i="23"/>
  <c r="I178" i="24"/>
  <c r="V210" i="23"/>
  <c r="G179" i="24"/>
  <c r="T211" i="23"/>
  <c r="E180" i="24"/>
  <c r="R212" i="23"/>
  <c r="C181" i="24"/>
  <c r="P213" i="23"/>
  <c r="K181" i="24"/>
  <c r="X213" i="23"/>
  <c r="I182" i="24"/>
  <c r="V214" i="23"/>
  <c r="G183" i="24"/>
  <c r="T215" i="23"/>
  <c r="E184" i="24"/>
  <c r="R216" i="23"/>
  <c r="C185" i="24"/>
  <c r="P217" i="23"/>
  <c r="K185" i="24"/>
  <c r="X217" i="23"/>
  <c r="I186" i="24"/>
  <c r="V218" i="23"/>
  <c r="G187" i="24"/>
  <c r="T219" i="23"/>
  <c r="E188" i="24"/>
  <c r="R220" i="23"/>
  <c r="C189" i="24"/>
  <c r="P221" i="23"/>
  <c r="K189" i="24"/>
  <c r="X221" i="23"/>
  <c r="I190" i="24"/>
  <c r="V222" i="23"/>
  <c r="G191" i="24"/>
  <c r="T223" i="23"/>
  <c r="F197" i="24"/>
  <c r="S229" i="23"/>
  <c r="F229" i="24"/>
  <c r="D198" i="24"/>
  <c r="Q230" i="23"/>
  <c r="D230" i="24"/>
  <c r="B199" i="24"/>
  <c r="O231" i="23"/>
  <c r="B231" i="24"/>
  <c r="J199" i="24"/>
  <c r="W231" i="23"/>
  <c r="J231" i="24"/>
  <c r="H200" i="24"/>
  <c r="U232" i="23"/>
  <c r="H232" i="24"/>
  <c r="F201" i="24"/>
  <c r="S233" i="23"/>
  <c r="F233" i="24"/>
  <c r="D202" i="24"/>
  <c r="Q234" i="23"/>
  <c r="D234" i="24"/>
  <c r="B203" i="24"/>
  <c r="O235" i="23"/>
  <c r="B235" i="24"/>
  <c r="J203" i="24"/>
  <c r="W235" i="23"/>
  <c r="J235" i="24"/>
  <c r="H204" i="24"/>
  <c r="U236" i="23"/>
  <c r="H236" i="24"/>
  <c r="F205" i="24"/>
  <c r="S237" i="23"/>
  <c r="F237" i="24"/>
  <c r="D206" i="24"/>
  <c r="Q238" i="23"/>
  <c r="D238" i="24"/>
  <c r="B207" i="24"/>
  <c r="O239" i="23"/>
  <c r="B239" i="24"/>
  <c r="J207" i="24"/>
  <c r="W239" i="23"/>
  <c r="J239" i="24"/>
  <c r="H208" i="24"/>
  <c r="U240" i="23"/>
  <c r="H240" i="24"/>
  <c r="F209" i="24"/>
  <c r="S241" i="23"/>
  <c r="F241" i="24"/>
  <c r="D210" i="24"/>
  <c r="Q242" i="23"/>
  <c r="D242" i="24"/>
  <c r="B211" i="24"/>
  <c r="O243" i="23"/>
  <c r="B243" i="24"/>
  <c r="J211" i="24"/>
  <c r="W243" i="23"/>
  <c r="J243" i="24"/>
  <c r="H212" i="24"/>
  <c r="U244" i="23"/>
  <c r="H244" i="24"/>
  <c r="F213" i="24"/>
  <c r="S245" i="23"/>
  <c r="F245" i="24"/>
  <c r="D214" i="24"/>
  <c r="Q246" i="23"/>
  <c r="D246" i="24"/>
  <c r="B215" i="24"/>
  <c r="O247" i="23"/>
  <c r="B247" i="24"/>
  <c r="J215" i="24"/>
  <c r="W247" i="23"/>
  <c r="J247" i="24"/>
  <c r="H216" i="24"/>
  <c r="U248" i="23"/>
  <c r="H248" i="24"/>
  <c r="F217" i="24"/>
  <c r="S249" i="23"/>
  <c r="F249" i="24"/>
  <c r="D218" i="24"/>
  <c r="Q250" i="23"/>
  <c r="D250" i="24"/>
  <c r="B219" i="24"/>
  <c r="O251" i="23"/>
  <c r="B251" i="24"/>
  <c r="J219" i="24"/>
  <c r="W251" i="23"/>
  <c r="J251" i="24"/>
  <c r="H220" i="24"/>
  <c r="U252" i="23"/>
  <c r="H252" i="24"/>
  <c r="F221" i="24"/>
  <c r="S253" i="23"/>
  <c r="F253" i="24"/>
  <c r="D222" i="24"/>
  <c r="Q254" i="23"/>
  <c r="D254" i="24"/>
  <c r="B223" i="24"/>
  <c r="O255" i="23"/>
  <c r="B255" i="24"/>
  <c r="J223" i="24"/>
  <c r="W255" i="23"/>
  <c r="J255" i="24"/>
  <c r="B133" i="24"/>
  <c r="O165" i="23"/>
  <c r="K6" i="24"/>
  <c r="X38" i="23"/>
  <c r="K10" i="24"/>
  <c r="X42" i="23"/>
  <c r="K14" i="24"/>
  <c r="X46" i="23"/>
  <c r="K18" i="24"/>
  <c r="X50" i="23"/>
  <c r="K22" i="24"/>
  <c r="X54" i="23"/>
  <c r="K26" i="24"/>
  <c r="X58" i="23"/>
  <c r="K30" i="24"/>
  <c r="X62" i="23"/>
  <c r="H37" i="24"/>
  <c r="U69" i="23"/>
  <c r="F38" i="24"/>
  <c r="S70" i="23"/>
  <c r="D39" i="24"/>
  <c r="Q71" i="23"/>
  <c r="B40" i="24"/>
  <c r="O72" i="23"/>
  <c r="J40" i="24"/>
  <c r="W72" i="23"/>
  <c r="H41" i="24"/>
  <c r="U73" i="23"/>
  <c r="F42" i="24"/>
  <c r="S74" i="23"/>
  <c r="D43" i="24"/>
  <c r="Q75" i="23"/>
  <c r="B44" i="24"/>
  <c r="O76" i="23"/>
  <c r="J44" i="24"/>
  <c r="W76" i="23"/>
  <c r="H45" i="24"/>
  <c r="U77" i="23"/>
  <c r="F46" i="24"/>
  <c r="S78" i="23"/>
  <c r="D47" i="24"/>
  <c r="Q79" i="23"/>
  <c r="B48" i="24"/>
  <c r="O80" i="23"/>
  <c r="J48" i="24"/>
  <c r="W80" i="23"/>
  <c r="H49" i="24"/>
  <c r="U81" i="23"/>
  <c r="F50" i="24"/>
  <c r="S82" i="23"/>
  <c r="D51" i="24"/>
  <c r="Q83" i="23"/>
  <c r="B52" i="24"/>
  <c r="O84" i="23"/>
  <c r="J52" i="24"/>
  <c r="W84" i="23"/>
  <c r="H53" i="24"/>
  <c r="U85" i="23"/>
  <c r="F54" i="24"/>
  <c r="S86" i="23"/>
  <c r="D55" i="24"/>
  <c r="Q87" i="23"/>
  <c r="B56" i="24"/>
  <c r="O88" i="23"/>
  <c r="J56" i="24"/>
  <c r="W88" i="23"/>
  <c r="H57" i="24"/>
  <c r="U89" i="23"/>
  <c r="F58" i="24"/>
  <c r="S90" i="23"/>
  <c r="D59" i="24"/>
  <c r="Q91" i="23"/>
  <c r="B60" i="24"/>
  <c r="O92" i="23"/>
  <c r="J60" i="24"/>
  <c r="W92" i="23"/>
  <c r="H61" i="24"/>
  <c r="U93" i="23"/>
  <c r="F62" i="24"/>
  <c r="S94" i="23"/>
  <c r="D63" i="24"/>
  <c r="Q95" i="23"/>
  <c r="C69" i="24"/>
  <c r="P101" i="23"/>
  <c r="K69" i="24"/>
  <c r="X101" i="23"/>
  <c r="I70" i="24"/>
  <c r="V102" i="23"/>
  <c r="G71" i="24"/>
  <c r="T103" i="23"/>
  <c r="E72" i="24"/>
  <c r="R104" i="23"/>
  <c r="C73" i="24"/>
  <c r="P105" i="23"/>
  <c r="K73" i="24"/>
  <c r="X105" i="23"/>
  <c r="I74" i="24"/>
  <c r="V106" i="23"/>
  <c r="G75" i="24"/>
  <c r="T107" i="23"/>
  <c r="E76" i="24"/>
  <c r="R108" i="23"/>
  <c r="C77" i="24"/>
  <c r="P109" i="23"/>
  <c r="K77" i="24"/>
  <c r="X109" i="23"/>
  <c r="I78" i="24"/>
  <c r="V110" i="23"/>
  <c r="G79" i="24"/>
  <c r="T111" i="23"/>
  <c r="E80" i="24"/>
  <c r="R112" i="23"/>
  <c r="C81" i="24"/>
  <c r="P113" i="23"/>
  <c r="K81" i="24"/>
  <c r="X113" i="23"/>
  <c r="I82" i="24"/>
  <c r="V114" i="23"/>
  <c r="G83" i="24"/>
  <c r="T115" i="23"/>
  <c r="E84" i="24"/>
  <c r="R116" i="23"/>
  <c r="C85" i="24"/>
  <c r="P117" i="23"/>
  <c r="K85" i="24"/>
  <c r="X117" i="23"/>
  <c r="I86" i="24"/>
  <c r="V118" i="23"/>
  <c r="G87" i="24"/>
  <c r="T119" i="23"/>
  <c r="E88" i="24"/>
  <c r="R120" i="23"/>
  <c r="C89" i="24"/>
  <c r="P121" i="23"/>
  <c r="K89" i="24"/>
  <c r="X121" i="23"/>
  <c r="I90" i="24"/>
  <c r="V122" i="23"/>
  <c r="G91" i="24"/>
  <c r="T123" i="23"/>
  <c r="E92" i="24"/>
  <c r="R124" i="23"/>
  <c r="C93" i="24"/>
  <c r="P125" i="23"/>
  <c r="K93" i="24"/>
  <c r="X125" i="23"/>
  <c r="I94" i="24"/>
  <c r="V126" i="23"/>
  <c r="G95" i="24"/>
  <c r="T127" i="23"/>
  <c r="F101" i="24"/>
  <c r="S133" i="23"/>
  <c r="D102" i="24"/>
  <c r="Q134" i="23"/>
  <c r="B103" i="24"/>
  <c r="O135" i="23"/>
  <c r="J103" i="24"/>
  <c r="W135" i="23"/>
  <c r="H104" i="24"/>
  <c r="U136" i="23"/>
  <c r="F105" i="24"/>
  <c r="S137" i="23"/>
  <c r="D106" i="24"/>
  <c r="Q138" i="23"/>
  <c r="B107" i="24"/>
  <c r="O139" i="23"/>
  <c r="J107" i="24"/>
  <c r="W139" i="23"/>
  <c r="H108" i="24"/>
  <c r="U140" i="23"/>
  <c r="F109" i="24"/>
  <c r="S141" i="23"/>
  <c r="D110" i="24"/>
  <c r="Q142" i="23"/>
  <c r="B111" i="24"/>
  <c r="O143" i="23"/>
  <c r="J111" i="24"/>
  <c r="W143" i="23"/>
  <c r="H112" i="24"/>
  <c r="U144" i="23"/>
  <c r="F113" i="24"/>
  <c r="S145" i="23"/>
  <c r="D114" i="24"/>
  <c r="Q146" i="23"/>
  <c r="B115" i="24"/>
  <c r="O147" i="23"/>
  <c r="J115" i="24"/>
  <c r="W147" i="23"/>
  <c r="H116" i="24"/>
  <c r="U148" i="23"/>
  <c r="F117" i="24"/>
  <c r="S149" i="23"/>
  <c r="D118" i="24"/>
  <c r="Q150" i="23"/>
  <c r="B119" i="24"/>
  <c r="O151" i="23"/>
  <c r="J119" i="24"/>
  <c r="W151" i="23"/>
  <c r="H120" i="24"/>
  <c r="U152" i="23"/>
  <c r="F121" i="24"/>
  <c r="S153" i="23"/>
  <c r="D122" i="24"/>
  <c r="Q154" i="23"/>
  <c r="B123" i="24"/>
  <c r="O155" i="23"/>
  <c r="J123" i="24"/>
  <c r="W155" i="23"/>
  <c r="H124" i="24"/>
  <c r="U156" i="23"/>
  <c r="F125" i="24"/>
  <c r="S157" i="23"/>
  <c r="D126" i="24"/>
  <c r="Q158" i="23"/>
  <c r="B127" i="24"/>
  <c r="O159" i="23"/>
  <c r="J127" i="24"/>
  <c r="W159" i="23"/>
  <c r="I133" i="24"/>
  <c r="V165" i="23"/>
  <c r="G134" i="24"/>
  <c r="T166" i="23"/>
  <c r="E135" i="24"/>
  <c r="R167" i="23"/>
  <c r="C136" i="24"/>
  <c r="P168" i="23"/>
  <c r="K136" i="24"/>
  <c r="X168" i="23"/>
  <c r="I137" i="24"/>
  <c r="V169" i="23"/>
  <c r="G138" i="24"/>
  <c r="T170" i="23"/>
  <c r="E139" i="24"/>
  <c r="R171" i="23"/>
  <c r="C140" i="24"/>
  <c r="P172" i="23"/>
  <c r="K140" i="24"/>
  <c r="X172" i="23"/>
  <c r="I141" i="24"/>
  <c r="V173" i="23"/>
  <c r="G142" i="24"/>
  <c r="T174" i="23"/>
  <c r="E143" i="24"/>
  <c r="R175" i="23"/>
  <c r="C144" i="24"/>
  <c r="P176" i="23"/>
  <c r="K144" i="24"/>
  <c r="X176" i="23"/>
  <c r="I145" i="24"/>
  <c r="V177" i="23"/>
  <c r="G146" i="24"/>
  <c r="T178" i="23"/>
  <c r="E147" i="24"/>
  <c r="R179" i="23"/>
  <c r="C148" i="24"/>
  <c r="P180" i="23"/>
  <c r="K148" i="24"/>
  <c r="X180" i="23"/>
  <c r="I149" i="24"/>
  <c r="V181" i="23"/>
  <c r="G150" i="24"/>
  <c r="T182" i="23"/>
  <c r="E151" i="24"/>
  <c r="R183" i="23"/>
  <c r="C152" i="24"/>
  <c r="P184" i="23"/>
  <c r="K152" i="24"/>
  <c r="X184" i="23"/>
  <c r="I153" i="24"/>
  <c r="V185" i="23"/>
  <c r="G154" i="24"/>
  <c r="T186" i="23"/>
  <c r="E155" i="24"/>
  <c r="R187" i="23"/>
  <c r="C156" i="24"/>
  <c r="P188" i="23"/>
  <c r="K156" i="24"/>
  <c r="X188" i="23"/>
  <c r="I157" i="24"/>
  <c r="V189" i="23"/>
  <c r="G158" i="24"/>
  <c r="T190" i="23"/>
  <c r="E159" i="24"/>
  <c r="R191" i="23"/>
  <c r="D165" i="24"/>
  <c r="Q197" i="23"/>
  <c r="B166" i="24"/>
  <c r="O198" i="23"/>
  <c r="J166" i="24"/>
  <c r="W198" i="23"/>
  <c r="H167" i="24"/>
  <c r="U199" i="23"/>
  <c r="F168" i="24"/>
  <c r="S200" i="23"/>
  <c r="D169" i="24"/>
  <c r="Q201" i="23"/>
  <c r="B170" i="24"/>
  <c r="O202" i="23"/>
  <c r="J170" i="24"/>
  <c r="W202" i="23"/>
  <c r="H171" i="24"/>
  <c r="U203" i="23"/>
  <c r="F172" i="24"/>
  <c r="S204" i="23"/>
  <c r="D173" i="24"/>
  <c r="Q205" i="23"/>
  <c r="B174" i="24"/>
  <c r="O206" i="23"/>
  <c r="J174" i="24"/>
  <c r="W206" i="23"/>
  <c r="H175" i="24"/>
  <c r="U207" i="23"/>
  <c r="F176" i="24"/>
  <c r="S208" i="23"/>
  <c r="D177" i="24"/>
  <c r="Q209" i="23"/>
  <c r="B178" i="24"/>
  <c r="O210" i="23"/>
  <c r="J178" i="24"/>
  <c r="W210" i="23"/>
  <c r="H179" i="24"/>
  <c r="U211" i="23"/>
  <c r="F180" i="24"/>
  <c r="S212" i="23"/>
  <c r="D181" i="24"/>
  <c r="Q213" i="23"/>
  <c r="B182" i="24"/>
  <c r="O214" i="23"/>
  <c r="J182" i="24"/>
  <c r="W214" i="23"/>
  <c r="H183" i="24"/>
  <c r="U215" i="23"/>
  <c r="F184" i="24"/>
  <c r="S216" i="23"/>
  <c r="D185" i="24"/>
  <c r="Q217" i="23"/>
  <c r="B186" i="24"/>
  <c r="O218" i="23"/>
  <c r="J186" i="24"/>
  <c r="W218" i="23"/>
  <c r="H187" i="24"/>
  <c r="U219" i="23"/>
  <c r="F188" i="24"/>
  <c r="S220" i="23"/>
  <c r="D189" i="24"/>
  <c r="Q221" i="23"/>
  <c r="B190" i="24"/>
  <c r="O222" i="23"/>
  <c r="J190" i="24"/>
  <c r="W222" i="23"/>
  <c r="H191" i="24"/>
  <c r="U223" i="23"/>
  <c r="G197" i="24"/>
  <c r="T229" i="23"/>
  <c r="G229" i="24"/>
  <c r="E198" i="24"/>
  <c r="R230" i="23"/>
  <c r="E230" i="24"/>
  <c r="C199" i="24"/>
  <c r="P231" i="23"/>
  <c r="C231" i="24"/>
  <c r="K199" i="24"/>
  <c r="X231" i="23"/>
  <c r="K231" i="24"/>
  <c r="I200" i="24"/>
  <c r="V232" i="23"/>
  <c r="I232" i="24"/>
  <c r="G201" i="24"/>
  <c r="T233" i="23"/>
  <c r="G233" i="24"/>
  <c r="E202" i="24"/>
  <c r="R234" i="23"/>
  <c r="E234" i="24"/>
  <c r="C203" i="24"/>
  <c r="P235" i="23"/>
  <c r="C235" i="24"/>
  <c r="K203" i="24"/>
  <c r="X235" i="23"/>
  <c r="K235" i="24"/>
  <c r="I204" i="24"/>
  <c r="V236" i="23"/>
  <c r="I236" i="24"/>
  <c r="G205" i="24"/>
  <c r="T237" i="23"/>
  <c r="G237" i="24"/>
  <c r="E206" i="24"/>
  <c r="R238" i="23"/>
  <c r="E238" i="24"/>
  <c r="C207" i="24"/>
  <c r="P239" i="23"/>
  <c r="C239" i="24"/>
  <c r="K207" i="24"/>
  <c r="X239" i="23"/>
  <c r="K239" i="24"/>
  <c r="I208" i="24"/>
  <c r="V240" i="23"/>
  <c r="I240" i="24"/>
  <c r="G209" i="24"/>
  <c r="T241" i="23"/>
  <c r="G241" i="24"/>
  <c r="E210" i="24"/>
  <c r="R242" i="23"/>
  <c r="E242" i="24"/>
  <c r="C211" i="24"/>
  <c r="P243" i="23"/>
  <c r="C243" i="24"/>
  <c r="K211" i="24"/>
  <c r="X243" i="23"/>
  <c r="K243" i="24"/>
  <c r="I212" i="24"/>
  <c r="V244" i="23"/>
  <c r="I244" i="24"/>
  <c r="G213" i="24"/>
  <c r="T245" i="23"/>
  <c r="G245" i="24"/>
  <c r="E214" i="24"/>
  <c r="R246" i="23"/>
  <c r="E246" i="24"/>
  <c r="C215" i="24"/>
  <c r="P247" i="23"/>
  <c r="C247" i="24"/>
  <c r="K215" i="24"/>
  <c r="X247" i="23"/>
  <c r="K247" i="24"/>
  <c r="I216" i="24"/>
  <c r="V248" i="23"/>
  <c r="I248" i="24"/>
  <c r="G217" i="24"/>
  <c r="T249" i="23"/>
  <c r="G249" i="24"/>
  <c r="E218" i="24"/>
  <c r="R250" i="23"/>
  <c r="E250" i="24"/>
  <c r="C219" i="24"/>
  <c r="P251" i="23"/>
  <c r="C251" i="24"/>
  <c r="K219" i="24"/>
  <c r="X251" i="23"/>
  <c r="K251" i="24"/>
  <c r="I220" i="24"/>
  <c r="V252" i="23"/>
  <c r="I252" i="24"/>
  <c r="G221" i="24"/>
  <c r="T253" i="23"/>
  <c r="G253" i="24"/>
  <c r="E222" i="24"/>
  <c r="R254" i="23"/>
  <c r="E254" i="24"/>
  <c r="C223" i="24"/>
  <c r="P255" i="23"/>
  <c r="C255" i="24"/>
  <c r="K223" i="24"/>
  <c r="X255" i="23"/>
  <c r="K255" i="24"/>
  <c r="L37" i="23"/>
  <c r="L6" i="23"/>
  <c r="Y6" i="23" s="1"/>
  <c r="L10" i="23"/>
  <c r="Y10" i="23" s="1"/>
  <c r="L14" i="23"/>
  <c r="Y14" i="23" s="1"/>
  <c r="L18" i="23"/>
  <c r="Y18" i="23" s="1"/>
  <c r="L22" i="23"/>
  <c r="Y22" i="23" s="1"/>
  <c r="L26" i="23"/>
  <c r="Y26" i="23" s="1"/>
  <c r="L30" i="23"/>
  <c r="Y30" i="23" s="1"/>
  <c r="L73" i="23"/>
  <c r="L77" i="23"/>
  <c r="L81" i="23"/>
  <c r="L85" i="23"/>
  <c r="L89" i="23"/>
  <c r="L93" i="23"/>
  <c r="L136" i="23"/>
  <c r="L140" i="23"/>
  <c r="L144" i="23"/>
  <c r="L148" i="23"/>
  <c r="L152" i="23"/>
  <c r="L156" i="23"/>
  <c r="L199" i="23"/>
  <c r="L203" i="23"/>
  <c r="L207" i="23"/>
  <c r="L211" i="23"/>
  <c r="L215" i="23"/>
  <c r="L219" i="23"/>
  <c r="L223" i="23"/>
  <c r="L114" i="23"/>
  <c r="L122" i="23"/>
  <c r="L69" i="23"/>
  <c r="L40" i="23"/>
  <c r="L44" i="23"/>
  <c r="L48" i="23"/>
  <c r="L52" i="23"/>
  <c r="L56" i="23"/>
  <c r="L60" i="23"/>
  <c r="L103" i="23"/>
  <c r="L107" i="23"/>
  <c r="L111" i="23"/>
  <c r="L115" i="23"/>
  <c r="L119" i="23"/>
  <c r="L123" i="23"/>
  <c r="L127" i="23"/>
  <c r="L166" i="23"/>
  <c r="L170" i="23"/>
  <c r="L174" i="23"/>
  <c r="L178" i="23"/>
  <c r="L182" i="23"/>
  <c r="L186" i="23"/>
  <c r="L190" i="23"/>
  <c r="L233" i="23"/>
  <c r="L237" i="23"/>
  <c r="L241" i="23"/>
  <c r="L245" i="23"/>
  <c r="L249" i="23"/>
  <c r="L253" i="23"/>
  <c r="L102" i="23"/>
  <c r="L106" i="23"/>
  <c r="L118" i="23"/>
  <c r="L169" i="23"/>
  <c r="L101" i="23"/>
  <c r="L7" i="23"/>
  <c r="Y7" i="23" s="1"/>
  <c r="L11" i="23"/>
  <c r="Y11" i="23" s="1"/>
  <c r="L15" i="23"/>
  <c r="Y15" i="23" s="1"/>
  <c r="L19" i="23"/>
  <c r="Y19" i="23" s="1"/>
  <c r="L23" i="23"/>
  <c r="Y23" i="23" s="1"/>
  <c r="L27" i="23"/>
  <c r="Y27" i="23" s="1"/>
  <c r="L31" i="23"/>
  <c r="Y31" i="23" s="1"/>
  <c r="L70" i="23"/>
  <c r="L74" i="23"/>
  <c r="L78" i="23"/>
  <c r="L82" i="23"/>
  <c r="L86" i="23"/>
  <c r="L90" i="23"/>
  <c r="L94" i="23"/>
  <c r="L137" i="23"/>
  <c r="L141" i="23"/>
  <c r="L145" i="23"/>
  <c r="L149" i="23"/>
  <c r="L153" i="23"/>
  <c r="L157" i="23"/>
  <c r="L200" i="23"/>
  <c r="L204" i="23"/>
  <c r="L208" i="23"/>
  <c r="L212" i="23"/>
  <c r="L216" i="23"/>
  <c r="L220" i="23"/>
  <c r="B7" i="24"/>
  <c r="L39" i="23"/>
  <c r="B23" i="24"/>
  <c r="L55" i="23"/>
  <c r="B27" i="24"/>
  <c r="L59" i="23"/>
  <c r="L133" i="23"/>
  <c r="L41" i="23"/>
  <c r="L45" i="23"/>
  <c r="L49" i="23"/>
  <c r="L53" i="23"/>
  <c r="L57" i="23"/>
  <c r="L61" i="23"/>
  <c r="L104" i="23"/>
  <c r="L108" i="23"/>
  <c r="L112" i="23"/>
  <c r="L116" i="23"/>
  <c r="L120" i="23"/>
  <c r="L124" i="23"/>
  <c r="L167" i="23"/>
  <c r="L171" i="23"/>
  <c r="L175" i="23"/>
  <c r="L179" i="23"/>
  <c r="L183" i="23"/>
  <c r="L187" i="23"/>
  <c r="L191" i="23"/>
  <c r="L230" i="23"/>
  <c r="L234" i="23"/>
  <c r="L238" i="23"/>
  <c r="L242" i="23"/>
  <c r="L246" i="23"/>
  <c r="L250" i="23"/>
  <c r="L254" i="23"/>
  <c r="B11" i="24"/>
  <c r="L43" i="23"/>
  <c r="L165" i="23"/>
  <c r="L8" i="23"/>
  <c r="Y8" i="23" s="1"/>
  <c r="L12" i="23"/>
  <c r="Y12" i="23" s="1"/>
  <c r="L16" i="23"/>
  <c r="Y16" i="23" s="1"/>
  <c r="L20" i="23"/>
  <c r="Y20" i="23" s="1"/>
  <c r="L24" i="23"/>
  <c r="Y24" i="23" s="1"/>
  <c r="L28" i="23"/>
  <c r="Y28" i="23" s="1"/>
  <c r="L71" i="23"/>
  <c r="L75" i="23"/>
  <c r="L79" i="23"/>
  <c r="L83" i="23"/>
  <c r="L87" i="23"/>
  <c r="L91" i="23"/>
  <c r="L95" i="23"/>
  <c r="L134" i="23"/>
  <c r="L138" i="23"/>
  <c r="L142" i="23"/>
  <c r="L146" i="23"/>
  <c r="L150" i="23"/>
  <c r="L154" i="23"/>
  <c r="L158" i="23"/>
  <c r="L201" i="23"/>
  <c r="L205" i="23"/>
  <c r="L209" i="23"/>
  <c r="L213" i="23"/>
  <c r="L217" i="23"/>
  <c r="L221" i="23"/>
  <c r="B15" i="24"/>
  <c r="L47" i="23"/>
  <c r="B19" i="24"/>
  <c r="L51" i="23"/>
  <c r="B31" i="24"/>
  <c r="L63" i="23"/>
  <c r="L197" i="23"/>
  <c r="L38" i="23"/>
  <c r="L42" i="23"/>
  <c r="L46" i="23"/>
  <c r="L50" i="23"/>
  <c r="L54" i="23"/>
  <c r="L58" i="23"/>
  <c r="L62" i="23"/>
  <c r="L105" i="23"/>
  <c r="L109" i="23"/>
  <c r="L113" i="23"/>
  <c r="L117" i="23"/>
  <c r="L121" i="23"/>
  <c r="L125" i="23"/>
  <c r="L168" i="23"/>
  <c r="L172" i="23"/>
  <c r="L176" i="23"/>
  <c r="L180" i="23"/>
  <c r="L184" i="23"/>
  <c r="L188" i="23"/>
  <c r="L231" i="23"/>
  <c r="L235" i="23"/>
  <c r="L239" i="23"/>
  <c r="L243" i="23"/>
  <c r="L247" i="23"/>
  <c r="L251" i="23"/>
  <c r="L255" i="23"/>
  <c r="L110" i="23"/>
  <c r="L126" i="23"/>
  <c r="L229" i="23"/>
  <c r="L9" i="23"/>
  <c r="Y9" i="23" s="1"/>
  <c r="L13" i="23"/>
  <c r="Y13" i="23" s="1"/>
  <c r="L17" i="23"/>
  <c r="Y17" i="23" s="1"/>
  <c r="L21" i="23"/>
  <c r="Y21" i="23" s="1"/>
  <c r="L25" i="23"/>
  <c r="Y25" i="23" s="1"/>
  <c r="L29" i="23"/>
  <c r="Y29" i="23" s="1"/>
  <c r="L72" i="23"/>
  <c r="L76" i="23"/>
  <c r="L80" i="23"/>
  <c r="L84" i="23"/>
  <c r="L88" i="23"/>
  <c r="L92" i="23"/>
  <c r="L135" i="23"/>
  <c r="L139" i="23"/>
  <c r="L143" i="23"/>
  <c r="L147" i="23"/>
  <c r="L151" i="23"/>
  <c r="L155" i="23"/>
  <c r="L159" i="23"/>
  <c r="L198" i="23"/>
  <c r="L202" i="23"/>
  <c r="L206" i="23"/>
  <c r="L210" i="23"/>
  <c r="L214" i="23"/>
  <c r="L218" i="23"/>
  <c r="L222" i="23"/>
  <c r="B5" i="24"/>
  <c r="G5" i="24"/>
  <c r="E6" i="24"/>
  <c r="C7" i="24"/>
  <c r="I8" i="24"/>
  <c r="G9" i="24"/>
  <c r="E10" i="24"/>
  <c r="C11" i="24"/>
  <c r="I12" i="24"/>
  <c r="G13" i="24"/>
  <c r="E14" i="24"/>
  <c r="C15" i="24"/>
  <c r="I16" i="24"/>
  <c r="G17" i="24"/>
  <c r="E18" i="24"/>
  <c r="C19" i="24"/>
  <c r="I20" i="24"/>
  <c r="G21" i="24"/>
  <c r="E22" i="24"/>
  <c r="C23" i="24"/>
  <c r="I24" i="24"/>
  <c r="G25" i="24"/>
  <c r="E26" i="24"/>
  <c r="C27" i="24"/>
  <c r="I28" i="24"/>
  <c r="G29" i="24"/>
  <c r="E30" i="24"/>
  <c r="C31" i="24"/>
  <c r="H5" i="24"/>
  <c r="F6" i="24"/>
  <c r="D7" i="24"/>
  <c r="B8" i="24"/>
  <c r="J8" i="24"/>
  <c r="H9" i="24"/>
  <c r="F10" i="24"/>
  <c r="D11" i="24"/>
  <c r="B12" i="24"/>
  <c r="J12" i="24"/>
  <c r="H13" i="24"/>
  <c r="F14" i="24"/>
  <c r="D15" i="24"/>
  <c r="B16" i="24"/>
  <c r="J16" i="24"/>
  <c r="H17" i="24"/>
  <c r="F18" i="24"/>
  <c r="D19" i="24"/>
  <c r="B20" i="24"/>
  <c r="J20" i="24"/>
  <c r="H21" i="24"/>
  <c r="F22" i="24"/>
  <c r="D23" i="24"/>
  <c r="B24" i="24"/>
  <c r="J24" i="24"/>
  <c r="H25" i="24"/>
  <c r="F26" i="24"/>
  <c r="D27" i="24"/>
  <c r="B28" i="24"/>
  <c r="J28" i="24"/>
  <c r="H29" i="24"/>
  <c r="F30" i="24"/>
  <c r="D31" i="24"/>
  <c r="I5" i="24"/>
  <c r="G6" i="24"/>
  <c r="E7" i="24"/>
  <c r="C8" i="24"/>
  <c r="I9" i="24"/>
  <c r="G10" i="24"/>
  <c r="E11" i="24"/>
  <c r="C12" i="24"/>
  <c r="I13" i="24"/>
  <c r="G14" i="24"/>
  <c r="E15" i="24"/>
  <c r="C16" i="24"/>
  <c r="I17" i="24"/>
  <c r="G18" i="24"/>
  <c r="E19" i="24"/>
  <c r="C20" i="24"/>
  <c r="I21" i="24"/>
  <c r="G22" i="24"/>
  <c r="E23" i="24"/>
  <c r="C24" i="24"/>
  <c r="I25" i="24"/>
  <c r="G26" i="24"/>
  <c r="E27" i="24"/>
  <c r="C28" i="24"/>
  <c r="I29" i="24"/>
  <c r="G30" i="24"/>
  <c r="E31" i="24"/>
  <c r="J5" i="24"/>
  <c r="H6" i="24"/>
  <c r="F7" i="24"/>
  <c r="D8" i="24"/>
  <c r="B9" i="24"/>
  <c r="J9" i="24"/>
  <c r="H10" i="24"/>
  <c r="F11" i="24"/>
  <c r="D12" i="24"/>
  <c r="B13" i="24"/>
  <c r="J13" i="24"/>
  <c r="H14" i="24"/>
  <c r="F15" i="24"/>
  <c r="D16" i="24"/>
  <c r="B17" i="24"/>
  <c r="J17" i="24"/>
  <c r="H18" i="24"/>
  <c r="F19" i="24"/>
  <c r="D20" i="24"/>
  <c r="B21" i="24"/>
  <c r="J21" i="24"/>
  <c r="H22" i="24"/>
  <c r="F23" i="24"/>
  <c r="D24" i="24"/>
  <c r="B25" i="24"/>
  <c r="J25" i="24"/>
  <c r="H26" i="24"/>
  <c r="F27" i="24"/>
  <c r="D28" i="24"/>
  <c r="B29" i="24"/>
  <c r="J29" i="24"/>
  <c r="H30" i="24"/>
  <c r="F31" i="24"/>
  <c r="C5" i="24"/>
  <c r="K5" i="24"/>
  <c r="I6" i="24"/>
  <c r="G7" i="24"/>
  <c r="E8" i="24"/>
  <c r="C9" i="24"/>
  <c r="I10" i="24"/>
  <c r="G11" i="24"/>
  <c r="E12" i="24"/>
  <c r="C13" i="24"/>
  <c r="I14" i="24"/>
  <c r="G15" i="24"/>
  <c r="E16" i="24"/>
  <c r="C17" i="24"/>
  <c r="I18" i="24"/>
  <c r="G19" i="24"/>
  <c r="E20" i="24"/>
  <c r="C21" i="24"/>
  <c r="I22" i="24"/>
  <c r="G23" i="24"/>
  <c r="E24" i="24"/>
  <c r="C25" i="24"/>
  <c r="I26" i="24"/>
  <c r="G27" i="24"/>
  <c r="E28" i="24"/>
  <c r="C29" i="24"/>
  <c r="I30" i="24"/>
  <c r="G31" i="24"/>
  <c r="D5" i="24"/>
  <c r="B6" i="24"/>
  <c r="J6" i="24"/>
  <c r="H7" i="24"/>
  <c r="F8" i="24"/>
  <c r="D9" i="24"/>
  <c r="B10" i="24"/>
  <c r="J10" i="24"/>
  <c r="H11" i="24"/>
  <c r="F12" i="24"/>
  <c r="D13" i="24"/>
  <c r="B14" i="24"/>
  <c r="J14" i="24"/>
  <c r="H15" i="24"/>
  <c r="F16" i="24"/>
  <c r="D17" i="24"/>
  <c r="B18" i="24"/>
  <c r="J18" i="24"/>
  <c r="H19" i="24"/>
  <c r="F20" i="24"/>
  <c r="D21" i="24"/>
  <c r="B22" i="24"/>
  <c r="J22" i="24"/>
  <c r="H23" i="24"/>
  <c r="F24" i="24"/>
  <c r="D25" i="24"/>
  <c r="B26" i="24"/>
  <c r="J26" i="24"/>
  <c r="H27" i="24"/>
  <c r="F28" i="24"/>
  <c r="D29" i="24"/>
  <c r="B30" i="24"/>
  <c r="J30" i="24"/>
  <c r="H31" i="24"/>
  <c r="E5" i="24"/>
  <c r="C6" i="24"/>
  <c r="I7" i="24"/>
  <c r="G8" i="24"/>
  <c r="E9" i="24"/>
  <c r="C10" i="24"/>
  <c r="I11" i="24"/>
  <c r="G12" i="24"/>
  <c r="E13" i="24"/>
  <c r="C14" i="24"/>
  <c r="I15" i="24"/>
  <c r="G16" i="24"/>
  <c r="E17" i="24"/>
  <c r="C18" i="24"/>
  <c r="I19" i="24"/>
  <c r="G20" i="24"/>
  <c r="E21" i="24"/>
  <c r="C22" i="24"/>
  <c r="I23" i="24"/>
  <c r="G24" i="24"/>
  <c r="E25" i="24"/>
  <c r="C26" i="24"/>
  <c r="I27" i="24"/>
  <c r="G28" i="24"/>
  <c r="E29" i="24"/>
  <c r="C30" i="24"/>
  <c r="I31" i="24"/>
  <c r="I96" i="23"/>
  <c r="D128" i="23"/>
  <c r="G160" i="23"/>
  <c r="K32" i="23"/>
  <c r="X32" i="23" s="1"/>
  <c r="F64" i="23"/>
  <c r="S64" i="23" s="1"/>
  <c r="D32" i="23"/>
  <c r="Q32" i="23" s="1"/>
  <c r="G64" i="23"/>
  <c r="T64" i="23" s="1"/>
  <c r="J96" i="23"/>
  <c r="E128" i="23"/>
  <c r="H160" i="23"/>
  <c r="B32" i="23"/>
  <c r="J192" i="23"/>
  <c r="E224" i="23"/>
  <c r="H256" i="23"/>
  <c r="B96" i="23"/>
  <c r="F32" i="23"/>
  <c r="S32" i="23" s="1"/>
  <c r="I64" i="23"/>
  <c r="V64" i="23" s="1"/>
  <c r="D96" i="23"/>
  <c r="G128" i="23"/>
  <c r="J160" i="23"/>
  <c r="B160" i="23"/>
  <c r="H32" i="23"/>
  <c r="U32" i="23" s="1"/>
  <c r="C64" i="23"/>
  <c r="P64" i="23" s="1"/>
  <c r="K64" i="23"/>
  <c r="F96" i="23"/>
  <c r="I128" i="23"/>
  <c r="D160" i="23"/>
  <c r="G192" i="23"/>
  <c r="J224" i="23"/>
  <c r="E256" i="23"/>
  <c r="B224" i="23"/>
  <c r="J32" i="23"/>
  <c r="W32" i="23" s="1"/>
  <c r="E64" i="23"/>
  <c r="R64" i="23" s="1"/>
  <c r="H96" i="23"/>
  <c r="C128" i="23"/>
  <c r="K128" i="23"/>
  <c r="F160" i="23"/>
  <c r="B64" i="23"/>
  <c r="O64" i="23" s="1"/>
  <c r="C192" i="23"/>
  <c r="K192" i="23"/>
  <c r="F224" i="23"/>
  <c r="I256" i="23"/>
  <c r="E32" i="23"/>
  <c r="R32" i="23" s="1"/>
  <c r="H64" i="23"/>
  <c r="U64" i="23" s="1"/>
  <c r="C96" i="23"/>
  <c r="K96" i="23"/>
  <c r="F128" i="23"/>
  <c r="I160" i="23"/>
  <c r="D192" i="23"/>
  <c r="G224" i="23"/>
  <c r="J256" i="23"/>
  <c r="B128" i="23"/>
  <c r="E192" i="23"/>
  <c r="H224" i="23"/>
  <c r="C256" i="23"/>
  <c r="K256" i="23"/>
  <c r="C32" i="23"/>
  <c r="P32" i="23" s="1"/>
  <c r="G32" i="23"/>
  <c r="T32" i="23" s="1"/>
  <c r="J64" i="23"/>
  <c r="W64" i="23" s="1"/>
  <c r="E96" i="23"/>
  <c r="H128" i="23"/>
  <c r="C160" i="23"/>
  <c r="K160" i="23"/>
  <c r="F192" i="23"/>
  <c r="I224" i="23"/>
  <c r="D256" i="23"/>
  <c r="B192" i="23"/>
  <c r="I32" i="23"/>
  <c r="V32" i="23" s="1"/>
  <c r="D64" i="23"/>
  <c r="Q64" i="23" s="1"/>
  <c r="G96" i="23"/>
  <c r="J128" i="23"/>
  <c r="E160" i="23"/>
  <c r="H192" i="23"/>
  <c r="C224" i="23"/>
  <c r="K224" i="23"/>
  <c r="F256" i="23"/>
  <c r="B256" i="23"/>
  <c r="I192" i="23"/>
  <c r="D224" i="23"/>
  <c r="G256" i="23"/>
  <c r="K255" i="21"/>
  <c r="J255" i="21"/>
  <c r="I255" i="21"/>
  <c r="H255" i="21"/>
  <c r="G255" i="21"/>
  <c r="F255" i="21"/>
  <c r="E255" i="21"/>
  <c r="D255" i="21"/>
  <c r="C255" i="21"/>
  <c r="B255" i="21"/>
  <c r="K254" i="21"/>
  <c r="J254" i="21"/>
  <c r="I254" i="21"/>
  <c r="H254" i="21"/>
  <c r="G254" i="21"/>
  <c r="F254" i="21"/>
  <c r="E254" i="21"/>
  <c r="D254" i="21"/>
  <c r="C254" i="21"/>
  <c r="B254" i="21"/>
  <c r="K253" i="21"/>
  <c r="J253" i="21"/>
  <c r="I253" i="21"/>
  <c r="H253" i="21"/>
  <c r="G253" i="21"/>
  <c r="F253" i="21"/>
  <c r="E253" i="21"/>
  <c r="D253" i="21"/>
  <c r="C253" i="21"/>
  <c r="B253" i="21"/>
  <c r="K252" i="21"/>
  <c r="J252" i="21"/>
  <c r="I252" i="21"/>
  <c r="H252" i="21"/>
  <c r="G252" i="21"/>
  <c r="F252" i="21"/>
  <c r="E252" i="21"/>
  <c r="D252" i="21"/>
  <c r="C252" i="21"/>
  <c r="B252" i="21"/>
  <c r="K251" i="21"/>
  <c r="J251" i="21"/>
  <c r="I251" i="21"/>
  <c r="H251" i="21"/>
  <c r="G251" i="21"/>
  <c r="F251" i="21"/>
  <c r="E251" i="21"/>
  <c r="D251" i="21"/>
  <c r="C251" i="21"/>
  <c r="B251" i="21"/>
  <c r="K250" i="21"/>
  <c r="J250" i="21"/>
  <c r="I250" i="21"/>
  <c r="H250" i="21"/>
  <c r="G250" i="21"/>
  <c r="F250" i="21"/>
  <c r="E250" i="21"/>
  <c r="D250" i="21"/>
  <c r="C250" i="21"/>
  <c r="B250" i="21"/>
  <c r="K249" i="21"/>
  <c r="J249" i="21"/>
  <c r="I249" i="21"/>
  <c r="H249" i="21"/>
  <c r="G249" i="21"/>
  <c r="F249" i="21"/>
  <c r="E249" i="21"/>
  <c r="D249" i="21"/>
  <c r="C249" i="21"/>
  <c r="B249" i="21"/>
  <c r="K248" i="21"/>
  <c r="J248" i="21"/>
  <c r="I248" i="21"/>
  <c r="H248" i="21"/>
  <c r="G248" i="21"/>
  <c r="F248" i="21"/>
  <c r="E248" i="21"/>
  <c r="D248" i="21"/>
  <c r="C248" i="21"/>
  <c r="B248" i="21"/>
  <c r="K247" i="21"/>
  <c r="J247" i="21"/>
  <c r="I247" i="21"/>
  <c r="H247" i="21"/>
  <c r="G247" i="21"/>
  <c r="F247" i="21"/>
  <c r="E247" i="21"/>
  <c r="D247" i="21"/>
  <c r="C247" i="21"/>
  <c r="B247" i="21"/>
  <c r="K246" i="21"/>
  <c r="J246" i="21"/>
  <c r="I246" i="21"/>
  <c r="H246" i="21"/>
  <c r="G246" i="21"/>
  <c r="F246" i="21"/>
  <c r="E246" i="21"/>
  <c r="D246" i="21"/>
  <c r="C246" i="21"/>
  <c r="B246" i="21"/>
  <c r="K245" i="21"/>
  <c r="J245" i="21"/>
  <c r="I245" i="21"/>
  <c r="H245" i="21"/>
  <c r="G245" i="21"/>
  <c r="F245" i="21"/>
  <c r="E245" i="21"/>
  <c r="D245" i="21"/>
  <c r="C245" i="21"/>
  <c r="B245" i="21"/>
  <c r="K244" i="21"/>
  <c r="J244" i="21"/>
  <c r="I244" i="21"/>
  <c r="H244" i="21"/>
  <c r="G244" i="21"/>
  <c r="F244" i="21"/>
  <c r="E244" i="21"/>
  <c r="D244" i="21"/>
  <c r="C244" i="21"/>
  <c r="B244" i="21"/>
  <c r="K243" i="21"/>
  <c r="J243" i="21"/>
  <c r="I243" i="21"/>
  <c r="H243" i="21"/>
  <c r="G243" i="21"/>
  <c r="F243" i="21"/>
  <c r="E243" i="21"/>
  <c r="D243" i="21"/>
  <c r="C243" i="21"/>
  <c r="B243" i="21"/>
  <c r="K242" i="21"/>
  <c r="J242" i="21"/>
  <c r="I242" i="21"/>
  <c r="H242" i="21"/>
  <c r="G242" i="21"/>
  <c r="F242" i="21"/>
  <c r="E242" i="21"/>
  <c r="D242" i="21"/>
  <c r="C242" i="21"/>
  <c r="B242" i="21"/>
  <c r="K241" i="21"/>
  <c r="J241" i="21"/>
  <c r="I241" i="21"/>
  <c r="H241" i="21"/>
  <c r="G241" i="21"/>
  <c r="F241" i="21"/>
  <c r="E241" i="21"/>
  <c r="D241" i="21"/>
  <c r="C241" i="21"/>
  <c r="B241" i="21"/>
  <c r="K240" i="21"/>
  <c r="J240" i="21"/>
  <c r="I240" i="21"/>
  <c r="H240" i="21"/>
  <c r="G240" i="21"/>
  <c r="F240" i="21"/>
  <c r="E240" i="21"/>
  <c r="D240" i="21"/>
  <c r="C240" i="21"/>
  <c r="B240" i="21"/>
  <c r="K239" i="21"/>
  <c r="J239" i="21"/>
  <c r="I239" i="21"/>
  <c r="H239" i="21"/>
  <c r="G239" i="21"/>
  <c r="F239" i="21"/>
  <c r="E239" i="21"/>
  <c r="D239" i="21"/>
  <c r="C239" i="21"/>
  <c r="B239" i="21"/>
  <c r="K238" i="21"/>
  <c r="J238" i="21"/>
  <c r="I238" i="21"/>
  <c r="H238" i="21"/>
  <c r="G238" i="21"/>
  <c r="F238" i="21"/>
  <c r="E238" i="21"/>
  <c r="D238" i="21"/>
  <c r="C238" i="21"/>
  <c r="B238" i="21"/>
  <c r="K237" i="21"/>
  <c r="J237" i="21"/>
  <c r="I237" i="21"/>
  <c r="H237" i="21"/>
  <c r="G237" i="21"/>
  <c r="F237" i="21"/>
  <c r="E237" i="21"/>
  <c r="D237" i="21"/>
  <c r="C237" i="21"/>
  <c r="B237" i="21"/>
  <c r="K236" i="21"/>
  <c r="J236" i="21"/>
  <c r="I236" i="21"/>
  <c r="H236" i="21"/>
  <c r="G236" i="21"/>
  <c r="F236" i="21"/>
  <c r="E236" i="21"/>
  <c r="D236" i="21"/>
  <c r="C236" i="21"/>
  <c r="B236" i="21"/>
  <c r="K235" i="21"/>
  <c r="J235" i="21"/>
  <c r="I235" i="21"/>
  <c r="H235" i="21"/>
  <c r="G235" i="21"/>
  <c r="F235" i="21"/>
  <c r="E235" i="21"/>
  <c r="D235" i="21"/>
  <c r="C235" i="21"/>
  <c r="B235" i="21"/>
  <c r="K234" i="21"/>
  <c r="J234" i="21"/>
  <c r="I234" i="21"/>
  <c r="H234" i="21"/>
  <c r="G234" i="21"/>
  <c r="F234" i="21"/>
  <c r="E234" i="21"/>
  <c r="D234" i="21"/>
  <c r="C234" i="21"/>
  <c r="B234" i="21"/>
  <c r="K233" i="21"/>
  <c r="J233" i="21"/>
  <c r="I233" i="21"/>
  <c r="H233" i="21"/>
  <c r="G233" i="21"/>
  <c r="F233" i="21"/>
  <c r="E233" i="21"/>
  <c r="D233" i="21"/>
  <c r="C233" i="21"/>
  <c r="B233" i="21"/>
  <c r="K232" i="21"/>
  <c r="J232" i="21"/>
  <c r="I232" i="21"/>
  <c r="H232" i="21"/>
  <c r="G232" i="21"/>
  <c r="F232" i="21"/>
  <c r="E232" i="21"/>
  <c r="D232" i="21"/>
  <c r="C232" i="21"/>
  <c r="B232" i="21"/>
  <c r="K231" i="21"/>
  <c r="J231" i="21"/>
  <c r="I231" i="21"/>
  <c r="H231" i="21"/>
  <c r="G231" i="21"/>
  <c r="F231" i="21"/>
  <c r="E231" i="21"/>
  <c r="D231" i="21"/>
  <c r="C231" i="21"/>
  <c r="B231" i="21"/>
  <c r="K230" i="21"/>
  <c r="J230" i="21"/>
  <c r="I230" i="21"/>
  <c r="H230" i="21"/>
  <c r="G230" i="21"/>
  <c r="F230" i="21"/>
  <c r="E230" i="21"/>
  <c r="D230" i="21"/>
  <c r="C230" i="21"/>
  <c r="B230" i="21"/>
  <c r="K229" i="21"/>
  <c r="J229" i="21"/>
  <c r="I229" i="21"/>
  <c r="H229" i="21"/>
  <c r="G229" i="21"/>
  <c r="F229" i="21"/>
  <c r="E229" i="21"/>
  <c r="D229" i="21"/>
  <c r="C229" i="21"/>
  <c r="B229" i="21"/>
  <c r="K223" i="21"/>
  <c r="J223" i="21"/>
  <c r="I223" i="21"/>
  <c r="H223" i="21"/>
  <c r="G223" i="21"/>
  <c r="F223" i="21"/>
  <c r="E223" i="21"/>
  <c r="D223" i="21"/>
  <c r="C223" i="21"/>
  <c r="B223" i="21"/>
  <c r="K222" i="21"/>
  <c r="J222" i="21"/>
  <c r="I222" i="21"/>
  <c r="H222" i="21"/>
  <c r="G222" i="21"/>
  <c r="F222" i="21"/>
  <c r="E222" i="21"/>
  <c r="D222" i="21"/>
  <c r="C222" i="21"/>
  <c r="B222" i="21"/>
  <c r="K221" i="21"/>
  <c r="J221" i="21"/>
  <c r="I221" i="21"/>
  <c r="H221" i="21"/>
  <c r="G221" i="21"/>
  <c r="F221" i="21"/>
  <c r="E221" i="21"/>
  <c r="D221" i="21"/>
  <c r="C221" i="21"/>
  <c r="B221" i="21"/>
  <c r="K220" i="21"/>
  <c r="J220" i="21"/>
  <c r="I220" i="21"/>
  <c r="H220" i="21"/>
  <c r="G220" i="21"/>
  <c r="F220" i="21"/>
  <c r="E220" i="21"/>
  <c r="D220" i="21"/>
  <c r="C220" i="21"/>
  <c r="B220" i="21"/>
  <c r="K219" i="21"/>
  <c r="J219" i="21"/>
  <c r="I219" i="21"/>
  <c r="H219" i="21"/>
  <c r="G219" i="21"/>
  <c r="F219" i="21"/>
  <c r="E219" i="21"/>
  <c r="D219" i="21"/>
  <c r="C219" i="21"/>
  <c r="B219" i="21"/>
  <c r="K218" i="21"/>
  <c r="J218" i="21"/>
  <c r="I218" i="21"/>
  <c r="H218" i="21"/>
  <c r="G218" i="21"/>
  <c r="F218" i="21"/>
  <c r="E218" i="21"/>
  <c r="D218" i="21"/>
  <c r="C218" i="21"/>
  <c r="B218" i="21"/>
  <c r="K217" i="21"/>
  <c r="J217" i="21"/>
  <c r="I217" i="21"/>
  <c r="H217" i="21"/>
  <c r="G217" i="21"/>
  <c r="F217" i="21"/>
  <c r="E217" i="21"/>
  <c r="D217" i="21"/>
  <c r="C217" i="21"/>
  <c r="B217" i="21"/>
  <c r="K216" i="21"/>
  <c r="J216" i="21"/>
  <c r="I216" i="21"/>
  <c r="H216" i="21"/>
  <c r="G216" i="21"/>
  <c r="F216" i="21"/>
  <c r="E216" i="21"/>
  <c r="D216" i="21"/>
  <c r="C216" i="21"/>
  <c r="B216" i="21"/>
  <c r="K215" i="21"/>
  <c r="J215" i="21"/>
  <c r="I215" i="21"/>
  <c r="H215" i="21"/>
  <c r="G215" i="21"/>
  <c r="F215" i="21"/>
  <c r="E215" i="21"/>
  <c r="D215" i="21"/>
  <c r="C215" i="21"/>
  <c r="B215" i="21"/>
  <c r="K214" i="21"/>
  <c r="J214" i="21"/>
  <c r="I214" i="21"/>
  <c r="H214" i="21"/>
  <c r="G214" i="21"/>
  <c r="F214" i="21"/>
  <c r="E214" i="21"/>
  <c r="D214" i="21"/>
  <c r="C214" i="21"/>
  <c r="B214" i="21"/>
  <c r="K213" i="21"/>
  <c r="J213" i="21"/>
  <c r="I213" i="21"/>
  <c r="H213" i="21"/>
  <c r="G213" i="21"/>
  <c r="F213" i="21"/>
  <c r="E213" i="21"/>
  <c r="D213" i="21"/>
  <c r="C213" i="21"/>
  <c r="B213" i="21"/>
  <c r="K212" i="21"/>
  <c r="J212" i="21"/>
  <c r="I212" i="21"/>
  <c r="H212" i="21"/>
  <c r="G212" i="21"/>
  <c r="F212" i="21"/>
  <c r="E212" i="21"/>
  <c r="D212" i="21"/>
  <c r="C212" i="21"/>
  <c r="B212" i="21"/>
  <c r="K211" i="21"/>
  <c r="J211" i="21"/>
  <c r="I211" i="21"/>
  <c r="H211" i="21"/>
  <c r="G211" i="21"/>
  <c r="F211" i="21"/>
  <c r="E211" i="21"/>
  <c r="D211" i="21"/>
  <c r="C211" i="21"/>
  <c r="B211" i="21"/>
  <c r="K210" i="21"/>
  <c r="J210" i="21"/>
  <c r="I210" i="21"/>
  <c r="H210" i="21"/>
  <c r="G210" i="21"/>
  <c r="F210" i="21"/>
  <c r="E210" i="21"/>
  <c r="D210" i="21"/>
  <c r="C210" i="21"/>
  <c r="B210" i="21"/>
  <c r="K209" i="21"/>
  <c r="J209" i="21"/>
  <c r="I209" i="21"/>
  <c r="H209" i="21"/>
  <c r="G209" i="21"/>
  <c r="F209" i="21"/>
  <c r="E209" i="21"/>
  <c r="D209" i="21"/>
  <c r="C209" i="21"/>
  <c r="B209" i="21"/>
  <c r="K208" i="21"/>
  <c r="J208" i="21"/>
  <c r="I208" i="21"/>
  <c r="H208" i="21"/>
  <c r="G208" i="21"/>
  <c r="F208" i="21"/>
  <c r="E208" i="21"/>
  <c r="D208" i="21"/>
  <c r="C208" i="21"/>
  <c r="B208" i="21"/>
  <c r="K207" i="21"/>
  <c r="J207" i="21"/>
  <c r="I207" i="21"/>
  <c r="H207" i="21"/>
  <c r="G207" i="21"/>
  <c r="F207" i="21"/>
  <c r="E207" i="21"/>
  <c r="D207" i="21"/>
  <c r="C207" i="21"/>
  <c r="B207" i="21"/>
  <c r="K206" i="21"/>
  <c r="J206" i="21"/>
  <c r="I206" i="21"/>
  <c r="H206" i="21"/>
  <c r="G206" i="21"/>
  <c r="F206" i="21"/>
  <c r="E206" i="21"/>
  <c r="D206" i="21"/>
  <c r="C206" i="21"/>
  <c r="B206" i="21"/>
  <c r="K205" i="21"/>
  <c r="J205" i="21"/>
  <c r="I205" i="21"/>
  <c r="H205" i="21"/>
  <c r="G205" i="21"/>
  <c r="F205" i="21"/>
  <c r="E205" i="21"/>
  <c r="D205" i="21"/>
  <c r="C205" i="21"/>
  <c r="B205" i="21"/>
  <c r="K204" i="21"/>
  <c r="J204" i="21"/>
  <c r="I204" i="21"/>
  <c r="H204" i="21"/>
  <c r="G204" i="21"/>
  <c r="F204" i="21"/>
  <c r="E204" i="21"/>
  <c r="D204" i="21"/>
  <c r="C204" i="21"/>
  <c r="B204" i="21"/>
  <c r="K203" i="21"/>
  <c r="J203" i="21"/>
  <c r="I203" i="21"/>
  <c r="H203" i="21"/>
  <c r="G203" i="21"/>
  <c r="F203" i="21"/>
  <c r="E203" i="21"/>
  <c r="D203" i="21"/>
  <c r="C203" i="21"/>
  <c r="B203" i="21"/>
  <c r="K202" i="21"/>
  <c r="J202" i="21"/>
  <c r="I202" i="21"/>
  <c r="H202" i="21"/>
  <c r="G202" i="21"/>
  <c r="F202" i="21"/>
  <c r="E202" i="21"/>
  <c r="D202" i="21"/>
  <c r="C202" i="21"/>
  <c r="B202" i="21"/>
  <c r="K201" i="21"/>
  <c r="J201" i="21"/>
  <c r="I201" i="21"/>
  <c r="H201" i="21"/>
  <c r="G201" i="21"/>
  <c r="F201" i="21"/>
  <c r="E201" i="21"/>
  <c r="D201" i="21"/>
  <c r="C201" i="21"/>
  <c r="B201" i="21"/>
  <c r="K200" i="21"/>
  <c r="J200" i="21"/>
  <c r="I200" i="21"/>
  <c r="H200" i="21"/>
  <c r="G200" i="21"/>
  <c r="F200" i="21"/>
  <c r="E200" i="21"/>
  <c r="D200" i="21"/>
  <c r="C200" i="21"/>
  <c r="B200" i="21"/>
  <c r="K199" i="21"/>
  <c r="J199" i="21"/>
  <c r="I199" i="21"/>
  <c r="H199" i="21"/>
  <c r="G199" i="21"/>
  <c r="F199" i="21"/>
  <c r="E199" i="21"/>
  <c r="D199" i="21"/>
  <c r="C199" i="21"/>
  <c r="B199" i="21"/>
  <c r="K198" i="21"/>
  <c r="J198" i="21"/>
  <c r="I198" i="21"/>
  <c r="H198" i="21"/>
  <c r="G198" i="21"/>
  <c r="F198" i="21"/>
  <c r="E198" i="21"/>
  <c r="D198" i="21"/>
  <c r="C198" i="21"/>
  <c r="B198" i="21"/>
  <c r="K197" i="21"/>
  <c r="J197" i="21"/>
  <c r="I197" i="21"/>
  <c r="H197" i="21"/>
  <c r="G197" i="21"/>
  <c r="F197" i="21"/>
  <c r="E197" i="21"/>
  <c r="D197" i="21"/>
  <c r="C197" i="21"/>
  <c r="B197" i="21"/>
  <c r="K191" i="21"/>
  <c r="J191" i="21"/>
  <c r="I191" i="21"/>
  <c r="H191" i="21"/>
  <c r="G191" i="21"/>
  <c r="F191" i="21"/>
  <c r="E191" i="21"/>
  <c r="D191" i="21"/>
  <c r="C191" i="21"/>
  <c r="B191" i="21"/>
  <c r="K190" i="21"/>
  <c r="J190" i="21"/>
  <c r="I190" i="21"/>
  <c r="H190" i="21"/>
  <c r="G190" i="21"/>
  <c r="F190" i="21"/>
  <c r="E190" i="21"/>
  <c r="D190" i="21"/>
  <c r="C190" i="21"/>
  <c r="B190" i="21"/>
  <c r="K189" i="21"/>
  <c r="J189" i="21"/>
  <c r="I189" i="21"/>
  <c r="H189" i="21"/>
  <c r="G189" i="21"/>
  <c r="F189" i="21"/>
  <c r="E189" i="21"/>
  <c r="D189" i="21"/>
  <c r="C189" i="21"/>
  <c r="B189" i="21"/>
  <c r="K188" i="21"/>
  <c r="J188" i="21"/>
  <c r="I188" i="21"/>
  <c r="H188" i="21"/>
  <c r="G188" i="21"/>
  <c r="F188" i="21"/>
  <c r="E188" i="21"/>
  <c r="D188" i="21"/>
  <c r="C188" i="21"/>
  <c r="B188" i="21"/>
  <c r="K187" i="21"/>
  <c r="J187" i="21"/>
  <c r="I187" i="21"/>
  <c r="H187" i="21"/>
  <c r="G187" i="21"/>
  <c r="F187" i="21"/>
  <c r="E187" i="21"/>
  <c r="D187" i="21"/>
  <c r="C187" i="21"/>
  <c r="B187" i="21"/>
  <c r="K186" i="21"/>
  <c r="J186" i="21"/>
  <c r="I186" i="21"/>
  <c r="H186" i="21"/>
  <c r="G186" i="21"/>
  <c r="F186" i="21"/>
  <c r="E186" i="21"/>
  <c r="D186" i="21"/>
  <c r="C186" i="21"/>
  <c r="B186" i="21"/>
  <c r="K185" i="21"/>
  <c r="J185" i="21"/>
  <c r="I185" i="21"/>
  <c r="H185" i="21"/>
  <c r="G185" i="21"/>
  <c r="F185" i="21"/>
  <c r="E185" i="21"/>
  <c r="D185" i="21"/>
  <c r="C185" i="21"/>
  <c r="B185" i="21"/>
  <c r="K184" i="21"/>
  <c r="J184" i="21"/>
  <c r="I184" i="21"/>
  <c r="H184" i="21"/>
  <c r="G184" i="21"/>
  <c r="F184" i="21"/>
  <c r="E184" i="21"/>
  <c r="D184" i="21"/>
  <c r="C184" i="21"/>
  <c r="B184" i="21"/>
  <c r="K183" i="21"/>
  <c r="J183" i="21"/>
  <c r="I183" i="21"/>
  <c r="H183" i="21"/>
  <c r="G183" i="21"/>
  <c r="F183" i="21"/>
  <c r="E183" i="21"/>
  <c r="D183" i="21"/>
  <c r="C183" i="21"/>
  <c r="B183" i="21"/>
  <c r="K182" i="21"/>
  <c r="J182" i="21"/>
  <c r="I182" i="21"/>
  <c r="H182" i="21"/>
  <c r="G182" i="21"/>
  <c r="F182" i="21"/>
  <c r="E182" i="21"/>
  <c r="D182" i="21"/>
  <c r="C182" i="21"/>
  <c r="B182" i="21"/>
  <c r="K181" i="21"/>
  <c r="J181" i="21"/>
  <c r="I181" i="21"/>
  <c r="H181" i="21"/>
  <c r="G181" i="21"/>
  <c r="F181" i="21"/>
  <c r="E181" i="21"/>
  <c r="D181" i="21"/>
  <c r="C181" i="21"/>
  <c r="B181" i="21"/>
  <c r="K180" i="21"/>
  <c r="J180" i="21"/>
  <c r="I180" i="21"/>
  <c r="H180" i="21"/>
  <c r="G180" i="21"/>
  <c r="F180" i="21"/>
  <c r="E180" i="21"/>
  <c r="D180" i="21"/>
  <c r="C180" i="21"/>
  <c r="B180" i="21"/>
  <c r="K179" i="21"/>
  <c r="J179" i="21"/>
  <c r="I179" i="21"/>
  <c r="H179" i="21"/>
  <c r="G179" i="21"/>
  <c r="F179" i="21"/>
  <c r="E179" i="21"/>
  <c r="D179" i="21"/>
  <c r="C179" i="21"/>
  <c r="B179" i="21"/>
  <c r="K178" i="21"/>
  <c r="J178" i="21"/>
  <c r="I178" i="21"/>
  <c r="H178" i="21"/>
  <c r="G178" i="21"/>
  <c r="F178" i="21"/>
  <c r="E178" i="21"/>
  <c r="D178" i="21"/>
  <c r="C178" i="21"/>
  <c r="B178" i="21"/>
  <c r="K177" i="21"/>
  <c r="J177" i="21"/>
  <c r="I177" i="21"/>
  <c r="H177" i="21"/>
  <c r="G177" i="21"/>
  <c r="F177" i="21"/>
  <c r="E177" i="21"/>
  <c r="D177" i="21"/>
  <c r="C177" i="21"/>
  <c r="B177" i="21"/>
  <c r="K176" i="21"/>
  <c r="J176" i="21"/>
  <c r="I176" i="21"/>
  <c r="H176" i="21"/>
  <c r="G176" i="21"/>
  <c r="F176" i="21"/>
  <c r="E176" i="21"/>
  <c r="D176" i="21"/>
  <c r="C176" i="21"/>
  <c r="B176" i="21"/>
  <c r="K175" i="21"/>
  <c r="J175" i="21"/>
  <c r="I175" i="21"/>
  <c r="H175" i="21"/>
  <c r="G175" i="21"/>
  <c r="F175" i="21"/>
  <c r="E175" i="21"/>
  <c r="D175" i="21"/>
  <c r="C175" i="21"/>
  <c r="B175" i="21"/>
  <c r="K174" i="21"/>
  <c r="J174" i="21"/>
  <c r="I174" i="21"/>
  <c r="H174" i="21"/>
  <c r="G174" i="21"/>
  <c r="F174" i="21"/>
  <c r="E174" i="21"/>
  <c r="D174" i="21"/>
  <c r="C174" i="21"/>
  <c r="B174" i="21"/>
  <c r="K173" i="21"/>
  <c r="J173" i="21"/>
  <c r="I173" i="21"/>
  <c r="H173" i="21"/>
  <c r="G173" i="21"/>
  <c r="F173" i="21"/>
  <c r="E173" i="21"/>
  <c r="D173" i="21"/>
  <c r="C173" i="21"/>
  <c r="B173" i="21"/>
  <c r="K172" i="21"/>
  <c r="J172" i="21"/>
  <c r="I172" i="21"/>
  <c r="H172" i="21"/>
  <c r="G172" i="21"/>
  <c r="F172" i="21"/>
  <c r="E172" i="21"/>
  <c r="D172" i="21"/>
  <c r="C172" i="21"/>
  <c r="B172" i="21"/>
  <c r="K171" i="21"/>
  <c r="J171" i="21"/>
  <c r="I171" i="21"/>
  <c r="H171" i="21"/>
  <c r="G171" i="21"/>
  <c r="F171" i="21"/>
  <c r="E171" i="21"/>
  <c r="D171" i="21"/>
  <c r="C171" i="21"/>
  <c r="B171" i="21"/>
  <c r="K170" i="21"/>
  <c r="J170" i="21"/>
  <c r="I170" i="21"/>
  <c r="H170" i="21"/>
  <c r="G170" i="21"/>
  <c r="F170" i="21"/>
  <c r="E170" i="21"/>
  <c r="D170" i="21"/>
  <c r="C170" i="21"/>
  <c r="B170" i="21"/>
  <c r="K169" i="21"/>
  <c r="J169" i="21"/>
  <c r="I169" i="21"/>
  <c r="H169" i="21"/>
  <c r="G169" i="21"/>
  <c r="F169" i="21"/>
  <c r="E169" i="21"/>
  <c r="D169" i="21"/>
  <c r="C169" i="21"/>
  <c r="B169" i="21"/>
  <c r="K168" i="21"/>
  <c r="J168" i="21"/>
  <c r="I168" i="21"/>
  <c r="H168" i="21"/>
  <c r="G168" i="21"/>
  <c r="F168" i="21"/>
  <c r="E168" i="21"/>
  <c r="D168" i="21"/>
  <c r="C168" i="21"/>
  <c r="B168" i="21"/>
  <c r="K167" i="21"/>
  <c r="J167" i="21"/>
  <c r="I167" i="21"/>
  <c r="H167" i="21"/>
  <c r="G167" i="21"/>
  <c r="F167" i="21"/>
  <c r="E167" i="21"/>
  <c r="D167" i="21"/>
  <c r="C167" i="21"/>
  <c r="B167" i="21"/>
  <c r="K166" i="21"/>
  <c r="J166" i="21"/>
  <c r="I166" i="21"/>
  <c r="H166" i="21"/>
  <c r="G166" i="21"/>
  <c r="F166" i="21"/>
  <c r="E166" i="21"/>
  <c r="D166" i="21"/>
  <c r="C166" i="21"/>
  <c r="B166" i="21"/>
  <c r="K165" i="21"/>
  <c r="J165" i="21"/>
  <c r="I165" i="21"/>
  <c r="H165" i="21"/>
  <c r="G165" i="21"/>
  <c r="F165" i="21"/>
  <c r="E165" i="21"/>
  <c r="D165" i="21"/>
  <c r="C165" i="21"/>
  <c r="B165" i="21"/>
  <c r="K159" i="21"/>
  <c r="J159" i="21"/>
  <c r="I159" i="21"/>
  <c r="H159" i="21"/>
  <c r="G159" i="21"/>
  <c r="F159" i="21"/>
  <c r="E159" i="21"/>
  <c r="D159" i="21"/>
  <c r="C159" i="21"/>
  <c r="B159" i="21"/>
  <c r="K158" i="21"/>
  <c r="J158" i="21"/>
  <c r="I158" i="21"/>
  <c r="H158" i="21"/>
  <c r="G158" i="21"/>
  <c r="F158" i="21"/>
  <c r="E158" i="21"/>
  <c r="D158" i="21"/>
  <c r="C158" i="21"/>
  <c r="B158" i="21"/>
  <c r="K157" i="21"/>
  <c r="J157" i="21"/>
  <c r="I157" i="21"/>
  <c r="H157" i="21"/>
  <c r="G157" i="21"/>
  <c r="F157" i="21"/>
  <c r="E157" i="21"/>
  <c r="D157" i="21"/>
  <c r="C157" i="21"/>
  <c r="B157" i="21"/>
  <c r="K156" i="21"/>
  <c r="J156" i="21"/>
  <c r="I156" i="21"/>
  <c r="H156" i="21"/>
  <c r="G156" i="21"/>
  <c r="F156" i="21"/>
  <c r="E156" i="21"/>
  <c r="D156" i="21"/>
  <c r="C156" i="21"/>
  <c r="B156" i="21"/>
  <c r="K155" i="21"/>
  <c r="J155" i="21"/>
  <c r="I155" i="21"/>
  <c r="H155" i="21"/>
  <c r="G155" i="21"/>
  <c r="F155" i="21"/>
  <c r="E155" i="21"/>
  <c r="D155" i="21"/>
  <c r="C155" i="21"/>
  <c r="B155" i="21"/>
  <c r="K154" i="21"/>
  <c r="J154" i="21"/>
  <c r="I154" i="21"/>
  <c r="H154" i="21"/>
  <c r="G154" i="21"/>
  <c r="F154" i="21"/>
  <c r="E154" i="21"/>
  <c r="D154" i="21"/>
  <c r="C154" i="21"/>
  <c r="B154" i="21"/>
  <c r="K153" i="21"/>
  <c r="J153" i="21"/>
  <c r="I153" i="21"/>
  <c r="H153" i="21"/>
  <c r="G153" i="21"/>
  <c r="F153" i="21"/>
  <c r="E153" i="21"/>
  <c r="D153" i="21"/>
  <c r="C153" i="21"/>
  <c r="B153" i="21"/>
  <c r="K152" i="21"/>
  <c r="J152" i="21"/>
  <c r="I152" i="21"/>
  <c r="H152" i="21"/>
  <c r="G152" i="21"/>
  <c r="F152" i="21"/>
  <c r="E152" i="21"/>
  <c r="D152" i="21"/>
  <c r="C152" i="21"/>
  <c r="B152" i="21"/>
  <c r="K151" i="21"/>
  <c r="J151" i="21"/>
  <c r="I151" i="21"/>
  <c r="H151" i="21"/>
  <c r="G151" i="21"/>
  <c r="F151" i="21"/>
  <c r="E151" i="21"/>
  <c r="D151" i="21"/>
  <c r="C151" i="21"/>
  <c r="B151" i="21"/>
  <c r="K150" i="21"/>
  <c r="J150" i="21"/>
  <c r="I150" i="21"/>
  <c r="H150" i="21"/>
  <c r="G150" i="21"/>
  <c r="F150" i="21"/>
  <c r="E150" i="21"/>
  <c r="D150" i="21"/>
  <c r="C150" i="21"/>
  <c r="B150" i="21"/>
  <c r="K149" i="21"/>
  <c r="J149" i="21"/>
  <c r="I149" i="21"/>
  <c r="H149" i="21"/>
  <c r="G149" i="21"/>
  <c r="F149" i="21"/>
  <c r="E149" i="21"/>
  <c r="D149" i="21"/>
  <c r="C149" i="21"/>
  <c r="B149" i="21"/>
  <c r="K148" i="21"/>
  <c r="J148" i="21"/>
  <c r="I148" i="21"/>
  <c r="H148" i="21"/>
  <c r="G148" i="21"/>
  <c r="F148" i="21"/>
  <c r="E148" i="21"/>
  <c r="D148" i="21"/>
  <c r="C148" i="21"/>
  <c r="B148" i="21"/>
  <c r="K147" i="21"/>
  <c r="J147" i="21"/>
  <c r="I147" i="21"/>
  <c r="H147" i="21"/>
  <c r="G147" i="21"/>
  <c r="F147" i="21"/>
  <c r="E147" i="21"/>
  <c r="D147" i="21"/>
  <c r="C147" i="21"/>
  <c r="B147" i="21"/>
  <c r="K146" i="21"/>
  <c r="J146" i="21"/>
  <c r="I146" i="21"/>
  <c r="H146" i="21"/>
  <c r="G146" i="21"/>
  <c r="F146" i="21"/>
  <c r="E146" i="21"/>
  <c r="D146" i="21"/>
  <c r="C146" i="21"/>
  <c r="B146" i="21"/>
  <c r="K145" i="21"/>
  <c r="J145" i="21"/>
  <c r="I145" i="21"/>
  <c r="H145" i="21"/>
  <c r="G145" i="21"/>
  <c r="F145" i="21"/>
  <c r="E145" i="21"/>
  <c r="D145" i="21"/>
  <c r="C145" i="21"/>
  <c r="B145" i="21"/>
  <c r="K144" i="21"/>
  <c r="J144" i="21"/>
  <c r="I144" i="21"/>
  <c r="H144" i="21"/>
  <c r="G144" i="21"/>
  <c r="F144" i="21"/>
  <c r="E144" i="21"/>
  <c r="D144" i="21"/>
  <c r="C144" i="21"/>
  <c r="B144" i="21"/>
  <c r="K143" i="21"/>
  <c r="J143" i="21"/>
  <c r="I143" i="21"/>
  <c r="H143" i="21"/>
  <c r="G143" i="21"/>
  <c r="F143" i="21"/>
  <c r="E143" i="21"/>
  <c r="D143" i="21"/>
  <c r="C143" i="21"/>
  <c r="B143" i="21"/>
  <c r="K142" i="21"/>
  <c r="J142" i="21"/>
  <c r="I142" i="21"/>
  <c r="H142" i="21"/>
  <c r="G142" i="21"/>
  <c r="F142" i="21"/>
  <c r="E142" i="21"/>
  <c r="D142" i="21"/>
  <c r="C142" i="21"/>
  <c r="B142" i="21"/>
  <c r="K141" i="21"/>
  <c r="J141" i="21"/>
  <c r="I141" i="21"/>
  <c r="H141" i="21"/>
  <c r="G141" i="21"/>
  <c r="F141" i="21"/>
  <c r="E141" i="21"/>
  <c r="D141" i="21"/>
  <c r="C141" i="21"/>
  <c r="B141" i="21"/>
  <c r="K140" i="21"/>
  <c r="J140" i="21"/>
  <c r="I140" i="21"/>
  <c r="H140" i="21"/>
  <c r="G140" i="21"/>
  <c r="F140" i="21"/>
  <c r="E140" i="21"/>
  <c r="D140" i="21"/>
  <c r="C140" i="21"/>
  <c r="B140" i="21"/>
  <c r="K139" i="21"/>
  <c r="J139" i="21"/>
  <c r="I139" i="21"/>
  <c r="H139" i="21"/>
  <c r="G139" i="21"/>
  <c r="F139" i="21"/>
  <c r="E139" i="21"/>
  <c r="D139" i="21"/>
  <c r="C139" i="21"/>
  <c r="B139" i="21"/>
  <c r="K138" i="21"/>
  <c r="J138" i="21"/>
  <c r="I138" i="21"/>
  <c r="H138" i="21"/>
  <c r="G138" i="21"/>
  <c r="F138" i="21"/>
  <c r="E138" i="21"/>
  <c r="D138" i="21"/>
  <c r="C138" i="21"/>
  <c r="B138" i="21"/>
  <c r="K137" i="21"/>
  <c r="J137" i="21"/>
  <c r="I137" i="21"/>
  <c r="H137" i="21"/>
  <c r="G137" i="21"/>
  <c r="F137" i="21"/>
  <c r="E137" i="21"/>
  <c r="D137" i="21"/>
  <c r="C137" i="21"/>
  <c r="B137" i="21"/>
  <c r="K136" i="21"/>
  <c r="J136" i="21"/>
  <c r="I136" i="21"/>
  <c r="H136" i="21"/>
  <c r="G136" i="21"/>
  <c r="F136" i="21"/>
  <c r="E136" i="21"/>
  <c r="D136" i="21"/>
  <c r="C136" i="21"/>
  <c r="B136" i="21"/>
  <c r="K135" i="21"/>
  <c r="J135" i="21"/>
  <c r="I135" i="21"/>
  <c r="H135" i="21"/>
  <c r="G135" i="21"/>
  <c r="F135" i="21"/>
  <c r="E135" i="21"/>
  <c r="D135" i="21"/>
  <c r="C135" i="21"/>
  <c r="B135" i="21"/>
  <c r="K134" i="21"/>
  <c r="J134" i="21"/>
  <c r="I134" i="21"/>
  <c r="H134" i="21"/>
  <c r="G134" i="21"/>
  <c r="F134" i="21"/>
  <c r="E134" i="21"/>
  <c r="D134" i="21"/>
  <c r="C134" i="21"/>
  <c r="B134" i="21"/>
  <c r="K133" i="21"/>
  <c r="J133" i="21"/>
  <c r="I133" i="21"/>
  <c r="H133" i="21"/>
  <c r="G133" i="21"/>
  <c r="F133" i="21"/>
  <c r="E133" i="21"/>
  <c r="D133" i="21"/>
  <c r="C133" i="21"/>
  <c r="B133" i="21"/>
  <c r="K127" i="21"/>
  <c r="J127" i="21"/>
  <c r="I127" i="21"/>
  <c r="H127" i="21"/>
  <c r="G127" i="21"/>
  <c r="F127" i="21"/>
  <c r="E127" i="21"/>
  <c r="D127" i="21"/>
  <c r="C127" i="21"/>
  <c r="B127" i="21"/>
  <c r="K126" i="21"/>
  <c r="J126" i="21"/>
  <c r="I126" i="21"/>
  <c r="H126" i="21"/>
  <c r="G126" i="21"/>
  <c r="F126" i="21"/>
  <c r="E126" i="21"/>
  <c r="D126" i="21"/>
  <c r="C126" i="21"/>
  <c r="B126" i="21"/>
  <c r="K125" i="21"/>
  <c r="J125" i="21"/>
  <c r="I125" i="21"/>
  <c r="H125" i="21"/>
  <c r="G125" i="21"/>
  <c r="F125" i="21"/>
  <c r="E125" i="21"/>
  <c r="D125" i="21"/>
  <c r="C125" i="21"/>
  <c r="B125" i="21"/>
  <c r="K124" i="21"/>
  <c r="J124" i="21"/>
  <c r="I124" i="21"/>
  <c r="H124" i="21"/>
  <c r="G124" i="21"/>
  <c r="F124" i="21"/>
  <c r="E124" i="21"/>
  <c r="D124" i="21"/>
  <c r="C124" i="21"/>
  <c r="B124" i="21"/>
  <c r="K123" i="21"/>
  <c r="J123" i="21"/>
  <c r="I123" i="21"/>
  <c r="H123" i="21"/>
  <c r="G123" i="21"/>
  <c r="F123" i="21"/>
  <c r="E123" i="21"/>
  <c r="D123" i="21"/>
  <c r="C123" i="21"/>
  <c r="B123" i="21"/>
  <c r="K122" i="21"/>
  <c r="J122" i="21"/>
  <c r="I122" i="21"/>
  <c r="H122" i="21"/>
  <c r="G122" i="21"/>
  <c r="F122" i="21"/>
  <c r="E122" i="21"/>
  <c r="D122" i="21"/>
  <c r="C122" i="21"/>
  <c r="B122" i="21"/>
  <c r="K121" i="21"/>
  <c r="J121" i="21"/>
  <c r="I121" i="21"/>
  <c r="H121" i="21"/>
  <c r="G121" i="21"/>
  <c r="F121" i="21"/>
  <c r="E121" i="21"/>
  <c r="D121" i="21"/>
  <c r="C121" i="21"/>
  <c r="B121" i="21"/>
  <c r="K120" i="21"/>
  <c r="J120" i="21"/>
  <c r="I120" i="21"/>
  <c r="H120" i="21"/>
  <c r="G120" i="21"/>
  <c r="F120" i="21"/>
  <c r="E120" i="21"/>
  <c r="D120" i="21"/>
  <c r="C120" i="21"/>
  <c r="B120" i="21"/>
  <c r="K119" i="21"/>
  <c r="J119" i="21"/>
  <c r="I119" i="21"/>
  <c r="H119" i="21"/>
  <c r="G119" i="21"/>
  <c r="F119" i="21"/>
  <c r="E119" i="21"/>
  <c r="D119" i="21"/>
  <c r="C119" i="21"/>
  <c r="B119" i="21"/>
  <c r="K118" i="21"/>
  <c r="J118" i="21"/>
  <c r="I118" i="21"/>
  <c r="H118" i="21"/>
  <c r="G118" i="21"/>
  <c r="F118" i="21"/>
  <c r="E118" i="21"/>
  <c r="D118" i="21"/>
  <c r="C118" i="21"/>
  <c r="B118" i="21"/>
  <c r="K117" i="21"/>
  <c r="J117" i="21"/>
  <c r="I117" i="21"/>
  <c r="H117" i="21"/>
  <c r="G117" i="21"/>
  <c r="F117" i="21"/>
  <c r="E117" i="21"/>
  <c r="D117" i="21"/>
  <c r="C117" i="21"/>
  <c r="B117" i="21"/>
  <c r="K116" i="21"/>
  <c r="J116" i="21"/>
  <c r="I116" i="21"/>
  <c r="H116" i="21"/>
  <c r="G116" i="21"/>
  <c r="F116" i="21"/>
  <c r="E116" i="21"/>
  <c r="D116" i="21"/>
  <c r="C116" i="21"/>
  <c r="B116" i="21"/>
  <c r="K115" i="21"/>
  <c r="J115" i="21"/>
  <c r="I115" i="21"/>
  <c r="H115" i="21"/>
  <c r="G115" i="21"/>
  <c r="F115" i="21"/>
  <c r="E115" i="21"/>
  <c r="D115" i="21"/>
  <c r="C115" i="21"/>
  <c r="B115" i="21"/>
  <c r="K114" i="21"/>
  <c r="J114" i="21"/>
  <c r="I114" i="21"/>
  <c r="H114" i="21"/>
  <c r="G114" i="21"/>
  <c r="F114" i="21"/>
  <c r="E114" i="21"/>
  <c r="D114" i="21"/>
  <c r="C114" i="21"/>
  <c r="B114" i="21"/>
  <c r="K113" i="21"/>
  <c r="J113" i="21"/>
  <c r="I113" i="21"/>
  <c r="H113" i="21"/>
  <c r="G113" i="21"/>
  <c r="F113" i="21"/>
  <c r="E113" i="21"/>
  <c r="D113" i="21"/>
  <c r="C113" i="21"/>
  <c r="B113" i="21"/>
  <c r="K112" i="21"/>
  <c r="J112" i="21"/>
  <c r="I112" i="21"/>
  <c r="H112" i="21"/>
  <c r="G112" i="21"/>
  <c r="F112" i="21"/>
  <c r="E112" i="21"/>
  <c r="D112" i="21"/>
  <c r="C112" i="21"/>
  <c r="B112" i="21"/>
  <c r="K111" i="21"/>
  <c r="J111" i="21"/>
  <c r="I111" i="21"/>
  <c r="H111" i="21"/>
  <c r="G111" i="21"/>
  <c r="F111" i="21"/>
  <c r="E111" i="21"/>
  <c r="D111" i="21"/>
  <c r="C111" i="21"/>
  <c r="B111" i="21"/>
  <c r="K110" i="21"/>
  <c r="J110" i="21"/>
  <c r="I110" i="21"/>
  <c r="H110" i="21"/>
  <c r="G110" i="21"/>
  <c r="F110" i="21"/>
  <c r="E110" i="21"/>
  <c r="D110" i="21"/>
  <c r="C110" i="21"/>
  <c r="B110" i="21"/>
  <c r="K109" i="21"/>
  <c r="J109" i="21"/>
  <c r="I109" i="21"/>
  <c r="H109" i="21"/>
  <c r="G109" i="21"/>
  <c r="F109" i="21"/>
  <c r="E109" i="21"/>
  <c r="D109" i="21"/>
  <c r="C109" i="21"/>
  <c r="B109" i="21"/>
  <c r="K108" i="21"/>
  <c r="J108" i="21"/>
  <c r="I108" i="21"/>
  <c r="H108" i="21"/>
  <c r="G108" i="21"/>
  <c r="F108" i="21"/>
  <c r="E108" i="21"/>
  <c r="D108" i="21"/>
  <c r="C108" i="21"/>
  <c r="B108" i="21"/>
  <c r="K107" i="21"/>
  <c r="J107" i="21"/>
  <c r="I107" i="21"/>
  <c r="H107" i="21"/>
  <c r="G107" i="21"/>
  <c r="F107" i="21"/>
  <c r="E107" i="21"/>
  <c r="D107" i="21"/>
  <c r="C107" i="21"/>
  <c r="B107" i="21"/>
  <c r="K106" i="21"/>
  <c r="J106" i="21"/>
  <c r="I106" i="21"/>
  <c r="H106" i="21"/>
  <c r="G106" i="21"/>
  <c r="F106" i="21"/>
  <c r="E106" i="21"/>
  <c r="D106" i="21"/>
  <c r="C106" i="21"/>
  <c r="B106" i="21"/>
  <c r="K105" i="21"/>
  <c r="J105" i="21"/>
  <c r="I105" i="21"/>
  <c r="H105" i="21"/>
  <c r="G105" i="21"/>
  <c r="F105" i="21"/>
  <c r="E105" i="21"/>
  <c r="D105" i="21"/>
  <c r="C105" i="21"/>
  <c r="B105" i="21"/>
  <c r="K104" i="21"/>
  <c r="J104" i="21"/>
  <c r="I104" i="21"/>
  <c r="H104" i="21"/>
  <c r="G104" i="21"/>
  <c r="F104" i="21"/>
  <c r="E104" i="21"/>
  <c r="D104" i="21"/>
  <c r="C104" i="21"/>
  <c r="B104" i="21"/>
  <c r="K103" i="21"/>
  <c r="J103" i="21"/>
  <c r="I103" i="21"/>
  <c r="H103" i="21"/>
  <c r="G103" i="21"/>
  <c r="F103" i="21"/>
  <c r="E103" i="21"/>
  <c r="D103" i="21"/>
  <c r="C103" i="21"/>
  <c r="B103" i="21"/>
  <c r="K102" i="21"/>
  <c r="J102" i="21"/>
  <c r="I102" i="21"/>
  <c r="H102" i="21"/>
  <c r="G102" i="21"/>
  <c r="F102" i="21"/>
  <c r="E102" i="21"/>
  <c r="D102" i="21"/>
  <c r="C102" i="21"/>
  <c r="B102" i="21"/>
  <c r="K101" i="21"/>
  <c r="J101" i="21"/>
  <c r="I101" i="21"/>
  <c r="H101" i="21"/>
  <c r="G101" i="21"/>
  <c r="F101" i="21"/>
  <c r="E101" i="21"/>
  <c r="D101" i="21"/>
  <c r="C101" i="21"/>
  <c r="B101" i="21"/>
  <c r="K95" i="21"/>
  <c r="J95" i="21"/>
  <c r="I95" i="21"/>
  <c r="H95" i="21"/>
  <c r="G95" i="21"/>
  <c r="F95" i="21"/>
  <c r="E95" i="21"/>
  <c r="D95" i="21"/>
  <c r="C95" i="21"/>
  <c r="B95" i="21"/>
  <c r="K94" i="21"/>
  <c r="J94" i="21"/>
  <c r="I94" i="21"/>
  <c r="H94" i="21"/>
  <c r="G94" i="21"/>
  <c r="F94" i="21"/>
  <c r="E94" i="21"/>
  <c r="D94" i="21"/>
  <c r="C94" i="21"/>
  <c r="B94" i="21"/>
  <c r="K93" i="21"/>
  <c r="J93" i="21"/>
  <c r="I93" i="21"/>
  <c r="H93" i="21"/>
  <c r="G93" i="21"/>
  <c r="F93" i="21"/>
  <c r="E93" i="21"/>
  <c r="D93" i="21"/>
  <c r="C93" i="21"/>
  <c r="B93" i="21"/>
  <c r="K92" i="21"/>
  <c r="J92" i="21"/>
  <c r="I92" i="21"/>
  <c r="H92" i="21"/>
  <c r="G92" i="21"/>
  <c r="F92" i="21"/>
  <c r="E92" i="21"/>
  <c r="D92" i="21"/>
  <c r="C92" i="21"/>
  <c r="B92" i="21"/>
  <c r="K91" i="21"/>
  <c r="J91" i="21"/>
  <c r="I91" i="21"/>
  <c r="H91" i="21"/>
  <c r="G91" i="21"/>
  <c r="F91" i="21"/>
  <c r="E91" i="21"/>
  <c r="D91" i="21"/>
  <c r="C91" i="21"/>
  <c r="B91" i="21"/>
  <c r="K90" i="21"/>
  <c r="J90" i="21"/>
  <c r="I90" i="21"/>
  <c r="H90" i="21"/>
  <c r="G90" i="21"/>
  <c r="F90" i="21"/>
  <c r="E90" i="21"/>
  <c r="D90" i="21"/>
  <c r="C90" i="21"/>
  <c r="B90" i="21"/>
  <c r="K89" i="21"/>
  <c r="J89" i="21"/>
  <c r="I89" i="21"/>
  <c r="H89" i="21"/>
  <c r="G89" i="21"/>
  <c r="F89" i="21"/>
  <c r="E89" i="21"/>
  <c r="D89" i="21"/>
  <c r="C89" i="21"/>
  <c r="B89" i="21"/>
  <c r="K88" i="21"/>
  <c r="J88" i="21"/>
  <c r="I88" i="21"/>
  <c r="H88" i="21"/>
  <c r="G88" i="21"/>
  <c r="F88" i="21"/>
  <c r="E88" i="21"/>
  <c r="D88" i="21"/>
  <c r="C88" i="21"/>
  <c r="B88" i="21"/>
  <c r="K87" i="21"/>
  <c r="J87" i="21"/>
  <c r="I87" i="21"/>
  <c r="H87" i="21"/>
  <c r="G87" i="21"/>
  <c r="F87" i="21"/>
  <c r="E87" i="21"/>
  <c r="D87" i="21"/>
  <c r="C87" i="21"/>
  <c r="B87" i="21"/>
  <c r="K86" i="21"/>
  <c r="J86" i="21"/>
  <c r="I86" i="21"/>
  <c r="H86" i="21"/>
  <c r="G86" i="21"/>
  <c r="F86" i="21"/>
  <c r="E86" i="21"/>
  <c r="D86" i="21"/>
  <c r="C86" i="21"/>
  <c r="B86" i="21"/>
  <c r="K85" i="21"/>
  <c r="J85" i="21"/>
  <c r="I85" i="21"/>
  <c r="H85" i="21"/>
  <c r="G85" i="21"/>
  <c r="F85" i="21"/>
  <c r="E85" i="21"/>
  <c r="D85" i="21"/>
  <c r="C85" i="21"/>
  <c r="B85" i="21"/>
  <c r="K84" i="21"/>
  <c r="J84" i="21"/>
  <c r="I84" i="21"/>
  <c r="H84" i="21"/>
  <c r="G84" i="21"/>
  <c r="F84" i="21"/>
  <c r="E84" i="21"/>
  <c r="D84" i="21"/>
  <c r="C84" i="21"/>
  <c r="B84" i="21"/>
  <c r="K83" i="21"/>
  <c r="J83" i="21"/>
  <c r="I83" i="21"/>
  <c r="H83" i="21"/>
  <c r="G83" i="21"/>
  <c r="F83" i="21"/>
  <c r="E83" i="21"/>
  <c r="D83" i="21"/>
  <c r="C83" i="21"/>
  <c r="B83" i="21"/>
  <c r="K82" i="21"/>
  <c r="J82" i="21"/>
  <c r="I82" i="21"/>
  <c r="H82" i="21"/>
  <c r="G82" i="21"/>
  <c r="F82" i="21"/>
  <c r="E82" i="21"/>
  <c r="D82" i="21"/>
  <c r="C82" i="21"/>
  <c r="B82" i="21"/>
  <c r="K81" i="21"/>
  <c r="J81" i="21"/>
  <c r="I81" i="21"/>
  <c r="H81" i="21"/>
  <c r="G81" i="21"/>
  <c r="F81" i="21"/>
  <c r="E81" i="21"/>
  <c r="D81" i="21"/>
  <c r="C81" i="21"/>
  <c r="B81" i="21"/>
  <c r="K80" i="21"/>
  <c r="J80" i="21"/>
  <c r="I80" i="21"/>
  <c r="H80" i="21"/>
  <c r="G80" i="21"/>
  <c r="F80" i="21"/>
  <c r="E80" i="21"/>
  <c r="D80" i="21"/>
  <c r="C80" i="21"/>
  <c r="B80" i="21"/>
  <c r="K79" i="21"/>
  <c r="J79" i="21"/>
  <c r="I79" i="21"/>
  <c r="H79" i="21"/>
  <c r="G79" i="21"/>
  <c r="F79" i="21"/>
  <c r="E79" i="21"/>
  <c r="D79" i="21"/>
  <c r="C79" i="21"/>
  <c r="B79" i="21"/>
  <c r="K78" i="21"/>
  <c r="J78" i="21"/>
  <c r="I78" i="21"/>
  <c r="H78" i="21"/>
  <c r="G78" i="21"/>
  <c r="F78" i="21"/>
  <c r="E78" i="21"/>
  <c r="D78" i="21"/>
  <c r="C78" i="21"/>
  <c r="B78" i="21"/>
  <c r="K77" i="21"/>
  <c r="J77" i="21"/>
  <c r="I77" i="21"/>
  <c r="H77" i="21"/>
  <c r="G77" i="21"/>
  <c r="F77" i="21"/>
  <c r="E77" i="21"/>
  <c r="D77" i="21"/>
  <c r="C77" i="21"/>
  <c r="B77" i="21"/>
  <c r="K76" i="21"/>
  <c r="J76" i="21"/>
  <c r="I76" i="21"/>
  <c r="H76" i="21"/>
  <c r="G76" i="21"/>
  <c r="F76" i="21"/>
  <c r="E76" i="21"/>
  <c r="D76" i="21"/>
  <c r="C76" i="21"/>
  <c r="B76" i="21"/>
  <c r="K75" i="21"/>
  <c r="J75" i="21"/>
  <c r="I75" i="21"/>
  <c r="H75" i="21"/>
  <c r="G75" i="21"/>
  <c r="F75" i="21"/>
  <c r="E75" i="21"/>
  <c r="D75" i="21"/>
  <c r="C75" i="21"/>
  <c r="B75" i="21"/>
  <c r="K74" i="21"/>
  <c r="J74" i="21"/>
  <c r="I74" i="21"/>
  <c r="H74" i="21"/>
  <c r="G74" i="21"/>
  <c r="F74" i="21"/>
  <c r="E74" i="21"/>
  <c r="D74" i="21"/>
  <c r="C74" i="21"/>
  <c r="B74" i="21"/>
  <c r="K73" i="21"/>
  <c r="J73" i="21"/>
  <c r="I73" i="21"/>
  <c r="H73" i="21"/>
  <c r="G73" i="21"/>
  <c r="F73" i="21"/>
  <c r="E73" i="21"/>
  <c r="D73" i="21"/>
  <c r="C73" i="21"/>
  <c r="B73" i="21"/>
  <c r="K72" i="21"/>
  <c r="J72" i="21"/>
  <c r="I72" i="21"/>
  <c r="H72" i="21"/>
  <c r="G72" i="21"/>
  <c r="F72" i="21"/>
  <c r="E72" i="21"/>
  <c r="D72" i="21"/>
  <c r="C72" i="21"/>
  <c r="B72" i="21"/>
  <c r="K71" i="21"/>
  <c r="J71" i="21"/>
  <c r="I71" i="21"/>
  <c r="H71" i="21"/>
  <c r="G71" i="21"/>
  <c r="F71" i="21"/>
  <c r="E71" i="21"/>
  <c r="D71" i="21"/>
  <c r="C71" i="21"/>
  <c r="B71" i="21"/>
  <c r="K70" i="21"/>
  <c r="J70" i="21"/>
  <c r="I70" i="21"/>
  <c r="H70" i="21"/>
  <c r="G70" i="21"/>
  <c r="F70" i="21"/>
  <c r="E70" i="21"/>
  <c r="D70" i="21"/>
  <c r="C70" i="21"/>
  <c r="B70" i="21"/>
  <c r="K69" i="21"/>
  <c r="J69" i="21"/>
  <c r="I69" i="21"/>
  <c r="H69" i="21"/>
  <c r="G69" i="21"/>
  <c r="F69" i="21"/>
  <c r="E69" i="21"/>
  <c r="D69" i="21"/>
  <c r="C69" i="21"/>
  <c r="B69" i="21"/>
  <c r="K63" i="21"/>
  <c r="J63" i="21"/>
  <c r="I63" i="21"/>
  <c r="H63" i="21"/>
  <c r="G63" i="21"/>
  <c r="F63" i="21"/>
  <c r="E63" i="21"/>
  <c r="D63" i="21"/>
  <c r="C63" i="21"/>
  <c r="B63" i="21"/>
  <c r="K62" i="21"/>
  <c r="J62" i="21"/>
  <c r="I62" i="21"/>
  <c r="H62" i="21"/>
  <c r="G62" i="21"/>
  <c r="F62" i="21"/>
  <c r="E62" i="21"/>
  <c r="D62" i="21"/>
  <c r="C62" i="21"/>
  <c r="B62" i="21"/>
  <c r="K61" i="21"/>
  <c r="J61" i="21"/>
  <c r="I61" i="21"/>
  <c r="H61" i="21"/>
  <c r="G61" i="21"/>
  <c r="F61" i="21"/>
  <c r="E61" i="21"/>
  <c r="D61" i="21"/>
  <c r="C61" i="21"/>
  <c r="B61" i="21"/>
  <c r="K60" i="21"/>
  <c r="J60" i="21"/>
  <c r="I60" i="21"/>
  <c r="H60" i="21"/>
  <c r="G60" i="21"/>
  <c r="F60" i="21"/>
  <c r="E60" i="21"/>
  <c r="D60" i="21"/>
  <c r="C60" i="21"/>
  <c r="B60" i="21"/>
  <c r="K59" i="21"/>
  <c r="J59" i="21"/>
  <c r="I59" i="21"/>
  <c r="H59" i="21"/>
  <c r="G59" i="21"/>
  <c r="F59" i="21"/>
  <c r="E59" i="21"/>
  <c r="D59" i="21"/>
  <c r="C59" i="21"/>
  <c r="B59" i="21"/>
  <c r="K58" i="21"/>
  <c r="J58" i="21"/>
  <c r="I58" i="21"/>
  <c r="H58" i="21"/>
  <c r="G58" i="21"/>
  <c r="F58" i="21"/>
  <c r="E58" i="21"/>
  <c r="D58" i="21"/>
  <c r="C58" i="21"/>
  <c r="B58" i="21"/>
  <c r="K57" i="21"/>
  <c r="J57" i="21"/>
  <c r="I57" i="21"/>
  <c r="H57" i="21"/>
  <c r="G57" i="21"/>
  <c r="F57" i="21"/>
  <c r="E57" i="21"/>
  <c r="D57" i="21"/>
  <c r="C57" i="21"/>
  <c r="B57" i="21"/>
  <c r="K56" i="21"/>
  <c r="J56" i="21"/>
  <c r="I56" i="21"/>
  <c r="H56" i="21"/>
  <c r="G56" i="21"/>
  <c r="F56" i="21"/>
  <c r="E56" i="21"/>
  <c r="D56" i="21"/>
  <c r="C56" i="21"/>
  <c r="B56" i="21"/>
  <c r="K55" i="21"/>
  <c r="J55" i="21"/>
  <c r="I55" i="21"/>
  <c r="H55" i="21"/>
  <c r="G55" i="21"/>
  <c r="F55" i="21"/>
  <c r="E55" i="21"/>
  <c r="D55" i="21"/>
  <c r="C55" i="21"/>
  <c r="B55" i="21"/>
  <c r="K54" i="21"/>
  <c r="J54" i="21"/>
  <c r="I54" i="21"/>
  <c r="H54" i="21"/>
  <c r="G54" i="21"/>
  <c r="F54" i="21"/>
  <c r="E54" i="21"/>
  <c r="D54" i="21"/>
  <c r="C54" i="21"/>
  <c r="B54" i="21"/>
  <c r="K53" i="21"/>
  <c r="J53" i="21"/>
  <c r="I53" i="21"/>
  <c r="H53" i="21"/>
  <c r="G53" i="21"/>
  <c r="F53" i="21"/>
  <c r="E53" i="21"/>
  <c r="D53" i="21"/>
  <c r="C53" i="21"/>
  <c r="B53" i="21"/>
  <c r="K52" i="21"/>
  <c r="J52" i="21"/>
  <c r="I52" i="21"/>
  <c r="H52" i="21"/>
  <c r="G52" i="21"/>
  <c r="F52" i="21"/>
  <c r="E52" i="21"/>
  <c r="D52" i="21"/>
  <c r="C52" i="21"/>
  <c r="B52" i="21"/>
  <c r="K51" i="21"/>
  <c r="J51" i="21"/>
  <c r="I51" i="21"/>
  <c r="H51" i="21"/>
  <c r="G51" i="21"/>
  <c r="F51" i="21"/>
  <c r="E51" i="21"/>
  <c r="D51" i="21"/>
  <c r="C51" i="21"/>
  <c r="B51" i="21"/>
  <c r="K50" i="21"/>
  <c r="J50" i="21"/>
  <c r="I50" i="21"/>
  <c r="H50" i="21"/>
  <c r="G50" i="21"/>
  <c r="F50" i="21"/>
  <c r="E50" i="21"/>
  <c r="D50" i="21"/>
  <c r="C50" i="21"/>
  <c r="B50" i="21"/>
  <c r="K49" i="21"/>
  <c r="J49" i="21"/>
  <c r="I49" i="21"/>
  <c r="H49" i="21"/>
  <c r="G49" i="21"/>
  <c r="F49" i="21"/>
  <c r="E49" i="21"/>
  <c r="D49" i="21"/>
  <c r="C49" i="21"/>
  <c r="B49" i="21"/>
  <c r="K48" i="21"/>
  <c r="J48" i="21"/>
  <c r="I48" i="21"/>
  <c r="H48" i="21"/>
  <c r="G48" i="21"/>
  <c r="F48" i="21"/>
  <c r="E48" i="21"/>
  <c r="D48" i="21"/>
  <c r="C48" i="21"/>
  <c r="B48" i="21"/>
  <c r="K47" i="21"/>
  <c r="J47" i="21"/>
  <c r="I47" i="21"/>
  <c r="H47" i="21"/>
  <c r="G47" i="21"/>
  <c r="F47" i="21"/>
  <c r="E47" i="21"/>
  <c r="D47" i="21"/>
  <c r="C47" i="21"/>
  <c r="B47" i="21"/>
  <c r="K46" i="21"/>
  <c r="J46" i="21"/>
  <c r="I46" i="21"/>
  <c r="H46" i="21"/>
  <c r="G46" i="21"/>
  <c r="F46" i="21"/>
  <c r="E46" i="21"/>
  <c r="D46" i="21"/>
  <c r="C46" i="21"/>
  <c r="B46" i="21"/>
  <c r="K45" i="21"/>
  <c r="J45" i="21"/>
  <c r="I45" i="21"/>
  <c r="H45" i="21"/>
  <c r="G45" i="21"/>
  <c r="F45" i="21"/>
  <c r="E45" i="21"/>
  <c r="D45" i="21"/>
  <c r="C45" i="21"/>
  <c r="B45" i="21"/>
  <c r="K44" i="21"/>
  <c r="J44" i="21"/>
  <c r="I44" i="21"/>
  <c r="H44" i="21"/>
  <c r="G44" i="21"/>
  <c r="F44" i="21"/>
  <c r="E44" i="21"/>
  <c r="D44" i="21"/>
  <c r="C44" i="21"/>
  <c r="B44" i="21"/>
  <c r="K43" i="21"/>
  <c r="J43" i="21"/>
  <c r="I43" i="21"/>
  <c r="H43" i="21"/>
  <c r="G43" i="21"/>
  <c r="F43" i="21"/>
  <c r="E43" i="21"/>
  <c r="D43" i="21"/>
  <c r="C43" i="21"/>
  <c r="B43" i="21"/>
  <c r="K42" i="21"/>
  <c r="J42" i="21"/>
  <c r="I42" i="21"/>
  <c r="H42" i="21"/>
  <c r="G42" i="21"/>
  <c r="F42" i="21"/>
  <c r="E42" i="21"/>
  <c r="D42" i="21"/>
  <c r="C42" i="21"/>
  <c r="B42" i="21"/>
  <c r="K41" i="21"/>
  <c r="J41" i="21"/>
  <c r="I41" i="21"/>
  <c r="H41" i="21"/>
  <c r="G41" i="21"/>
  <c r="F41" i="21"/>
  <c r="E41" i="21"/>
  <c r="D41" i="21"/>
  <c r="C41" i="21"/>
  <c r="B41" i="21"/>
  <c r="K40" i="21"/>
  <c r="J40" i="21"/>
  <c r="I40" i="21"/>
  <c r="H40" i="21"/>
  <c r="G40" i="21"/>
  <c r="F40" i="21"/>
  <c r="E40" i="21"/>
  <c r="D40" i="21"/>
  <c r="C40" i="21"/>
  <c r="B40" i="21"/>
  <c r="K39" i="21"/>
  <c r="J39" i="21"/>
  <c r="I39" i="21"/>
  <c r="H39" i="21"/>
  <c r="G39" i="21"/>
  <c r="F39" i="21"/>
  <c r="E39" i="21"/>
  <c r="D39" i="21"/>
  <c r="C39" i="21"/>
  <c r="B39" i="21"/>
  <c r="K38" i="21"/>
  <c r="J38" i="21"/>
  <c r="I38" i="21"/>
  <c r="H38" i="21"/>
  <c r="G38" i="21"/>
  <c r="F38" i="21"/>
  <c r="E38" i="21"/>
  <c r="D38" i="21"/>
  <c r="C38" i="21"/>
  <c r="B38" i="21"/>
  <c r="K37" i="21"/>
  <c r="J37" i="21"/>
  <c r="I37" i="21"/>
  <c r="H37" i="21"/>
  <c r="G37" i="21"/>
  <c r="F37" i="21"/>
  <c r="E37" i="21"/>
  <c r="D37" i="21"/>
  <c r="C37" i="21"/>
  <c r="B37" i="21"/>
  <c r="K31" i="21"/>
  <c r="X31" i="21" s="1"/>
  <c r="J31" i="21"/>
  <c r="I31" i="21"/>
  <c r="H31" i="21"/>
  <c r="G31" i="21"/>
  <c r="F31" i="21"/>
  <c r="E31" i="21"/>
  <c r="D31" i="21"/>
  <c r="C31" i="21"/>
  <c r="B31" i="21"/>
  <c r="K30" i="21"/>
  <c r="X30" i="21" s="1"/>
  <c r="J30" i="21"/>
  <c r="I30" i="21"/>
  <c r="H30" i="21"/>
  <c r="G30" i="21"/>
  <c r="F30" i="21"/>
  <c r="E30" i="21"/>
  <c r="D30" i="21"/>
  <c r="C30" i="21"/>
  <c r="B30" i="21"/>
  <c r="K29" i="21"/>
  <c r="X29" i="21" s="1"/>
  <c r="J29" i="21"/>
  <c r="I29" i="21"/>
  <c r="H29" i="21"/>
  <c r="G29" i="21"/>
  <c r="F29" i="21"/>
  <c r="E29" i="21"/>
  <c r="D29" i="21"/>
  <c r="C29" i="21"/>
  <c r="B29" i="21"/>
  <c r="K28" i="21"/>
  <c r="X28" i="21" s="1"/>
  <c r="J28" i="21"/>
  <c r="I28" i="21"/>
  <c r="H28" i="21"/>
  <c r="G28" i="21"/>
  <c r="F28" i="21"/>
  <c r="E28" i="21"/>
  <c r="D28" i="21"/>
  <c r="C28" i="21"/>
  <c r="B28" i="21"/>
  <c r="K27" i="21"/>
  <c r="X27" i="21" s="1"/>
  <c r="J27" i="21"/>
  <c r="I27" i="21"/>
  <c r="H27" i="21"/>
  <c r="G27" i="21"/>
  <c r="F27" i="21"/>
  <c r="E27" i="21"/>
  <c r="D27" i="21"/>
  <c r="C27" i="21"/>
  <c r="B27" i="21"/>
  <c r="K26" i="21"/>
  <c r="X26" i="21" s="1"/>
  <c r="J26" i="21"/>
  <c r="I26" i="21"/>
  <c r="H26" i="21"/>
  <c r="G26" i="21"/>
  <c r="F26" i="21"/>
  <c r="E26" i="21"/>
  <c r="D26" i="21"/>
  <c r="C26" i="21"/>
  <c r="B26" i="21"/>
  <c r="K25" i="21"/>
  <c r="X25" i="21" s="1"/>
  <c r="J25" i="21"/>
  <c r="I25" i="21"/>
  <c r="H25" i="21"/>
  <c r="G25" i="21"/>
  <c r="F25" i="21"/>
  <c r="E25" i="21"/>
  <c r="D25" i="21"/>
  <c r="C25" i="21"/>
  <c r="B25" i="21"/>
  <c r="K24" i="21"/>
  <c r="X24" i="21" s="1"/>
  <c r="J24" i="21"/>
  <c r="I24" i="21"/>
  <c r="H24" i="21"/>
  <c r="G24" i="21"/>
  <c r="F24" i="21"/>
  <c r="E24" i="21"/>
  <c r="D24" i="21"/>
  <c r="C24" i="21"/>
  <c r="B24" i="21"/>
  <c r="K23" i="21"/>
  <c r="X23" i="21" s="1"/>
  <c r="J23" i="21"/>
  <c r="I23" i="21"/>
  <c r="H23" i="21"/>
  <c r="G23" i="21"/>
  <c r="F23" i="21"/>
  <c r="E23" i="21"/>
  <c r="D23" i="21"/>
  <c r="C23" i="21"/>
  <c r="B23" i="21"/>
  <c r="K22" i="21"/>
  <c r="X22" i="21" s="1"/>
  <c r="J22" i="21"/>
  <c r="I22" i="21"/>
  <c r="H22" i="21"/>
  <c r="G22" i="21"/>
  <c r="F22" i="21"/>
  <c r="E22" i="21"/>
  <c r="D22" i="21"/>
  <c r="C22" i="21"/>
  <c r="B22" i="21"/>
  <c r="K21" i="21"/>
  <c r="X21" i="21" s="1"/>
  <c r="J21" i="21"/>
  <c r="I21" i="21"/>
  <c r="H21" i="21"/>
  <c r="G21" i="21"/>
  <c r="F21" i="21"/>
  <c r="E21" i="21"/>
  <c r="D21" i="21"/>
  <c r="C21" i="21"/>
  <c r="B21" i="21"/>
  <c r="K20" i="21"/>
  <c r="X20" i="21" s="1"/>
  <c r="J20" i="21"/>
  <c r="I20" i="21"/>
  <c r="H20" i="21"/>
  <c r="G20" i="21"/>
  <c r="F20" i="21"/>
  <c r="E20" i="21"/>
  <c r="D20" i="21"/>
  <c r="C20" i="21"/>
  <c r="B20" i="21"/>
  <c r="K19" i="21"/>
  <c r="X19" i="21" s="1"/>
  <c r="J19" i="21"/>
  <c r="I19" i="21"/>
  <c r="H19" i="21"/>
  <c r="G19" i="21"/>
  <c r="F19" i="21"/>
  <c r="E19" i="21"/>
  <c r="D19" i="21"/>
  <c r="C19" i="21"/>
  <c r="B19" i="21"/>
  <c r="K18" i="21"/>
  <c r="X18" i="21" s="1"/>
  <c r="J18" i="21"/>
  <c r="I18" i="21"/>
  <c r="H18" i="21"/>
  <c r="G18" i="21"/>
  <c r="F18" i="21"/>
  <c r="E18" i="21"/>
  <c r="D18" i="21"/>
  <c r="C18" i="21"/>
  <c r="B18" i="21"/>
  <c r="K17" i="21"/>
  <c r="X17" i="21" s="1"/>
  <c r="J17" i="21"/>
  <c r="I17" i="21"/>
  <c r="H17" i="21"/>
  <c r="G17" i="21"/>
  <c r="F17" i="21"/>
  <c r="E17" i="21"/>
  <c r="D17" i="21"/>
  <c r="C17" i="21"/>
  <c r="B17" i="21"/>
  <c r="K16" i="21"/>
  <c r="X16" i="21" s="1"/>
  <c r="J16" i="21"/>
  <c r="I16" i="21"/>
  <c r="H16" i="21"/>
  <c r="G16" i="21"/>
  <c r="F16" i="21"/>
  <c r="E16" i="21"/>
  <c r="D16" i="21"/>
  <c r="C16" i="21"/>
  <c r="B16" i="21"/>
  <c r="K15" i="21"/>
  <c r="X15" i="21" s="1"/>
  <c r="J15" i="21"/>
  <c r="I15" i="21"/>
  <c r="H15" i="21"/>
  <c r="G15" i="21"/>
  <c r="F15" i="21"/>
  <c r="E15" i="21"/>
  <c r="D15" i="21"/>
  <c r="C15" i="21"/>
  <c r="B15" i="21"/>
  <c r="K14" i="21"/>
  <c r="X14" i="21" s="1"/>
  <c r="J14" i="21"/>
  <c r="I14" i="21"/>
  <c r="H14" i="21"/>
  <c r="G14" i="21"/>
  <c r="F14" i="21"/>
  <c r="E14" i="21"/>
  <c r="D14" i="21"/>
  <c r="C14" i="21"/>
  <c r="B14" i="21"/>
  <c r="K13" i="21"/>
  <c r="X13" i="21" s="1"/>
  <c r="J13" i="21"/>
  <c r="I13" i="21"/>
  <c r="H13" i="21"/>
  <c r="G13" i="21"/>
  <c r="F13" i="21"/>
  <c r="E13" i="21"/>
  <c r="D13" i="21"/>
  <c r="C13" i="21"/>
  <c r="B13" i="21"/>
  <c r="K12" i="21"/>
  <c r="X12" i="21" s="1"/>
  <c r="J12" i="21"/>
  <c r="I12" i="21"/>
  <c r="H12" i="21"/>
  <c r="G12" i="21"/>
  <c r="F12" i="21"/>
  <c r="E12" i="21"/>
  <c r="D12" i="21"/>
  <c r="C12" i="21"/>
  <c r="B12" i="21"/>
  <c r="K11" i="21"/>
  <c r="X11" i="21" s="1"/>
  <c r="J11" i="21"/>
  <c r="I11" i="21"/>
  <c r="H11" i="21"/>
  <c r="G11" i="21"/>
  <c r="F11" i="21"/>
  <c r="E11" i="21"/>
  <c r="D11" i="21"/>
  <c r="C11" i="21"/>
  <c r="B11" i="21"/>
  <c r="K10" i="21"/>
  <c r="X10" i="21" s="1"/>
  <c r="J10" i="21"/>
  <c r="I10" i="21"/>
  <c r="H10" i="21"/>
  <c r="G10" i="21"/>
  <c r="F10" i="21"/>
  <c r="E10" i="21"/>
  <c r="D10" i="21"/>
  <c r="C10" i="21"/>
  <c r="B10" i="21"/>
  <c r="K9" i="21"/>
  <c r="X9" i="21" s="1"/>
  <c r="J9" i="21"/>
  <c r="I9" i="21"/>
  <c r="H9" i="21"/>
  <c r="G9" i="21"/>
  <c r="F9" i="21"/>
  <c r="E9" i="21"/>
  <c r="D9" i="21"/>
  <c r="C9" i="21"/>
  <c r="B9" i="21"/>
  <c r="K8" i="21"/>
  <c r="X8" i="21" s="1"/>
  <c r="J8" i="21"/>
  <c r="I8" i="21"/>
  <c r="H8" i="21"/>
  <c r="G8" i="21"/>
  <c r="F8" i="21"/>
  <c r="E8" i="21"/>
  <c r="D8" i="21"/>
  <c r="C8" i="21"/>
  <c r="B8" i="21"/>
  <c r="K7" i="21"/>
  <c r="X7" i="21" s="1"/>
  <c r="J7" i="21"/>
  <c r="I7" i="21"/>
  <c r="H7" i="21"/>
  <c r="G7" i="21"/>
  <c r="F7" i="21"/>
  <c r="E7" i="21"/>
  <c r="D7" i="21"/>
  <c r="C7" i="21"/>
  <c r="B7" i="21"/>
  <c r="K6" i="21"/>
  <c r="X6" i="21" s="1"/>
  <c r="J6" i="21"/>
  <c r="I6" i="21"/>
  <c r="H6" i="21"/>
  <c r="G6" i="21"/>
  <c r="F6" i="21"/>
  <c r="E6" i="21"/>
  <c r="D6" i="21"/>
  <c r="C6" i="21"/>
  <c r="B6" i="21"/>
  <c r="K5" i="21"/>
  <c r="J5" i="21"/>
  <c r="I5" i="21"/>
  <c r="H5" i="21"/>
  <c r="G5" i="21"/>
  <c r="F5" i="21"/>
  <c r="E5" i="21"/>
  <c r="D5" i="21"/>
  <c r="C5" i="21"/>
  <c r="B5" i="21"/>
  <c r="I37" i="22" l="1"/>
  <c r="E39" i="22"/>
  <c r="K40" i="22"/>
  <c r="I41" i="22"/>
  <c r="G42" i="22"/>
  <c r="E43" i="22"/>
  <c r="C44" i="22"/>
  <c r="K44" i="22"/>
  <c r="I45" i="22"/>
  <c r="E47" i="22"/>
  <c r="K48" i="22"/>
  <c r="C50" i="22"/>
  <c r="E51" i="22"/>
  <c r="K52" i="22"/>
  <c r="G54" i="22"/>
  <c r="I55" i="22"/>
  <c r="E57" i="22"/>
  <c r="K58" i="22"/>
  <c r="G60" i="22"/>
  <c r="C62" i="22"/>
  <c r="E63" i="22"/>
  <c r="G69" i="22"/>
  <c r="E70" i="22"/>
  <c r="G71" i="22"/>
  <c r="E72" i="22"/>
  <c r="G73" i="22"/>
  <c r="C75" i="22"/>
  <c r="C77" i="22"/>
  <c r="I78" i="22"/>
  <c r="I80" i="22"/>
  <c r="E82" i="22"/>
  <c r="E84" i="22"/>
  <c r="E86" i="22"/>
  <c r="G87" i="22"/>
  <c r="C89" i="22"/>
  <c r="I92" i="22"/>
  <c r="E37" i="22"/>
  <c r="C38" i="22"/>
  <c r="G38" i="22"/>
  <c r="K38" i="22"/>
  <c r="I39" i="22"/>
  <c r="C40" i="22"/>
  <c r="G40" i="22"/>
  <c r="E41" i="22"/>
  <c r="C42" i="22"/>
  <c r="K42" i="22"/>
  <c r="I43" i="22"/>
  <c r="G44" i="22"/>
  <c r="E45" i="22"/>
  <c r="C46" i="22"/>
  <c r="G46" i="22"/>
  <c r="K46" i="22"/>
  <c r="I47" i="22"/>
  <c r="C48" i="22"/>
  <c r="G48" i="22"/>
  <c r="E49" i="22"/>
  <c r="I49" i="22"/>
  <c r="G50" i="22"/>
  <c r="K50" i="22"/>
  <c r="I51" i="22"/>
  <c r="C52" i="22"/>
  <c r="G52" i="22"/>
  <c r="E53" i="22"/>
  <c r="I53" i="22"/>
  <c r="C54" i="22"/>
  <c r="K54" i="22"/>
  <c r="E55" i="22"/>
  <c r="C56" i="22"/>
  <c r="G56" i="22"/>
  <c r="K56" i="22"/>
  <c r="I57" i="22"/>
  <c r="C58" i="22"/>
  <c r="G58" i="22"/>
  <c r="E59" i="22"/>
  <c r="I59" i="22"/>
  <c r="C60" i="22"/>
  <c r="K60" i="22"/>
  <c r="E61" i="22"/>
  <c r="I61" i="22"/>
  <c r="G62" i="22"/>
  <c r="K62" i="22"/>
  <c r="I63" i="22"/>
  <c r="C69" i="22"/>
  <c r="K69" i="22"/>
  <c r="I70" i="22"/>
  <c r="C71" i="22"/>
  <c r="I72" i="22"/>
  <c r="C73" i="22"/>
  <c r="E74" i="22"/>
  <c r="I74" i="22"/>
  <c r="G75" i="22"/>
  <c r="E76" i="22"/>
  <c r="I76" i="22"/>
  <c r="G77" i="22"/>
  <c r="E78" i="22"/>
  <c r="C79" i="22"/>
  <c r="G79" i="22"/>
  <c r="E80" i="22"/>
  <c r="C81" i="22"/>
  <c r="G81" i="22"/>
  <c r="I82" i="22"/>
  <c r="C83" i="22"/>
  <c r="G83" i="22"/>
  <c r="I84" i="22"/>
  <c r="C85" i="22"/>
  <c r="G85" i="22"/>
  <c r="I86" i="22"/>
  <c r="C87" i="22"/>
  <c r="E88" i="22"/>
  <c r="I88" i="22"/>
  <c r="G89" i="22"/>
  <c r="E90" i="22"/>
  <c r="I90" i="22"/>
  <c r="C91" i="22"/>
  <c r="G91" i="22"/>
  <c r="E92" i="22"/>
  <c r="G93" i="22"/>
  <c r="E94" i="22"/>
  <c r="C95" i="22"/>
  <c r="E101" i="22"/>
  <c r="C102" i="22"/>
  <c r="I103" i="22"/>
  <c r="G104" i="22"/>
  <c r="E105" i="22"/>
  <c r="C106" i="22"/>
  <c r="I107" i="22"/>
  <c r="G108" i="22"/>
  <c r="E109" i="22"/>
  <c r="C110" i="22"/>
  <c r="E111" i="22"/>
  <c r="G112" i="22"/>
  <c r="I113" i="22"/>
  <c r="G114" i="22"/>
  <c r="E115" i="22"/>
  <c r="C116" i="22"/>
  <c r="I117" i="22"/>
  <c r="C118" i="22"/>
  <c r="I119" i="22"/>
  <c r="G120" i="22"/>
  <c r="E121" i="22"/>
  <c r="C122" i="22"/>
  <c r="I123" i="22"/>
  <c r="C124" i="22"/>
  <c r="I125" i="22"/>
  <c r="G126" i="22"/>
  <c r="I127" i="22"/>
  <c r="G133" i="22"/>
  <c r="I134" i="22"/>
  <c r="G135" i="22"/>
  <c r="E136" i="22"/>
  <c r="C137" i="22"/>
  <c r="I138" i="22"/>
  <c r="G139" i="22"/>
  <c r="E140" i="22"/>
  <c r="C141" i="22"/>
  <c r="I142" i="22"/>
  <c r="G143" i="22"/>
  <c r="E144" i="22"/>
  <c r="C145" i="22"/>
  <c r="I146" i="22"/>
  <c r="G147" i="22"/>
  <c r="I148" i="22"/>
  <c r="G149" i="22"/>
  <c r="E150" i="22"/>
  <c r="C151" i="22"/>
  <c r="I152" i="22"/>
  <c r="G153" i="22"/>
  <c r="E154" i="22"/>
  <c r="C155" i="22"/>
  <c r="I156" i="22"/>
  <c r="G157" i="22"/>
  <c r="E158" i="22"/>
  <c r="C159" i="22"/>
  <c r="I165" i="22"/>
  <c r="G166" i="22"/>
  <c r="E167" i="22"/>
  <c r="C168" i="22"/>
  <c r="I169" i="22"/>
  <c r="G170" i="22"/>
  <c r="E171" i="22"/>
  <c r="C172" i="22"/>
  <c r="I173" i="22"/>
  <c r="G174" i="22"/>
  <c r="E175" i="22"/>
  <c r="C176" i="22"/>
  <c r="I177" i="22"/>
  <c r="G178" i="22"/>
  <c r="E179" i="22"/>
  <c r="G180" i="22"/>
  <c r="E181" i="22"/>
  <c r="C182" i="22"/>
  <c r="I183" i="22"/>
  <c r="G184" i="22"/>
  <c r="E185" i="22"/>
  <c r="C186" i="22"/>
  <c r="I187" i="22"/>
  <c r="G188" i="22"/>
  <c r="E189" i="22"/>
  <c r="C190" i="22"/>
  <c r="E191" i="22"/>
  <c r="C93" i="22"/>
  <c r="I94" i="22"/>
  <c r="G95" i="22"/>
  <c r="I101" i="22"/>
  <c r="G102" i="22"/>
  <c r="E103" i="22"/>
  <c r="C104" i="22"/>
  <c r="I105" i="22"/>
  <c r="G106" i="22"/>
  <c r="E107" i="22"/>
  <c r="C108" i="22"/>
  <c r="I109" i="22"/>
  <c r="G110" i="22"/>
  <c r="I111" i="22"/>
  <c r="C112" i="22"/>
  <c r="E113" i="22"/>
  <c r="C114" i="22"/>
  <c r="I115" i="22"/>
  <c r="G116" i="22"/>
  <c r="E117" i="22"/>
  <c r="G118" i="22"/>
  <c r="E119" i="22"/>
  <c r="C120" i="22"/>
  <c r="I121" i="22"/>
  <c r="G122" i="22"/>
  <c r="E123" i="22"/>
  <c r="G124" i="22"/>
  <c r="E125" i="22"/>
  <c r="C126" i="22"/>
  <c r="E127" i="22"/>
  <c r="C133" i="22"/>
  <c r="K133" i="22"/>
  <c r="E134" i="22"/>
  <c r="C135" i="22"/>
  <c r="I136" i="22"/>
  <c r="G137" i="22"/>
  <c r="E138" i="22"/>
  <c r="C139" i="22"/>
  <c r="I140" i="22"/>
  <c r="G141" i="22"/>
  <c r="E142" i="22"/>
  <c r="C143" i="22"/>
  <c r="I144" i="22"/>
  <c r="G145" i="22"/>
  <c r="E146" i="22"/>
  <c r="C147" i="22"/>
  <c r="E148" i="22"/>
  <c r="C149" i="22"/>
  <c r="I150" i="22"/>
  <c r="G151" i="22"/>
  <c r="E152" i="22"/>
  <c r="C153" i="22"/>
  <c r="I154" i="22"/>
  <c r="G155" i="22"/>
  <c r="E156" i="22"/>
  <c r="C157" i="22"/>
  <c r="I158" i="22"/>
  <c r="G159" i="22"/>
  <c r="E165" i="22"/>
  <c r="C166" i="22"/>
  <c r="I167" i="22"/>
  <c r="G168" i="22"/>
  <c r="E169" i="22"/>
  <c r="C170" i="22"/>
  <c r="I171" i="22"/>
  <c r="G172" i="22"/>
  <c r="E173" i="22"/>
  <c r="C174" i="22"/>
  <c r="I175" i="22"/>
  <c r="G176" i="22"/>
  <c r="E177" i="22"/>
  <c r="C178" i="22"/>
  <c r="I179" i="22"/>
  <c r="C180" i="22"/>
  <c r="I181" i="22"/>
  <c r="G182" i="22"/>
  <c r="E183" i="22"/>
  <c r="C184" i="22"/>
  <c r="I185" i="22"/>
  <c r="G186" i="22"/>
  <c r="E187" i="22"/>
  <c r="C188" i="22"/>
  <c r="I189" i="22"/>
  <c r="G190" i="22"/>
  <c r="I191" i="22"/>
  <c r="K27" i="22"/>
  <c r="X59" i="21"/>
  <c r="K73" i="22"/>
  <c r="X105" i="21"/>
  <c r="K85" i="22"/>
  <c r="X117" i="21"/>
  <c r="K89" i="22"/>
  <c r="X121" i="21"/>
  <c r="K172" i="22"/>
  <c r="X204" i="21"/>
  <c r="K180" i="22"/>
  <c r="X212" i="21"/>
  <c r="G199" i="22"/>
  <c r="G231" i="22"/>
  <c r="C205" i="22"/>
  <c r="C237" i="22"/>
  <c r="G211" i="22"/>
  <c r="G243" i="22"/>
  <c r="K217" i="22"/>
  <c r="X249" i="21"/>
  <c r="K249" i="22"/>
  <c r="B224" i="24"/>
  <c r="O256" i="23"/>
  <c r="B256" i="24"/>
  <c r="J192" i="24"/>
  <c r="W224" i="23"/>
  <c r="L48" i="24"/>
  <c r="Y80" i="23"/>
  <c r="L177" i="24"/>
  <c r="Y209" i="23"/>
  <c r="H37" i="22"/>
  <c r="F38" i="22"/>
  <c r="D39" i="22"/>
  <c r="B40" i="22"/>
  <c r="J40" i="22"/>
  <c r="H41" i="22"/>
  <c r="F42" i="22"/>
  <c r="D43" i="22"/>
  <c r="B44" i="22"/>
  <c r="J44" i="22"/>
  <c r="H45" i="22"/>
  <c r="F46" i="22"/>
  <c r="D47" i="22"/>
  <c r="B48" i="22"/>
  <c r="J48" i="22"/>
  <c r="H49" i="22"/>
  <c r="F50" i="22"/>
  <c r="D51" i="22"/>
  <c r="B52" i="22"/>
  <c r="J52" i="22"/>
  <c r="H53" i="22"/>
  <c r="F54" i="22"/>
  <c r="D55" i="22"/>
  <c r="B56" i="22"/>
  <c r="J56" i="22"/>
  <c r="H57" i="22"/>
  <c r="F58" i="22"/>
  <c r="D59" i="22"/>
  <c r="B60" i="22"/>
  <c r="J60" i="22"/>
  <c r="H61" i="22"/>
  <c r="F62" i="22"/>
  <c r="D63" i="22"/>
  <c r="B69" i="22"/>
  <c r="J69" i="22"/>
  <c r="H70" i="22"/>
  <c r="F71" i="22"/>
  <c r="D72" i="22"/>
  <c r="B73" i="22"/>
  <c r="J73" i="22"/>
  <c r="H74" i="22"/>
  <c r="F75" i="22"/>
  <c r="D76" i="22"/>
  <c r="B77" i="22"/>
  <c r="J77" i="22"/>
  <c r="H78" i="22"/>
  <c r="F79" i="22"/>
  <c r="D80" i="22"/>
  <c r="B81" i="22"/>
  <c r="J81" i="22"/>
  <c r="H82" i="22"/>
  <c r="F83" i="22"/>
  <c r="D84" i="22"/>
  <c r="X47" i="21"/>
  <c r="K15" i="22"/>
  <c r="X63" i="21"/>
  <c r="K31" i="22"/>
  <c r="K77" i="22"/>
  <c r="X109" i="21"/>
  <c r="K106" i="22"/>
  <c r="X138" i="21"/>
  <c r="X142" i="21"/>
  <c r="K110" i="22"/>
  <c r="K151" i="22"/>
  <c r="X183" i="21"/>
  <c r="I202" i="22"/>
  <c r="I234" i="22"/>
  <c r="E208" i="22"/>
  <c r="E240" i="22"/>
  <c r="I214" i="22"/>
  <c r="I246" i="22"/>
  <c r="C221" i="22"/>
  <c r="C253" i="22"/>
  <c r="E160" i="24"/>
  <c r="R192" i="23"/>
  <c r="E192" i="24"/>
  <c r="R224" i="23"/>
  <c r="L119" i="24"/>
  <c r="Y151" i="23"/>
  <c r="L26" i="24"/>
  <c r="Y58" i="23"/>
  <c r="L198" i="24"/>
  <c r="Y230" i="23"/>
  <c r="L230" i="24"/>
  <c r="L58" i="24"/>
  <c r="Y90" i="23"/>
  <c r="L187" i="24"/>
  <c r="Y219" i="23"/>
  <c r="B37" i="22"/>
  <c r="J37" i="22"/>
  <c r="H38" i="22"/>
  <c r="F39" i="22"/>
  <c r="D40" i="22"/>
  <c r="B41" i="22"/>
  <c r="J41" i="22"/>
  <c r="H42" i="22"/>
  <c r="F43" i="22"/>
  <c r="D44" i="22"/>
  <c r="B45" i="22"/>
  <c r="J45" i="22"/>
  <c r="H46" i="22"/>
  <c r="F47" i="22"/>
  <c r="D48" i="22"/>
  <c r="B49" i="22"/>
  <c r="J49" i="22"/>
  <c r="H50" i="22"/>
  <c r="F51" i="22"/>
  <c r="D52" i="22"/>
  <c r="B53" i="22"/>
  <c r="J53" i="22"/>
  <c r="H54" i="22"/>
  <c r="F55" i="22"/>
  <c r="D56" i="22"/>
  <c r="B57" i="22"/>
  <c r="J57" i="22"/>
  <c r="H58" i="22"/>
  <c r="F59" i="22"/>
  <c r="D60" i="22"/>
  <c r="B61" i="22"/>
  <c r="J61" i="22"/>
  <c r="H62" i="22"/>
  <c r="F63" i="22"/>
  <c r="D69" i="22"/>
  <c r="B70" i="22"/>
  <c r="J70" i="22"/>
  <c r="H71" i="22"/>
  <c r="F72" i="22"/>
  <c r="D73" i="22"/>
  <c r="B74" i="22"/>
  <c r="J74" i="22"/>
  <c r="H75" i="22"/>
  <c r="F76" i="22"/>
  <c r="D77" i="22"/>
  <c r="B78" i="22"/>
  <c r="J78" i="22"/>
  <c r="H79" i="22"/>
  <c r="F80" i="22"/>
  <c r="D81" i="22"/>
  <c r="B82" i="22"/>
  <c r="J82" i="22"/>
  <c r="X43" i="21"/>
  <c r="K11" i="22"/>
  <c r="K126" i="22"/>
  <c r="X158" i="21"/>
  <c r="K139" i="22"/>
  <c r="X171" i="21"/>
  <c r="K143" i="22"/>
  <c r="X175" i="21"/>
  <c r="K184" i="22"/>
  <c r="X216" i="21"/>
  <c r="I198" i="22"/>
  <c r="I230" i="22"/>
  <c r="K201" i="22"/>
  <c r="X233" i="21"/>
  <c r="K233" i="22"/>
  <c r="I206" i="22"/>
  <c r="I238" i="22"/>
  <c r="K209" i="22"/>
  <c r="X241" i="21"/>
  <c r="K241" i="22"/>
  <c r="C213" i="22"/>
  <c r="C245" i="22"/>
  <c r="C217" i="22"/>
  <c r="C249" i="22"/>
  <c r="G219" i="22"/>
  <c r="G251" i="22"/>
  <c r="G223" i="22"/>
  <c r="G255" i="22"/>
  <c r="F128" i="24"/>
  <c r="S160" i="23"/>
  <c r="L207" i="24"/>
  <c r="Y239" i="23"/>
  <c r="L239" i="24"/>
  <c r="L106" i="24"/>
  <c r="Y138" i="23"/>
  <c r="L21" i="24"/>
  <c r="Y53" i="23"/>
  <c r="L91" i="24"/>
  <c r="Y123" i="23"/>
  <c r="X40" i="21"/>
  <c r="K8" i="22"/>
  <c r="X44" i="21"/>
  <c r="K12" i="22"/>
  <c r="X48" i="21"/>
  <c r="K16" i="22"/>
  <c r="X52" i="21"/>
  <c r="K20" i="22"/>
  <c r="X56" i="21"/>
  <c r="K24" i="22"/>
  <c r="X60" i="21"/>
  <c r="K28" i="22"/>
  <c r="C37" i="22"/>
  <c r="K37" i="22"/>
  <c r="K93" i="22"/>
  <c r="X125" i="21"/>
  <c r="K102" i="22"/>
  <c r="X134" i="21"/>
  <c r="K135" i="22"/>
  <c r="X167" i="21"/>
  <c r="E204" i="22"/>
  <c r="E236" i="22"/>
  <c r="K221" i="22"/>
  <c r="X253" i="21"/>
  <c r="K253" i="22"/>
  <c r="L74" i="24"/>
  <c r="Y106" i="23"/>
  <c r="D37" i="22"/>
  <c r="B38" i="22"/>
  <c r="J38" i="22"/>
  <c r="H39" i="22"/>
  <c r="F40" i="22"/>
  <c r="D41" i="22"/>
  <c r="B42" i="22"/>
  <c r="J42" i="22"/>
  <c r="H43" i="22"/>
  <c r="F44" i="22"/>
  <c r="D45" i="22"/>
  <c r="B46" i="22"/>
  <c r="J46" i="22"/>
  <c r="H47" i="22"/>
  <c r="F48" i="22"/>
  <c r="D49" i="22"/>
  <c r="B50" i="22"/>
  <c r="J50" i="22"/>
  <c r="H51" i="22"/>
  <c r="F52" i="22"/>
  <c r="D53" i="22"/>
  <c r="B54" i="22"/>
  <c r="J54" i="22"/>
  <c r="H55" i="22"/>
  <c r="F56" i="22"/>
  <c r="D57" i="22"/>
  <c r="B58" i="22"/>
  <c r="J58" i="22"/>
  <c r="H59" i="22"/>
  <c r="F60" i="22"/>
  <c r="D61" i="22"/>
  <c r="B62" i="22"/>
  <c r="J62" i="22"/>
  <c r="H63" i="22"/>
  <c r="F69" i="22"/>
  <c r="D70" i="22"/>
  <c r="B71" i="22"/>
  <c r="J71" i="22"/>
  <c r="H72" i="22"/>
  <c r="F73" i="22"/>
  <c r="D74" i="22"/>
  <c r="B75" i="22"/>
  <c r="J75" i="22"/>
  <c r="H76" i="22"/>
  <c r="F77" i="22"/>
  <c r="D78" i="22"/>
  <c r="B79" i="22"/>
  <c r="J79" i="22"/>
  <c r="H80" i="22"/>
  <c r="F81" i="22"/>
  <c r="D82" i="22"/>
  <c r="B83" i="22"/>
  <c r="J83" i="22"/>
  <c r="H84" i="22"/>
  <c r="F85" i="22"/>
  <c r="D86" i="22"/>
  <c r="B87" i="22"/>
  <c r="J87" i="22"/>
  <c r="H88" i="22"/>
  <c r="F89" i="22"/>
  <c r="D90" i="22"/>
  <c r="B91" i="22"/>
  <c r="J91" i="22"/>
  <c r="H92" i="22"/>
  <c r="F93" i="22"/>
  <c r="D94" i="22"/>
  <c r="B95" i="22"/>
  <c r="J95" i="22"/>
  <c r="H101" i="22"/>
  <c r="F102" i="22"/>
  <c r="D103" i="22"/>
  <c r="B104" i="22"/>
  <c r="J104" i="22"/>
  <c r="H105" i="22"/>
  <c r="F106" i="22"/>
  <c r="D107" i="22"/>
  <c r="B108" i="22"/>
  <c r="J108" i="22"/>
  <c r="H109" i="22"/>
  <c r="F110" i="22"/>
  <c r="D111" i="22"/>
  <c r="B112" i="22"/>
  <c r="X39" i="21"/>
  <c r="K7" i="22"/>
  <c r="X55" i="21"/>
  <c r="K23" i="22"/>
  <c r="K81" i="22"/>
  <c r="X113" i="21"/>
  <c r="K147" i="22"/>
  <c r="X179" i="21"/>
  <c r="K159" i="22"/>
  <c r="X191" i="21"/>
  <c r="K197" i="22"/>
  <c r="K229" i="22"/>
  <c r="G203" i="22"/>
  <c r="G235" i="22"/>
  <c r="I210" i="22"/>
  <c r="I242" i="22"/>
  <c r="G215" i="22"/>
  <c r="G247" i="22"/>
  <c r="L39" i="24"/>
  <c r="Y71" i="23"/>
  <c r="L116" i="24"/>
  <c r="Y148" i="23"/>
  <c r="X41" i="21"/>
  <c r="K9" i="22"/>
  <c r="X49" i="21"/>
  <c r="K17" i="22"/>
  <c r="X53" i="21"/>
  <c r="K21" i="22"/>
  <c r="X57" i="21"/>
  <c r="K25" i="22"/>
  <c r="X61" i="21"/>
  <c r="K29" i="22"/>
  <c r="K71" i="22"/>
  <c r="X103" i="21"/>
  <c r="K75" i="22"/>
  <c r="X107" i="21"/>
  <c r="K79" i="22"/>
  <c r="X111" i="21"/>
  <c r="K83" i="22"/>
  <c r="X115" i="21"/>
  <c r="K87" i="22"/>
  <c r="X119" i="21"/>
  <c r="K91" i="22"/>
  <c r="X123" i="21"/>
  <c r="K95" i="22"/>
  <c r="X127" i="21"/>
  <c r="X51" i="21"/>
  <c r="K19" i="22"/>
  <c r="K114" i="22"/>
  <c r="X146" i="21"/>
  <c r="K122" i="22"/>
  <c r="X154" i="21"/>
  <c r="E200" i="22"/>
  <c r="E232" i="22"/>
  <c r="G207" i="22"/>
  <c r="G239" i="22"/>
  <c r="X245" i="21"/>
  <c r="K213" i="22"/>
  <c r="K245" i="22"/>
  <c r="E220" i="22"/>
  <c r="E252" i="22"/>
  <c r="H96" i="24"/>
  <c r="U128" i="23"/>
  <c r="B128" i="24"/>
  <c r="O160" i="23"/>
  <c r="L186" i="24"/>
  <c r="Y218" i="23"/>
  <c r="L92" i="24"/>
  <c r="Y124" i="23"/>
  <c r="L158" i="24"/>
  <c r="Y190" i="23"/>
  <c r="L45" i="24"/>
  <c r="Y77" i="23"/>
  <c r="L9" i="21"/>
  <c r="Y9" i="21" s="1"/>
  <c r="L13" i="21"/>
  <c r="Y13" i="21" s="1"/>
  <c r="L21" i="21"/>
  <c r="Y21" i="21" s="1"/>
  <c r="L29" i="21"/>
  <c r="Y29" i="21" s="1"/>
  <c r="D5" i="22"/>
  <c r="J6" i="22"/>
  <c r="D9" i="22"/>
  <c r="J10" i="22"/>
  <c r="F12" i="22"/>
  <c r="H15" i="22"/>
  <c r="D17" i="22"/>
  <c r="J18" i="22"/>
  <c r="F20" i="22"/>
  <c r="J22" i="22"/>
  <c r="F24" i="22"/>
  <c r="D25" i="22"/>
  <c r="H27" i="22"/>
  <c r="F28" i="22"/>
  <c r="J30" i="22"/>
  <c r="H31" i="22"/>
  <c r="F37" i="22"/>
  <c r="D38" i="22"/>
  <c r="B39" i="22"/>
  <c r="J39" i="22"/>
  <c r="H40" i="22"/>
  <c r="F41" i="22"/>
  <c r="D42" i="22"/>
  <c r="B43" i="22"/>
  <c r="J43" i="22"/>
  <c r="H44" i="22"/>
  <c r="F45" i="22"/>
  <c r="D46" i="22"/>
  <c r="B47" i="22"/>
  <c r="J47" i="22"/>
  <c r="H48" i="22"/>
  <c r="F49" i="22"/>
  <c r="D50" i="22"/>
  <c r="B51" i="22"/>
  <c r="J51" i="22"/>
  <c r="H52" i="22"/>
  <c r="F53" i="22"/>
  <c r="D54" i="22"/>
  <c r="B55" i="22"/>
  <c r="J55" i="22"/>
  <c r="H56" i="22"/>
  <c r="F57" i="22"/>
  <c r="D58" i="22"/>
  <c r="B59" i="22"/>
  <c r="J59" i="22"/>
  <c r="H60" i="22"/>
  <c r="F61" i="22"/>
  <c r="D62" i="22"/>
  <c r="B63" i="22"/>
  <c r="J63" i="22"/>
  <c r="H69" i="22"/>
  <c r="F70" i="22"/>
  <c r="D71" i="22"/>
  <c r="B72" i="22"/>
  <c r="J72" i="22"/>
  <c r="H73" i="22"/>
  <c r="F74" i="22"/>
  <c r="D75" i="22"/>
  <c r="B76" i="22"/>
  <c r="J76" i="22"/>
  <c r="H77" i="22"/>
  <c r="F78" i="22"/>
  <c r="D79" i="22"/>
  <c r="B80" i="22"/>
  <c r="J80" i="22"/>
  <c r="H81" i="22"/>
  <c r="F82" i="22"/>
  <c r="D83" i="22"/>
  <c r="K118" i="22"/>
  <c r="X150" i="21"/>
  <c r="K155" i="22"/>
  <c r="X187" i="21"/>
  <c r="K168" i="22"/>
  <c r="X200" i="21"/>
  <c r="K176" i="22"/>
  <c r="X208" i="21"/>
  <c r="K188" i="22"/>
  <c r="X220" i="21"/>
  <c r="C197" i="22"/>
  <c r="C229" i="22"/>
  <c r="C201" i="22"/>
  <c r="C233" i="22"/>
  <c r="K205" i="22"/>
  <c r="X237" i="21"/>
  <c r="K237" i="22"/>
  <c r="C209" i="22"/>
  <c r="C241" i="22"/>
  <c r="E212" i="22"/>
  <c r="E244" i="22"/>
  <c r="E216" i="22"/>
  <c r="E248" i="22"/>
  <c r="I218" i="22"/>
  <c r="I250" i="22"/>
  <c r="I222" i="22"/>
  <c r="I254" i="22"/>
  <c r="C64" i="24"/>
  <c r="P96" i="23"/>
  <c r="L136" i="24"/>
  <c r="Y168" i="23"/>
  <c r="L11" i="24"/>
  <c r="Y43" i="23"/>
  <c r="L168" i="24"/>
  <c r="Y200" i="23"/>
  <c r="L20" i="24"/>
  <c r="Y52" i="23"/>
  <c r="X45" i="21"/>
  <c r="K13" i="22"/>
  <c r="L17" i="21"/>
  <c r="Y17" i="21" s="1"/>
  <c r="L25" i="21"/>
  <c r="Y25" i="21" s="1"/>
  <c r="H7" i="22"/>
  <c r="F8" i="22"/>
  <c r="H11" i="22"/>
  <c r="D13" i="22"/>
  <c r="J14" i="22"/>
  <c r="F16" i="22"/>
  <c r="H19" i="22"/>
  <c r="D21" i="22"/>
  <c r="H23" i="22"/>
  <c r="J26" i="22"/>
  <c r="D29" i="22"/>
  <c r="E5" i="22"/>
  <c r="C6" i="22"/>
  <c r="K6" i="22"/>
  <c r="X38" i="21"/>
  <c r="I7" i="22"/>
  <c r="G8" i="22"/>
  <c r="E9" i="22"/>
  <c r="C10" i="22"/>
  <c r="K10" i="22"/>
  <c r="X42" i="21"/>
  <c r="I11" i="22"/>
  <c r="G12" i="22"/>
  <c r="E13" i="22"/>
  <c r="C14" i="22"/>
  <c r="K14" i="22"/>
  <c r="X46" i="21"/>
  <c r="I15" i="22"/>
  <c r="G16" i="22"/>
  <c r="E17" i="22"/>
  <c r="C18" i="22"/>
  <c r="K18" i="22"/>
  <c r="X50" i="21"/>
  <c r="I19" i="22"/>
  <c r="G20" i="22"/>
  <c r="E21" i="22"/>
  <c r="C22" i="22"/>
  <c r="K22" i="22"/>
  <c r="X54" i="21"/>
  <c r="I23" i="22"/>
  <c r="G24" i="22"/>
  <c r="E25" i="22"/>
  <c r="C26" i="22"/>
  <c r="K26" i="22"/>
  <c r="X58" i="21"/>
  <c r="I27" i="22"/>
  <c r="G28" i="22"/>
  <c r="E29" i="22"/>
  <c r="C30" i="22"/>
  <c r="K30" i="22"/>
  <c r="X62" i="21"/>
  <c r="I31" i="22"/>
  <c r="G37" i="22"/>
  <c r="B85" i="22"/>
  <c r="J85" i="22"/>
  <c r="H86" i="22"/>
  <c r="F87" i="22"/>
  <c r="D88" i="22"/>
  <c r="B89" i="22"/>
  <c r="J89" i="22"/>
  <c r="H90" i="22"/>
  <c r="F91" i="22"/>
  <c r="D92" i="22"/>
  <c r="B93" i="22"/>
  <c r="J93" i="22"/>
  <c r="H94" i="22"/>
  <c r="F95" i="22"/>
  <c r="D101" i="22"/>
  <c r="B102" i="22"/>
  <c r="J102" i="22"/>
  <c r="H103" i="22"/>
  <c r="F104" i="22"/>
  <c r="D105" i="22"/>
  <c r="B106" i="22"/>
  <c r="J106" i="22"/>
  <c r="H107" i="22"/>
  <c r="F108" i="22"/>
  <c r="D109" i="22"/>
  <c r="B110" i="22"/>
  <c r="J110" i="22"/>
  <c r="H111" i="22"/>
  <c r="F112" i="22"/>
  <c r="D113" i="22"/>
  <c r="B114" i="22"/>
  <c r="J114" i="22"/>
  <c r="H115" i="22"/>
  <c r="F116" i="22"/>
  <c r="D117" i="22"/>
  <c r="B118" i="22"/>
  <c r="J118" i="22"/>
  <c r="H119" i="22"/>
  <c r="F120" i="22"/>
  <c r="D121" i="22"/>
  <c r="B122" i="22"/>
  <c r="J122" i="22"/>
  <c r="H123" i="22"/>
  <c r="F124" i="22"/>
  <c r="D125" i="22"/>
  <c r="B126" i="22"/>
  <c r="J126" i="22"/>
  <c r="H127" i="22"/>
  <c r="F133" i="22"/>
  <c r="D134" i="22"/>
  <c r="B135" i="22"/>
  <c r="J135" i="22"/>
  <c r="H136" i="22"/>
  <c r="F137" i="22"/>
  <c r="D138" i="22"/>
  <c r="B139" i="22"/>
  <c r="J139" i="22"/>
  <c r="H140" i="22"/>
  <c r="F141" i="22"/>
  <c r="D142" i="22"/>
  <c r="B143" i="22"/>
  <c r="J143" i="22"/>
  <c r="H144" i="22"/>
  <c r="F145" i="22"/>
  <c r="D146" i="22"/>
  <c r="B147" i="22"/>
  <c r="J147" i="22"/>
  <c r="H148" i="22"/>
  <c r="F149" i="22"/>
  <c r="D150" i="22"/>
  <c r="B151" i="22"/>
  <c r="J151" i="22"/>
  <c r="H152" i="22"/>
  <c r="F153" i="22"/>
  <c r="D154" i="22"/>
  <c r="B155" i="22"/>
  <c r="J155" i="22"/>
  <c r="H156" i="22"/>
  <c r="F157" i="22"/>
  <c r="D158" i="22"/>
  <c r="B159" i="22"/>
  <c r="J159" i="22"/>
  <c r="H165" i="22"/>
  <c r="F166" i="22"/>
  <c r="D167" i="22"/>
  <c r="B168" i="22"/>
  <c r="J168" i="22"/>
  <c r="H169" i="22"/>
  <c r="F170" i="22"/>
  <c r="D171" i="22"/>
  <c r="B172" i="22"/>
  <c r="J172" i="22"/>
  <c r="H173" i="22"/>
  <c r="F174" i="22"/>
  <c r="D175" i="22"/>
  <c r="B176" i="22"/>
  <c r="J176" i="22"/>
  <c r="H177" i="22"/>
  <c r="F178" i="22"/>
  <c r="D179" i="22"/>
  <c r="B180" i="22"/>
  <c r="J180" i="22"/>
  <c r="H181" i="22"/>
  <c r="F182" i="22"/>
  <c r="D183" i="22"/>
  <c r="B184" i="22"/>
  <c r="J184" i="22"/>
  <c r="H185" i="22"/>
  <c r="F186" i="22"/>
  <c r="D187" i="22"/>
  <c r="B188" i="22"/>
  <c r="J188" i="22"/>
  <c r="H189" i="22"/>
  <c r="F190" i="22"/>
  <c r="D191" i="22"/>
  <c r="B197" i="22"/>
  <c r="B229" i="22"/>
  <c r="J197" i="22"/>
  <c r="J229" i="22"/>
  <c r="H198" i="22"/>
  <c r="H230" i="22"/>
  <c r="F199" i="22"/>
  <c r="F231" i="22"/>
  <c r="D200" i="22"/>
  <c r="D232" i="22"/>
  <c r="B201" i="22"/>
  <c r="B233" i="22"/>
  <c r="J201" i="22"/>
  <c r="J233" i="22"/>
  <c r="H202" i="22"/>
  <c r="H234" i="22"/>
  <c r="F203" i="22"/>
  <c r="F235" i="22"/>
  <c r="D204" i="22"/>
  <c r="D236" i="22"/>
  <c r="B205" i="22"/>
  <c r="B237" i="22"/>
  <c r="J205" i="22"/>
  <c r="J237" i="22"/>
  <c r="H206" i="22"/>
  <c r="H238" i="22"/>
  <c r="F207" i="22"/>
  <c r="F239" i="22"/>
  <c r="D208" i="22"/>
  <c r="D240" i="22"/>
  <c r="B209" i="22"/>
  <c r="B241" i="22"/>
  <c r="J209" i="22"/>
  <c r="J241" i="22"/>
  <c r="H210" i="22"/>
  <c r="H242" i="22"/>
  <c r="F211" i="22"/>
  <c r="F243" i="22"/>
  <c r="D212" i="22"/>
  <c r="D244" i="22"/>
  <c r="B213" i="22"/>
  <c r="B245" i="22"/>
  <c r="J213" i="22"/>
  <c r="J245" i="22"/>
  <c r="H214" i="22"/>
  <c r="H246" i="22"/>
  <c r="F215" i="22"/>
  <c r="F247" i="22"/>
  <c r="D216" i="22"/>
  <c r="D248" i="22"/>
  <c r="B217" i="22"/>
  <c r="B249" i="22"/>
  <c r="J217" i="22"/>
  <c r="J249" i="22"/>
  <c r="H218" i="22"/>
  <c r="H250" i="22"/>
  <c r="F219" i="22"/>
  <c r="F251" i="22"/>
  <c r="D220" i="22"/>
  <c r="D252" i="22"/>
  <c r="B221" i="22"/>
  <c r="B253" i="22"/>
  <c r="J221" i="22"/>
  <c r="J253" i="22"/>
  <c r="H222" i="22"/>
  <c r="H254" i="22"/>
  <c r="F223" i="22"/>
  <c r="F255" i="22"/>
  <c r="I160" i="24"/>
  <c r="V192" i="23"/>
  <c r="G64" i="24"/>
  <c r="T96" i="23"/>
  <c r="C128" i="24"/>
  <c r="P160" i="23"/>
  <c r="H192" i="24"/>
  <c r="U224" i="23"/>
  <c r="K64" i="24"/>
  <c r="X96" i="23"/>
  <c r="E224" i="24"/>
  <c r="R256" i="23"/>
  <c r="E256" i="24"/>
  <c r="H224" i="24"/>
  <c r="U256" i="23"/>
  <c r="H256" i="24"/>
  <c r="L190" i="24"/>
  <c r="Y222" i="23"/>
  <c r="L123" i="24"/>
  <c r="Y155" i="23"/>
  <c r="L52" i="24"/>
  <c r="Y84" i="23"/>
  <c r="L211" i="24"/>
  <c r="Y243" i="23"/>
  <c r="L243" i="24"/>
  <c r="L140" i="24"/>
  <c r="Y172" i="23"/>
  <c r="L30" i="24"/>
  <c r="Y62" i="23"/>
  <c r="L31" i="24"/>
  <c r="Y63" i="23"/>
  <c r="L181" i="24"/>
  <c r="Y213" i="23"/>
  <c r="L110" i="24"/>
  <c r="Y142" i="23"/>
  <c r="L43" i="24"/>
  <c r="Y75" i="23"/>
  <c r="L133" i="24"/>
  <c r="Y165" i="23"/>
  <c r="L202" i="24"/>
  <c r="Y234" i="23"/>
  <c r="L234" i="24"/>
  <c r="L135" i="24"/>
  <c r="Y167" i="23"/>
  <c r="L25" i="24"/>
  <c r="Y57" i="23"/>
  <c r="L23" i="24"/>
  <c r="Y55" i="23"/>
  <c r="L172" i="24"/>
  <c r="Y204" i="23"/>
  <c r="L62" i="24"/>
  <c r="Y94" i="23"/>
  <c r="L86" i="24"/>
  <c r="Y118" i="23"/>
  <c r="L201" i="24"/>
  <c r="Y233" i="23"/>
  <c r="L233" i="24"/>
  <c r="L95" i="24"/>
  <c r="Y127" i="23"/>
  <c r="L24" i="24"/>
  <c r="Y56" i="23"/>
  <c r="L191" i="24"/>
  <c r="Y223" i="23"/>
  <c r="L120" i="24"/>
  <c r="Y152" i="23"/>
  <c r="L49" i="24"/>
  <c r="Y81" i="23"/>
  <c r="L141" i="24"/>
  <c r="Y173" i="23"/>
  <c r="H83" i="22"/>
  <c r="F84" i="22"/>
  <c r="D85" i="22"/>
  <c r="B86" i="22"/>
  <c r="J86" i="22"/>
  <c r="H87" i="22"/>
  <c r="F88" i="22"/>
  <c r="D89" i="22"/>
  <c r="B90" i="22"/>
  <c r="J90" i="22"/>
  <c r="H91" i="22"/>
  <c r="F92" i="22"/>
  <c r="D93" i="22"/>
  <c r="B94" i="22"/>
  <c r="J94" i="22"/>
  <c r="H95" i="22"/>
  <c r="F101" i="22"/>
  <c r="D102" i="22"/>
  <c r="B103" i="22"/>
  <c r="J103" i="22"/>
  <c r="H104" i="22"/>
  <c r="F105" i="22"/>
  <c r="D106" i="22"/>
  <c r="B107" i="22"/>
  <c r="J107" i="22"/>
  <c r="H108" i="22"/>
  <c r="F109" i="22"/>
  <c r="D110" i="22"/>
  <c r="B111" i="22"/>
  <c r="J111" i="22"/>
  <c r="H112" i="22"/>
  <c r="F113" i="22"/>
  <c r="D114" i="22"/>
  <c r="B115" i="22"/>
  <c r="J115" i="22"/>
  <c r="H116" i="22"/>
  <c r="F117" i="22"/>
  <c r="D118" i="22"/>
  <c r="B119" i="22"/>
  <c r="J119" i="22"/>
  <c r="H120" i="22"/>
  <c r="F121" i="22"/>
  <c r="D122" i="22"/>
  <c r="B123" i="22"/>
  <c r="J123" i="22"/>
  <c r="H124" i="22"/>
  <c r="F125" i="22"/>
  <c r="D126" i="22"/>
  <c r="B127" i="22"/>
  <c r="J127" i="22"/>
  <c r="H133" i="22"/>
  <c r="F134" i="22"/>
  <c r="D135" i="22"/>
  <c r="B136" i="22"/>
  <c r="J136" i="22"/>
  <c r="H137" i="22"/>
  <c r="F138" i="22"/>
  <c r="D139" i="22"/>
  <c r="B140" i="22"/>
  <c r="J140" i="22"/>
  <c r="H141" i="22"/>
  <c r="F142" i="22"/>
  <c r="D143" i="22"/>
  <c r="B144" i="22"/>
  <c r="J144" i="22"/>
  <c r="H145" i="22"/>
  <c r="F146" i="22"/>
  <c r="D147" i="22"/>
  <c r="B148" i="22"/>
  <c r="J148" i="22"/>
  <c r="H149" i="22"/>
  <c r="F150" i="22"/>
  <c r="D151" i="22"/>
  <c r="B152" i="22"/>
  <c r="J152" i="22"/>
  <c r="H153" i="22"/>
  <c r="F154" i="22"/>
  <c r="D155" i="22"/>
  <c r="B156" i="22"/>
  <c r="J156" i="22"/>
  <c r="H157" i="22"/>
  <c r="F158" i="22"/>
  <c r="D159" i="22"/>
  <c r="B165" i="22"/>
  <c r="J165" i="22"/>
  <c r="H166" i="22"/>
  <c r="F167" i="22"/>
  <c r="D168" i="22"/>
  <c r="B169" i="22"/>
  <c r="J169" i="22"/>
  <c r="H170" i="22"/>
  <c r="F171" i="22"/>
  <c r="D172" i="22"/>
  <c r="B173" i="22"/>
  <c r="J173" i="22"/>
  <c r="H174" i="22"/>
  <c r="F175" i="22"/>
  <c r="D176" i="22"/>
  <c r="B177" i="22"/>
  <c r="J177" i="22"/>
  <c r="H178" i="22"/>
  <c r="F179" i="22"/>
  <c r="D180" i="22"/>
  <c r="B181" i="22"/>
  <c r="J181" i="22"/>
  <c r="H182" i="22"/>
  <c r="F183" i="22"/>
  <c r="D184" i="22"/>
  <c r="B185" i="22"/>
  <c r="J185" i="22"/>
  <c r="H186" i="22"/>
  <c r="F187" i="22"/>
  <c r="D188" i="22"/>
  <c r="B189" i="22"/>
  <c r="J189" i="22"/>
  <c r="H190" i="22"/>
  <c r="F191" i="22"/>
  <c r="D197" i="22"/>
  <c r="D229" i="22"/>
  <c r="B198" i="22"/>
  <c r="B230" i="22"/>
  <c r="J198" i="22"/>
  <c r="J230" i="22"/>
  <c r="H199" i="22"/>
  <c r="H231" i="22"/>
  <c r="F200" i="22"/>
  <c r="F232" i="22"/>
  <c r="D201" i="22"/>
  <c r="D233" i="22"/>
  <c r="B202" i="22"/>
  <c r="B234" i="22"/>
  <c r="J202" i="22"/>
  <c r="J234" i="22"/>
  <c r="H203" i="22"/>
  <c r="H235" i="22"/>
  <c r="F204" i="22"/>
  <c r="F236" i="22"/>
  <c r="D205" i="22"/>
  <c r="D237" i="22"/>
  <c r="B206" i="22"/>
  <c r="B238" i="22"/>
  <c r="J206" i="22"/>
  <c r="J238" i="22"/>
  <c r="H207" i="22"/>
  <c r="H239" i="22"/>
  <c r="F208" i="22"/>
  <c r="F240" i="22"/>
  <c r="D209" i="22"/>
  <c r="D241" i="22"/>
  <c r="B210" i="22"/>
  <c r="B242" i="22"/>
  <c r="J210" i="22"/>
  <c r="J242" i="22"/>
  <c r="H211" i="22"/>
  <c r="H243" i="22"/>
  <c r="F212" i="22"/>
  <c r="F244" i="22"/>
  <c r="D213" i="22"/>
  <c r="D245" i="22"/>
  <c r="B214" i="22"/>
  <c r="B246" i="22"/>
  <c r="J214" i="22"/>
  <c r="J246" i="22"/>
  <c r="H215" i="22"/>
  <c r="H247" i="22"/>
  <c r="F216" i="22"/>
  <c r="F248" i="22"/>
  <c r="D217" i="22"/>
  <c r="D249" i="22"/>
  <c r="B218" i="22"/>
  <c r="B250" i="22"/>
  <c r="J218" i="22"/>
  <c r="J250" i="22"/>
  <c r="H219" i="22"/>
  <c r="H251" i="22"/>
  <c r="F220" i="22"/>
  <c r="F252" i="22"/>
  <c r="D221" i="22"/>
  <c r="D253" i="22"/>
  <c r="B222" i="22"/>
  <c r="B254" i="22"/>
  <c r="J222" i="22"/>
  <c r="J254" i="22"/>
  <c r="H223" i="22"/>
  <c r="H255" i="22"/>
  <c r="F224" i="24"/>
  <c r="S256" i="23"/>
  <c r="F256" i="24"/>
  <c r="E64" i="24"/>
  <c r="R96" i="23"/>
  <c r="B96" i="24"/>
  <c r="O128" i="23"/>
  <c r="K96" i="24"/>
  <c r="X128" i="23"/>
  <c r="G160" i="24"/>
  <c r="T192" i="23"/>
  <c r="J128" i="24"/>
  <c r="W160" i="23"/>
  <c r="J160" i="24"/>
  <c r="W192" i="23"/>
  <c r="L182" i="24"/>
  <c r="Y214" i="23"/>
  <c r="L115" i="24"/>
  <c r="Y147" i="23"/>
  <c r="L44" i="24"/>
  <c r="Y76" i="23"/>
  <c r="L197" i="24"/>
  <c r="Y229" i="23"/>
  <c r="L229" i="24"/>
  <c r="L203" i="24"/>
  <c r="Y235" i="23"/>
  <c r="L235" i="24"/>
  <c r="L93" i="24"/>
  <c r="Y125" i="23"/>
  <c r="L22" i="24"/>
  <c r="Y54" i="23"/>
  <c r="L19" i="24"/>
  <c r="Y51" i="23"/>
  <c r="L173" i="24"/>
  <c r="Y205" i="23"/>
  <c r="L102" i="24"/>
  <c r="Y134" i="23"/>
  <c r="L159" i="24"/>
  <c r="Y191" i="23"/>
  <c r="L88" i="24"/>
  <c r="Y120" i="23"/>
  <c r="L17" i="24"/>
  <c r="Y49" i="23"/>
  <c r="L7" i="24"/>
  <c r="Y39" i="23"/>
  <c r="L125" i="24"/>
  <c r="Y157" i="23"/>
  <c r="L54" i="24"/>
  <c r="Y86" i="23"/>
  <c r="L70" i="24"/>
  <c r="Y102" i="23"/>
  <c r="L154" i="24"/>
  <c r="Y186" i="23"/>
  <c r="L87" i="24"/>
  <c r="Y119" i="23"/>
  <c r="L16" i="24"/>
  <c r="Y48" i="23"/>
  <c r="L183" i="24"/>
  <c r="Y215" i="23"/>
  <c r="L112" i="24"/>
  <c r="Y144" i="23"/>
  <c r="L41" i="24"/>
  <c r="Y73" i="23"/>
  <c r="L5" i="24"/>
  <c r="Y37" i="23"/>
  <c r="L149" i="24"/>
  <c r="Y181" i="23"/>
  <c r="I38" i="22"/>
  <c r="G39" i="22"/>
  <c r="E40" i="22"/>
  <c r="C41" i="22"/>
  <c r="K41" i="22"/>
  <c r="I42" i="22"/>
  <c r="G43" i="22"/>
  <c r="E44" i="22"/>
  <c r="C45" i="22"/>
  <c r="K45" i="22"/>
  <c r="I46" i="22"/>
  <c r="G47" i="22"/>
  <c r="E48" i="22"/>
  <c r="C49" i="22"/>
  <c r="K49" i="22"/>
  <c r="I50" i="22"/>
  <c r="G51" i="22"/>
  <c r="E52" i="22"/>
  <c r="C53" i="22"/>
  <c r="K53" i="22"/>
  <c r="I54" i="22"/>
  <c r="G55" i="22"/>
  <c r="E56" i="22"/>
  <c r="C57" i="22"/>
  <c r="K57" i="22"/>
  <c r="I58" i="22"/>
  <c r="G59" i="22"/>
  <c r="E60" i="22"/>
  <c r="C61" i="22"/>
  <c r="K61" i="22"/>
  <c r="I62" i="22"/>
  <c r="G63" i="22"/>
  <c r="E69" i="22"/>
  <c r="C70" i="22"/>
  <c r="K70" i="22"/>
  <c r="X102" i="21"/>
  <c r="I71" i="22"/>
  <c r="G72" i="22"/>
  <c r="E73" i="22"/>
  <c r="C74" i="22"/>
  <c r="K74" i="22"/>
  <c r="X106" i="21"/>
  <c r="I75" i="22"/>
  <c r="G76" i="22"/>
  <c r="E77" i="22"/>
  <c r="C78" i="22"/>
  <c r="K78" i="22"/>
  <c r="X110" i="21"/>
  <c r="I79" i="22"/>
  <c r="G80" i="22"/>
  <c r="E81" i="22"/>
  <c r="C82" i="22"/>
  <c r="X114" i="21"/>
  <c r="K82" i="22"/>
  <c r="I83" i="22"/>
  <c r="G84" i="22"/>
  <c r="E85" i="22"/>
  <c r="C86" i="22"/>
  <c r="K86" i="22"/>
  <c r="X118" i="21"/>
  <c r="I87" i="22"/>
  <c r="G88" i="22"/>
  <c r="E89" i="22"/>
  <c r="C90" i="22"/>
  <c r="K90" i="22"/>
  <c r="X122" i="21"/>
  <c r="I91" i="22"/>
  <c r="G92" i="22"/>
  <c r="E93" i="22"/>
  <c r="C94" i="22"/>
  <c r="K94" i="22"/>
  <c r="X126" i="21"/>
  <c r="I95" i="22"/>
  <c r="G101" i="22"/>
  <c r="E102" i="22"/>
  <c r="C103" i="22"/>
  <c r="K103" i="22"/>
  <c r="X135" i="21"/>
  <c r="I104" i="22"/>
  <c r="G105" i="22"/>
  <c r="E106" i="22"/>
  <c r="C107" i="22"/>
  <c r="K107" i="22"/>
  <c r="X139" i="21"/>
  <c r="I108" i="22"/>
  <c r="G109" i="22"/>
  <c r="E110" i="22"/>
  <c r="C111" i="22"/>
  <c r="K111" i="22"/>
  <c r="X143" i="21"/>
  <c r="I112" i="22"/>
  <c r="G113" i="22"/>
  <c r="E114" i="22"/>
  <c r="C115" i="22"/>
  <c r="K115" i="22"/>
  <c r="X147" i="21"/>
  <c r="I116" i="22"/>
  <c r="G117" i="22"/>
  <c r="E118" i="22"/>
  <c r="C119" i="22"/>
  <c r="K119" i="22"/>
  <c r="X151" i="21"/>
  <c r="I120" i="22"/>
  <c r="G121" i="22"/>
  <c r="E122" i="22"/>
  <c r="C123" i="22"/>
  <c r="K123" i="22"/>
  <c r="X155" i="21"/>
  <c r="I124" i="22"/>
  <c r="G125" i="22"/>
  <c r="E126" i="22"/>
  <c r="C127" i="22"/>
  <c r="K127" i="22"/>
  <c r="X159" i="21"/>
  <c r="I133" i="22"/>
  <c r="G134" i="22"/>
  <c r="E135" i="22"/>
  <c r="C136" i="22"/>
  <c r="K136" i="22"/>
  <c r="X168" i="21"/>
  <c r="I137" i="22"/>
  <c r="G138" i="22"/>
  <c r="E139" i="22"/>
  <c r="C140" i="22"/>
  <c r="K140" i="22"/>
  <c r="X172" i="21"/>
  <c r="I141" i="22"/>
  <c r="G142" i="22"/>
  <c r="E143" i="22"/>
  <c r="C144" i="22"/>
  <c r="K144" i="22"/>
  <c r="X176" i="21"/>
  <c r="I145" i="22"/>
  <c r="G146" i="22"/>
  <c r="E147" i="22"/>
  <c r="C148" i="22"/>
  <c r="K148" i="22"/>
  <c r="X180" i="21"/>
  <c r="I149" i="22"/>
  <c r="G150" i="22"/>
  <c r="E151" i="22"/>
  <c r="C152" i="22"/>
  <c r="K152" i="22"/>
  <c r="X184" i="21"/>
  <c r="I153" i="22"/>
  <c r="G154" i="22"/>
  <c r="E155" i="22"/>
  <c r="C156" i="22"/>
  <c r="K156" i="22"/>
  <c r="X188" i="21"/>
  <c r="I157" i="22"/>
  <c r="G158" i="22"/>
  <c r="E159" i="22"/>
  <c r="C165" i="22"/>
  <c r="K165" i="22"/>
  <c r="I166" i="22"/>
  <c r="G167" i="22"/>
  <c r="E168" i="22"/>
  <c r="C169" i="22"/>
  <c r="K169" i="22"/>
  <c r="X201" i="21"/>
  <c r="I170" i="22"/>
  <c r="G171" i="22"/>
  <c r="E172" i="22"/>
  <c r="C173" i="22"/>
  <c r="K173" i="22"/>
  <c r="X205" i="21"/>
  <c r="I174" i="22"/>
  <c r="G175" i="22"/>
  <c r="E176" i="22"/>
  <c r="C177" i="22"/>
  <c r="K177" i="22"/>
  <c r="X209" i="21"/>
  <c r="I178" i="22"/>
  <c r="G179" i="22"/>
  <c r="E180" i="22"/>
  <c r="C181" i="22"/>
  <c r="K181" i="22"/>
  <c r="X213" i="21"/>
  <c r="I182" i="22"/>
  <c r="G183" i="22"/>
  <c r="E184" i="22"/>
  <c r="C185" i="22"/>
  <c r="K185" i="22"/>
  <c r="X217" i="21"/>
  <c r="I186" i="22"/>
  <c r="G187" i="22"/>
  <c r="E188" i="22"/>
  <c r="C189" i="22"/>
  <c r="K189" i="22"/>
  <c r="X221" i="21"/>
  <c r="I190" i="22"/>
  <c r="G191" i="22"/>
  <c r="E197" i="22"/>
  <c r="E229" i="22"/>
  <c r="C198" i="22"/>
  <c r="C230" i="22"/>
  <c r="K198" i="22"/>
  <c r="X230" i="21"/>
  <c r="K230" i="22"/>
  <c r="I199" i="22"/>
  <c r="I231" i="22"/>
  <c r="G200" i="22"/>
  <c r="G232" i="22"/>
  <c r="E201" i="22"/>
  <c r="E233" i="22"/>
  <c r="C202" i="22"/>
  <c r="C234" i="22"/>
  <c r="K202" i="22"/>
  <c r="X234" i="21"/>
  <c r="K234" i="22"/>
  <c r="I203" i="22"/>
  <c r="I235" i="22"/>
  <c r="G204" i="22"/>
  <c r="G236" i="22"/>
  <c r="E205" i="22"/>
  <c r="E237" i="22"/>
  <c r="C206" i="22"/>
  <c r="C238" i="22"/>
  <c r="K206" i="22"/>
  <c r="X238" i="21"/>
  <c r="K238" i="22"/>
  <c r="I207" i="22"/>
  <c r="I239" i="22"/>
  <c r="G208" i="22"/>
  <c r="G240" i="22"/>
  <c r="E209" i="22"/>
  <c r="E241" i="22"/>
  <c r="C210" i="22"/>
  <c r="C242" i="22"/>
  <c r="K210" i="22"/>
  <c r="X242" i="21"/>
  <c r="K242" i="22"/>
  <c r="I211" i="22"/>
  <c r="I243" i="22"/>
  <c r="G212" i="22"/>
  <c r="G244" i="22"/>
  <c r="E213" i="22"/>
  <c r="E245" i="22"/>
  <c r="C214" i="22"/>
  <c r="C246" i="22"/>
  <c r="K214" i="22"/>
  <c r="X246" i="21"/>
  <c r="K246" i="22"/>
  <c r="I215" i="22"/>
  <c r="I247" i="22"/>
  <c r="G216" i="22"/>
  <c r="G248" i="22"/>
  <c r="E217" i="22"/>
  <c r="E249" i="22"/>
  <c r="C218" i="22"/>
  <c r="C250" i="22"/>
  <c r="K218" i="22"/>
  <c r="X250" i="21"/>
  <c r="K250" i="22"/>
  <c r="I219" i="22"/>
  <c r="I251" i="22"/>
  <c r="G220" i="22"/>
  <c r="G252" i="22"/>
  <c r="E221" i="22"/>
  <c r="E253" i="22"/>
  <c r="C222" i="22"/>
  <c r="C254" i="22"/>
  <c r="K222" i="22"/>
  <c r="X254" i="21"/>
  <c r="K254" i="22"/>
  <c r="I223" i="22"/>
  <c r="I255" i="22"/>
  <c r="K192" i="24"/>
  <c r="X224" i="23"/>
  <c r="B160" i="24"/>
  <c r="O192" i="23"/>
  <c r="J224" i="24"/>
  <c r="W256" i="23"/>
  <c r="J256" i="24"/>
  <c r="C96" i="24"/>
  <c r="P128" i="23"/>
  <c r="D128" i="24"/>
  <c r="Q160" i="23"/>
  <c r="G96" i="24"/>
  <c r="T128" i="23"/>
  <c r="L32" i="23"/>
  <c r="Y32" i="23" s="1"/>
  <c r="O32" i="23"/>
  <c r="G128" i="24"/>
  <c r="T160" i="23"/>
  <c r="L178" i="24"/>
  <c r="Y210" i="23"/>
  <c r="L111" i="24"/>
  <c r="Y143" i="23"/>
  <c r="L40" i="24"/>
  <c r="Y72" i="23"/>
  <c r="L94" i="24"/>
  <c r="Y126" i="23"/>
  <c r="L199" i="24"/>
  <c r="Y231" i="23"/>
  <c r="L231" i="24"/>
  <c r="Y121" i="23"/>
  <c r="L89" i="24"/>
  <c r="L18" i="24"/>
  <c r="Y50" i="23"/>
  <c r="L169" i="24"/>
  <c r="Y201" i="23"/>
  <c r="L63" i="24"/>
  <c r="Y95" i="23"/>
  <c r="L222" i="24"/>
  <c r="Y254" i="23"/>
  <c r="L254" i="24"/>
  <c r="L155" i="24"/>
  <c r="Y187" i="23"/>
  <c r="L84" i="24"/>
  <c r="Y116" i="23"/>
  <c r="L13" i="24"/>
  <c r="Y45" i="23"/>
  <c r="L121" i="24"/>
  <c r="Y153" i="23"/>
  <c r="L50" i="24"/>
  <c r="Y82" i="23"/>
  <c r="L221" i="24"/>
  <c r="Y253" i="23"/>
  <c r="L253" i="24"/>
  <c r="L150" i="24"/>
  <c r="Y182" i="23"/>
  <c r="L83" i="24"/>
  <c r="Y115" i="23"/>
  <c r="L12" i="24"/>
  <c r="Y44" i="23"/>
  <c r="L179" i="24"/>
  <c r="Y211" i="23"/>
  <c r="L108" i="24"/>
  <c r="Y140" i="23"/>
  <c r="J112" i="22"/>
  <c r="H113" i="22"/>
  <c r="F114" i="22"/>
  <c r="D115" i="22"/>
  <c r="B116" i="22"/>
  <c r="J116" i="22"/>
  <c r="H117" i="22"/>
  <c r="F118" i="22"/>
  <c r="D119" i="22"/>
  <c r="B120" i="22"/>
  <c r="J120" i="22"/>
  <c r="H121" i="22"/>
  <c r="F122" i="22"/>
  <c r="D123" i="22"/>
  <c r="B124" i="22"/>
  <c r="J124" i="22"/>
  <c r="H125" i="22"/>
  <c r="F126" i="22"/>
  <c r="D127" i="22"/>
  <c r="B133" i="22"/>
  <c r="J133" i="22"/>
  <c r="H134" i="22"/>
  <c r="F135" i="22"/>
  <c r="D136" i="22"/>
  <c r="B137" i="22"/>
  <c r="J137" i="22"/>
  <c r="H138" i="22"/>
  <c r="F139" i="22"/>
  <c r="D140" i="22"/>
  <c r="B141" i="22"/>
  <c r="J141" i="22"/>
  <c r="H142" i="22"/>
  <c r="F143" i="22"/>
  <c r="D144" i="22"/>
  <c r="B145" i="22"/>
  <c r="J145" i="22"/>
  <c r="H146" i="22"/>
  <c r="F147" i="22"/>
  <c r="D148" i="22"/>
  <c r="B149" i="22"/>
  <c r="J149" i="22"/>
  <c r="H150" i="22"/>
  <c r="F151" i="22"/>
  <c r="D152" i="22"/>
  <c r="B153" i="22"/>
  <c r="J153" i="22"/>
  <c r="H154" i="22"/>
  <c r="F155" i="22"/>
  <c r="D156" i="22"/>
  <c r="B157" i="22"/>
  <c r="J157" i="22"/>
  <c r="H158" i="22"/>
  <c r="F159" i="22"/>
  <c r="D165" i="22"/>
  <c r="B166" i="22"/>
  <c r="J166" i="22"/>
  <c r="H167" i="22"/>
  <c r="F168" i="22"/>
  <c r="D169" i="22"/>
  <c r="B170" i="22"/>
  <c r="J170" i="22"/>
  <c r="H171" i="22"/>
  <c r="F172" i="22"/>
  <c r="D173" i="22"/>
  <c r="B174" i="22"/>
  <c r="J174" i="22"/>
  <c r="H175" i="22"/>
  <c r="F176" i="22"/>
  <c r="D177" i="22"/>
  <c r="B178" i="22"/>
  <c r="J178" i="22"/>
  <c r="H179" i="22"/>
  <c r="F180" i="22"/>
  <c r="D181" i="22"/>
  <c r="B182" i="22"/>
  <c r="J182" i="22"/>
  <c r="H183" i="22"/>
  <c r="F184" i="22"/>
  <c r="D185" i="22"/>
  <c r="B186" i="22"/>
  <c r="J186" i="22"/>
  <c r="H187" i="22"/>
  <c r="F188" i="22"/>
  <c r="D189" i="22"/>
  <c r="B190" i="22"/>
  <c r="J190" i="22"/>
  <c r="H191" i="22"/>
  <c r="F197" i="22"/>
  <c r="F229" i="22"/>
  <c r="D198" i="22"/>
  <c r="D230" i="22"/>
  <c r="B199" i="22"/>
  <c r="B231" i="22"/>
  <c r="J199" i="22"/>
  <c r="J231" i="22"/>
  <c r="H200" i="22"/>
  <c r="H232" i="22"/>
  <c r="F201" i="22"/>
  <c r="F233" i="22"/>
  <c r="D202" i="22"/>
  <c r="D234" i="22"/>
  <c r="B203" i="22"/>
  <c r="B235" i="22"/>
  <c r="J203" i="22"/>
  <c r="J235" i="22"/>
  <c r="H204" i="22"/>
  <c r="H236" i="22"/>
  <c r="F205" i="22"/>
  <c r="F237" i="22"/>
  <c r="D206" i="22"/>
  <c r="D238" i="22"/>
  <c r="B207" i="22"/>
  <c r="B239" i="22"/>
  <c r="J207" i="22"/>
  <c r="J239" i="22"/>
  <c r="H208" i="22"/>
  <c r="H240" i="22"/>
  <c r="F209" i="22"/>
  <c r="F241" i="22"/>
  <c r="D210" i="22"/>
  <c r="D242" i="22"/>
  <c r="B211" i="22"/>
  <c r="B243" i="22"/>
  <c r="J211" i="22"/>
  <c r="J243" i="22"/>
  <c r="H212" i="22"/>
  <c r="H244" i="22"/>
  <c r="F213" i="22"/>
  <c r="F245" i="22"/>
  <c r="D214" i="22"/>
  <c r="D246" i="22"/>
  <c r="B215" i="22"/>
  <c r="B247" i="22"/>
  <c r="J215" i="22"/>
  <c r="J247" i="22"/>
  <c r="H216" i="22"/>
  <c r="H248" i="22"/>
  <c r="F217" i="22"/>
  <c r="F249" i="22"/>
  <c r="D218" i="22"/>
  <c r="D250" i="22"/>
  <c r="B219" i="22"/>
  <c r="B251" i="22"/>
  <c r="J219" i="22"/>
  <c r="J251" i="22"/>
  <c r="H220" i="22"/>
  <c r="H252" i="22"/>
  <c r="F221" i="22"/>
  <c r="F253" i="22"/>
  <c r="D222" i="22"/>
  <c r="D254" i="22"/>
  <c r="B223" i="22"/>
  <c r="B255" i="22"/>
  <c r="J223" i="22"/>
  <c r="J255" i="22"/>
  <c r="C192" i="24"/>
  <c r="P224" i="23"/>
  <c r="D224" i="24"/>
  <c r="Q256" i="23"/>
  <c r="D256" i="24"/>
  <c r="G192" i="24"/>
  <c r="T224" i="23"/>
  <c r="I224" i="24"/>
  <c r="V256" i="23"/>
  <c r="I256" i="24"/>
  <c r="H64" i="24"/>
  <c r="U96" i="23"/>
  <c r="I96" i="24"/>
  <c r="V128" i="23"/>
  <c r="D64" i="24"/>
  <c r="Q96" i="23"/>
  <c r="H128" i="24"/>
  <c r="U160" i="23"/>
  <c r="D96" i="24"/>
  <c r="Q128" i="23"/>
  <c r="L174" i="24"/>
  <c r="Y206" i="23"/>
  <c r="L107" i="24"/>
  <c r="Y139" i="23"/>
  <c r="L78" i="24"/>
  <c r="Y110" i="23"/>
  <c r="L156" i="24"/>
  <c r="Y188" i="23"/>
  <c r="L85" i="24"/>
  <c r="Y117" i="23"/>
  <c r="L14" i="24"/>
  <c r="Y46" i="23"/>
  <c r="L15" i="24"/>
  <c r="Y47" i="23"/>
  <c r="L126" i="24"/>
  <c r="Y158" i="23"/>
  <c r="L59" i="24"/>
  <c r="Y91" i="23"/>
  <c r="L218" i="24"/>
  <c r="Y250" i="23"/>
  <c r="L250" i="24"/>
  <c r="L151" i="24"/>
  <c r="Y183" i="23"/>
  <c r="L80" i="24"/>
  <c r="Y112" i="23"/>
  <c r="L9" i="24"/>
  <c r="Y41" i="23"/>
  <c r="L188" i="24"/>
  <c r="Y220" i="23"/>
  <c r="L117" i="24"/>
  <c r="Y149" i="23"/>
  <c r="L46" i="24"/>
  <c r="Y78" i="23"/>
  <c r="L217" i="24"/>
  <c r="Y249" i="23"/>
  <c r="L249" i="24"/>
  <c r="L146" i="24"/>
  <c r="Y178" i="23"/>
  <c r="L79" i="24"/>
  <c r="Y111" i="23"/>
  <c r="L8" i="24"/>
  <c r="Y40" i="23"/>
  <c r="L175" i="24"/>
  <c r="Y207" i="23"/>
  <c r="L104" i="24"/>
  <c r="Y136" i="23"/>
  <c r="L157" i="24"/>
  <c r="Y189" i="23"/>
  <c r="K104" i="22"/>
  <c r="X136" i="21"/>
  <c r="K108" i="22"/>
  <c r="X140" i="21"/>
  <c r="K112" i="22"/>
  <c r="X144" i="21"/>
  <c r="K116" i="22"/>
  <c r="X148" i="21"/>
  <c r="K120" i="22"/>
  <c r="X152" i="21"/>
  <c r="K124" i="22"/>
  <c r="X156" i="21"/>
  <c r="K137" i="22"/>
  <c r="X169" i="21"/>
  <c r="K141" i="22"/>
  <c r="X173" i="21"/>
  <c r="K145" i="22"/>
  <c r="X177" i="21"/>
  <c r="K149" i="22"/>
  <c r="X181" i="21"/>
  <c r="K153" i="22"/>
  <c r="X185" i="21"/>
  <c r="K157" i="22"/>
  <c r="X189" i="21"/>
  <c r="X198" i="21"/>
  <c r="K166" i="22"/>
  <c r="K170" i="22"/>
  <c r="X202" i="21"/>
  <c r="K174" i="22"/>
  <c r="X206" i="21"/>
  <c r="K178" i="22"/>
  <c r="X210" i="21"/>
  <c r="K182" i="22"/>
  <c r="X214" i="21"/>
  <c r="K186" i="22"/>
  <c r="X218" i="21"/>
  <c r="K190" i="22"/>
  <c r="X222" i="21"/>
  <c r="G197" i="22"/>
  <c r="G229" i="22"/>
  <c r="E198" i="22"/>
  <c r="E230" i="22"/>
  <c r="C199" i="22"/>
  <c r="C231" i="22"/>
  <c r="K199" i="22"/>
  <c r="X231" i="21"/>
  <c r="K231" i="22"/>
  <c r="I200" i="22"/>
  <c r="I232" i="22"/>
  <c r="G201" i="22"/>
  <c r="G233" i="22"/>
  <c r="E202" i="22"/>
  <c r="E234" i="22"/>
  <c r="C203" i="22"/>
  <c r="C235" i="22"/>
  <c r="K203" i="22"/>
  <c r="X235" i="21"/>
  <c r="K235" i="22"/>
  <c r="I204" i="22"/>
  <c r="I236" i="22"/>
  <c r="G205" i="22"/>
  <c r="G237" i="22"/>
  <c r="E206" i="22"/>
  <c r="E238" i="22"/>
  <c r="C207" i="22"/>
  <c r="C239" i="22"/>
  <c r="K207" i="22"/>
  <c r="X239" i="21"/>
  <c r="K239" i="22"/>
  <c r="I208" i="22"/>
  <c r="I240" i="22"/>
  <c r="G209" i="22"/>
  <c r="G241" i="22"/>
  <c r="E210" i="22"/>
  <c r="E242" i="22"/>
  <c r="C211" i="22"/>
  <c r="C243" i="22"/>
  <c r="K211" i="22"/>
  <c r="X243" i="21"/>
  <c r="K243" i="22"/>
  <c r="I212" i="22"/>
  <c r="I244" i="22"/>
  <c r="G213" i="22"/>
  <c r="G245" i="22"/>
  <c r="E214" i="22"/>
  <c r="E246" i="22"/>
  <c r="C215" i="22"/>
  <c r="C247" i="22"/>
  <c r="K215" i="22"/>
  <c r="X247" i="21"/>
  <c r="K247" i="22"/>
  <c r="I216" i="22"/>
  <c r="I248" i="22"/>
  <c r="G217" i="22"/>
  <c r="G249" i="22"/>
  <c r="E218" i="22"/>
  <c r="E250" i="22"/>
  <c r="C219" i="22"/>
  <c r="C251" i="22"/>
  <c r="K219" i="22"/>
  <c r="X251" i="21"/>
  <c r="K251" i="22"/>
  <c r="I220" i="22"/>
  <c r="I252" i="22"/>
  <c r="G221" i="22"/>
  <c r="G253" i="22"/>
  <c r="E222" i="22"/>
  <c r="E254" i="22"/>
  <c r="C223" i="22"/>
  <c r="C255" i="22"/>
  <c r="K223" i="22"/>
  <c r="X255" i="21"/>
  <c r="K255" i="22"/>
  <c r="H160" i="24"/>
  <c r="U192" i="23"/>
  <c r="I192" i="24"/>
  <c r="V224" i="23"/>
  <c r="D160" i="24"/>
  <c r="Q192" i="23"/>
  <c r="F192" i="24"/>
  <c r="S224" i="23"/>
  <c r="F64" i="24"/>
  <c r="S96" i="23"/>
  <c r="E96" i="24"/>
  <c r="R128" i="23"/>
  <c r="I64" i="24"/>
  <c r="V96" i="23"/>
  <c r="L170" i="24"/>
  <c r="Y202" i="23"/>
  <c r="L103" i="24"/>
  <c r="Y135" i="23"/>
  <c r="L223" i="24"/>
  <c r="Y255" i="23"/>
  <c r="L255" i="24"/>
  <c r="L152" i="24"/>
  <c r="Y184" i="23"/>
  <c r="L81" i="24"/>
  <c r="Y113" i="23"/>
  <c r="L10" i="24"/>
  <c r="Y42" i="23"/>
  <c r="L122" i="24"/>
  <c r="Y154" i="23"/>
  <c r="L55" i="24"/>
  <c r="Y87" i="23"/>
  <c r="L214" i="24"/>
  <c r="Y246" i="23"/>
  <c r="L246" i="24"/>
  <c r="L147" i="24"/>
  <c r="Y179" i="23"/>
  <c r="L76" i="24"/>
  <c r="Y108" i="23"/>
  <c r="L101" i="24"/>
  <c r="Y133" i="23"/>
  <c r="L184" i="24"/>
  <c r="Y216" i="23"/>
  <c r="L113" i="24"/>
  <c r="Y145" i="23"/>
  <c r="L42" i="24"/>
  <c r="Y74" i="23"/>
  <c r="L213" i="24"/>
  <c r="Y245" i="23"/>
  <c r="L245" i="24"/>
  <c r="L142" i="24"/>
  <c r="Y174" i="23"/>
  <c r="L75" i="24"/>
  <c r="Y107" i="23"/>
  <c r="L37" i="24"/>
  <c r="Y69" i="23"/>
  <c r="L171" i="24"/>
  <c r="Y203" i="23"/>
  <c r="L61" i="24"/>
  <c r="Y93" i="23"/>
  <c r="L145" i="24"/>
  <c r="Y177" i="23"/>
  <c r="B84" i="22"/>
  <c r="J84" i="22"/>
  <c r="H85" i="22"/>
  <c r="F86" i="22"/>
  <c r="D87" i="22"/>
  <c r="B88" i="22"/>
  <c r="J88" i="22"/>
  <c r="H89" i="22"/>
  <c r="F90" i="22"/>
  <c r="D91" i="22"/>
  <c r="B92" i="22"/>
  <c r="J92" i="22"/>
  <c r="H93" i="22"/>
  <c r="F94" i="22"/>
  <c r="D95" i="22"/>
  <c r="B101" i="22"/>
  <c r="J101" i="22"/>
  <c r="H102" i="22"/>
  <c r="F103" i="22"/>
  <c r="D104" i="22"/>
  <c r="B105" i="22"/>
  <c r="J105" i="22"/>
  <c r="H106" i="22"/>
  <c r="F107" i="22"/>
  <c r="D108" i="22"/>
  <c r="B109" i="22"/>
  <c r="J109" i="22"/>
  <c r="H110" i="22"/>
  <c r="F111" i="22"/>
  <c r="D112" i="22"/>
  <c r="B113" i="22"/>
  <c r="J113" i="22"/>
  <c r="H114" i="22"/>
  <c r="F115" i="22"/>
  <c r="D116" i="22"/>
  <c r="B117" i="22"/>
  <c r="J117" i="22"/>
  <c r="H118" i="22"/>
  <c r="F119" i="22"/>
  <c r="D120" i="22"/>
  <c r="B121" i="22"/>
  <c r="J121" i="22"/>
  <c r="H122" i="22"/>
  <c r="F123" i="22"/>
  <c r="D124" i="22"/>
  <c r="L157" i="21"/>
  <c r="B125" i="22"/>
  <c r="J125" i="22"/>
  <c r="H126" i="22"/>
  <c r="F127" i="22"/>
  <c r="D133" i="22"/>
  <c r="B134" i="22"/>
  <c r="J134" i="22"/>
  <c r="H135" i="22"/>
  <c r="F136" i="22"/>
  <c r="D137" i="22"/>
  <c r="L170" i="21"/>
  <c r="B138" i="22"/>
  <c r="J138" i="22"/>
  <c r="H139" i="22"/>
  <c r="F140" i="22"/>
  <c r="D141" i="22"/>
  <c r="L174" i="21"/>
  <c r="B142" i="22"/>
  <c r="J142" i="22"/>
  <c r="H143" i="22"/>
  <c r="F144" i="22"/>
  <c r="D145" i="22"/>
  <c r="L178" i="21"/>
  <c r="B146" i="22"/>
  <c r="J146" i="22"/>
  <c r="H147" i="22"/>
  <c r="F148" i="22"/>
  <c r="D149" i="22"/>
  <c r="L182" i="21"/>
  <c r="B150" i="22"/>
  <c r="J150" i="22"/>
  <c r="H151" i="22"/>
  <c r="F152" i="22"/>
  <c r="D153" i="22"/>
  <c r="L186" i="21"/>
  <c r="B154" i="22"/>
  <c r="J154" i="22"/>
  <c r="H155" i="22"/>
  <c r="F156" i="22"/>
  <c r="D157" i="22"/>
  <c r="L190" i="21"/>
  <c r="B158" i="22"/>
  <c r="J158" i="22"/>
  <c r="H159" i="22"/>
  <c r="F165" i="22"/>
  <c r="D166" i="22"/>
  <c r="L199" i="21"/>
  <c r="B167" i="22"/>
  <c r="J167" i="22"/>
  <c r="H168" i="22"/>
  <c r="F169" i="22"/>
  <c r="D170" i="22"/>
  <c r="L203" i="21"/>
  <c r="B171" i="22"/>
  <c r="J171" i="22"/>
  <c r="H172" i="22"/>
  <c r="F173" i="22"/>
  <c r="D174" i="22"/>
  <c r="L207" i="21"/>
  <c r="B175" i="22"/>
  <c r="J175" i="22"/>
  <c r="H176" i="22"/>
  <c r="F177" i="22"/>
  <c r="D178" i="22"/>
  <c r="L211" i="21"/>
  <c r="B179" i="22"/>
  <c r="J179" i="22"/>
  <c r="H180" i="22"/>
  <c r="F181" i="22"/>
  <c r="D182" i="22"/>
  <c r="L215" i="21"/>
  <c r="B183" i="22"/>
  <c r="J183" i="22"/>
  <c r="H184" i="22"/>
  <c r="F185" i="22"/>
  <c r="D186" i="22"/>
  <c r="L219" i="21"/>
  <c r="B187" i="22"/>
  <c r="J187" i="22"/>
  <c r="H188" i="22"/>
  <c r="F189" i="22"/>
  <c r="D190" i="22"/>
  <c r="L223" i="21"/>
  <c r="B191" i="22"/>
  <c r="J191" i="22"/>
  <c r="H197" i="22"/>
  <c r="H229" i="22"/>
  <c r="F198" i="22"/>
  <c r="F230" i="22"/>
  <c r="D199" i="22"/>
  <c r="D231" i="22"/>
  <c r="L232" i="21"/>
  <c r="B200" i="22"/>
  <c r="B232" i="22"/>
  <c r="J200" i="22"/>
  <c r="J232" i="22"/>
  <c r="H201" i="22"/>
  <c r="H233" i="22"/>
  <c r="F202" i="22"/>
  <c r="F234" i="22"/>
  <c r="D203" i="22"/>
  <c r="D235" i="22"/>
  <c r="L236" i="21"/>
  <c r="B204" i="22"/>
  <c r="B236" i="22"/>
  <c r="J204" i="22"/>
  <c r="J236" i="22"/>
  <c r="H205" i="22"/>
  <c r="H237" i="22"/>
  <c r="F206" i="22"/>
  <c r="F238" i="22"/>
  <c r="D207" i="22"/>
  <c r="D239" i="22"/>
  <c r="L240" i="21"/>
  <c r="B208" i="22"/>
  <c r="B240" i="22"/>
  <c r="J208" i="22"/>
  <c r="J240" i="22"/>
  <c r="H209" i="22"/>
  <c r="H241" i="22"/>
  <c r="F210" i="22"/>
  <c r="F242" i="22"/>
  <c r="D211" i="22"/>
  <c r="D243" i="22"/>
  <c r="L244" i="21"/>
  <c r="B212" i="22"/>
  <c r="B244" i="22"/>
  <c r="J212" i="22"/>
  <c r="J244" i="22"/>
  <c r="H213" i="22"/>
  <c r="H245" i="22"/>
  <c r="F214" i="22"/>
  <c r="F246" i="22"/>
  <c r="D215" i="22"/>
  <c r="D247" i="22"/>
  <c r="L248" i="21"/>
  <c r="B216" i="22"/>
  <c r="B248" i="22"/>
  <c r="J216" i="22"/>
  <c r="J248" i="22"/>
  <c r="H217" i="22"/>
  <c r="H249" i="22"/>
  <c r="F218" i="22"/>
  <c r="F250" i="22"/>
  <c r="D219" i="22"/>
  <c r="D251" i="22"/>
  <c r="L252" i="21"/>
  <c r="B220" i="22"/>
  <c r="B252" i="22"/>
  <c r="J220" i="22"/>
  <c r="J252" i="22"/>
  <c r="H221" i="22"/>
  <c r="H253" i="22"/>
  <c r="F222" i="22"/>
  <c r="F254" i="22"/>
  <c r="D223" i="22"/>
  <c r="D255" i="22"/>
  <c r="G224" i="24"/>
  <c r="T256" i="23"/>
  <c r="G256" i="24"/>
  <c r="E128" i="24"/>
  <c r="R160" i="23"/>
  <c r="F160" i="24"/>
  <c r="S192" i="23"/>
  <c r="K224" i="24"/>
  <c r="X256" i="23"/>
  <c r="K256" i="24"/>
  <c r="I128" i="24"/>
  <c r="V160" i="23"/>
  <c r="K160" i="24"/>
  <c r="X192" i="23"/>
  <c r="K32" i="24"/>
  <c r="X64" i="23"/>
  <c r="J64" i="24"/>
  <c r="W96" i="23"/>
  <c r="L166" i="24"/>
  <c r="Y198" i="23"/>
  <c r="L60" i="24"/>
  <c r="Y92" i="23"/>
  <c r="L219" i="24"/>
  <c r="Y251" i="23"/>
  <c r="L251" i="24"/>
  <c r="L148" i="24"/>
  <c r="Y180" i="23"/>
  <c r="L77" i="24"/>
  <c r="Y109" i="23"/>
  <c r="L6" i="24"/>
  <c r="Y38" i="23"/>
  <c r="L189" i="24"/>
  <c r="Y221" i="23"/>
  <c r="L118" i="24"/>
  <c r="Y150" i="23"/>
  <c r="L51" i="24"/>
  <c r="Y83" i="23"/>
  <c r="L210" i="24"/>
  <c r="Y242" i="23"/>
  <c r="L242" i="24"/>
  <c r="L143" i="24"/>
  <c r="Y175" i="23"/>
  <c r="L72" i="24"/>
  <c r="Y104" i="23"/>
  <c r="L27" i="24"/>
  <c r="Y59" i="23"/>
  <c r="L180" i="24"/>
  <c r="Y212" i="23"/>
  <c r="L109" i="24"/>
  <c r="Y141" i="23"/>
  <c r="L38" i="24"/>
  <c r="Y70" i="23"/>
  <c r="L69" i="24"/>
  <c r="Y101" i="23"/>
  <c r="L209" i="24"/>
  <c r="Y241" i="23"/>
  <c r="L241" i="24"/>
  <c r="L138" i="24"/>
  <c r="Y170" i="23"/>
  <c r="L71" i="24"/>
  <c r="Y103" i="23"/>
  <c r="L90" i="24"/>
  <c r="Y122" i="23"/>
  <c r="L167" i="24"/>
  <c r="Y199" i="23"/>
  <c r="L57" i="24"/>
  <c r="Y89" i="23"/>
  <c r="L220" i="24"/>
  <c r="Y252" i="23"/>
  <c r="L252" i="24"/>
  <c r="L216" i="24"/>
  <c r="Y248" i="23"/>
  <c r="L248" i="24"/>
  <c r="L212" i="24"/>
  <c r="Y244" i="23"/>
  <c r="L244" i="24"/>
  <c r="L208" i="24"/>
  <c r="Y240" i="23"/>
  <c r="L240" i="24"/>
  <c r="L204" i="24"/>
  <c r="Y236" i="23"/>
  <c r="L236" i="24"/>
  <c r="L200" i="24"/>
  <c r="Y232" i="23"/>
  <c r="L232" i="24"/>
  <c r="E38" i="22"/>
  <c r="C39" i="22"/>
  <c r="K39" i="22"/>
  <c r="I40" i="22"/>
  <c r="G41" i="22"/>
  <c r="E42" i="22"/>
  <c r="C43" i="22"/>
  <c r="K43" i="22"/>
  <c r="I44" i="22"/>
  <c r="G45" i="22"/>
  <c r="E46" i="22"/>
  <c r="C47" i="22"/>
  <c r="K47" i="22"/>
  <c r="I48" i="22"/>
  <c r="G49" i="22"/>
  <c r="E50" i="22"/>
  <c r="C51" i="22"/>
  <c r="K51" i="22"/>
  <c r="I52" i="22"/>
  <c r="G53" i="22"/>
  <c r="E54" i="22"/>
  <c r="C55" i="22"/>
  <c r="K55" i="22"/>
  <c r="I56" i="22"/>
  <c r="G57" i="22"/>
  <c r="E58" i="22"/>
  <c r="C59" i="22"/>
  <c r="K59" i="22"/>
  <c r="I60" i="22"/>
  <c r="G61" i="22"/>
  <c r="E62" i="22"/>
  <c r="C63" i="22"/>
  <c r="K63" i="22"/>
  <c r="I69" i="22"/>
  <c r="G70" i="22"/>
  <c r="E71" i="22"/>
  <c r="C72" i="22"/>
  <c r="K72" i="22"/>
  <c r="X104" i="21"/>
  <c r="I73" i="22"/>
  <c r="G74" i="22"/>
  <c r="E75" i="22"/>
  <c r="C76" i="22"/>
  <c r="K76" i="22"/>
  <c r="X108" i="21"/>
  <c r="I77" i="22"/>
  <c r="G78" i="22"/>
  <c r="E79" i="22"/>
  <c r="C80" i="22"/>
  <c r="K80" i="22"/>
  <c r="X112" i="21"/>
  <c r="I81" i="22"/>
  <c r="G82" i="22"/>
  <c r="E83" i="22"/>
  <c r="C84" i="22"/>
  <c r="K84" i="22"/>
  <c r="X116" i="21"/>
  <c r="I85" i="22"/>
  <c r="G86" i="22"/>
  <c r="E87" i="22"/>
  <c r="C88" i="22"/>
  <c r="K88" i="22"/>
  <c r="X120" i="21"/>
  <c r="I89" i="22"/>
  <c r="G90" i="22"/>
  <c r="E91" i="22"/>
  <c r="C92" i="22"/>
  <c r="K92" i="22"/>
  <c r="X124" i="21"/>
  <c r="I93" i="22"/>
  <c r="G94" i="22"/>
  <c r="E95" i="22"/>
  <c r="C101" i="22"/>
  <c r="K101" i="22"/>
  <c r="I102" i="22"/>
  <c r="G103" i="22"/>
  <c r="E104" i="22"/>
  <c r="C105" i="22"/>
  <c r="K105" i="22"/>
  <c r="X137" i="21"/>
  <c r="I106" i="22"/>
  <c r="G107" i="22"/>
  <c r="E108" i="22"/>
  <c r="C109" i="22"/>
  <c r="K109" i="22"/>
  <c r="X141" i="21"/>
  <c r="I110" i="22"/>
  <c r="G111" i="22"/>
  <c r="E112" i="22"/>
  <c r="C113" i="22"/>
  <c r="K113" i="22"/>
  <c r="X145" i="21"/>
  <c r="I114" i="22"/>
  <c r="G115" i="22"/>
  <c r="E116" i="22"/>
  <c r="C117" i="22"/>
  <c r="K117" i="22"/>
  <c r="X149" i="21"/>
  <c r="I118" i="22"/>
  <c r="G119" i="22"/>
  <c r="E120" i="22"/>
  <c r="C121" i="22"/>
  <c r="K121" i="22"/>
  <c r="X153" i="21"/>
  <c r="I122" i="22"/>
  <c r="G123" i="22"/>
  <c r="E124" i="22"/>
  <c r="C125" i="22"/>
  <c r="K125" i="22"/>
  <c r="X157" i="21"/>
  <c r="I126" i="22"/>
  <c r="G127" i="22"/>
  <c r="E133" i="22"/>
  <c r="C134" i="22"/>
  <c r="K134" i="22"/>
  <c r="X166" i="21"/>
  <c r="I135" i="22"/>
  <c r="G136" i="22"/>
  <c r="E137" i="22"/>
  <c r="C138" i="22"/>
  <c r="X170" i="21"/>
  <c r="K138" i="22"/>
  <c r="I139" i="22"/>
  <c r="G140" i="22"/>
  <c r="E141" i="22"/>
  <c r="C142" i="22"/>
  <c r="K142" i="22"/>
  <c r="X174" i="21"/>
  <c r="I143" i="22"/>
  <c r="G144" i="22"/>
  <c r="E145" i="22"/>
  <c r="C146" i="22"/>
  <c r="K146" i="22"/>
  <c r="X178" i="21"/>
  <c r="I147" i="22"/>
  <c r="G148" i="22"/>
  <c r="E149" i="22"/>
  <c r="C150" i="22"/>
  <c r="K150" i="22"/>
  <c r="X182" i="21"/>
  <c r="I151" i="22"/>
  <c r="G152" i="22"/>
  <c r="E153" i="22"/>
  <c r="C154" i="22"/>
  <c r="X186" i="21"/>
  <c r="K154" i="22"/>
  <c r="I155" i="22"/>
  <c r="G156" i="22"/>
  <c r="E157" i="22"/>
  <c r="C158" i="22"/>
  <c r="K158" i="22"/>
  <c r="X190" i="21"/>
  <c r="I159" i="22"/>
  <c r="G165" i="22"/>
  <c r="E166" i="22"/>
  <c r="C167" i="22"/>
  <c r="K167" i="22"/>
  <c r="X199" i="21"/>
  <c r="I168" i="22"/>
  <c r="G169" i="22"/>
  <c r="E170" i="22"/>
  <c r="C171" i="22"/>
  <c r="K171" i="22"/>
  <c r="X203" i="21"/>
  <c r="I172" i="22"/>
  <c r="G173" i="22"/>
  <c r="E174" i="22"/>
  <c r="C175" i="22"/>
  <c r="K175" i="22"/>
  <c r="X207" i="21"/>
  <c r="I176" i="22"/>
  <c r="G177" i="22"/>
  <c r="E178" i="22"/>
  <c r="C179" i="22"/>
  <c r="K179" i="22"/>
  <c r="X211" i="21"/>
  <c r="I180" i="22"/>
  <c r="G181" i="22"/>
  <c r="E182" i="22"/>
  <c r="C183" i="22"/>
  <c r="K183" i="22"/>
  <c r="X215" i="21"/>
  <c r="I184" i="22"/>
  <c r="G185" i="22"/>
  <c r="E186" i="22"/>
  <c r="C187" i="22"/>
  <c r="K187" i="22"/>
  <c r="X219" i="21"/>
  <c r="I188" i="22"/>
  <c r="G189" i="22"/>
  <c r="E190" i="22"/>
  <c r="C191" i="22"/>
  <c r="K191" i="22"/>
  <c r="X223" i="21"/>
  <c r="I197" i="22"/>
  <c r="I229" i="22"/>
  <c r="G198" i="22"/>
  <c r="G230" i="22"/>
  <c r="E199" i="22"/>
  <c r="E231" i="22"/>
  <c r="C200" i="22"/>
  <c r="C232" i="22"/>
  <c r="K200" i="22"/>
  <c r="X232" i="21"/>
  <c r="K232" i="22"/>
  <c r="I201" i="22"/>
  <c r="I233" i="22"/>
  <c r="G202" i="22"/>
  <c r="G234" i="22"/>
  <c r="E203" i="22"/>
  <c r="E235" i="22"/>
  <c r="C204" i="22"/>
  <c r="C236" i="22"/>
  <c r="K204" i="22"/>
  <c r="X236" i="21"/>
  <c r="K236" i="22"/>
  <c r="I205" i="22"/>
  <c r="I237" i="22"/>
  <c r="G206" i="22"/>
  <c r="G238" i="22"/>
  <c r="E207" i="22"/>
  <c r="E239" i="22"/>
  <c r="C208" i="22"/>
  <c r="C240" i="22"/>
  <c r="K208" i="22"/>
  <c r="X240" i="21"/>
  <c r="K240" i="22"/>
  <c r="I209" i="22"/>
  <c r="I241" i="22"/>
  <c r="G210" i="22"/>
  <c r="G242" i="22"/>
  <c r="E211" i="22"/>
  <c r="E243" i="22"/>
  <c r="C212" i="22"/>
  <c r="C244" i="22"/>
  <c r="K212" i="22"/>
  <c r="X244" i="21"/>
  <c r="K244" i="22"/>
  <c r="I213" i="22"/>
  <c r="I245" i="22"/>
  <c r="G214" i="22"/>
  <c r="G246" i="22"/>
  <c r="E215" i="22"/>
  <c r="E247" i="22"/>
  <c r="C216" i="22"/>
  <c r="C248" i="22"/>
  <c r="K216" i="22"/>
  <c r="X248" i="21"/>
  <c r="K248" i="22"/>
  <c r="I217" i="22"/>
  <c r="I249" i="22"/>
  <c r="G218" i="22"/>
  <c r="G250" i="22"/>
  <c r="E219" i="22"/>
  <c r="E251" i="22"/>
  <c r="C220" i="22"/>
  <c r="C252" i="22"/>
  <c r="K220" i="22"/>
  <c r="X252" i="21"/>
  <c r="K252" i="22"/>
  <c r="I221" i="22"/>
  <c r="I253" i="22"/>
  <c r="G222" i="22"/>
  <c r="G254" i="22"/>
  <c r="E223" i="22"/>
  <c r="E255" i="22"/>
  <c r="D192" i="24"/>
  <c r="Q224" i="23"/>
  <c r="J96" i="24"/>
  <c r="W128" i="23"/>
  <c r="K128" i="24"/>
  <c r="X160" i="23"/>
  <c r="C224" i="24"/>
  <c r="P256" i="23"/>
  <c r="C256" i="24"/>
  <c r="F96" i="24"/>
  <c r="S128" i="23"/>
  <c r="C160" i="24"/>
  <c r="P192" i="23"/>
  <c r="B192" i="24"/>
  <c r="O224" i="23"/>
  <c r="B64" i="24"/>
  <c r="O96" i="23"/>
  <c r="L127" i="24"/>
  <c r="Y159" i="23"/>
  <c r="L56" i="24"/>
  <c r="Y88" i="23"/>
  <c r="L215" i="24"/>
  <c r="Y247" i="23"/>
  <c r="L247" i="24"/>
  <c r="L144" i="24"/>
  <c r="Y176" i="23"/>
  <c r="L73" i="24"/>
  <c r="Y105" i="23"/>
  <c r="L165" i="24"/>
  <c r="Y197" i="23"/>
  <c r="L185" i="24"/>
  <c r="Y217" i="23"/>
  <c r="L114" i="24"/>
  <c r="Y146" i="23"/>
  <c r="L47" i="24"/>
  <c r="Y79" i="23"/>
  <c r="L206" i="24"/>
  <c r="Y238" i="23"/>
  <c r="L238" i="24"/>
  <c r="L139" i="24"/>
  <c r="Y171" i="23"/>
  <c r="L29" i="24"/>
  <c r="Y61" i="23"/>
  <c r="L176" i="24"/>
  <c r="Y208" i="23"/>
  <c r="L105" i="24"/>
  <c r="Y137" i="23"/>
  <c r="L137" i="24"/>
  <c r="Y169" i="23"/>
  <c r="L205" i="24"/>
  <c r="Y237" i="23"/>
  <c r="L237" i="24"/>
  <c r="L134" i="24"/>
  <c r="Y166" i="23"/>
  <c r="L28" i="24"/>
  <c r="Y60" i="23"/>
  <c r="L82" i="24"/>
  <c r="Y114" i="23"/>
  <c r="L124" i="24"/>
  <c r="Y156" i="23"/>
  <c r="L53" i="24"/>
  <c r="Y85" i="23"/>
  <c r="L153" i="24"/>
  <c r="Y185" i="23"/>
  <c r="L224" i="23"/>
  <c r="L96" i="23"/>
  <c r="B32" i="24"/>
  <c r="L64" i="23"/>
  <c r="L256" i="23"/>
  <c r="L160" i="23"/>
  <c r="L192" i="23"/>
  <c r="L128" i="23"/>
  <c r="B10" i="22"/>
  <c r="L42" i="21"/>
  <c r="L108" i="21"/>
  <c r="L112" i="21"/>
  <c r="L149" i="21"/>
  <c r="L6" i="21"/>
  <c r="Y6" i="21" s="1"/>
  <c r="L10" i="21"/>
  <c r="Y10" i="21" s="1"/>
  <c r="L14" i="21"/>
  <c r="Y14" i="21" s="1"/>
  <c r="L18" i="21"/>
  <c r="Y18" i="21" s="1"/>
  <c r="L22" i="21"/>
  <c r="Y22" i="21" s="1"/>
  <c r="L26" i="21"/>
  <c r="Y26" i="21" s="1"/>
  <c r="L30" i="21"/>
  <c r="Y30" i="21" s="1"/>
  <c r="L39" i="21"/>
  <c r="L43" i="21"/>
  <c r="L47" i="21"/>
  <c r="L51" i="21"/>
  <c r="L55" i="21"/>
  <c r="L59" i="21"/>
  <c r="L63" i="21"/>
  <c r="L72" i="21"/>
  <c r="L76" i="21"/>
  <c r="L80" i="21"/>
  <c r="L84" i="21"/>
  <c r="L88" i="21"/>
  <c r="L92" i="21"/>
  <c r="L101" i="21"/>
  <c r="L105" i="21"/>
  <c r="L109" i="21"/>
  <c r="L113" i="21"/>
  <c r="L117" i="21"/>
  <c r="L121" i="21"/>
  <c r="L125" i="21"/>
  <c r="L134" i="21"/>
  <c r="L138" i="21"/>
  <c r="L142" i="21"/>
  <c r="L146" i="21"/>
  <c r="L150" i="21"/>
  <c r="L154" i="21"/>
  <c r="L158" i="21"/>
  <c r="L167" i="21"/>
  <c r="L171" i="21"/>
  <c r="L175" i="21"/>
  <c r="L179" i="21"/>
  <c r="L183" i="21"/>
  <c r="L187" i="21"/>
  <c r="L191" i="21"/>
  <c r="L200" i="21"/>
  <c r="L204" i="21"/>
  <c r="L208" i="21"/>
  <c r="L212" i="21"/>
  <c r="L216" i="21"/>
  <c r="L220" i="21"/>
  <c r="L229" i="21"/>
  <c r="L233" i="21"/>
  <c r="L237" i="21"/>
  <c r="L241" i="21"/>
  <c r="L245" i="21"/>
  <c r="L249" i="21"/>
  <c r="L253" i="21"/>
  <c r="B6" i="22"/>
  <c r="L38" i="21"/>
  <c r="L91" i="21"/>
  <c r="L104" i="21"/>
  <c r="L137" i="21"/>
  <c r="L141" i="21"/>
  <c r="B14" i="22"/>
  <c r="L46" i="21"/>
  <c r="B18" i="22"/>
  <c r="L50" i="21"/>
  <c r="L75" i="21"/>
  <c r="L79" i="21"/>
  <c r="L133" i="21"/>
  <c r="L7" i="21"/>
  <c r="Y7" i="21" s="1"/>
  <c r="L11" i="21"/>
  <c r="Y11" i="21" s="1"/>
  <c r="L15" i="21"/>
  <c r="Y15" i="21" s="1"/>
  <c r="L19" i="21"/>
  <c r="Y19" i="21" s="1"/>
  <c r="L23" i="21"/>
  <c r="Y23" i="21" s="1"/>
  <c r="L27" i="21"/>
  <c r="Y27" i="21" s="1"/>
  <c r="L31" i="21"/>
  <c r="Y31" i="21" s="1"/>
  <c r="L40" i="21"/>
  <c r="L44" i="21"/>
  <c r="L48" i="21"/>
  <c r="L52" i="21"/>
  <c r="L56" i="21"/>
  <c r="L60" i="21"/>
  <c r="L69" i="21"/>
  <c r="L73" i="21"/>
  <c r="L77" i="21"/>
  <c r="L81" i="21"/>
  <c r="L85" i="21"/>
  <c r="L89" i="21"/>
  <c r="L93" i="21"/>
  <c r="L102" i="21"/>
  <c r="L106" i="21"/>
  <c r="L110" i="21"/>
  <c r="L114" i="21"/>
  <c r="L118" i="21"/>
  <c r="L122" i="21"/>
  <c r="L126" i="21"/>
  <c r="L135" i="21"/>
  <c r="L139" i="21"/>
  <c r="L143" i="21"/>
  <c r="L147" i="21"/>
  <c r="L151" i="21"/>
  <c r="L155" i="21"/>
  <c r="L159" i="21"/>
  <c r="L168" i="21"/>
  <c r="L172" i="21"/>
  <c r="L176" i="21"/>
  <c r="L180" i="21"/>
  <c r="L184" i="21"/>
  <c r="L188" i="21"/>
  <c r="L197" i="21"/>
  <c r="L201" i="21"/>
  <c r="L205" i="21"/>
  <c r="L209" i="21"/>
  <c r="L213" i="21"/>
  <c r="L217" i="21"/>
  <c r="L221" i="21"/>
  <c r="L230" i="21"/>
  <c r="L234" i="21"/>
  <c r="L238" i="21"/>
  <c r="L242" i="21"/>
  <c r="L246" i="21"/>
  <c r="L250" i="21"/>
  <c r="L254" i="21"/>
  <c r="B26" i="22"/>
  <c r="L58" i="21"/>
  <c r="B30" i="22"/>
  <c r="L62" i="21"/>
  <c r="L87" i="21"/>
  <c r="L95" i="21"/>
  <c r="L124" i="21"/>
  <c r="B5" i="19"/>
  <c r="L5" i="21"/>
  <c r="Y5" i="21" s="1"/>
  <c r="B22" i="22"/>
  <c r="L54" i="21"/>
  <c r="L116" i="21"/>
  <c r="L153" i="21"/>
  <c r="L8" i="21"/>
  <c r="Y8" i="21" s="1"/>
  <c r="L12" i="21"/>
  <c r="Y12" i="21" s="1"/>
  <c r="L16" i="21"/>
  <c r="Y16" i="21" s="1"/>
  <c r="L20" i="21"/>
  <c r="Y20" i="21" s="1"/>
  <c r="L24" i="21"/>
  <c r="Y24" i="21" s="1"/>
  <c r="L28" i="21"/>
  <c r="Y28" i="21" s="1"/>
  <c r="L37" i="21"/>
  <c r="L41" i="21"/>
  <c r="L45" i="21"/>
  <c r="L49" i="21"/>
  <c r="L53" i="21"/>
  <c r="L57" i="21"/>
  <c r="L61" i="21"/>
  <c r="L70" i="21"/>
  <c r="L74" i="21"/>
  <c r="L78" i="21"/>
  <c r="L82" i="21"/>
  <c r="L86" i="21"/>
  <c r="L90" i="21"/>
  <c r="L94" i="21"/>
  <c r="L103" i="21"/>
  <c r="L107" i="21"/>
  <c r="L111" i="21"/>
  <c r="L115" i="21"/>
  <c r="L119" i="21"/>
  <c r="L123" i="21"/>
  <c r="L127" i="21"/>
  <c r="L136" i="21"/>
  <c r="L140" i="21"/>
  <c r="L144" i="21"/>
  <c r="L148" i="21"/>
  <c r="L152" i="21"/>
  <c r="L156" i="21"/>
  <c r="L165" i="21"/>
  <c r="L169" i="21"/>
  <c r="L173" i="21"/>
  <c r="L177" i="21"/>
  <c r="L181" i="21"/>
  <c r="L185" i="21"/>
  <c r="L189" i="21"/>
  <c r="L198" i="21"/>
  <c r="L202" i="21"/>
  <c r="L206" i="21"/>
  <c r="L210" i="21"/>
  <c r="L214" i="21"/>
  <c r="L218" i="21"/>
  <c r="L222" i="21"/>
  <c r="L231" i="21"/>
  <c r="L235" i="21"/>
  <c r="L239" i="21"/>
  <c r="L243" i="21"/>
  <c r="L247" i="21"/>
  <c r="L251" i="21"/>
  <c r="L255" i="21"/>
  <c r="L71" i="21"/>
  <c r="L83" i="21"/>
  <c r="L120" i="21"/>
  <c r="L145" i="21"/>
  <c r="L166" i="21"/>
  <c r="C32" i="24"/>
  <c r="D32" i="24"/>
  <c r="F32" i="24"/>
  <c r="H32" i="24"/>
  <c r="J32" i="24"/>
  <c r="E32" i="24"/>
  <c r="I32" i="24"/>
  <c r="G32" i="24"/>
  <c r="F5" i="22"/>
  <c r="D6" i="22"/>
  <c r="B7" i="22"/>
  <c r="J7" i="22"/>
  <c r="H8" i="22"/>
  <c r="F9" i="22"/>
  <c r="D10" i="22"/>
  <c r="B11" i="22"/>
  <c r="J11" i="22"/>
  <c r="H12" i="22"/>
  <c r="F13" i="22"/>
  <c r="D14" i="22"/>
  <c r="B15" i="22"/>
  <c r="J15" i="22"/>
  <c r="H16" i="22"/>
  <c r="F17" i="22"/>
  <c r="D18" i="22"/>
  <c r="B19" i="22"/>
  <c r="J19" i="22"/>
  <c r="H20" i="22"/>
  <c r="F21" i="22"/>
  <c r="D22" i="22"/>
  <c r="B23" i="22"/>
  <c r="J23" i="22"/>
  <c r="H24" i="22"/>
  <c r="F25" i="22"/>
  <c r="D26" i="22"/>
  <c r="B27" i="22"/>
  <c r="J27" i="22"/>
  <c r="H28" i="22"/>
  <c r="F29" i="22"/>
  <c r="D30" i="22"/>
  <c r="B31" i="22"/>
  <c r="J31" i="22"/>
  <c r="G5" i="22"/>
  <c r="E6" i="22"/>
  <c r="C7" i="22"/>
  <c r="I8" i="22"/>
  <c r="G9" i="22"/>
  <c r="E10" i="22"/>
  <c r="C11" i="22"/>
  <c r="I12" i="22"/>
  <c r="G13" i="22"/>
  <c r="E14" i="22"/>
  <c r="C15" i="22"/>
  <c r="I16" i="22"/>
  <c r="G17" i="22"/>
  <c r="E18" i="22"/>
  <c r="C19" i="22"/>
  <c r="I20" i="22"/>
  <c r="G21" i="22"/>
  <c r="E22" i="22"/>
  <c r="C23" i="22"/>
  <c r="I24" i="22"/>
  <c r="G25" i="22"/>
  <c r="E26" i="22"/>
  <c r="C27" i="22"/>
  <c r="I28" i="22"/>
  <c r="G29" i="22"/>
  <c r="E30" i="22"/>
  <c r="C31" i="22"/>
  <c r="H5" i="22"/>
  <c r="F6" i="22"/>
  <c r="D7" i="22"/>
  <c r="B8" i="22"/>
  <c r="J8" i="22"/>
  <c r="H9" i="22"/>
  <c r="F10" i="22"/>
  <c r="D11" i="22"/>
  <c r="B12" i="22"/>
  <c r="J12" i="22"/>
  <c r="H13" i="22"/>
  <c r="F14" i="22"/>
  <c r="D15" i="22"/>
  <c r="B16" i="22"/>
  <c r="J16" i="22"/>
  <c r="H17" i="22"/>
  <c r="F18" i="22"/>
  <c r="D19" i="22"/>
  <c r="B20" i="22"/>
  <c r="J20" i="22"/>
  <c r="H21" i="22"/>
  <c r="F22" i="22"/>
  <c r="D23" i="22"/>
  <c r="B24" i="22"/>
  <c r="J24" i="22"/>
  <c r="H25" i="22"/>
  <c r="F26" i="22"/>
  <c r="D27" i="22"/>
  <c r="B28" i="22"/>
  <c r="J28" i="22"/>
  <c r="H29" i="22"/>
  <c r="F30" i="22"/>
  <c r="D31" i="22"/>
  <c r="I5" i="22"/>
  <c r="G6" i="22"/>
  <c r="E7" i="22"/>
  <c r="C8" i="22"/>
  <c r="I9" i="22"/>
  <c r="G10" i="22"/>
  <c r="E11" i="22"/>
  <c r="C12" i="22"/>
  <c r="I13" i="22"/>
  <c r="G14" i="22"/>
  <c r="E15" i="22"/>
  <c r="C16" i="22"/>
  <c r="I17" i="22"/>
  <c r="G18" i="22"/>
  <c r="E19" i="22"/>
  <c r="C20" i="22"/>
  <c r="I21" i="22"/>
  <c r="G22" i="22"/>
  <c r="E23" i="22"/>
  <c r="C24" i="22"/>
  <c r="I25" i="22"/>
  <c r="G26" i="22"/>
  <c r="E27" i="22"/>
  <c r="C28" i="22"/>
  <c r="I29" i="22"/>
  <c r="G30" i="22"/>
  <c r="E31" i="22"/>
  <c r="B5" i="22"/>
  <c r="J5" i="22"/>
  <c r="H6" i="22"/>
  <c r="F7" i="22"/>
  <c r="D8" i="22"/>
  <c r="B9" i="22"/>
  <c r="J9" i="22"/>
  <c r="H10" i="22"/>
  <c r="F11" i="22"/>
  <c r="D12" i="22"/>
  <c r="B13" i="22"/>
  <c r="J13" i="22"/>
  <c r="H14" i="22"/>
  <c r="F15" i="22"/>
  <c r="D16" i="22"/>
  <c r="B17" i="22"/>
  <c r="J17" i="22"/>
  <c r="H18" i="22"/>
  <c r="F19" i="22"/>
  <c r="D20" i="22"/>
  <c r="B21" i="22"/>
  <c r="J21" i="22"/>
  <c r="H22" i="22"/>
  <c r="F23" i="22"/>
  <c r="D24" i="22"/>
  <c r="B25" i="22"/>
  <c r="J25" i="22"/>
  <c r="H26" i="22"/>
  <c r="F27" i="22"/>
  <c r="D28" i="22"/>
  <c r="B29" i="22"/>
  <c r="J29" i="22"/>
  <c r="H30" i="22"/>
  <c r="F31" i="22"/>
  <c r="C5" i="22"/>
  <c r="K5" i="22"/>
  <c r="I6" i="22"/>
  <c r="G7" i="22"/>
  <c r="E8" i="22"/>
  <c r="C9" i="22"/>
  <c r="I10" i="22"/>
  <c r="G11" i="22"/>
  <c r="E12" i="22"/>
  <c r="C13" i="22"/>
  <c r="I14" i="22"/>
  <c r="G15" i="22"/>
  <c r="E16" i="22"/>
  <c r="C17" i="22"/>
  <c r="I18" i="22"/>
  <c r="G19" i="22"/>
  <c r="E20" i="22"/>
  <c r="C21" i="22"/>
  <c r="I22" i="22"/>
  <c r="G23" i="22"/>
  <c r="E24" i="22"/>
  <c r="C25" i="22"/>
  <c r="I26" i="22"/>
  <c r="G27" i="22"/>
  <c r="E28" i="22"/>
  <c r="C29" i="22"/>
  <c r="I30" i="22"/>
  <c r="G31" i="22"/>
  <c r="G32" i="21"/>
  <c r="I64" i="21"/>
  <c r="C96" i="21"/>
  <c r="K96" i="21"/>
  <c r="E128" i="21"/>
  <c r="G160" i="21"/>
  <c r="I192" i="21"/>
  <c r="C224" i="21"/>
  <c r="K224" i="21"/>
  <c r="E256" i="21"/>
  <c r="F32" i="21"/>
  <c r="H64" i="21"/>
  <c r="B96" i="21"/>
  <c r="J96" i="21"/>
  <c r="D128" i="21"/>
  <c r="F160" i="21"/>
  <c r="H192" i="21"/>
  <c r="B224" i="21"/>
  <c r="J224" i="21"/>
  <c r="D256" i="21"/>
  <c r="E32" i="21"/>
  <c r="G64" i="21"/>
  <c r="I96" i="21"/>
  <c r="C128" i="21"/>
  <c r="C96" i="22" s="1"/>
  <c r="K128" i="21"/>
  <c r="E160" i="21"/>
  <c r="G192" i="21"/>
  <c r="I224" i="21"/>
  <c r="I192" i="22" s="1"/>
  <c r="C256" i="21"/>
  <c r="K256" i="21"/>
  <c r="H32" i="21"/>
  <c r="B64" i="21"/>
  <c r="J64" i="21"/>
  <c r="D96" i="21"/>
  <c r="F128" i="21"/>
  <c r="H160" i="21"/>
  <c r="B192" i="21"/>
  <c r="J192" i="21"/>
  <c r="D224" i="21"/>
  <c r="F256" i="21"/>
  <c r="I32" i="21"/>
  <c r="C64" i="21"/>
  <c r="K64" i="21"/>
  <c r="E96" i="21"/>
  <c r="G128" i="21"/>
  <c r="I160" i="21"/>
  <c r="C192" i="21"/>
  <c r="K192" i="21"/>
  <c r="E224" i="21"/>
  <c r="G256" i="21"/>
  <c r="B32" i="21"/>
  <c r="J32" i="21"/>
  <c r="D64" i="21"/>
  <c r="F96" i="21"/>
  <c r="H128" i="21"/>
  <c r="B160" i="21"/>
  <c r="J160" i="21"/>
  <c r="D192" i="21"/>
  <c r="F224" i="21"/>
  <c r="H256" i="21"/>
  <c r="C32" i="21"/>
  <c r="K32" i="21"/>
  <c r="X32" i="21" s="1"/>
  <c r="E64" i="21"/>
  <c r="G96" i="21"/>
  <c r="I128" i="21"/>
  <c r="I96" i="22" s="1"/>
  <c r="C160" i="21"/>
  <c r="K160" i="21"/>
  <c r="E192" i="21"/>
  <c r="G224" i="21"/>
  <c r="G192" i="22" s="1"/>
  <c r="I256" i="21"/>
  <c r="D32" i="21"/>
  <c r="F64" i="21"/>
  <c r="H96" i="21"/>
  <c r="B128" i="21"/>
  <c r="B96" i="22" s="1"/>
  <c r="J128" i="21"/>
  <c r="D160" i="21"/>
  <c r="D128" i="22" s="1"/>
  <c r="F192" i="21"/>
  <c r="H224" i="21"/>
  <c r="H192" i="22" s="1"/>
  <c r="B256" i="21"/>
  <c r="J256" i="21"/>
  <c r="C128" i="22" l="1"/>
  <c r="F160" i="22"/>
  <c r="J128" i="22"/>
  <c r="G96" i="22"/>
  <c r="B160" i="22"/>
  <c r="E160" i="22"/>
  <c r="G64" i="22"/>
  <c r="E64" i="22"/>
  <c r="H128" i="22"/>
  <c r="K64" i="22"/>
  <c r="J96" i="22"/>
  <c r="C160" i="22"/>
  <c r="D192" i="22"/>
  <c r="G160" i="22"/>
  <c r="I64" i="22"/>
  <c r="D96" i="22"/>
  <c r="H224" i="22"/>
  <c r="H256" i="22"/>
  <c r="L223" i="22"/>
  <c r="Y255" i="21"/>
  <c r="L255" i="22"/>
  <c r="Y54" i="21"/>
  <c r="L22" i="22"/>
  <c r="Y44" i="21"/>
  <c r="L12" i="22"/>
  <c r="Y55" i="21"/>
  <c r="L23" i="22"/>
  <c r="C224" i="22"/>
  <c r="C256" i="22"/>
  <c r="B64" i="22"/>
  <c r="E96" i="22"/>
  <c r="L39" i="22"/>
  <c r="Y71" i="21"/>
  <c r="L190" i="22"/>
  <c r="Y222" i="21"/>
  <c r="L153" i="22"/>
  <c r="Y185" i="21"/>
  <c r="L116" i="22"/>
  <c r="Y148" i="21"/>
  <c r="L79" i="22"/>
  <c r="Y111" i="21"/>
  <c r="Y74" i="21"/>
  <c r="L42" i="22"/>
  <c r="Y37" i="21"/>
  <c r="L5" i="22"/>
  <c r="L84" i="22"/>
  <c r="Y116" i="21"/>
  <c r="Y62" i="21"/>
  <c r="L30" i="22"/>
  <c r="L206" i="22"/>
  <c r="Y238" i="21"/>
  <c r="L238" i="22"/>
  <c r="L169" i="22"/>
  <c r="Y201" i="21"/>
  <c r="L127" i="22"/>
  <c r="Y159" i="21"/>
  <c r="L90" i="22"/>
  <c r="Y122" i="21"/>
  <c r="L53" i="22"/>
  <c r="Y85" i="21"/>
  <c r="Y48" i="21"/>
  <c r="L16" i="22"/>
  <c r="L217" i="22"/>
  <c r="Y249" i="21"/>
  <c r="L249" i="22"/>
  <c r="L180" i="22"/>
  <c r="Y212" i="21"/>
  <c r="L143" i="22"/>
  <c r="Y175" i="21"/>
  <c r="L106" i="22"/>
  <c r="Y138" i="21"/>
  <c r="L69" i="22"/>
  <c r="Y101" i="21"/>
  <c r="Y59" i="21"/>
  <c r="L27" i="22"/>
  <c r="Y42" i="21"/>
  <c r="L10" i="22"/>
  <c r="L64" i="24"/>
  <c r="Y96" i="23"/>
  <c r="L75" i="22"/>
  <c r="Y107" i="21"/>
  <c r="L165" i="22"/>
  <c r="Y197" i="21"/>
  <c r="L213" i="22"/>
  <c r="Y245" i="21"/>
  <c r="L245" i="22"/>
  <c r="Y224" i="23"/>
  <c r="L192" i="24"/>
  <c r="Y203" i="21"/>
  <c r="L171" i="22"/>
  <c r="K128" i="22"/>
  <c r="X160" i="21"/>
  <c r="F192" i="22"/>
  <c r="X64" i="21"/>
  <c r="K32" i="22"/>
  <c r="F96" i="22"/>
  <c r="J192" i="22"/>
  <c r="C64" i="22"/>
  <c r="L219" i="22"/>
  <c r="Y251" i="21"/>
  <c r="L251" i="22"/>
  <c r="L182" i="22"/>
  <c r="Y214" i="21"/>
  <c r="L145" i="22"/>
  <c r="Y177" i="21"/>
  <c r="L108" i="22"/>
  <c r="Y140" i="21"/>
  <c r="L71" i="22"/>
  <c r="Y103" i="21"/>
  <c r="L29" i="22"/>
  <c r="Y61" i="21"/>
  <c r="Y58" i="21"/>
  <c r="L26" i="22"/>
  <c r="L198" i="22"/>
  <c r="Y230" i="21"/>
  <c r="L230" i="22"/>
  <c r="L156" i="22"/>
  <c r="Y188" i="21"/>
  <c r="L119" i="22"/>
  <c r="Y151" i="21"/>
  <c r="L82" i="22"/>
  <c r="Y114" i="21"/>
  <c r="L45" i="22"/>
  <c r="Y77" i="21"/>
  <c r="Y40" i="21"/>
  <c r="L8" i="22"/>
  <c r="L101" i="22"/>
  <c r="Y133" i="21"/>
  <c r="L105" i="22"/>
  <c r="Y137" i="21"/>
  <c r="L209" i="22"/>
  <c r="Y241" i="21"/>
  <c r="L241" i="22"/>
  <c r="L172" i="22"/>
  <c r="Y204" i="21"/>
  <c r="L135" i="22"/>
  <c r="Y167" i="21"/>
  <c r="L93" i="22"/>
  <c r="Y125" i="21"/>
  <c r="L56" i="22"/>
  <c r="Y88" i="21"/>
  <c r="Y51" i="21"/>
  <c r="L19" i="22"/>
  <c r="L96" i="24"/>
  <c r="Y128" i="23"/>
  <c r="L200" i="22"/>
  <c r="Y232" i="21"/>
  <c r="L232" i="22"/>
  <c r="L149" i="22"/>
  <c r="Y181" i="21"/>
  <c r="L49" i="22"/>
  <c r="Y81" i="21"/>
  <c r="L176" i="22"/>
  <c r="Y208" i="21"/>
  <c r="L150" i="22"/>
  <c r="Y182" i="21"/>
  <c r="D160" i="22"/>
  <c r="G224" i="22"/>
  <c r="G256" i="22"/>
  <c r="D64" i="22"/>
  <c r="E128" i="22"/>
  <c r="B192" i="22"/>
  <c r="E224" i="22"/>
  <c r="E256" i="22"/>
  <c r="L215" i="22"/>
  <c r="Y247" i="21"/>
  <c r="L247" i="22"/>
  <c r="L178" i="22"/>
  <c r="Y210" i="21"/>
  <c r="L141" i="22"/>
  <c r="Y173" i="21"/>
  <c r="L104" i="22"/>
  <c r="Y136" i="21"/>
  <c r="L62" i="22"/>
  <c r="Y94" i="21"/>
  <c r="L25" i="22"/>
  <c r="Y57" i="21"/>
  <c r="L189" i="22"/>
  <c r="Y221" i="21"/>
  <c r="L152" i="22"/>
  <c r="Y184" i="21"/>
  <c r="Y147" i="21"/>
  <c r="L115" i="22"/>
  <c r="L78" i="22"/>
  <c r="Y110" i="21"/>
  <c r="L41" i="22"/>
  <c r="Y73" i="21"/>
  <c r="L47" i="22"/>
  <c r="Y79" i="21"/>
  <c r="L72" i="22"/>
  <c r="Y104" i="21"/>
  <c r="L205" i="22"/>
  <c r="Y237" i="21"/>
  <c r="L237" i="22"/>
  <c r="L168" i="22"/>
  <c r="Y200" i="21"/>
  <c r="L126" i="22"/>
  <c r="Y158" i="21"/>
  <c r="L89" i="22"/>
  <c r="Y121" i="21"/>
  <c r="L52" i="22"/>
  <c r="Y84" i="21"/>
  <c r="Y47" i="21"/>
  <c r="L15" i="22"/>
  <c r="L160" i="24"/>
  <c r="Y192" i="23"/>
  <c r="L220" i="22"/>
  <c r="Y252" i="21"/>
  <c r="L252" i="22"/>
  <c r="L191" i="22"/>
  <c r="Y223" i="21"/>
  <c r="L175" i="22"/>
  <c r="Y207" i="21"/>
  <c r="L154" i="22"/>
  <c r="Y186" i="21"/>
  <c r="L138" i="22"/>
  <c r="Y170" i="21"/>
  <c r="D224" i="22"/>
  <c r="D256" i="22"/>
  <c r="L186" i="22"/>
  <c r="Y218" i="21"/>
  <c r="L123" i="22"/>
  <c r="Y155" i="21"/>
  <c r="H64" i="22"/>
  <c r="E192" i="22"/>
  <c r="K96" i="22"/>
  <c r="X128" i="21"/>
  <c r="H160" i="22"/>
  <c r="K192" i="22"/>
  <c r="X224" i="21"/>
  <c r="L134" i="22"/>
  <c r="Y166" i="21"/>
  <c r="L211" i="22"/>
  <c r="Y243" i="21"/>
  <c r="L243" i="22"/>
  <c r="L174" i="22"/>
  <c r="Y206" i="21"/>
  <c r="L137" i="22"/>
  <c r="Y169" i="21"/>
  <c r="L95" i="22"/>
  <c r="Y127" i="21"/>
  <c r="L58" i="22"/>
  <c r="Y90" i="21"/>
  <c r="L21" i="22"/>
  <c r="Y53" i="21"/>
  <c r="O5" i="19"/>
  <c r="L222" i="22"/>
  <c r="Y254" i="21"/>
  <c r="L254" i="22"/>
  <c r="L185" i="22"/>
  <c r="Y217" i="21"/>
  <c r="L148" i="22"/>
  <c r="Y180" i="21"/>
  <c r="L111" i="22"/>
  <c r="Y143" i="21"/>
  <c r="L74" i="22"/>
  <c r="Y106" i="21"/>
  <c r="L37" i="22"/>
  <c r="Y69" i="21"/>
  <c r="L43" i="22"/>
  <c r="Y75" i="21"/>
  <c r="L59" i="22"/>
  <c r="Y91" i="21"/>
  <c r="L201" i="22"/>
  <c r="Y233" i="21"/>
  <c r="L233" i="22"/>
  <c r="L159" i="22"/>
  <c r="Y191" i="21"/>
  <c r="L122" i="22"/>
  <c r="Y154" i="21"/>
  <c r="L85" i="22"/>
  <c r="Y117" i="21"/>
  <c r="Y80" i="21"/>
  <c r="L48" i="22"/>
  <c r="Y43" i="21"/>
  <c r="L11" i="22"/>
  <c r="L128" i="24"/>
  <c r="Y160" i="23"/>
  <c r="L208" i="22"/>
  <c r="Y240" i="21"/>
  <c r="L240" i="22"/>
  <c r="Y70" i="21"/>
  <c r="L38" i="22"/>
  <c r="L60" i="22"/>
  <c r="Y92" i="21"/>
  <c r="J224" i="22"/>
  <c r="J256" i="22"/>
  <c r="B128" i="22"/>
  <c r="K160" i="22"/>
  <c r="X192" i="21"/>
  <c r="F224" i="22"/>
  <c r="F256" i="22"/>
  <c r="F128" i="22"/>
  <c r="C192" i="22"/>
  <c r="L113" i="22"/>
  <c r="Y145" i="21"/>
  <c r="L207" i="22"/>
  <c r="Y239" i="21"/>
  <c r="L239" i="22"/>
  <c r="L170" i="22"/>
  <c r="Y202" i="21"/>
  <c r="L133" i="22"/>
  <c r="Y165" i="21"/>
  <c r="L91" i="22"/>
  <c r="Y123" i="21"/>
  <c r="L54" i="22"/>
  <c r="Y86" i="21"/>
  <c r="L17" i="22"/>
  <c r="Y49" i="21"/>
  <c r="L92" i="22"/>
  <c r="Y124" i="21"/>
  <c r="L218" i="22"/>
  <c r="Y250" i="21"/>
  <c r="L250" i="22"/>
  <c r="L181" i="22"/>
  <c r="Y213" i="21"/>
  <c r="L144" i="22"/>
  <c r="Y176" i="21"/>
  <c r="L107" i="22"/>
  <c r="Y139" i="21"/>
  <c r="L70" i="22"/>
  <c r="Y102" i="21"/>
  <c r="L28" i="22"/>
  <c r="Y60" i="21"/>
  <c r="Y50" i="21"/>
  <c r="L18" i="22"/>
  <c r="Y38" i="21"/>
  <c r="L6" i="22"/>
  <c r="L197" i="22"/>
  <c r="Y229" i="21"/>
  <c r="L229" i="22"/>
  <c r="L155" i="22"/>
  <c r="Y187" i="21"/>
  <c r="L118" i="22"/>
  <c r="Y150" i="21"/>
  <c r="L81" i="22"/>
  <c r="Y113" i="21"/>
  <c r="L44" i="22"/>
  <c r="Y76" i="21"/>
  <c r="Y39" i="21"/>
  <c r="L7" i="22"/>
  <c r="L117" i="22"/>
  <c r="Y149" i="21"/>
  <c r="L224" i="24"/>
  <c r="Y256" i="23"/>
  <c r="L256" i="24"/>
  <c r="L179" i="22"/>
  <c r="Y211" i="21"/>
  <c r="L158" i="22"/>
  <c r="Y190" i="21"/>
  <c r="L142" i="22"/>
  <c r="Y174" i="21"/>
  <c r="L86" i="22"/>
  <c r="Y118" i="21"/>
  <c r="L139" i="22"/>
  <c r="Y171" i="21"/>
  <c r="L212" i="22"/>
  <c r="Y244" i="21"/>
  <c r="L244" i="22"/>
  <c r="B224" i="22"/>
  <c r="B256" i="22"/>
  <c r="H96" i="22"/>
  <c r="I160" i="22"/>
  <c r="L88" i="22"/>
  <c r="Y120" i="21"/>
  <c r="L203" i="22"/>
  <c r="Y235" i="21"/>
  <c r="L235" i="22"/>
  <c r="L166" i="22"/>
  <c r="Y198" i="21"/>
  <c r="L124" i="22"/>
  <c r="Y156" i="21"/>
  <c r="L87" i="22"/>
  <c r="Y119" i="21"/>
  <c r="Y82" i="21"/>
  <c r="L50" i="22"/>
  <c r="L13" i="22"/>
  <c r="Y45" i="21"/>
  <c r="L63" i="22"/>
  <c r="Y95" i="21"/>
  <c r="L214" i="22"/>
  <c r="Y246" i="21"/>
  <c r="L246" i="22"/>
  <c r="L177" i="22"/>
  <c r="Y209" i="21"/>
  <c r="L140" i="22"/>
  <c r="Y172" i="21"/>
  <c r="L103" i="22"/>
  <c r="Y135" i="21"/>
  <c r="L61" i="22"/>
  <c r="Y93" i="21"/>
  <c r="L24" i="22"/>
  <c r="Y56" i="21"/>
  <c r="L188" i="22"/>
  <c r="Y220" i="21"/>
  <c r="L151" i="22"/>
  <c r="Y183" i="21"/>
  <c r="L114" i="22"/>
  <c r="Y146" i="21"/>
  <c r="L77" i="22"/>
  <c r="Y109" i="21"/>
  <c r="Y72" i="21"/>
  <c r="L40" i="22"/>
  <c r="L80" i="22"/>
  <c r="Y112" i="21"/>
  <c r="L32" i="24"/>
  <c r="Y64" i="23"/>
  <c r="L216" i="22"/>
  <c r="Y248" i="21"/>
  <c r="L248" i="22"/>
  <c r="L125" i="22"/>
  <c r="Y157" i="21"/>
  <c r="L112" i="22"/>
  <c r="Y144" i="21"/>
  <c r="L202" i="22"/>
  <c r="Y234" i="21"/>
  <c r="L234" i="22"/>
  <c r="L109" i="22"/>
  <c r="Y141" i="21"/>
  <c r="L102" i="22"/>
  <c r="Y134" i="21"/>
  <c r="L187" i="22"/>
  <c r="Y219" i="21"/>
  <c r="I224" i="22"/>
  <c r="I256" i="22"/>
  <c r="F64" i="22"/>
  <c r="I128" i="22"/>
  <c r="J160" i="22"/>
  <c r="K224" i="22"/>
  <c r="X256" i="21"/>
  <c r="K256" i="22"/>
  <c r="J64" i="22"/>
  <c r="G128" i="22"/>
  <c r="L51" i="22"/>
  <c r="Y83" i="21"/>
  <c r="L199" i="22"/>
  <c r="Y231" i="21"/>
  <c r="L231" i="22"/>
  <c r="L157" i="22"/>
  <c r="Y189" i="21"/>
  <c r="L120" i="22"/>
  <c r="Y152" i="21"/>
  <c r="L83" i="22"/>
  <c r="Y115" i="21"/>
  <c r="Y78" i="21"/>
  <c r="L46" i="22"/>
  <c r="L9" i="22"/>
  <c r="Y41" i="21"/>
  <c r="L121" i="22"/>
  <c r="Y153" i="21"/>
  <c r="L55" i="22"/>
  <c r="Y87" i="21"/>
  <c r="L210" i="22"/>
  <c r="Y242" i="21"/>
  <c r="L242" i="22"/>
  <c r="L173" i="22"/>
  <c r="Y205" i="21"/>
  <c r="L136" i="22"/>
  <c r="Y168" i="21"/>
  <c r="L94" i="22"/>
  <c r="Y126" i="21"/>
  <c r="L57" i="22"/>
  <c r="Y89" i="21"/>
  <c r="L20" i="22"/>
  <c r="Y52" i="21"/>
  <c r="Y46" i="21"/>
  <c r="L14" i="22"/>
  <c r="L221" i="22"/>
  <c r="Y253" i="21"/>
  <c r="L253" i="22"/>
  <c r="L184" i="22"/>
  <c r="Y216" i="21"/>
  <c r="L147" i="22"/>
  <c r="Y179" i="21"/>
  <c r="L110" i="22"/>
  <c r="Y142" i="21"/>
  <c r="L73" i="22"/>
  <c r="Y105" i="21"/>
  <c r="Y63" i="21"/>
  <c r="L31" i="22"/>
  <c r="L76" i="22"/>
  <c r="Y108" i="21"/>
  <c r="L204" i="22"/>
  <c r="Y236" i="21"/>
  <c r="L236" i="22"/>
  <c r="L183" i="22"/>
  <c r="Y215" i="21"/>
  <c r="L167" i="22"/>
  <c r="Y199" i="21"/>
  <c r="L146" i="22"/>
  <c r="Y178" i="21"/>
  <c r="L128" i="21"/>
  <c r="L224" i="21"/>
  <c r="L160" i="21"/>
  <c r="L64" i="21"/>
  <c r="L32" i="21"/>
  <c r="Y32" i="21" s="1"/>
  <c r="L256" i="21"/>
  <c r="L192" i="21"/>
  <c r="L96" i="21"/>
  <c r="E32" i="22"/>
  <c r="G32" i="22"/>
  <c r="C32" i="22"/>
  <c r="F32" i="22"/>
  <c r="B32" i="22"/>
  <c r="H32" i="22"/>
  <c r="D32" i="22"/>
  <c r="I32" i="22"/>
  <c r="J32" i="22"/>
  <c r="AL45" i="25"/>
  <c r="AK26" i="25"/>
  <c r="AK41" i="25"/>
  <c r="AF44" i="25"/>
  <c r="AL37" i="25"/>
  <c r="AL26" i="25"/>
  <c r="AM26" i="25"/>
  <c r="AM45" i="25"/>
  <c r="AL40" i="25"/>
  <c r="AH40" i="25"/>
  <c r="AL41" i="25"/>
  <c r="AJ37" i="25"/>
  <c r="AM34" i="25"/>
  <c r="AF34" i="25"/>
  <c r="AF45" i="25"/>
  <c r="AF37" i="25"/>
  <c r="AF40" i="25"/>
  <c r="AF26" i="25"/>
  <c r="AF41" i="25"/>
  <c r="AG37" i="25"/>
  <c r="AG40" i="25"/>
  <c r="AG26" i="25"/>
  <c r="AG41" i="25"/>
  <c r="AG44" i="25"/>
  <c r="AG34" i="25"/>
  <c r="AG45" i="25"/>
  <c r="AH26" i="25"/>
  <c r="AH41" i="25"/>
  <c r="AH44" i="25"/>
  <c r="AH34" i="25"/>
  <c r="AH45" i="25"/>
  <c r="AH37" i="25"/>
  <c r="AJ40" i="25"/>
  <c r="AJ26" i="25"/>
  <c r="AJ44" i="25"/>
  <c r="AJ34" i="25"/>
  <c r="AJ45" i="25"/>
  <c r="AJ41" i="25"/>
  <c r="AK44" i="25"/>
  <c r="AK34" i="25"/>
  <c r="AK45" i="25"/>
  <c r="AK37" i="25"/>
  <c r="AK40" i="25"/>
  <c r="AL34" i="25"/>
  <c r="AI45" i="25"/>
  <c r="AI44" i="25"/>
  <c r="AI41" i="25"/>
  <c r="AI40" i="25"/>
  <c r="AI38" i="25"/>
  <c r="AI37" i="25"/>
  <c r="AI35" i="25"/>
  <c r="AI34" i="25"/>
  <c r="AI28" i="25"/>
  <c r="AI26" i="25"/>
  <c r="AI15" i="25"/>
  <c r="AI10" i="25"/>
  <c r="AI5" i="25"/>
  <c r="AI39" i="25"/>
  <c r="AI29" i="25"/>
  <c r="AI30" i="25"/>
  <c r="AI31" i="25"/>
  <c r="AI32" i="25"/>
  <c r="AI33" i="25"/>
  <c r="AI19" i="25"/>
  <c r="AI20" i="25"/>
  <c r="AI21" i="25"/>
  <c r="AI22" i="25"/>
  <c r="AI18" i="25"/>
  <c r="AI17" i="25"/>
  <c r="AI16" i="25"/>
  <c r="AI23" i="25"/>
  <c r="AI24" i="25"/>
  <c r="AI25" i="25"/>
  <c r="AI36" i="25"/>
  <c r="AI14" i="25"/>
  <c r="AI11" i="25"/>
  <c r="AI47" i="25"/>
  <c r="AI48" i="25"/>
  <c r="AI49" i="25"/>
  <c r="AI42" i="25"/>
  <c r="AI43" i="25"/>
  <c r="AI4" i="25"/>
  <c r="AI6" i="25"/>
  <c r="AI8" i="25"/>
  <c r="AI7" i="25"/>
  <c r="AI9" i="25"/>
  <c r="L32" i="22" l="1"/>
  <c r="Y64" i="21"/>
  <c r="L128" i="22"/>
  <c r="Y160" i="21"/>
  <c r="L192" i="22"/>
  <c r="Y224" i="21"/>
  <c r="L96" i="22"/>
  <c r="Y128" i="21"/>
  <c r="L64" i="22"/>
  <c r="Y96" i="21"/>
  <c r="L160" i="22"/>
  <c r="Y192" i="21"/>
  <c r="L224" i="22"/>
  <c r="Y256" i="21"/>
  <c r="L256" i="22"/>
  <c r="D7" i="25"/>
  <c r="AH27" i="25"/>
  <c r="C7" i="25"/>
  <c r="AG27" i="25"/>
  <c r="H7" i="25"/>
  <c r="AL27" i="25"/>
  <c r="B7" i="25"/>
  <c r="AF27" i="25"/>
  <c r="E7" i="25"/>
  <c r="AI27" i="25"/>
  <c r="F7" i="25"/>
  <c r="AJ27" i="25"/>
  <c r="I7" i="25"/>
  <c r="AM27" i="25"/>
  <c r="G7" i="25"/>
  <c r="AK27" i="25"/>
  <c r="AL38" i="25"/>
  <c r="AG35" i="25"/>
  <c r="AF28" i="25"/>
  <c r="AG38" i="25"/>
  <c r="AJ38" i="25"/>
  <c r="AL35" i="25"/>
  <c r="AF38" i="25"/>
  <c r="AH38" i="25"/>
  <c r="AF35" i="25"/>
  <c r="AM23" i="25"/>
  <c r="AM21" i="25"/>
  <c r="AM6" i="25"/>
  <c r="AM12" i="25"/>
  <c r="AM35" i="25"/>
  <c r="AM33" i="25"/>
  <c r="E8" i="25"/>
  <c r="E11" i="25"/>
  <c r="AM36" i="25"/>
  <c r="AM22" i="25"/>
  <c r="AM28" i="25"/>
  <c r="AF4" i="25"/>
  <c r="AK4" i="25"/>
  <c r="AM5" i="25"/>
  <c r="AF10" i="25"/>
  <c r="AK35" i="25"/>
  <c r="AK24" i="25"/>
  <c r="AM25" i="25"/>
  <c r="AJ23" i="25"/>
  <c r="AH23" i="25"/>
  <c r="AM17" i="25"/>
  <c r="AK16" i="25"/>
  <c r="AM32" i="25"/>
  <c r="AM7" i="25"/>
  <c r="AJ7" i="25"/>
  <c r="AL9" i="25"/>
  <c r="AL23" i="25"/>
  <c r="AG24" i="25"/>
  <c r="AM16" i="25"/>
  <c r="AK30" i="25"/>
  <c r="AH29" i="25"/>
  <c r="AM30" i="25"/>
  <c r="AK43" i="25"/>
  <c r="AJ12" i="25"/>
  <c r="AJ10" i="25"/>
  <c r="AM13" i="25"/>
  <c r="AH35" i="25"/>
  <c r="AJ31" i="25"/>
  <c r="AM31" i="25"/>
  <c r="AJ28" i="25"/>
  <c r="AM29" i="25"/>
  <c r="AG4" i="25"/>
  <c r="AM9" i="25"/>
  <c r="AM11" i="25"/>
  <c r="AM14" i="25"/>
  <c r="AL25" i="25"/>
  <c r="AM24" i="25"/>
  <c r="AM20" i="25"/>
  <c r="AM19" i="25"/>
  <c r="AM8" i="25"/>
  <c r="AK14" i="25"/>
  <c r="AL24" i="25"/>
  <c r="AL28" i="25"/>
  <c r="AL8" i="25"/>
  <c r="AM4" i="25"/>
  <c r="AG42" i="25"/>
  <c r="AL11" i="25"/>
  <c r="AJ35" i="25"/>
  <c r="AM18" i="25"/>
  <c r="AM15" i="25"/>
  <c r="AG7" i="25"/>
  <c r="AH5" i="25"/>
  <c r="AF9" i="25"/>
  <c r="AM10" i="25"/>
  <c r="AH15" i="25"/>
  <c r="AH19" i="25"/>
  <c r="AL39" i="25"/>
  <c r="E12" i="25"/>
  <c r="AF49" i="25"/>
  <c r="AF22" i="25"/>
  <c r="AF32" i="25"/>
  <c r="AF46" i="25"/>
  <c r="AF48" i="25"/>
  <c r="AF15" i="25"/>
  <c r="AF21" i="25"/>
  <c r="AF31" i="25"/>
  <c r="AF43" i="25"/>
  <c r="AF42" i="25"/>
  <c r="AF47" i="25"/>
  <c r="AF25" i="25"/>
  <c r="AF29" i="25"/>
  <c r="AF33" i="25"/>
  <c r="AF24" i="25"/>
  <c r="AF18" i="25"/>
  <c r="AF11" i="25"/>
  <c r="AF12" i="25"/>
  <c r="AF36" i="25"/>
  <c r="AF23" i="25"/>
  <c r="AF17" i="25"/>
  <c r="AF39" i="25"/>
  <c r="AF5" i="25"/>
  <c r="AF6" i="25"/>
  <c r="AF14" i="25"/>
  <c r="AF16" i="25"/>
  <c r="AF19" i="25"/>
  <c r="AF7" i="25"/>
  <c r="AF8" i="25"/>
  <c r="AF13" i="25"/>
  <c r="AF20" i="25"/>
  <c r="AF30" i="25"/>
  <c r="AG19" i="25"/>
  <c r="AG32" i="25"/>
  <c r="AG9" i="25"/>
  <c r="AG25" i="25"/>
  <c r="AG31" i="25"/>
  <c r="AG43" i="25"/>
  <c r="AG11" i="25"/>
  <c r="AG5" i="25"/>
  <c r="AG14" i="25"/>
  <c r="AG30" i="25"/>
  <c r="AG23" i="25"/>
  <c r="AG17" i="25"/>
  <c r="AG28" i="25"/>
  <c r="AG46" i="25"/>
  <c r="AG36" i="25"/>
  <c r="AG18" i="25"/>
  <c r="AG39" i="25"/>
  <c r="AG49" i="25"/>
  <c r="AG16" i="25"/>
  <c r="AG22" i="25"/>
  <c r="AG8" i="25"/>
  <c r="AG6" i="25"/>
  <c r="AG48" i="25"/>
  <c r="AG10" i="25"/>
  <c r="AG13" i="25"/>
  <c r="AG15" i="25"/>
  <c r="AG21" i="25"/>
  <c r="AG47" i="25"/>
  <c r="AG12" i="25"/>
  <c r="AG20" i="25"/>
  <c r="AG29" i="25"/>
  <c r="AG33" i="25"/>
  <c r="AH6" i="25"/>
  <c r="AH49" i="25"/>
  <c r="AH14" i="25"/>
  <c r="AH22" i="25"/>
  <c r="AH16" i="25"/>
  <c r="AH4" i="25"/>
  <c r="AH8" i="25"/>
  <c r="AH48" i="25"/>
  <c r="AH13" i="25"/>
  <c r="AH25" i="25"/>
  <c r="AH21" i="25"/>
  <c r="AH7" i="25"/>
  <c r="AH47" i="25"/>
  <c r="AH10" i="25"/>
  <c r="AH24" i="25"/>
  <c r="AH30" i="25"/>
  <c r="AH33" i="25"/>
  <c r="AH12" i="25"/>
  <c r="AH11" i="25"/>
  <c r="AH36" i="25"/>
  <c r="AH18" i="25"/>
  <c r="AH28" i="25"/>
  <c r="AH32" i="25"/>
  <c r="AH39" i="25"/>
  <c r="AH9" i="25"/>
  <c r="AH43" i="25"/>
  <c r="AH46" i="25"/>
  <c r="AH17" i="25"/>
  <c r="AH31" i="25"/>
  <c r="AH42" i="25"/>
  <c r="AH20" i="25"/>
  <c r="E13" i="25"/>
  <c r="E4" i="25"/>
  <c r="AJ5" i="25"/>
  <c r="AJ43" i="25"/>
  <c r="AJ13" i="25"/>
  <c r="AJ17" i="25"/>
  <c r="AJ42" i="25"/>
  <c r="AJ11" i="25"/>
  <c r="AJ25" i="25"/>
  <c r="AJ20" i="25"/>
  <c r="AJ8" i="25"/>
  <c r="AJ18" i="25"/>
  <c r="AJ24" i="25"/>
  <c r="AJ22" i="25"/>
  <c r="AJ9" i="25"/>
  <c r="AJ6" i="25"/>
  <c r="AJ16" i="25"/>
  <c r="AJ21" i="25"/>
  <c r="AJ4" i="25"/>
  <c r="AJ49" i="25"/>
  <c r="AJ36" i="25"/>
  <c r="AJ39" i="25"/>
  <c r="AJ46" i="25"/>
  <c r="AJ47" i="25"/>
  <c r="AJ14" i="25"/>
  <c r="AJ48" i="25"/>
  <c r="AJ15" i="25"/>
  <c r="AJ33" i="25"/>
  <c r="AJ19" i="25"/>
  <c r="AJ32" i="25"/>
  <c r="AJ29" i="25"/>
  <c r="AJ30" i="25"/>
  <c r="AK9" i="25"/>
  <c r="AK42" i="25"/>
  <c r="AK23" i="25"/>
  <c r="AK19" i="25"/>
  <c r="AK46" i="25"/>
  <c r="AK10" i="25"/>
  <c r="AK18" i="25"/>
  <c r="AK28" i="25"/>
  <c r="AK32" i="25"/>
  <c r="AK6" i="25"/>
  <c r="AK38" i="25"/>
  <c r="AK7" i="25"/>
  <c r="AK5" i="25"/>
  <c r="AK49" i="25"/>
  <c r="AK36" i="25"/>
  <c r="AK22" i="25"/>
  <c r="AK31" i="25"/>
  <c r="AK48" i="25"/>
  <c r="AK21" i="25"/>
  <c r="AK29" i="25"/>
  <c r="AK39" i="25"/>
  <c r="AK47" i="25"/>
  <c r="AK13" i="25"/>
  <c r="AK25" i="25"/>
  <c r="AK20" i="25"/>
  <c r="AK33" i="25"/>
  <c r="AK17" i="25"/>
  <c r="AK11" i="25"/>
  <c r="AK12" i="25"/>
  <c r="AK8" i="25"/>
  <c r="AK15" i="25"/>
  <c r="AL12" i="25"/>
  <c r="AL36" i="25"/>
  <c r="AL30" i="25"/>
  <c r="AL10" i="25"/>
  <c r="AL14" i="25"/>
  <c r="AL16" i="25"/>
  <c r="AL19" i="25"/>
  <c r="AL7" i="25"/>
  <c r="AL13" i="25"/>
  <c r="AL15" i="25"/>
  <c r="AL18" i="25"/>
  <c r="AL33" i="25"/>
  <c r="AL6" i="25"/>
  <c r="AL17" i="25"/>
  <c r="AL32" i="25"/>
  <c r="AL29" i="25"/>
  <c r="AL4" i="25"/>
  <c r="AL5" i="25"/>
  <c r="AL20" i="25"/>
  <c r="AL31" i="25"/>
  <c r="AL21" i="25"/>
  <c r="AL22" i="25"/>
  <c r="E6" i="25"/>
  <c r="H30" i="18"/>
  <c r="G30" i="18"/>
  <c r="F30" i="18"/>
  <c r="E30" i="18"/>
  <c r="D30" i="18"/>
  <c r="C30" i="18"/>
  <c r="B30" i="18"/>
  <c r="H29" i="18"/>
  <c r="G29" i="18"/>
  <c r="F29" i="18"/>
  <c r="E29" i="18"/>
  <c r="D29" i="18"/>
  <c r="C29" i="18"/>
  <c r="B29" i="18"/>
  <c r="H28" i="18"/>
  <c r="G28" i="18"/>
  <c r="F28" i="18"/>
  <c r="E28" i="18"/>
  <c r="D28" i="18"/>
  <c r="C28" i="18"/>
  <c r="B28" i="18"/>
  <c r="H27" i="18"/>
  <c r="G27" i="18"/>
  <c r="F27" i="18"/>
  <c r="E27" i="18"/>
  <c r="D27" i="18"/>
  <c r="C27" i="18"/>
  <c r="B27" i="18"/>
  <c r="H26" i="18"/>
  <c r="G26" i="18"/>
  <c r="F26" i="18"/>
  <c r="E26" i="18"/>
  <c r="D26" i="18"/>
  <c r="C26" i="18"/>
  <c r="B26" i="18"/>
  <c r="H25" i="18"/>
  <c r="G25" i="18"/>
  <c r="F25" i="18"/>
  <c r="E25" i="18"/>
  <c r="D25" i="18"/>
  <c r="C25" i="18"/>
  <c r="B25" i="18"/>
  <c r="H24" i="18"/>
  <c r="G24" i="18"/>
  <c r="F24" i="18"/>
  <c r="E24" i="18"/>
  <c r="D24" i="18"/>
  <c r="C24" i="18"/>
  <c r="B24" i="18"/>
  <c r="H23" i="18"/>
  <c r="G23" i="18"/>
  <c r="F23" i="18"/>
  <c r="E23" i="18"/>
  <c r="D23" i="18"/>
  <c r="C23" i="18"/>
  <c r="B23" i="18"/>
  <c r="H22" i="18"/>
  <c r="G22" i="18"/>
  <c r="F22" i="18"/>
  <c r="E22" i="18"/>
  <c r="D22" i="18"/>
  <c r="C22" i="18"/>
  <c r="B22" i="18"/>
  <c r="H21" i="18"/>
  <c r="G21" i="18"/>
  <c r="F21" i="18"/>
  <c r="E21" i="18"/>
  <c r="D21" i="18"/>
  <c r="C21" i="18"/>
  <c r="B21" i="18"/>
  <c r="H20" i="18"/>
  <c r="G20" i="18"/>
  <c r="F20" i="18"/>
  <c r="E20" i="18"/>
  <c r="D20" i="18"/>
  <c r="C20" i="18"/>
  <c r="B20" i="18"/>
  <c r="H19" i="18"/>
  <c r="G19" i="18"/>
  <c r="F19" i="18"/>
  <c r="E19" i="18"/>
  <c r="D19" i="18"/>
  <c r="C19" i="18"/>
  <c r="B19" i="18"/>
  <c r="H18" i="18"/>
  <c r="G18" i="18"/>
  <c r="F18" i="18"/>
  <c r="E18" i="18"/>
  <c r="D18" i="18"/>
  <c r="C18" i="18"/>
  <c r="B18" i="18"/>
  <c r="H17" i="18"/>
  <c r="G17" i="18"/>
  <c r="F17" i="18"/>
  <c r="E17" i="18"/>
  <c r="D17" i="18"/>
  <c r="C17" i="18"/>
  <c r="B17" i="18"/>
  <c r="H16" i="18"/>
  <c r="G16" i="18"/>
  <c r="F16" i="18"/>
  <c r="E16" i="18"/>
  <c r="D16" i="18"/>
  <c r="C16" i="18"/>
  <c r="B16" i="18"/>
  <c r="H15" i="18"/>
  <c r="G15" i="18"/>
  <c r="F15" i="18"/>
  <c r="E15" i="18"/>
  <c r="D15" i="18"/>
  <c r="C15" i="18"/>
  <c r="B15" i="18"/>
  <c r="H14" i="18"/>
  <c r="G14" i="18"/>
  <c r="F14" i="18"/>
  <c r="E14" i="18"/>
  <c r="D14" i="18"/>
  <c r="C14" i="18"/>
  <c r="B14" i="18"/>
  <c r="H13" i="18"/>
  <c r="G13" i="18"/>
  <c r="F13" i="18"/>
  <c r="E13" i="18"/>
  <c r="D13" i="18"/>
  <c r="C13" i="18"/>
  <c r="B13" i="18"/>
  <c r="H12" i="18"/>
  <c r="G12" i="18"/>
  <c r="F12" i="18"/>
  <c r="E12" i="18"/>
  <c r="D12" i="18"/>
  <c r="C12" i="18"/>
  <c r="B12" i="18"/>
  <c r="H11" i="18"/>
  <c r="G11" i="18"/>
  <c r="F11" i="18"/>
  <c r="E11" i="18"/>
  <c r="D11" i="18"/>
  <c r="C11" i="18"/>
  <c r="B11" i="18"/>
  <c r="H10" i="18"/>
  <c r="G10" i="18"/>
  <c r="F10" i="18"/>
  <c r="E10" i="18"/>
  <c r="D10" i="18"/>
  <c r="C10" i="18"/>
  <c r="B10" i="18"/>
  <c r="H9" i="18"/>
  <c r="G9" i="18"/>
  <c r="F9" i="18"/>
  <c r="E9" i="18"/>
  <c r="D9" i="18"/>
  <c r="C9" i="18"/>
  <c r="B9" i="18"/>
  <c r="H8" i="18"/>
  <c r="G8" i="18"/>
  <c r="F8" i="18"/>
  <c r="E8" i="18"/>
  <c r="D8" i="18"/>
  <c r="C8" i="18"/>
  <c r="B8" i="18"/>
  <c r="H7" i="18"/>
  <c r="G7" i="18"/>
  <c r="F7" i="18"/>
  <c r="E7" i="18"/>
  <c r="D7" i="18"/>
  <c r="C7" i="18"/>
  <c r="B7" i="18"/>
  <c r="H6" i="18"/>
  <c r="G6" i="18"/>
  <c r="F6" i="18"/>
  <c r="E6" i="18"/>
  <c r="D6" i="18"/>
  <c r="C6" i="18"/>
  <c r="B6" i="18"/>
  <c r="H5" i="18"/>
  <c r="G5" i="18"/>
  <c r="F5" i="18"/>
  <c r="E5" i="18"/>
  <c r="D5" i="18"/>
  <c r="C5" i="18"/>
  <c r="B5" i="18"/>
  <c r="H4" i="18"/>
  <c r="G4" i="18"/>
  <c r="F4" i="18"/>
  <c r="E4" i="18"/>
  <c r="D4" i="18"/>
  <c r="C4" i="18"/>
  <c r="B4" i="18"/>
  <c r="H3" i="18"/>
  <c r="G3" i="18"/>
  <c r="F3" i="18"/>
  <c r="E3" i="18"/>
  <c r="D3" i="18"/>
  <c r="C3" i="18"/>
  <c r="B3" i="18"/>
  <c r="W256" i="21"/>
  <c r="V256" i="21"/>
  <c r="U256" i="21"/>
  <c r="T256" i="21"/>
  <c r="S256" i="21"/>
  <c r="R256" i="21"/>
  <c r="Q256" i="21"/>
  <c r="P256" i="21"/>
  <c r="O256" i="21"/>
  <c r="W255" i="21"/>
  <c r="V255" i="21"/>
  <c r="U255" i="21"/>
  <c r="T255" i="21"/>
  <c r="S255" i="21"/>
  <c r="R255" i="21"/>
  <c r="Q255" i="21"/>
  <c r="P255" i="21"/>
  <c r="O255" i="21"/>
  <c r="W254" i="21"/>
  <c r="V254" i="21"/>
  <c r="U254" i="21"/>
  <c r="T254" i="21"/>
  <c r="S254" i="21"/>
  <c r="R254" i="21"/>
  <c r="Q254" i="21"/>
  <c r="P254" i="21"/>
  <c r="O254" i="21"/>
  <c r="W253" i="21"/>
  <c r="V253" i="21"/>
  <c r="U253" i="21"/>
  <c r="T253" i="21"/>
  <c r="S253" i="21"/>
  <c r="R253" i="21"/>
  <c r="Q253" i="21"/>
  <c r="P253" i="21"/>
  <c r="O253" i="21"/>
  <c r="W252" i="21"/>
  <c r="V252" i="21"/>
  <c r="U252" i="21"/>
  <c r="T252" i="21"/>
  <c r="S252" i="21"/>
  <c r="R252" i="21"/>
  <c r="Q252" i="21"/>
  <c r="P252" i="21"/>
  <c r="O252" i="21"/>
  <c r="W251" i="21"/>
  <c r="V251" i="21"/>
  <c r="U251" i="21"/>
  <c r="T251" i="21"/>
  <c r="S251" i="21"/>
  <c r="R251" i="21"/>
  <c r="Q251" i="21"/>
  <c r="P251" i="21"/>
  <c r="O251" i="21"/>
  <c r="W250" i="21"/>
  <c r="V250" i="21"/>
  <c r="U250" i="21"/>
  <c r="T250" i="21"/>
  <c r="S250" i="21"/>
  <c r="R250" i="21"/>
  <c r="Q250" i="21"/>
  <c r="P250" i="21"/>
  <c r="O250" i="21"/>
  <c r="W249" i="21"/>
  <c r="V249" i="21"/>
  <c r="U249" i="21"/>
  <c r="T249" i="21"/>
  <c r="S249" i="21"/>
  <c r="R249" i="21"/>
  <c r="Q249" i="21"/>
  <c r="P249" i="21"/>
  <c r="O249" i="21"/>
  <c r="W248" i="21"/>
  <c r="V248" i="21"/>
  <c r="U248" i="21"/>
  <c r="T248" i="21"/>
  <c r="S248" i="21"/>
  <c r="R248" i="21"/>
  <c r="Q248" i="21"/>
  <c r="P248" i="21"/>
  <c r="O248" i="21"/>
  <c r="W247" i="21"/>
  <c r="V247" i="21"/>
  <c r="U247" i="21"/>
  <c r="T247" i="21"/>
  <c r="S247" i="21"/>
  <c r="R247" i="21"/>
  <c r="Q247" i="21"/>
  <c r="P247" i="21"/>
  <c r="O247" i="21"/>
  <c r="W246" i="21"/>
  <c r="V246" i="21"/>
  <c r="U246" i="21"/>
  <c r="T246" i="21"/>
  <c r="S246" i="21"/>
  <c r="R246" i="21"/>
  <c r="Q246" i="21"/>
  <c r="P246" i="21"/>
  <c r="O246" i="21"/>
  <c r="W245" i="21"/>
  <c r="V245" i="21"/>
  <c r="U245" i="21"/>
  <c r="T245" i="21"/>
  <c r="S245" i="21"/>
  <c r="R245" i="21"/>
  <c r="Q245" i="21"/>
  <c r="P245" i="21"/>
  <c r="O245" i="21"/>
  <c r="W244" i="21"/>
  <c r="V244" i="21"/>
  <c r="U244" i="21"/>
  <c r="T244" i="21"/>
  <c r="S244" i="21"/>
  <c r="R244" i="21"/>
  <c r="Q244" i="21"/>
  <c r="P244" i="21"/>
  <c r="O244" i="21"/>
  <c r="W243" i="21"/>
  <c r="V243" i="21"/>
  <c r="U243" i="21"/>
  <c r="T243" i="21"/>
  <c r="S243" i="21"/>
  <c r="R243" i="21"/>
  <c r="Q243" i="21"/>
  <c r="P243" i="21"/>
  <c r="O243" i="21"/>
  <c r="W242" i="21"/>
  <c r="V242" i="21"/>
  <c r="U242" i="21"/>
  <c r="T242" i="21"/>
  <c r="S242" i="21"/>
  <c r="R242" i="21"/>
  <c r="Q242" i="21"/>
  <c r="P242" i="21"/>
  <c r="O242" i="21"/>
  <c r="W241" i="21"/>
  <c r="V241" i="21"/>
  <c r="U241" i="21"/>
  <c r="T241" i="21"/>
  <c r="S241" i="21"/>
  <c r="R241" i="21"/>
  <c r="Q241" i="21"/>
  <c r="P241" i="21"/>
  <c r="O241" i="21"/>
  <c r="W240" i="21"/>
  <c r="V240" i="21"/>
  <c r="U240" i="21"/>
  <c r="T240" i="21"/>
  <c r="S240" i="21"/>
  <c r="R240" i="21"/>
  <c r="Q240" i="21"/>
  <c r="P240" i="21"/>
  <c r="O240" i="21"/>
  <c r="W239" i="21"/>
  <c r="V239" i="21"/>
  <c r="U239" i="21"/>
  <c r="T239" i="21"/>
  <c r="S239" i="21"/>
  <c r="R239" i="21"/>
  <c r="Q239" i="21"/>
  <c r="P239" i="21"/>
  <c r="O239" i="21"/>
  <c r="W238" i="21"/>
  <c r="V238" i="21"/>
  <c r="U238" i="21"/>
  <c r="T238" i="21"/>
  <c r="S238" i="21"/>
  <c r="R238" i="21"/>
  <c r="Q238" i="21"/>
  <c r="P238" i="21"/>
  <c r="O238" i="21"/>
  <c r="W237" i="21"/>
  <c r="V237" i="21"/>
  <c r="U237" i="21"/>
  <c r="T237" i="21"/>
  <c r="S237" i="21"/>
  <c r="R237" i="21"/>
  <c r="Q237" i="21"/>
  <c r="P237" i="21"/>
  <c r="O237" i="21"/>
  <c r="W236" i="21"/>
  <c r="V236" i="21"/>
  <c r="U236" i="21"/>
  <c r="T236" i="21"/>
  <c r="S236" i="21"/>
  <c r="R236" i="21"/>
  <c r="Q236" i="21"/>
  <c r="P236" i="21"/>
  <c r="O236" i="21"/>
  <c r="W235" i="21"/>
  <c r="V235" i="21"/>
  <c r="U235" i="21"/>
  <c r="T235" i="21"/>
  <c r="S235" i="21"/>
  <c r="R235" i="21"/>
  <c r="Q235" i="21"/>
  <c r="P235" i="21"/>
  <c r="O235" i="21"/>
  <c r="W234" i="21"/>
  <c r="V234" i="21"/>
  <c r="U234" i="21"/>
  <c r="T234" i="21"/>
  <c r="S234" i="21"/>
  <c r="R234" i="21"/>
  <c r="Q234" i="21"/>
  <c r="P234" i="21"/>
  <c r="O234" i="21"/>
  <c r="W233" i="21"/>
  <c r="V233" i="21"/>
  <c r="U233" i="21"/>
  <c r="T233" i="21"/>
  <c r="S233" i="21"/>
  <c r="R233" i="21"/>
  <c r="Q233" i="21"/>
  <c r="P233" i="21"/>
  <c r="O233" i="21"/>
  <c r="W232" i="21"/>
  <c r="V232" i="21"/>
  <c r="U232" i="21"/>
  <c r="T232" i="21"/>
  <c r="S232" i="21"/>
  <c r="R232" i="21"/>
  <c r="Q232" i="21"/>
  <c r="P232" i="21"/>
  <c r="O232" i="21"/>
  <c r="W231" i="21"/>
  <c r="V231" i="21"/>
  <c r="U231" i="21"/>
  <c r="T231" i="21"/>
  <c r="S231" i="21"/>
  <c r="R231" i="21"/>
  <c r="Q231" i="21"/>
  <c r="P231" i="21"/>
  <c r="O231" i="21"/>
  <c r="W230" i="21"/>
  <c r="V230" i="21"/>
  <c r="U230" i="21"/>
  <c r="T230" i="21"/>
  <c r="S230" i="21"/>
  <c r="R230" i="21"/>
  <c r="Q230" i="21"/>
  <c r="P230" i="21"/>
  <c r="O230" i="21"/>
  <c r="X229" i="21"/>
  <c r="W229" i="21"/>
  <c r="V229" i="21"/>
  <c r="U229" i="21"/>
  <c r="T229" i="21"/>
  <c r="S229" i="21"/>
  <c r="R229" i="21"/>
  <c r="Q229" i="21"/>
  <c r="P229" i="21"/>
  <c r="O229" i="21"/>
  <c r="W224" i="21"/>
  <c r="V224" i="21"/>
  <c r="U224" i="21"/>
  <c r="T224" i="21"/>
  <c r="S224" i="21"/>
  <c r="R224" i="21"/>
  <c r="Q224" i="21"/>
  <c r="P224" i="21"/>
  <c r="O224" i="21"/>
  <c r="W223" i="21"/>
  <c r="V223" i="21"/>
  <c r="U223" i="21"/>
  <c r="T223" i="21"/>
  <c r="S223" i="21"/>
  <c r="R223" i="21"/>
  <c r="Q223" i="21"/>
  <c r="P223" i="21"/>
  <c r="O223" i="21"/>
  <c r="W222" i="21"/>
  <c r="V222" i="21"/>
  <c r="U222" i="21"/>
  <c r="T222" i="21"/>
  <c r="S222" i="21"/>
  <c r="R222" i="21"/>
  <c r="Q222" i="21"/>
  <c r="P222" i="21"/>
  <c r="O222" i="21"/>
  <c r="W221" i="21"/>
  <c r="V221" i="21"/>
  <c r="U221" i="21"/>
  <c r="T221" i="21"/>
  <c r="S221" i="21"/>
  <c r="R221" i="21"/>
  <c r="Q221" i="21"/>
  <c r="P221" i="21"/>
  <c r="O221" i="21"/>
  <c r="W220" i="21"/>
  <c r="V220" i="21"/>
  <c r="U220" i="21"/>
  <c r="T220" i="21"/>
  <c r="S220" i="21"/>
  <c r="R220" i="21"/>
  <c r="Q220" i="21"/>
  <c r="P220" i="21"/>
  <c r="O220" i="21"/>
  <c r="W219" i="21"/>
  <c r="V219" i="21"/>
  <c r="U219" i="21"/>
  <c r="T219" i="21"/>
  <c r="S219" i="21"/>
  <c r="R219" i="21"/>
  <c r="Q219" i="21"/>
  <c r="P219" i="21"/>
  <c r="O219" i="21"/>
  <c r="W218" i="21"/>
  <c r="V218" i="21"/>
  <c r="U218" i="21"/>
  <c r="T218" i="21"/>
  <c r="S218" i="21"/>
  <c r="R218" i="21"/>
  <c r="Q218" i="21"/>
  <c r="P218" i="21"/>
  <c r="O218" i="21"/>
  <c r="W217" i="21"/>
  <c r="V217" i="21"/>
  <c r="U217" i="21"/>
  <c r="T217" i="21"/>
  <c r="S217" i="21"/>
  <c r="R217" i="21"/>
  <c r="Q217" i="21"/>
  <c r="P217" i="21"/>
  <c r="O217" i="21"/>
  <c r="W216" i="21"/>
  <c r="V216" i="21"/>
  <c r="U216" i="21"/>
  <c r="T216" i="21"/>
  <c r="S216" i="21"/>
  <c r="R216" i="21"/>
  <c r="Q216" i="21"/>
  <c r="P216" i="21"/>
  <c r="O216" i="21"/>
  <c r="W215" i="21"/>
  <c r="V215" i="21"/>
  <c r="U215" i="21"/>
  <c r="T215" i="21"/>
  <c r="S215" i="21"/>
  <c r="R215" i="21"/>
  <c r="Q215" i="21"/>
  <c r="P215" i="21"/>
  <c r="O215" i="21"/>
  <c r="W214" i="21"/>
  <c r="V214" i="21"/>
  <c r="U214" i="21"/>
  <c r="T214" i="21"/>
  <c r="S214" i="21"/>
  <c r="R214" i="21"/>
  <c r="Q214" i="21"/>
  <c r="P214" i="21"/>
  <c r="O214" i="21"/>
  <c r="W213" i="21"/>
  <c r="V213" i="21"/>
  <c r="U213" i="21"/>
  <c r="T213" i="21"/>
  <c r="S213" i="21"/>
  <c r="R213" i="21"/>
  <c r="Q213" i="21"/>
  <c r="P213" i="21"/>
  <c r="O213" i="21"/>
  <c r="W212" i="21"/>
  <c r="V212" i="21"/>
  <c r="U212" i="21"/>
  <c r="T212" i="21"/>
  <c r="S212" i="21"/>
  <c r="R212" i="21"/>
  <c r="Q212" i="21"/>
  <c r="P212" i="21"/>
  <c r="O212" i="21"/>
  <c r="W211" i="21"/>
  <c r="V211" i="21"/>
  <c r="U211" i="21"/>
  <c r="T211" i="21"/>
  <c r="S211" i="21"/>
  <c r="R211" i="21"/>
  <c r="Q211" i="21"/>
  <c r="P211" i="21"/>
  <c r="O211" i="21"/>
  <c r="W210" i="21"/>
  <c r="V210" i="21"/>
  <c r="U210" i="21"/>
  <c r="T210" i="21"/>
  <c r="S210" i="21"/>
  <c r="R210" i="21"/>
  <c r="Q210" i="21"/>
  <c r="P210" i="21"/>
  <c r="O210" i="21"/>
  <c r="W209" i="21"/>
  <c r="V209" i="21"/>
  <c r="U209" i="21"/>
  <c r="T209" i="21"/>
  <c r="S209" i="21"/>
  <c r="R209" i="21"/>
  <c r="Q209" i="21"/>
  <c r="P209" i="21"/>
  <c r="O209" i="21"/>
  <c r="W208" i="21"/>
  <c r="V208" i="21"/>
  <c r="U208" i="21"/>
  <c r="T208" i="21"/>
  <c r="S208" i="21"/>
  <c r="R208" i="21"/>
  <c r="Q208" i="21"/>
  <c r="P208" i="21"/>
  <c r="O208" i="21"/>
  <c r="W207" i="21"/>
  <c r="V207" i="21"/>
  <c r="U207" i="21"/>
  <c r="T207" i="21"/>
  <c r="S207" i="21"/>
  <c r="R207" i="21"/>
  <c r="Q207" i="21"/>
  <c r="P207" i="21"/>
  <c r="O207" i="21"/>
  <c r="W206" i="21"/>
  <c r="V206" i="21"/>
  <c r="U206" i="21"/>
  <c r="T206" i="21"/>
  <c r="S206" i="21"/>
  <c r="R206" i="21"/>
  <c r="Q206" i="21"/>
  <c r="P206" i="21"/>
  <c r="O206" i="21"/>
  <c r="W205" i="21"/>
  <c r="V205" i="21"/>
  <c r="U205" i="21"/>
  <c r="T205" i="21"/>
  <c r="S205" i="21"/>
  <c r="R205" i="21"/>
  <c r="Q205" i="21"/>
  <c r="P205" i="21"/>
  <c r="O205" i="21"/>
  <c r="W204" i="21"/>
  <c r="V204" i="21"/>
  <c r="U204" i="21"/>
  <c r="T204" i="21"/>
  <c r="S204" i="21"/>
  <c r="R204" i="21"/>
  <c r="Q204" i="21"/>
  <c r="P204" i="21"/>
  <c r="O204" i="21"/>
  <c r="W203" i="21"/>
  <c r="V203" i="21"/>
  <c r="U203" i="21"/>
  <c r="T203" i="21"/>
  <c r="S203" i="21"/>
  <c r="R203" i="21"/>
  <c r="Q203" i="21"/>
  <c r="P203" i="21"/>
  <c r="O203" i="21"/>
  <c r="W202" i="21"/>
  <c r="V202" i="21"/>
  <c r="U202" i="21"/>
  <c r="T202" i="21"/>
  <c r="S202" i="21"/>
  <c r="R202" i="21"/>
  <c r="Q202" i="21"/>
  <c r="P202" i="21"/>
  <c r="O202" i="21"/>
  <c r="W201" i="21"/>
  <c r="V201" i="21"/>
  <c r="U201" i="21"/>
  <c r="T201" i="21"/>
  <c r="S201" i="21"/>
  <c r="R201" i="21"/>
  <c r="Q201" i="21"/>
  <c r="P201" i="21"/>
  <c r="O201" i="21"/>
  <c r="W200" i="21"/>
  <c r="V200" i="21"/>
  <c r="U200" i="21"/>
  <c r="T200" i="21"/>
  <c r="S200" i="21"/>
  <c r="R200" i="21"/>
  <c r="Q200" i="21"/>
  <c r="P200" i="21"/>
  <c r="O200" i="21"/>
  <c r="W199" i="21"/>
  <c r="V199" i="21"/>
  <c r="U199" i="21"/>
  <c r="T199" i="21"/>
  <c r="S199" i="21"/>
  <c r="R199" i="21"/>
  <c r="Q199" i="21"/>
  <c r="P199" i="21"/>
  <c r="O199" i="21"/>
  <c r="W198" i="21"/>
  <c r="V198" i="21"/>
  <c r="U198" i="21"/>
  <c r="T198" i="21"/>
  <c r="S198" i="21"/>
  <c r="R198" i="21"/>
  <c r="Q198" i="21"/>
  <c r="P198" i="21"/>
  <c r="O198" i="21"/>
  <c r="X197" i="21"/>
  <c r="W197" i="21"/>
  <c r="V197" i="21"/>
  <c r="U197" i="21"/>
  <c r="T197" i="21"/>
  <c r="S197" i="21"/>
  <c r="R197" i="21"/>
  <c r="Q197" i="21"/>
  <c r="P197" i="21"/>
  <c r="O197" i="21"/>
  <c r="W192" i="21"/>
  <c r="V192" i="21"/>
  <c r="U192" i="21"/>
  <c r="T192" i="21"/>
  <c r="S192" i="21"/>
  <c r="R192" i="21"/>
  <c r="Q192" i="21"/>
  <c r="P192" i="21"/>
  <c r="O192" i="21"/>
  <c r="W191" i="21"/>
  <c r="V191" i="21"/>
  <c r="U191" i="21"/>
  <c r="T191" i="21"/>
  <c r="S191" i="21"/>
  <c r="R191" i="21"/>
  <c r="Q191" i="21"/>
  <c r="P191" i="21"/>
  <c r="O191" i="21"/>
  <c r="W190" i="21"/>
  <c r="V190" i="21"/>
  <c r="U190" i="21"/>
  <c r="T190" i="21"/>
  <c r="S190" i="21"/>
  <c r="R190" i="21"/>
  <c r="Q190" i="21"/>
  <c r="P190" i="21"/>
  <c r="O190" i="21"/>
  <c r="W189" i="21"/>
  <c r="V189" i="21"/>
  <c r="U189" i="21"/>
  <c r="T189" i="21"/>
  <c r="S189" i="21"/>
  <c r="R189" i="21"/>
  <c r="Q189" i="21"/>
  <c r="P189" i="21"/>
  <c r="O189" i="21"/>
  <c r="W188" i="21"/>
  <c r="V188" i="21"/>
  <c r="U188" i="21"/>
  <c r="T188" i="21"/>
  <c r="S188" i="21"/>
  <c r="R188" i="21"/>
  <c r="Q188" i="21"/>
  <c r="P188" i="21"/>
  <c r="O188" i="21"/>
  <c r="W187" i="21"/>
  <c r="V187" i="21"/>
  <c r="U187" i="21"/>
  <c r="T187" i="21"/>
  <c r="S187" i="21"/>
  <c r="R187" i="21"/>
  <c r="Q187" i="21"/>
  <c r="P187" i="21"/>
  <c r="O187" i="21"/>
  <c r="W186" i="21"/>
  <c r="V186" i="21"/>
  <c r="U186" i="21"/>
  <c r="T186" i="21"/>
  <c r="S186" i="21"/>
  <c r="R186" i="21"/>
  <c r="Q186" i="21"/>
  <c r="P186" i="21"/>
  <c r="O186" i="21"/>
  <c r="W185" i="21"/>
  <c r="V185" i="21"/>
  <c r="U185" i="21"/>
  <c r="T185" i="21"/>
  <c r="S185" i="21"/>
  <c r="R185" i="21"/>
  <c r="Q185" i="21"/>
  <c r="P185" i="21"/>
  <c r="O185" i="21"/>
  <c r="W184" i="21"/>
  <c r="V184" i="21"/>
  <c r="U184" i="21"/>
  <c r="T184" i="21"/>
  <c r="S184" i="21"/>
  <c r="R184" i="21"/>
  <c r="Q184" i="21"/>
  <c r="P184" i="21"/>
  <c r="O184" i="21"/>
  <c r="W183" i="21"/>
  <c r="V183" i="21"/>
  <c r="U183" i="21"/>
  <c r="T183" i="21"/>
  <c r="S183" i="21"/>
  <c r="R183" i="21"/>
  <c r="Q183" i="21"/>
  <c r="P183" i="21"/>
  <c r="O183" i="21"/>
  <c r="W182" i="21"/>
  <c r="V182" i="21"/>
  <c r="U182" i="21"/>
  <c r="T182" i="21"/>
  <c r="S182" i="21"/>
  <c r="R182" i="21"/>
  <c r="Q182" i="21"/>
  <c r="P182" i="21"/>
  <c r="O182" i="21"/>
  <c r="W181" i="21"/>
  <c r="V181" i="21"/>
  <c r="U181" i="21"/>
  <c r="T181" i="21"/>
  <c r="S181" i="21"/>
  <c r="R181" i="21"/>
  <c r="Q181" i="21"/>
  <c r="P181" i="21"/>
  <c r="O181" i="21"/>
  <c r="W180" i="21"/>
  <c r="V180" i="21"/>
  <c r="U180" i="21"/>
  <c r="T180" i="21"/>
  <c r="S180" i="21"/>
  <c r="R180" i="21"/>
  <c r="Q180" i="21"/>
  <c r="P180" i="21"/>
  <c r="O180" i="21"/>
  <c r="W179" i="21"/>
  <c r="V179" i="21"/>
  <c r="U179" i="21"/>
  <c r="T179" i="21"/>
  <c r="S179" i="21"/>
  <c r="R179" i="21"/>
  <c r="Q179" i="21"/>
  <c r="P179" i="21"/>
  <c r="O179" i="21"/>
  <c r="W178" i="21"/>
  <c r="V178" i="21"/>
  <c r="U178" i="21"/>
  <c r="T178" i="21"/>
  <c r="S178" i="21"/>
  <c r="R178" i="21"/>
  <c r="Q178" i="21"/>
  <c r="P178" i="21"/>
  <c r="O178" i="21"/>
  <c r="W177" i="21"/>
  <c r="V177" i="21"/>
  <c r="U177" i="21"/>
  <c r="T177" i="21"/>
  <c r="S177" i="21"/>
  <c r="R177" i="21"/>
  <c r="Q177" i="21"/>
  <c r="P177" i="21"/>
  <c r="O177" i="21"/>
  <c r="W176" i="21"/>
  <c r="V176" i="21"/>
  <c r="U176" i="21"/>
  <c r="T176" i="21"/>
  <c r="S176" i="21"/>
  <c r="R176" i="21"/>
  <c r="Q176" i="21"/>
  <c r="P176" i="21"/>
  <c r="O176" i="21"/>
  <c r="W175" i="21"/>
  <c r="V175" i="21"/>
  <c r="U175" i="21"/>
  <c r="T175" i="21"/>
  <c r="S175" i="21"/>
  <c r="R175" i="21"/>
  <c r="Q175" i="21"/>
  <c r="P175" i="21"/>
  <c r="O175" i="21"/>
  <c r="W174" i="21"/>
  <c r="V174" i="21"/>
  <c r="U174" i="21"/>
  <c r="T174" i="21"/>
  <c r="S174" i="21"/>
  <c r="R174" i="21"/>
  <c r="Q174" i="21"/>
  <c r="P174" i="21"/>
  <c r="O174" i="21"/>
  <c r="W173" i="21"/>
  <c r="V173" i="21"/>
  <c r="U173" i="21"/>
  <c r="T173" i="21"/>
  <c r="S173" i="21"/>
  <c r="R173" i="21"/>
  <c r="Q173" i="21"/>
  <c r="P173" i="21"/>
  <c r="O173" i="21"/>
  <c r="W172" i="21"/>
  <c r="V172" i="21"/>
  <c r="U172" i="21"/>
  <c r="T172" i="21"/>
  <c r="S172" i="21"/>
  <c r="R172" i="21"/>
  <c r="Q172" i="21"/>
  <c r="P172" i="21"/>
  <c r="O172" i="21"/>
  <c r="W171" i="21"/>
  <c r="V171" i="21"/>
  <c r="U171" i="21"/>
  <c r="T171" i="21"/>
  <c r="S171" i="21"/>
  <c r="R171" i="21"/>
  <c r="Q171" i="21"/>
  <c r="P171" i="21"/>
  <c r="O171" i="21"/>
  <c r="W170" i="21"/>
  <c r="V170" i="21"/>
  <c r="U170" i="21"/>
  <c r="T170" i="21"/>
  <c r="S170" i="21"/>
  <c r="R170" i="21"/>
  <c r="Q170" i="21"/>
  <c r="P170" i="21"/>
  <c r="O170" i="21"/>
  <c r="W169" i="21"/>
  <c r="V169" i="21"/>
  <c r="U169" i="21"/>
  <c r="T169" i="21"/>
  <c r="S169" i="21"/>
  <c r="R169" i="21"/>
  <c r="Q169" i="21"/>
  <c r="P169" i="21"/>
  <c r="O169" i="21"/>
  <c r="W168" i="21"/>
  <c r="V168" i="21"/>
  <c r="U168" i="21"/>
  <c r="T168" i="21"/>
  <c r="S168" i="21"/>
  <c r="R168" i="21"/>
  <c r="Q168" i="21"/>
  <c r="P168" i="21"/>
  <c r="O168" i="21"/>
  <c r="W167" i="21"/>
  <c r="V167" i="21"/>
  <c r="U167" i="21"/>
  <c r="T167" i="21"/>
  <c r="S167" i="21"/>
  <c r="R167" i="21"/>
  <c r="Q167" i="21"/>
  <c r="P167" i="21"/>
  <c r="O167" i="21"/>
  <c r="W166" i="21"/>
  <c r="V166" i="21"/>
  <c r="U166" i="21"/>
  <c r="T166" i="21"/>
  <c r="S166" i="21"/>
  <c r="R166" i="21"/>
  <c r="Q166" i="21"/>
  <c r="P166" i="21"/>
  <c r="O166" i="21"/>
  <c r="X165" i="21"/>
  <c r="W165" i="21"/>
  <c r="V165" i="21"/>
  <c r="U165" i="21"/>
  <c r="T165" i="21"/>
  <c r="S165" i="21"/>
  <c r="R165" i="21"/>
  <c r="Q165" i="21"/>
  <c r="P165" i="21"/>
  <c r="O165" i="21"/>
  <c r="W160" i="21"/>
  <c r="V160" i="21"/>
  <c r="U160" i="21"/>
  <c r="T160" i="21"/>
  <c r="S160" i="21"/>
  <c r="R160" i="21"/>
  <c r="Q160" i="21"/>
  <c r="P160" i="21"/>
  <c r="O160" i="21"/>
  <c r="W159" i="21"/>
  <c r="V159" i="21"/>
  <c r="U159" i="21"/>
  <c r="T159" i="21"/>
  <c r="S159" i="21"/>
  <c r="R159" i="21"/>
  <c r="Q159" i="21"/>
  <c r="P159" i="21"/>
  <c r="O159" i="21"/>
  <c r="W158" i="21"/>
  <c r="V158" i="21"/>
  <c r="U158" i="21"/>
  <c r="T158" i="21"/>
  <c r="S158" i="21"/>
  <c r="R158" i="21"/>
  <c r="Q158" i="21"/>
  <c r="P158" i="21"/>
  <c r="O158" i="21"/>
  <c r="W157" i="21"/>
  <c r="V157" i="21"/>
  <c r="U157" i="21"/>
  <c r="T157" i="21"/>
  <c r="S157" i="21"/>
  <c r="R157" i="21"/>
  <c r="Q157" i="21"/>
  <c r="P157" i="21"/>
  <c r="O157" i="21"/>
  <c r="W156" i="21"/>
  <c r="V156" i="21"/>
  <c r="U156" i="21"/>
  <c r="T156" i="21"/>
  <c r="S156" i="21"/>
  <c r="R156" i="21"/>
  <c r="Q156" i="21"/>
  <c r="P156" i="21"/>
  <c r="O156" i="21"/>
  <c r="W155" i="21"/>
  <c r="V155" i="21"/>
  <c r="U155" i="21"/>
  <c r="T155" i="21"/>
  <c r="S155" i="21"/>
  <c r="R155" i="21"/>
  <c r="Q155" i="21"/>
  <c r="P155" i="21"/>
  <c r="O155" i="21"/>
  <c r="W154" i="21"/>
  <c r="V154" i="21"/>
  <c r="U154" i="21"/>
  <c r="T154" i="21"/>
  <c r="S154" i="21"/>
  <c r="R154" i="21"/>
  <c r="Q154" i="21"/>
  <c r="P154" i="21"/>
  <c r="O154" i="21"/>
  <c r="W153" i="21"/>
  <c r="V153" i="21"/>
  <c r="U153" i="21"/>
  <c r="T153" i="21"/>
  <c r="S153" i="21"/>
  <c r="R153" i="21"/>
  <c r="Q153" i="21"/>
  <c r="P153" i="21"/>
  <c r="O153" i="21"/>
  <c r="W152" i="21"/>
  <c r="V152" i="21"/>
  <c r="U152" i="21"/>
  <c r="T152" i="21"/>
  <c r="S152" i="21"/>
  <c r="R152" i="21"/>
  <c r="Q152" i="21"/>
  <c r="P152" i="21"/>
  <c r="O152" i="21"/>
  <c r="W151" i="21"/>
  <c r="V151" i="21"/>
  <c r="U151" i="21"/>
  <c r="T151" i="21"/>
  <c r="S151" i="21"/>
  <c r="R151" i="21"/>
  <c r="Q151" i="21"/>
  <c r="P151" i="21"/>
  <c r="O151" i="21"/>
  <c r="W150" i="21"/>
  <c r="V150" i="21"/>
  <c r="U150" i="21"/>
  <c r="T150" i="21"/>
  <c r="S150" i="21"/>
  <c r="R150" i="21"/>
  <c r="Q150" i="21"/>
  <c r="P150" i="21"/>
  <c r="O150" i="21"/>
  <c r="W149" i="21"/>
  <c r="V149" i="21"/>
  <c r="U149" i="21"/>
  <c r="T149" i="21"/>
  <c r="S149" i="21"/>
  <c r="R149" i="21"/>
  <c r="Q149" i="21"/>
  <c r="P149" i="21"/>
  <c r="O149" i="21"/>
  <c r="W148" i="21"/>
  <c r="V148" i="21"/>
  <c r="U148" i="21"/>
  <c r="T148" i="21"/>
  <c r="S148" i="21"/>
  <c r="R148" i="21"/>
  <c r="Q148" i="21"/>
  <c r="P148" i="21"/>
  <c r="O148" i="21"/>
  <c r="W147" i="21"/>
  <c r="V147" i="21"/>
  <c r="U147" i="21"/>
  <c r="T147" i="21"/>
  <c r="S147" i="21"/>
  <c r="R147" i="21"/>
  <c r="Q147" i="21"/>
  <c r="P147" i="21"/>
  <c r="O147" i="21"/>
  <c r="W146" i="21"/>
  <c r="V146" i="21"/>
  <c r="U146" i="21"/>
  <c r="T146" i="21"/>
  <c r="S146" i="21"/>
  <c r="R146" i="21"/>
  <c r="Q146" i="21"/>
  <c r="P146" i="21"/>
  <c r="O146" i="21"/>
  <c r="W145" i="21"/>
  <c r="V145" i="21"/>
  <c r="U145" i="21"/>
  <c r="T145" i="21"/>
  <c r="S145" i="21"/>
  <c r="R145" i="21"/>
  <c r="Q145" i="21"/>
  <c r="P145" i="21"/>
  <c r="O145" i="21"/>
  <c r="W144" i="21"/>
  <c r="V144" i="21"/>
  <c r="U144" i="21"/>
  <c r="T144" i="21"/>
  <c r="S144" i="21"/>
  <c r="R144" i="21"/>
  <c r="Q144" i="21"/>
  <c r="P144" i="21"/>
  <c r="O144" i="21"/>
  <c r="W143" i="21"/>
  <c r="V143" i="21"/>
  <c r="U143" i="21"/>
  <c r="T143" i="21"/>
  <c r="S143" i="21"/>
  <c r="R143" i="21"/>
  <c r="Q143" i="21"/>
  <c r="P143" i="21"/>
  <c r="O143" i="21"/>
  <c r="W142" i="21"/>
  <c r="V142" i="21"/>
  <c r="U142" i="21"/>
  <c r="T142" i="21"/>
  <c r="S142" i="21"/>
  <c r="R142" i="21"/>
  <c r="Q142" i="21"/>
  <c r="P142" i="21"/>
  <c r="O142" i="21"/>
  <c r="W141" i="21"/>
  <c r="V141" i="21"/>
  <c r="U141" i="21"/>
  <c r="T141" i="21"/>
  <c r="S141" i="21"/>
  <c r="R141" i="21"/>
  <c r="Q141" i="21"/>
  <c r="P141" i="21"/>
  <c r="O141" i="21"/>
  <c r="W140" i="21"/>
  <c r="V140" i="21"/>
  <c r="U140" i="21"/>
  <c r="T140" i="21"/>
  <c r="S140" i="21"/>
  <c r="R140" i="21"/>
  <c r="Q140" i="21"/>
  <c r="P140" i="21"/>
  <c r="O140" i="21"/>
  <c r="W139" i="21"/>
  <c r="V139" i="21"/>
  <c r="U139" i="21"/>
  <c r="T139" i="21"/>
  <c r="S139" i="21"/>
  <c r="R139" i="21"/>
  <c r="Q139" i="21"/>
  <c r="P139" i="21"/>
  <c r="O139" i="21"/>
  <c r="W138" i="21"/>
  <c r="V138" i="21"/>
  <c r="U138" i="21"/>
  <c r="T138" i="21"/>
  <c r="S138" i="21"/>
  <c r="R138" i="21"/>
  <c r="Q138" i="21"/>
  <c r="P138" i="21"/>
  <c r="O138" i="21"/>
  <c r="W137" i="21"/>
  <c r="V137" i="21"/>
  <c r="U137" i="21"/>
  <c r="T137" i="21"/>
  <c r="S137" i="21"/>
  <c r="R137" i="21"/>
  <c r="Q137" i="21"/>
  <c r="P137" i="21"/>
  <c r="O137" i="21"/>
  <c r="W136" i="21"/>
  <c r="V136" i="21"/>
  <c r="U136" i="21"/>
  <c r="T136" i="21"/>
  <c r="S136" i="21"/>
  <c r="R136" i="21"/>
  <c r="Q136" i="21"/>
  <c r="P136" i="21"/>
  <c r="O136" i="21"/>
  <c r="W135" i="21"/>
  <c r="V135" i="21"/>
  <c r="U135" i="21"/>
  <c r="T135" i="21"/>
  <c r="S135" i="21"/>
  <c r="R135" i="21"/>
  <c r="Q135" i="21"/>
  <c r="P135" i="21"/>
  <c r="O135" i="21"/>
  <c r="W134" i="21"/>
  <c r="V134" i="21"/>
  <c r="U134" i="21"/>
  <c r="T134" i="21"/>
  <c r="S134" i="21"/>
  <c r="R134" i="21"/>
  <c r="Q134" i="21"/>
  <c r="P134" i="21"/>
  <c r="O134" i="21"/>
  <c r="X133" i="21"/>
  <c r="W133" i="21"/>
  <c r="V133" i="21"/>
  <c r="U133" i="21"/>
  <c r="T133" i="21"/>
  <c r="S133" i="21"/>
  <c r="R133" i="21"/>
  <c r="Q133" i="21"/>
  <c r="P133" i="21"/>
  <c r="O133" i="21"/>
  <c r="W128" i="21"/>
  <c r="V128" i="21"/>
  <c r="U128" i="21"/>
  <c r="T128" i="21"/>
  <c r="S128" i="21"/>
  <c r="R128" i="21"/>
  <c r="Q128" i="21"/>
  <c r="P128" i="21"/>
  <c r="O128" i="21"/>
  <c r="W127" i="21"/>
  <c r="V127" i="21"/>
  <c r="U127" i="21"/>
  <c r="T127" i="21"/>
  <c r="S127" i="21"/>
  <c r="R127" i="21"/>
  <c r="Q127" i="21"/>
  <c r="P127" i="21"/>
  <c r="O127" i="21"/>
  <c r="W126" i="21"/>
  <c r="V126" i="21"/>
  <c r="U126" i="21"/>
  <c r="T126" i="21"/>
  <c r="S126" i="21"/>
  <c r="R126" i="21"/>
  <c r="Q126" i="21"/>
  <c r="P126" i="21"/>
  <c r="O126" i="21"/>
  <c r="W125" i="21"/>
  <c r="V125" i="21"/>
  <c r="U125" i="21"/>
  <c r="T125" i="21"/>
  <c r="S125" i="21"/>
  <c r="R125" i="21"/>
  <c r="Q125" i="21"/>
  <c r="P125" i="21"/>
  <c r="O125" i="21"/>
  <c r="W124" i="21"/>
  <c r="V124" i="21"/>
  <c r="U124" i="21"/>
  <c r="T124" i="21"/>
  <c r="S124" i="21"/>
  <c r="R124" i="21"/>
  <c r="Q124" i="21"/>
  <c r="P124" i="21"/>
  <c r="O124" i="21"/>
  <c r="W123" i="21"/>
  <c r="V123" i="21"/>
  <c r="U123" i="21"/>
  <c r="T123" i="21"/>
  <c r="S123" i="21"/>
  <c r="R123" i="21"/>
  <c r="Q123" i="21"/>
  <c r="P123" i="21"/>
  <c r="O123" i="21"/>
  <c r="W122" i="21"/>
  <c r="V122" i="21"/>
  <c r="U122" i="21"/>
  <c r="T122" i="21"/>
  <c r="S122" i="21"/>
  <c r="R122" i="21"/>
  <c r="Q122" i="21"/>
  <c r="P122" i="21"/>
  <c r="O122" i="21"/>
  <c r="W121" i="21"/>
  <c r="V121" i="21"/>
  <c r="U121" i="21"/>
  <c r="T121" i="21"/>
  <c r="S121" i="21"/>
  <c r="R121" i="21"/>
  <c r="Q121" i="21"/>
  <c r="P121" i="21"/>
  <c r="O121" i="21"/>
  <c r="W120" i="21"/>
  <c r="V120" i="21"/>
  <c r="U120" i="21"/>
  <c r="T120" i="21"/>
  <c r="S120" i="21"/>
  <c r="R120" i="21"/>
  <c r="Q120" i="21"/>
  <c r="P120" i="21"/>
  <c r="O120" i="21"/>
  <c r="W119" i="21"/>
  <c r="V119" i="21"/>
  <c r="U119" i="21"/>
  <c r="T119" i="21"/>
  <c r="S119" i="21"/>
  <c r="R119" i="21"/>
  <c r="Q119" i="21"/>
  <c r="P119" i="21"/>
  <c r="O119" i="21"/>
  <c r="W118" i="21"/>
  <c r="V118" i="21"/>
  <c r="U118" i="21"/>
  <c r="T118" i="21"/>
  <c r="S118" i="21"/>
  <c r="R118" i="21"/>
  <c r="Q118" i="21"/>
  <c r="P118" i="21"/>
  <c r="O118" i="21"/>
  <c r="W117" i="21"/>
  <c r="V117" i="21"/>
  <c r="U117" i="21"/>
  <c r="T117" i="21"/>
  <c r="S117" i="21"/>
  <c r="R117" i="21"/>
  <c r="Q117" i="21"/>
  <c r="P117" i="21"/>
  <c r="O117" i="21"/>
  <c r="W116" i="21"/>
  <c r="V116" i="21"/>
  <c r="U116" i="21"/>
  <c r="T116" i="21"/>
  <c r="S116" i="21"/>
  <c r="R116" i="21"/>
  <c r="Q116" i="21"/>
  <c r="P116" i="21"/>
  <c r="O116" i="21"/>
  <c r="W115" i="21"/>
  <c r="V115" i="21"/>
  <c r="U115" i="21"/>
  <c r="T115" i="21"/>
  <c r="S115" i="21"/>
  <c r="R115" i="21"/>
  <c r="Q115" i="21"/>
  <c r="P115" i="21"/>
  <c r="O115" i="21"/>
  <c r="W114" i="21"/>
  <c r="V114" i="21"/>
  <c r="U114" i="21"/>
  <c r="T114" i="21"/>
  <c r="S114" i="21"/>
  <c r="R114" i="21"/>
  <c r="Q114" i="21"/>
  <c r="P114" i="21"/>
  <c r="O114" i="21"/>
  <c r="W113" i="21"/>
  <c r="V113" i="21"/>
  <c r="U113" i="21"/>
  <c r="T113" i="21"/>
  <c r="S113" i="21"/>
  <c r="R113" i="21"/>
  <c r="Q113" i="21"/>
  <c r="P113" i="21"/>
  <c r="O113" i="21"/>
  <c r="W112" i="21"/>
  <c r="V112" i="21"/>
  <c r="U112" i="21"/>
  <c r="T112" i="21"/>
  <c r="S112" i="21"/>
  <c r="R112" i="21"/>
  <c r="Q112" i="21"/>
  <c r="P112" i="21"/>
  <c r="O112" i="21"/>
  <c r="W111" i="21"/>
  <c r="V111" i="21"/>
  <c r="U111" i="21"/>
  <c r="T111" i="21"/>
  <c r="S111" i="21"/>
  <c r="R111" i="21"/>
  <c r="Q111" i="21"/>
  <c r="P111" i="21"/>
  <c r="O111" i="21"/>
  <c r="W110" i="21"/>
  <c r="V110" i="21"/>
  <c r="U110" i="21"/>
  <c r="T110" i="21"/>
  <c r="S110" i="21"/>
  <c r="R110" i="21"/>
  <c r="Q110" i="21"/>
  <c r="P110" i="21"/>
  <c r="O110" i="21"/>
  <c r="W109" i="21"/>
  <c r="V109" i="21"/>
  <c r="U109" i="21"/>
  <c r="T109" i="21"/>
  <c r="S109" i="21"/>
  <c r="R109" i="21"/>
  <c r="Q109" i="21"/>
  <c r="P109" i="21"/>
  <c r="O109" i="21"/>
  <c r="W108" i="21"/>
  <c r="V108" i="21"/>
  <c r="U108" i="21"/>
  <c r="T108" i="21"/>
  <c r="S108" i="21"/>
  <c r="R108" i="21"/>
  <c r="Q108" i="21"/>
  <c r="P108" i="21"/>
  <c r="O108" i="21"/>
  <c r="W107" i="21"/>
  <c r="V107" i="21"/>
  <c r="U107" i="21"/>
  <c r="T107" i="21"/>
  <c r="S107" i="21"/>
  <c r="R107" i="21"/>
  <c r="Q107" i="21"/>
  <c r="P107" i="21"/>
  <c r="O107" i="21"/>
  <c r="W106" i="21"/>
  <c r="V106" i="21"/>
  <c r="U106" i="21"/>
  <c r="T106" i="21"/>
  <c r="S106" i="21"/>
  <c r="R106" i="21"/>
  <c r="Q106" i="21"/>
  <c r="P106" i="21"/>
  <c r="O106" i="21"/>
  <c r="W105" i="21"/>
  <c r="V105" i="21"/>
  <c r="U105" i="21"/>
  <c r="T105" i="21"/>
  <c r="S105" i="21"/>
  <c r="R105" i="21"/>
  <c r="Q105" i="21"/>
  <c r="P105" i="21"/>
  <c r="O105" i="21"/>
  <c r="W104" i="21"/>
  <c r="V104" i="21"/>
  <c r="U104" i="21"/>
  <c r="T104" i="21"/>
  <c r="S104" i="21"/>
  <c r="R104" i="21"/>
  <c r="Q104" i="21"/>
  <c r="P104" i="21"/>
  <c r="O104" i="21"/>
  <c r="W103" i="21"/>
  <c r="V103" i="21"/>
  <c r="U103" i="21"/>
  <c r="T103" i="21"/>
  <c r="S103" i="21"/>
  <c r="R103" i="21"/>
  <c r="Q103" i="21"/>
  <c r="P103" i="21"/>
  <c r="O103" i="21"/>
  <c r="W102" i="21"/>
  <c r="V102" i="21"/>
  <c r="U102" i="21"/>
  <c r="T102" i="21"/>
  <c r="S102" i="21"/>
  <c r="R102" i="21"/>
  <c r="Q102" i="21"/>
  <c r="P102" i="21"/>
  <c r="O102" i="21"/>
  <c r="X101" i="21"/>
  <c r="W101" i="21"/>
  <c r="V101" i="21"/>
  <c r="U101" i="21"/>
  <c r="T101" i="21"/>
  <c r="S101" i="21"/>
  <c r="R101" i="21"/>
  <c r="Q101" i="21"/>
  <c r="P101" i="21"/>
  <c r="O101" i="21"/>
  <c r="X96" i="21"/>
  <c r="W96" i="21"/>
  <c r="V96" i="21"/>
  <c r="U96" i="21"/>
  <c r="T96" i="21"/>
  <c r="S96" i="21"/>
  <c r="R96" i="21"/>
  <c r="Q96" i="21"/>
  <c r="P96" i="21"/>
  <c r="O96" i="21"/>
  <c r="X95" i="21"/>
  <c r="W95" i="21"/>
  <c r="V95" i="21"/>
  <c r="U95" i="21"/>
  <c r="T95" i="21"/>
  <c r="S95" i="21"/>
  <c r="R95" i="21"/>
  <c r="Q95" i="21"/>
  <c r="P95" i="21"/>
  <c r="O95" i="21"/>
  <c r="X94" i="21"/>
  <c r="W94" i="21"/>
  <c r="V94" i="21"/>
  <c r="U94" i="21"/>
  <c r="T94" i="21"/>
  <c r="S94" i="21"/>
  <c r="R94" i="21"/>
  <c r="Q94" i="21"/>
  <c r="P94" i="21"/>
  <c r="O94" i="21"/>
  <c r="X93" i="21"/>
  <c r="W93" i="21"/>
  <c r="V93" i="21"/>
  <c r="U93" i="21"/>
  <c r="T93" i="21"/>
  <c r="S93" i="21"/>
  <c r="R93" i="21"/>
  <c r="Q93" i="21"/>
  <c r="P93" i="21"/>
  <c r="O93" i="21"/>
  <c r="X92" i="21"/>
  <c r="W92" i="21"/>
  <c r="V92" i="21"/>
  <c r="U92" i="21"/>
  <c r="T92" i="21"/>
  <c r="S92" i="21"/>
  <c r="R92" i="21"/>
  <c r="Q92" i="21"/>
  <c r="P92" i="21"/>
  <c r="O92" i="21"/>
  <c r="X91" i="21"/>
  <c r="W91" i="21"/>
  <c r="V91" i="21"/>
  <c r="U91" i="21"/>
  <c r="T91" i="21"/>
  <c r="S91" i="21"/>
  <c r="R91" i="21"/>
  <c r="Q91" i="21"/>
  <c r="P91" i="21"/>
  <c r="O91" i="21"/>
  <c r="X90" i="21"/>
  <c r="W90" i="21"/>
  <c r="V90" i="21"/>
  <c r="U90" i="21"/>
  <c r="T90" i="21"/>
  <c r="S90" i="21"/>
  <c r="R90" i="21"/>
  <c r="Q90" i="21"/>
  <c r="P90" i="21"/>
  <c r="O90" i="21"/>
  <c r="X89" i="21"/>
  <c r="W89" i="21"/>
  <c r="V89" i="21"/>
  <c r="U89" i="21"/>
  <c r="T89" i="21"/>
  <c r="S89" i="21"/>
  <c r="R89" i="21"/>
  <c r="Q89" i="21"/>
  <c r="P89" i="21"/>
  <c r="O89" i="21"/>
  <c r="X88" i="21"/>
  <c r="W88" i="21"/>
  <c r="V88" i="21"/>
  <c r="U88" i="21"/>
  <c r="T88" i="21"/>
  <c r="S88" i="21"/>
  <c r="R88" i="21"/>
  <c r="Q88" i="21"/>
  <c r="P88" i="21"/>
  <c r="O88" i="21"/>
  <c r="X87" i="21"/>
  <c r="W87" i="21"/>
  <c r="V87" i="21"/>
  <c r="U87" i="21"/>
  <c r="T87" i="21"/>
  <c r="S87" i="21"/>
  <c r="R87" i="21"/>
  <c r="Q87" i="21"/>
  <c r="P87" i="21"/>
  <c r="O87" i="21"/>
  <c r="X86" i="21"/>
  <c r="W86" i="21"/>
  <c r="V86" i="21"/>
  <c r="U86" i="21"/>
  <c r="T86" i="21"/>
  <c r="S86" i="21"/>
  <c r="R86" i="21"/>
  <c r="Q86" i="21"/>
  <c r="P86" i="21"/>
  <c r="O86" i="21"/>
  <c r="X85" i="21"/>
  <c r="W85" i="21"/>
  <c r="V85" i="21"/>
  <c r="U85" i="21"/>
  <c r="T85" i="21"/>
  <c r="S85" i="21"/>
  <c r="R85" i="21"/>
  <c r="Q85" i="21"/>
  <c r="P85" i="21"/>
  <c r="O85" i="21"/>
  <c r="X84" i="21"/>
  <c r="W84" i="21"/>
  <c r="V84" i="21"/>
  <c r="U84" i="21"/>
  <c r="T84" i="21"/>
  <c r="S84" i="21"/>
  <c r="R84" i="21"/>
  <c r="Q84" i="21"/>
  <c r="P84" i="21"/>
  <c r="O84" i="21"/>
  <c r="X83" i="21"/>
  <c r="W83" i="21"/>
  <c r="V83" i="21"/>
  <c r="U83" i="21"/>
  <c r="T83" i="21"/>
  <c r="S83" i="21"/>
  <c r="R83" i="21"/>
  <c r="Q83" i="21"/>
  <c r="P83" i="21"/>
  <c r="O83" i="21"/>
  <c r="X82" i="21"/>
  <c r="W82" i="21"/>
  <c r="V82" i="21"/>
  <c r="U82" i="21"/>
  <c r="T82" i="21"/>
  <c r="S82" i="21"/>
  <c r="R82" i="21"/>
  <c r="Q82" i="21"/>
  <c r="P82" i="21"/>
  <c r="O82" i="21"/>
  <c r="X81" i="21"/>
  <c r="W81" i="21"/>
  <c r="V81" i="21"/>
  <c r="U81" i="21"/>
  <c r="T81" i="21"/>
  <c r="S81" i="21"/>
  <c r="R81" i="21"/>
  <c r="Q81" i="21"/>
  <c r="P81" i="21"/>
  <c r="O81" i="21"/>
  <c r="X80" i="21"/>
  <c r="W80" i="21"/>
  <c r="V80" i="21"/>
  <c r="U80" i="21"/>
  <c r="T80" i="21"/>
  <c r="S80" i="21"/>
  <c r="R80" i="21"/>
  <c r="Q80" i="21"/>
  <c r="P80" i="21"/>
  <c r="O80" i="21"/>
  <c r="X79" i="21"/>
  <c r="W79" i="21"/>
  <c r="V79" i="21"/>
  <c r="U79" i="21"/>
  <c r="T79" i="21"/>
  <c r="S79" i="21"/>
  <c r="R79" i="21"/>
  <c r="Q79" i="21"/>
  <c r="P79" i="21"/>
  <c r="O79" i="21"/>
  <c r="X78" i="21"/>
  <c r="W78" i="21"/>
  <c r="V78" i="21"/>
  <c r="U78" i="21"/>
  <c r="T78" i="21"/>
  <c r="S78" i="21"/>
  <c r="R78" i="21"/>
  <c r="Q78" i="21"/>
  <c r="P78" i="21"/>
  <c r="O78" i="21"/>
  <c r="X77" i="21"/>
  <c r="W77" i="21"/>
  <c r="V77" i="21"/>
  <c r="U77" i="21"/>
  <c r="T77" i="21"/>
  <c r="S77" i="21"/>
  <c r="R77" i="21"/>
  <c r="Q77" i="21"/>
  <c r="P77" i="21"/>
  <c r="O77" i="21"/>
  <c r="X76" i="21"/>
  <c r="W76" i="21"/>
  <c r="V76" i="21"/>
  <c r="U76" i="21"/>
  <c r="T76" i="21"/>
  <c r="S76" i="21"/>
  <c r="R76" i="21"/>
  <c r="Q76" i="21"/>
  <c r="P76" i="21"/>
  <c r="O76" i="21"/>
  <c r="X75" i="21"/>
  <c r="W75" i="21"/>
  <c r="V75" i="21"/>
  <c r="U75" i="21"/>
  <c r="T75" i="21"/>
  <c r="S75" i="21"/>
  <c r="R75" i="21"/>
  <c r="Q75" i="21"/>
  <c r="P75" i="21"/>
  <c r="O75" i="21"/>
  <c r="X74" i="21"/>
  <c r="W74" i="21"/>
  <c r="V74" i="21"/>
  <c r="U74" i="21"/>
  <c r="T74" i="21"/>
  <c r="S74" i="21"/>
  <c r="R74" i="21"/>
  <c r="Q74" i="21"/>
  <c r="P74" i="21"/>
  <c r="O74" i="21"/>
  <c r="X73" i="21"/>
  <c r="W73" i="21"/>
  <c r="V73" i="21"/>
  <c r="U73" i="21"/>
  <c r="T73" i="21"/>
  <c r="S73" i="21"/>
  <c r="R73" i="21"/>
  <c r="Q73" i="21"/>
  <c r="P73" i="21"/>
  <c r="O73" i="21"/>
  <c r="X72" i="21"/>
  <c r="W72" i="21"/>
  <c r="V72" i="21"/>
  <c r="U72" i="21"/>
  <c r="T72" i="21"/>
  <c r="S72" i="21"/>
  <c r="R72" i="21"/>
  <c r="Q72" i="21"/>
  <c r="P72" i="21"/>
  <c r="O72" i="21"/>
  <c r="X71" i="21"/>
  <c r="W71" i="21"/>
  <c r="V71" i="21"/>
  <c r="U71" i="21"/>
  <c r="T71" i="21"/>
  <c r="S71" i="21"/>
  <c r="R71" i="21"/>
  <c r="Q71" i="21"/>
  <c r="P71" i="21"/>
  <c r="O71" i="21"/>
  <c r="X70" i="21"/>
  <c r="W70" i="21"/>
  <c r="V70" i="21"/>
  <c r="U70" i="21"/>
  <c r="T70" i="21"/>
  <c r="S70" i="21"/>
  <c r="R70" i="21"/>
  <c r="Q70" i="21"/>
  <c r="P70" i="21"/>
  <c r="O70" i="21"/>
  <c r="X69" i="21"/>
  <c r="W69" i="21"/>
  <c r="V69" i="21"/>
  <c r="U69" i="21"/>
  <c r="T69" i="21"/>
  <c r="S69" i="21"/>
  <c r="R69" i="21"/>
  <c r="Q69" i="21"/>
  <c r="P69" i="21"/>
  <c r="O69" i="21"/>
  <c r="W64" i="21"/>
  <c r="V64" i="21"/>
  <c r="U64" i="21"/>
  <c r="T64" i="21"/>
  <c r="S64" i="21"/>
  <c r="R64" i="21"/>
  <c r="Q64" i="21"/>
  <c r="P64" i="21"/>
  <c r="O64" i="21"/>
  <c r="W63" i="21"/>
  <c r="V63" i="21"/>
  <c r="U63" i="21"/>
  <c r="T63" i="21"/>
  <c r="S63" i="21"/>
  <c r="R63" i="21"/>
  <c r="Q63" i="21"/>
  <c r="P63" i="21"/>
  <c r="O63" i="21"/>
  <c r="W62" i="21"/>
  <c r="V62" i="21"/>
  <c r="U62" i="21"/>
  <c r="T62" i="21"/>
  <c r="S62" i="21"/>
  <c r="R62" i="21"/>
  <c r="Q62" i="21"/>
  <c r="P62" i="21"/>
  <c r="O62" i="21"/>
  <c r="W61" i="21"/>
  <c r="V61" i="21"/>
  <c r="U61" i="21"/>
  <c r="T61" i="21"/>
  <c r="S61" i="21"/>
  <c r="R61" i="21"/>
  <c r="Q61" i="21"/>
  <c r="P61" i="21"/>
  <c r="O61" i="21"/>
  <c r="W60" i="21"/>
  <c r="V60" i="21"/>
  <c r="U60" i="21"/>
  <c r="T60" i="21"/>
  <c r="S60" i="21"/>
  <c r="R60" i="21"/>
  <c r="Q60" i="21"/>
  <c r="P60" i="21"/>
  <c r="O60" i="21"/>
  <c r="W59" i="21"/>
  <c r="V59" i="21"/>
  <c r="U59" i="21"/>
  <c r="T59" i="21"/>
  <c r="S59" i="21"/>
  <c r="R59" i="21"/>
  <c r="Q59" i="21"/>
  <c r="P59" i="21"/>
  <c r="O59" i="21"/>
  <c r="W58" i="21"/>
  <c r="V58" i="21"/>
  <c r="U58" i="21"/>
  <c r="T58" i="21"/>
  <c r="S58" i="21"/>
  <c r="R58" i="21"/>
  <c r="Q58" i="21"/>
  <c r="P58" i="21"/>
  <c r="O58" i="21"/>
  <c r="W57" i="21"/>
  <c r="V57" i="21"/>
  <c r="U57" i="21"/>
  <c r="T57" i="21"/>
  <c r="S57" i="21"/>
  <c r="R57" i="21"/>
  <c r="Q57" i="21"/>
  <c r="P57" i="21"/>
  <c r="O57" i="21"/>
  <c r="W56" i="21"/>
  <c r="V56" i="21"/>
  <c r="U56" i="21"/>
  <c r="T56" i="21"/>
  <c r="S56" i="21"/>
  <c r="R56" i="21"/>
  <c r="Q56" i="21"/>
  <c r="P56" i="21"/>
  <c r="O56" i="21"/>
  <c r="W55" i="21"/>
  <c r="V55" i="21"/>
  <c r="U55" i="21"/>
  <c r="T55" i="21"/>
  <c r="S55" i="21"/>
  <c r="R55" i="21"/>
  <c r="Q55" i="21"/>
  <c r="P55" i="21"/>
  <c r="O55" i="21"/>
  <c r="W54" i="21"/>
  <c r="V54" i="21"/>
  <c r="U54" i="21"/>
  <c r="T54" i="21"/>
  <c r="S54" i="21"/>
  <c r="R54" i="21"/>
  <c r="Q54" i="21"/>
  <c r="P54" i="21"/>
  <c r="O54" i="21"/>
  <c r="W53" i="21"/>
  <c r="V53" i="21"/>
  <c r="U53" i="21"/>
  <c r="T53" i="21"/>
  <c r="S53" i="21"/>
  <c r="R53" i="21"/>
  <c r="Q53" i="21"/>
  <c r="P53" i="21"/>
  <c r="O53" i="21"/>
  <c r="W52" i="21"/>
  <c r="V52" i="21"/>
  <c r="U52" i="21"/>
  <c r="T52" i="21"/>
  <c r="S52" i="21"/>
  <c r="R52" i="21"/>
  <c r="Q52" i="21"/>
  <c r="P52" i="21"/>
  <c r="O52" i="21"/>
  <c r="W51" i="21"/>
  <c r="V51" i="21"/>
  <c r="U51" i="21"/>
  <c r="T51" i="21"/>
  <c r="S51" i="21"/>
  <c r="R51" i="21"/>
  <c r="Q51" i="21"/>
  <c r="P51" i="21"/>
  <c r="O51" i="21"/>
  <c r="W50" i="21"/>
  <c r="V50" i="21"/>
  <c r="U50" i="21"/>
  <c r="T50" i="21"/>
  <c r="S50" i="21"/>
  <c r="R50" i="21"/>
  <c r="Q50" i="21"/>
  <c r="P50" i="21"/>
  <c r="O50" i="21"/>
  <c r="W49" i="21"/>
  <c r="V49" i="21"/>
  <c r="U49" i="21"/>
  <c r="T49" i="21"/>
  <c r="S49" i="21"/>
  <c r="R49" i="21"/>
  <c r="Q49" i="21"/>
  <c r="P49" i="21"/>
  <c r="O49" i="21"/>
  <c r="W48" i="21"/>
  <c r="V48" i="21"/>
  <c r="U48" i="21"/>
  <c r="T48" i="21"/>
  <c r="S48" i="21"/>
  <c r="R48" i="21"/>
  <c r="Q48" i="21"/>
  <c r="P48" i="21"/>
  <c r="O48" i="21"/>
  <c r="W47" i="21"/>
  <c r="V47" i="21"/>
  <c r="U47" i="21"/>
  <c r="T47" i="21"/>
  <c r="S47" i="21"/>
  <c r="R47" i="21"/>
  <c r="Q47" i="21"/>
  <c r="P47" i="21"/>
  <c r="O47" i="21"/>
  <c r="W46" i="21"/>
  <c r="V46" i="21"/>
  <c r="U46" i="21"/>
  <c r="T46" i="21"/>
  <c r="S46" i="21"/>
  <c r="R46" i="21"/>
  <c r="Q46" i="21"/>
  <c r="P46" i="21"/>
  <c r="O46" i="21"/>
  <c r="W45" i="21"/>
  <c r="V45" i="21"/>
  <c r="U45" i="21"/>
  <c r="T45" i="21"/>
  <c r="S45" i="21"/>
  <c r="R45" i="21"/>
  <c r="Q45" i="21"/>
  <c r="P45" i="21"/>
  <c r="O45" i="21"/>
  <c r="W44" i="21"/>
  <c r="V44" i="21"/>
  <c r="U44" i="21"/>
  <c r="T44" i="21"/>
  <c r="S44" i="21"/>
  <c r="R44" i="21"/>
  <c r="Q44" i="21"/>
  <c r="P44" i="21"/>
  <c r="O44" i="21"/>
  <c r="W43" i="21"/>
  <c r="V43" i="21"/>
  <c r="U43" i="21"/>
  <c r="T43" i="21"/>
  <c r="S43" i="21"/>
  <c r="R43" i="21"/>
  <c r="Q43" i="21"/>
  <c r="P43" i="21"/>
  <c r="O43" i="21"/>
  <c r="W42" i="21"/>
  <c r="V42" i="21"/>
  <c r="U42" i="21"/>
  <c r="T42" i="21"/>
  <c r="S42" i="21"/>
  <c r="R42" i="21"/>
  <c r="Q42" i="21"/>
  <c r="P42" i="21"/>
  <c r="O42" i="21"/>
  <c r="W41" i="21"/>
  <c r="V41" i="21"/>
  <c r="U41" i="21"/>
  <c r="T41" i="21"/>
  <c r="S41" i="21"/>
  <c r="R41" i="21"/>
  <c r="Q41" i="21"/>
  <c r="P41" i="21"/>
  <c r="O41" i="21"/>
  <c r="W40" i="21"/>
  <c r="V40" i="21"/>
  <c r="U40" i="21"/>
  <c r="T40" i="21"/>
  <c r="S40" i="21"/>
  <c r="R40" i="21"/>
  <c r="Q40" i="21"/>
  <c r="P40" i="21"/>
  <c r="O40" i="21"/>
  <c r="W39" i="21"/>
  <c r="V39" i="21"/>
  <c r="U39" i="21"/>
  <c r="T39" i="21"/>
  <c r="S39" i="21"/>
  <c r="R39" i="21"/>
  <c r="Q39" i="21"/>
  <c r="P39" i="21"/>
  <c r="O39" i="21"/>
  <c r="W38" i="21"/>
  <c r="V38" i="21"/>
  <c r="U38" i="21"/>
  <c r="T38" i="21"/>
  <c r="S38" i="21"/>
  <c r="R38" i="21"/>
  <c r="Q38" i="21"/>
  <c r="P38" i="21"/>
  <c r="O38" i="21"/>
  <c r="X37" i="21"/>
  <c r="W37" i="21"/>
  <c r="V37" i="21"/>
  <c r="U37" i="21"/>
  <c r="T37" i="21"/>
  <c r="S37" i="21"/>
  <c r="R37" i="21"/>
  <c r="Q37" i="21"/>
  <c r="P37" i="21"/>
  <c r="O37" i="21"/>
  <c r="W32" i="21"/>
  <c r="V32" i="21"/>
  <c r="U32" i="21"/>
  <c r="T32" i="21"/>
  <c r="S32" i="21"/>
  <c r="R32" i="21"/>
  <c r="Q32" i="21"/>
  <c r="P32" i="21"/>
  <c r="O32" i="21"/>
  <c r="W31" i="21"/>
  <c r="V31" i="21"/>
  <c r="U31" i="21"/>
  <c r="T31" i="21"/>
  <c r="S31" i="21"/>
  <c r="R31" i="21"/>
  <c r="Q31" i="21"/>
  <c r="P31" i="21"/>
  <c r="O31" i="21"/>
  <c r="W30" i="21"/>
  <c r="V30" i="21"/>
  <c r="U30" i="21"/>
  <c r="T30" i="21"/>
  <c r="S30" i="21"/>
  <c r="R30" i="21"/>
  <c r="Q30" i="21"/>
  <c r="P30" i="21"/>
  <c r="O30" i="21"/>
  <c r="W29" i="21"/>
  <c r="V29" i="21"/>
  <c r="U29" i="21"/>
  <c r="T29" i="21"/>
  <c r="S29" i="21"/>
  <c r="R29" i="21"/>
  <c r="Q29" i="21"/>
  <c r="P29" i="21"/>
  <c r="O29" i="21"/>
  <c r="W28" i="21"/>
  <c r="V28" i="21"/>
  <c r="U28" i="21"/>
  <c r="T28" i="21"/>
  <c r="S28" i="21"/>
  <c r="R28" i="21"/>
  <c r="Q28" i="21"/>
  <c r="P28" i="21"/>
  <c r="O28" i="21"/>
  <c r="W27" i="21"/>
  <c r="V27" i="21"/>
  <c r="U27" i="21"/>
  <c r="T27" i="21"/>
  <c r="S27" i="21"/>
  <c r="R27" i="21"/>
  <c r="Q27" i="21"/>
  <c r="P27" i="21"/>
  <c r="O27" i="21"/>
  <c r="W26" i="21"/>
  <c r="V26" i="21"/>
  <c r="U26" i="21"/>
  <c r="T26" i="21"/>
  <c r="S26" i="21"/>
  <c r="R26" i="21"/>
  <c r="Q26" i="21"/>
  <c r="P26" i="21"/>
  <c r="O26" i="21"/>
  <c r="W25" i="21"/>
  <c r="V25" i="21"/>
  <c r="U25" i="21"/>
  <c r="T25" i="21"/>
  <c r="S25" i="21"/>
  <c r="R25" i="21"/>
  <c r="Q25" i="21"/>
  <c r="P25" i="21"/>
  <c r="O25" i="21"/>
  <c r="W24" i="21"/>
  <c r="V24" i="21"/>
  <c r="U24" i="21"/>
  <c r="T24" i="21"/>
  <c r="S24" i="21"/>
  <c r="R24" i="21"/>
  <c r="Q24" i="21"/>
  <c r="P24" i="21"/>
  <c r="O24" i="21"/>
  <c r="W23" i="21"/>
  <c r="V23" i="21"/>
  <c r="U23" i="21"/>
  <c r="T23" i="21"/>
  <c r="S23" i="21"/>
  <c r="R23" i="21"/>
  <c r="Q23" i="21"/>
  <c r="P23" i="21"/>
  <c r="O23" i="21"/>
  <c r="W22" i="21"/>
  <c r="V22" i="21"/>
  <c r="U22" i="21"/>
  <c r="T22" i="21"/>
  <c r="S22" i="21"/>
  <c r="R22" i="21"/>
  <c r="Q22" i="21"/>
  <c r="P22" i="21"/>
  <c r="O22" i="21"/>
  <c r="W21" i="21"/>
  <c r="V21" i="21"/>
  <c r="U21" i="21"/>
  <c r="T21" i="21"/>
  <c r="S21" i="21"/>
  <c r="R21" i="21"/>
  <c r="Q21" i="21"/>
  <c r="P21" i="21"/>
  <c r="O21" i="21"/>
  <c r="W20" i="21"/>
  <c r="V20" i="21"/>
  <c r="U20" i="21"/>
  <c r="T20" i="21"/>
  <c r="S20" i="21"/>
  <c r="R20" i="21"/>
  <c r="Q20" i="21"/>
  <c r="P20" i="21"/>
  <c r="O20" i="21"/>
  <c r="W19" i="21"/>
  <c r="V19" i="21"/>
  <c r="U19" i="21"/>
  <c r="T19" i="21"/>
  <c r="S19" i="21"/>
  <c r="R19" i="21"/>
  <c r="Q19" i="21"/>
  <c r="P19" i="21"/>
  <c r="O19" i="21"/>
  <c r="W18" i="21"/>
  <c r="V18" i="21"/>
  <c r="U18" i="21"/>
  <c r="T18" i="21"/>
  <c r="S18" i="21"/>
  <c r="R18" i="21"/>
  <c r="Q18" i="21"/>
  <c r="P18" i="21"/>
  <c r="O18" i="21"/>
  <c r="W17" i="21"/>
  <c r="V17" i="21"/>
  <c r="U17" i="21"/>
  <c r="T17" i="21"/>
  <c r="S17" i="21"/>
  <c r="R17" i="21"/>
  <c r="Q17" i="21"/>
  <c r="P17" i="21"/>
  <c r="O17" i="21"/>
  <c r="W16" i="21"/>
  <c r="V16" i="21"/>
  <c r="U16" i="21"/>
  <c r="T16" i="21"/>
  <c r="S16" i="21"/>
  <c r="R16" i="21"/>
  <c r="Q16" i="21"/>
  <c r="P16" i="21"/>
  <c r="O16" i="21"/>
  <c r="W15" i="21"/>
  <c r="V15" i="21"/>
  <c r="U15" i="21"/>
  <c r="T15" i="21"/>
  <c r="S15" i="21"/>
  <c r="R15" i="21"/>
  <c r="Q15" i="21"/>
  <c r="P15" i="21"/>
  <c r="O15" i="21"/>
  <c r="W14" i="21"/>
  <c r="V14" i="21"/>
  <c r="U14" i="21"/>
  <c r="T14" i="21"/>
  <c r="S14" i="21"/>
  <c r="R14" i="21"/>
  <c r="Q14" i="21"/>
  <c r="P14" i="21"/>
  <c r="O14" i="21"/>
  <c r="W13" i="21"/>
  <c r="V13" i="21"/>
  <c r="U13" i="21"/>
  <c r="T13" i="21"/>
  <c r="S13" i="21"/>
  <c r="R13" i="21"/>
  <c r="Q13" i="21"/>
  <c r="P13" i="21"/>
  <c r="O13" i="21"/>
  <c r="W12" i="21"/>
  <c r="V12" i="21"/>
  <c r="U12" i="21"/>
  <c r="T12" i="21"/>
  <c r="S12" i="21"/>
  <c r="R12" i="21"/>
  <c r="Q12" i="21"/>
  <c r="P12" i="21"/>
  <c r="O12" i="21"/>
  <c r="W11" i="21"/>
  <c r="V11" i="21"/>
  <c r="U11" i="21"/>
  <c r="T11" i="21"/>
  <c r="S11" i="21"/>
  <c r="R11" i="21"/>
  <c r="Q11" i="21"/>
  <c r="P11" i="21"/>
  <c r="O11" i="21"/>
  <c r="W10" i="21"/>
  <c r="V10" i="21"/>
  <c r="U10" i="21"/>
  <c r="T10" i="21"/>
  <c r="S10" i="21"/>
  <c r="R10" i="21"/>
  <c r="Q10" i="21"/>
  <c r="P10" i="21"/>
  <c r="O10" i="21"/>
  <c r="W9" i="21"/>
  <c r="V9" i="21"/>
  <c r="U9" i="21"/>
  <c r="T9" i="21"/>
  <c r="S9" i="21"/>
  <c r="R9" i="21"/>
  <c r="Q9" i="21"/>
  <c r="P9" i="21"/>
  <c r="O9" i="21"/>
  <c r="W8" i="21"/>
  <c r="V8" i="21"/>
  <c r="U8" i="21"/>
  <c r="T8" i="21"/>
  <c r="S8" i="21"/>
  <c r="R8" i="21"/>
  <c r="Q8" i="21"/>
  <c r="P8" i="21"/>
  <c r="O8" i="21"/>
  <c r="W7" i="21"/>
  <c r="V7" i="21"/>
  <c r="U7" i="21"/>
  <c r="T7" i="21"/>
  <c r="S7" i="21"/>
  <c r="R7" i="21"/>
  <c r="Q7" i="21"/>
  <c r="P7" i="21"/>
  <c r="O7" i="21"/>
  <c r="W6" i="21"/>
  <c r="V6" i="21"/>
  <c r="U6" i="21"/>
  <c r="T6" i="21"/>
  <c r="S6" i="21"/>
  <c r="R6" i="21"/>
  <c r="Q6" i="21"/>
  <c r="P6" i="21"/>
  <c r="O6" i="21"/>
  <c r="X5" i="21"/>
  <c r="W5" i="21"/>
  <c r="V5" i="21"/>
  <c r="U5" i="21"/>
  <c r="T5" i="21"/>
  <c r="S5" i="21"/>
  <c r="R5" i="21"/>
  <c r="Q5" i="21"/>
  <c r="P5" i="21"/>
  <c r="O5" i="21"/>
  <c r="W64" i="19"/>
  <c r="V64" i="19"/>
  <c r="U64" i="19"/>
  <c r="T64" i="19"/>
  <c r="S64" i="19"/>
  <c r="R64" i="19"/>
  <c r="Q64" i="19"/>
  <c r="P64" i="19"/>
  <c r="W63" i="19"/>
  <c r="V63" i="19"/>
  <c r="U63" i="19"/>
  <c r="T63" i="19"/>
  <c r="S63" i="19"/>
  <c r="R63" i="19"/>
  <c r="Q63" i="19"/>
  <c r="P63" i="19"/>
  <c r="W62" i="19"/>
  <c r="V62" i="19"/>
  <c r="U62" i="19"/>
  <c r="T62" i="19"/>
  <c r="S62" i="19"/>
  <c r="R62" i="19"/>
  <c r="Q62" i="19"/>
  <c r="P62" i="19"/>
  <c r="W61" i="19"/>
  <c r="V61" i="19"/>
  <c r="U61" i="19"/>
  <c r="T61" i="19"/>
  <c r="S61" i="19"/>
  <c r="R61" i="19"/>
  <c r="Q61" i="19"/>
  <c r="P61" i="19"/>
  <c r="W60" i="19"/>
  <c r="V60" i="19"/>
  <c r="U60" i="19"/>
  <c r="T60" i="19"/>
  <c r="S60" i="19"/>
  <c r="R60" i="19"/>
  <c r="Q60" i="19"/>
  <c r="P60" i="19"/>
  <c r="W59" i="19"/>
  <c r="V59" i="19"/>
  <c r="U59" i="19"/>
  <c r="T59" i="19"/>
  <c r="S59" i="19"/>
  <c r="R59" i="19"/>
  <c r="Q59" i="19"/>
  <c r="P59" i="19"/>
  <c r="W58" i="19"/>
  <c r="V58" i="19"/>
  <c r="U58" i="19"/>
  <c r="T58" i="19"/>
  <c r="S58" i="19"/>
  <c r="R58" i="19"/>
  <c r="Q58" i="19"/>
  <c r="P58" i="19"/>
  <c r="W57" i="19"/>
  <c r="V57" i="19"/>
  <c r="U57" i="19"/>
  <c r="T57" i="19"/>
  <c r="S57" i="19"/>
  <c r="R57" i="19"/>
  <c r="Q57" i="19"/>
  <c r="P57" i="19"/>
  <c r="W56" i="19"/>
  <c r="V56" i="19"/>
  <c r="U56" i="19"/>
  <c r="T56" i="19"/>
  <c r="S56" i="19"/>
  <c r="R56" i="19"/>
  <c r="Q56" i="19"/>
  <c r="P56" i="19"/>
  <c r="W55" i="19"/>
  <c r="V55" i="19"/>
  <c r="U55" i="19"/>
  <c r="T55" i="19"/>
  <c r="S55" i="19"/>
  <c r="R55" i="19"/>
  <c r="Q55" i="19"/>
  <c r="P55" i="19"/>
  <c r="W54" i="19"/>
  <c r="V54" i="19"/>
  <c r="U54" i="19"/>
  <c r="T54" i="19"/>
  <c r="S54" i="19"/>
  <c r="R54" i="19"/>
  <c r="Q54" i="19"/>
  <c r="P54" i="19"/>
  <c r="W53" i="19"/>
  <c r="V53" i="19"/>
  <c r="U53" i="19"/>
  <c r="T53" i="19"/>
  <c r="S53" i="19"/>
  <c r="R53" i="19"/>
  <c r="Q53" i="19"/>
  <c r="P53" i="19"/>
  <c r="W52" i="19"/>
  <c r="V52" i="19"/>
  <c r="U52" i="19"/>
  <c r="T52" i="19"/>
  <c r="S52" i="19"/>
  <c r="R52" i="19"/>
  <c r="Q52" i="19"/>
  <c r="P52" i="19"/>
  <c r="W51" i="19"/>
  <c r="V51" i="19"/>
  <c r="U51" i="19"/>
  <c r="T51" i="19"/>
  <c r="S51" i="19"/>
  <c r="R51" i="19"/>
  <c r="Q51" i="19"/>
  <c r="P51" i="19"/>
  <c r="W50" i="19"/>
  <c r="V50" i="19"/>
  <c r="U50" i="19"/>
  <c r="T50" i="19"/>
  <c r="S50" i="19"/>
  <c r="R50" i="19"/>
  <c r="Q50" i="19"/>
  <c r="P50" i="19"/>
  <c r="W49" i="19"/>
  <c r="V49" i="19"/>
  <c r="U49" i="19"/>
  <c r="T49" i="19"/>
  <c r="S49" i="19"/>
  <c r="R49" i="19"/>
  <c r="Q49" i="19"/>
  <c r="P49" i="19"/>
  <c r="W48" i="19"/>
  <c r="V48" i="19"/>
  <c r="U48" i="19"/>
  <c r="T48" i="19"/>
  <c r="S48" i="19"/>
  <c r="R48" i="19"/>
  <c r="Q48" i="19"/>
  <c r="P48" i="19"/>
  <c r="W47" i="19"/>
  <c r="V47" i="19"/>
  <c r="U47" i="19"/>
  <c r="T47" i="19"/>
  <c r="S47" i="19"/>
  <c r="R47" i="19"/>
  <c r="Q47" i="19"/>
  <c r="P47" i="19"/>
  <c r="W46" i="19"/>
  <c r="V46" i="19"/>
  <c r="U46" i="19"/>
  <c r="T46" i="19"/>
  <c r="S46" i="19"/>
  <c r="R46" i="19"/>
  <c r="Q46" i="19"/>
  <c r="P46" i="19"/>
  <c r="W45" i="19"/>
  <c r="V45" i="19"/>
  <c r="U45" i="19"/>
  <c r="T45" i="19"/>
  <c r="S45" i="19"/>
  <c r="R45" i="19"/>
  <c r="Q45" i="19"/>
  <c r="P45" i="19"/>
  <c r="W44" i="19"/>
  <c r="V44" i="19"/>
  <c r="U44" i="19"/>
  <c r="T44" i="19"/>
  <c r="S44" i="19"/>
  <c r="R44" i="19"/>
  <c r="Q44" i="19"/>
  <c r="P44" i="19"/>
  <c r="W43" i="19"/>
  <c r="V43" i="19"/>
  <c r="U43" i="19"/>
  <c r="T43" i="19"/>
  <c r="S43" i="19"/>
  <c r="R43" i="19"/>
  <c r="Q43" i="19"/>
  <c r="P43" i="19"/>
  <c r="W42" i="19"/>
  <c r="V42" i="19"/>
  <c r="U42" i="19"/>
  <c r="T42" i="19"/>
  <c r="S42" i="19"/>
  <c r="R42" i="19"/>
  <c r="Q42" i="19"/>
  <c r="P42" i="19"/>
  <c r="W41" i="19"/>
  <c r="V41" i="19"/>
  <c r="U41" i="19"/>
  <c r="T41" i="19"/>
  <c r="S41" i="19"/>
  <c r="R41" i="19"/>
  <c r="Q41" i="19"/>
  <c r="P41" i="19"/>
  <c r="W40" i="19"/>
  <c r="V40" i="19"/>
  <c r="U40" i="19"/>
  <c r="T40" i="19"/>
  <c r="S40" i="19"/>
  <c r="R40" i="19"/>
  <c r="Q40" i="19"/>
  <c r="P40" i="19"/>
  <c r="W39" i="19"/>
  <c r="V39" i="19"/>
  <c r="U39" i="19"/>
  <c r="T39" i="19"/>
  <c r="S39" i="19"/>
  <c r="R39" i="19"/>
  <c r="Q39" i="19"/>
  <c r="P39" i="19"/>
  <c r="W38" i="19"/>
  <c r="V38" i="19"/>
  <c r="U38" i="19"/>
  <c r="T38" i="19"/>
  <c r="S38" i="19"/>
  <c r="R38" i="19"/>
  <c r="Q38" i="19"/>
  <c r="P38" i="19"/>
  <c r="X37" i="19"/>
  <c r="W37" i="19"/>
  <c r="V37" i="19"/>
  <c r="U37" i="19"/>
  <c r="T37" i="19"/>
  <c r="S37" i="19"/>
  <c r="R37" i="19"/>
  <c r="Q37" i="19"/>
  <c r="P37" i="19"/>
  <c r="K32" i="19"/>
  <c r="X32" i="19" s="1"/>
  <c r="J32" i="19"/>
  <c r="W32" i="19" s="1"/>
  <c r="I32" i="19"/>
  <c r="V32" i="19" s="1"/>
  <c r="H32" i="19"/>
  <c r="U32" i="19" s="1"/>
  <c r="G32" i="19"/>
  <c r="T32" i="19" s="1"/>
  <c r="F32" i="19"/>
  <c r="S32" i="19" s="1"/>
  <c r="E32" i="19"/>
  <c r="R32" i="19" s="1"/>
  <c r="D32" i="19"/>
  <c r="Q32" i="19" s="1"/>
  <c r="C32" i="19"/>
  <c r="P32" i="19" s="1"/>
  <c r="B32" i="19"/>
  <c r="K31" i="19"/>
  <c r="X31" i="19" s="1"/>
  <c r="J31" i="19"/>
  <c r="W31" i="19" s="1"/>
  <c r="I31" i="19"/>
  <c r="V31" i="19" s="1"/>
  <c r="H31" i="19"/>
  <c r="U31" i="19" s="1"/>
  <c r="G31" i="19"/>
  <c r="T31" i="19" s="1"/>
  <c r="F31" i="19"/>
  <c r="S31" i="19" s="1"/>
  <c r="E31" i="19"/>
  <c r="R31" i="19" s="1"/>
  <c r="D31" i="19"/>
  <c r="Q31" i="19" s="1"/>
  <c r="C31" i="19"/>
  <c r="P31" i="19" s="1"/>
  <c r="B31" i="19"/>
  <c r="K30" i="19"/>
  <c r="X30" i="19" s="1"/>
  <c r="J30" i="19"/>
  <c r="W30" i="19" s="1"/>
  <c r="I30" i="19"/>
  <c r="V30" i="19" s="1"/>
  <c r="H30" i="19"/>
  <c r="U30" i="19" s="1"/>
  <c r="G30" i="19"/>
  <c r="T30" i="19" s="1"/>
  <c r="F30" i="19"/>
  <c r="S30" i="19" s="1"/>
  <c r="E30" i="19"/>
  <c r="R30" i="19" s="1"/>
  <c r="D30" i="19"/>
  <c r="Q30" i="19" s="1"/>
  <c r="C30" i="19"/>
  <c r="P30" i="19" s="1"/>
  <c r="B30" i="19"/>
  <c r="K29" i="19"/>
  <c r="X29" i="19" s="1"/>
  <c r="J29" i="19"/>
  <c r="W29" i="19" s="1"/>
  <c r="I29" i="19"/>
  <c r="V29" i="19" s="1"/>
  <c r="H29" i="19"/>
  <c r="U29" i="19" s="1"/>
  <c r="G29" i="19"/>
  <c r="T29" i="19" s="1"/>
  <c r="F29" i="19"/>
  <c r="S29" i="19" s="1"/>
  <c r="E29" i="19"/>
  <c r="R29" i="19" s="1"/>
  <c r="D29" i="19"/>
  <c r="Q29" i="19" s="1"/>
  <c r="C29" i="19"/>
  <c r="P29" i="19" s="1"/>
  <c r="B29" i="19"/>
  <c r="K28" i="19"/>
  <c r="X28" i="19" s="1"/>
  <c r="J28" i="19"/>
  <c r="W28" i="19" s="1"/>
  <c r="I28" i="19"/>
  <c r="V28" i="19" s="1"/>
  <c r="H28" i="19"/>
  <c r="U28" i="19" s="1"/>
  <c r="G28" i="19"/>
  <c r="T28" i="19" s="1"/>
  <c r="F28" i="19"/>
  <c r="S28" i="19" s="1"/>
  <c r="E28" i="19"/>
  <c r="R28" i="19" s="1"/>
  <c r="D28" i="19"/>
  <c r="Q28" i="19" s="1"/>
  <c r="C28" i="19"/>
  <c r="P28" i="19" s="1"/>
  <c r="B28" i="19"/>
  <c r="K27" i="19"/>
  <c r="X27" i="19" s="1"/>
  <c r="J27" i="19"/>
  <c r="W27" i="19" s="1"/>
  <c r="I27" i="19"/>
  <c r="V27" i="19" s="1"/>
  <c r="H27" i="19"/>
  <c r="U27" i="19" s="1"/>
  <c r="G27" i="19"/>
  <c r="T27" i="19" s="1"/>
  <c r="F27" i="19"/>
  <c r="S27" i="19" s="1"/>
  <c r="E27" i="19"/>
  <c r="R27" i="19" s="1"/>
  <c r="D27" i="19"/>
  <c r="Q27" i="19" s="1"/>
  <c r="C27" i="19"/>
  <c r="P27" i="19" s="1"/>
  <c r="B27" i="19"/>
  <c r="K26" i="19"/>
  <c r="X26" i="19" s="1"/>
  <c r="J26" i="19"/>
  <c r="W26" i="19" s="1"/>
  <c r="I26" i="19"/>
  <c r="V26" i="19" s="1"/>
  <c r="H26" i="19"/>
  <c r="U26" i="19" s="1"/>
  <c r="G26" i="19"/>
  <c r="T26" i="19" s="1"/>
  <c r="F26" i="19"/>
  <c r="S26" i="19" s="1"/>
  <c r="E26" i="19"/>
  <c r="R26" i="19" s="1"/>
  <c r="D26" i="19"/>
  <c r="Q26" i="19" s="1"/>
  <c r="C26" i="19"/>
  <c r="P26" i="19" s="1"/>
  <c r="B26" i="19"/>
  <c r="K25" i="19"/>
  <c r="X25" i="19" s="1"/>
  <c r="J25" i="19"/>
  <c r="W25" i="19" s="1"/>
  <c r="I25" i="19"/>
  <c r="V25" i="19" s="1"/>
  <c r="H25" i="19"/>
  <c r="U25" i="19" s="1"/>
  <c r="G25" i="19"/>
  <c r="T25" i="19" s="1"/>
  <c r="F25" i="19"/>
  <c r="S25" i="19" s="1"/>
  <c r="E25" i="19"/>
  <c r="R25" i="19" s="1"/>
  <c r="D25" i="19"/>
  <c r="Q25" i="19" s="1"/>
  <c r="C25" i="19"/>
  <c r="P25" i="19" s="1"/>
  <c r="B25" i="19"/>
  <c r="K24" i="19"/>
  <c r="X24" i="19" s="1"/>
  <c r="J24" i="19"/>
  <c r="W24" i="19" s="1"/>
  <c r="I24" i="19"/>
  <c r="V24" i="19" s="1"/>
  <c r="H24" i="19"/>
  <c r="U24" i="19" s="1"/>
  <c r="G24" i="19"/>
  <c r="T24" i="19" s="1"/>
  <c r="F24" i="19"/>
  <c r="S24" i="19" s="1"/>
  <c r="E24" i="19"/>
  <c r="R24" i="19" s="1"/>
  <c r="D24" i="19"/>
  <c r="Q24" i="19" s="1"/>
  <c r="C24" i="19"/>
  <c r="P24" i="19" s="1"/>
  <c r="B24" i="19"/>
  <c r="K23" i="19"/>
  <c r="X23" i="19" s="1"/>
  <c r="J23" i="19"/>
  <c r="W23" i="19" s="1"/>
  <c r="I23" i="19"/>
  <c r="V23" i="19" s="1"/>
  <c r="H23" i="19"/>
  <c r="U23" i="19" s="1"/>
  <c r="G23" i="19"/>
  <c r="T23" i="19" s="1"/>
  <c r="F23" i="19"/>
  <c r="S23" i="19" s="1"/>
  <c r="E23" i="19"/>
  <c r="R23" i="19" s="1"/>
  <c r="D23" i="19"/>
  <c r="Q23" i="19" s="1"/>
  <c r="C23" i="19"/>
  <c r="P23" i="19" s="1"/>
  <c r="B23" i="19"/>
  <c r="K22" i="19"/>
  <c r="X22" i="19" s="1"/>
  <c r="J22" i="19"/>
  <c r="W22" i="19" s="1"/>
  <c r="I22" i="19"/>
  <c r="V22" i="19" s="1"/>
  <c r="H22" i="19"/>
  <c r="U22" i="19" s="1"/>
  <c r="G22" i="19"/>
  <c r="T22" i="19" s="1"/>
  <c r="F22" i="19"/>
  <c r="S22" i="19" s="1"/>
  <c r="E22" i="19"/>
  <c r="R22" i="19" s="1"/>
  <c r="D22" i="19"/>
  <c r="Q22" i="19" s="1"/>
  <c r="C22" i="19"/>
  <c r="P22" i="19" s="1"/>
  <c r="B22" i="19"/>
  <c r="K21" i="19"/>
  <c r="X21" i="19" s="1"/>
  <c r="J21" i="19"/>
  <c r="W21" i="19" s="1"/>
  <c r="I21" i="19"/>
  <c r="V21" i="19" s="1"/>
  <c r="H21" i="19"/>
  <c r="U21" i="19" s="1"/>
  <c r="G21" i="19"/>
  <c r="T21" i="19" s="1"/>
  <c r="F21" i="19"/>
  <c r="S21" i="19" s="1"/>
  <c r="E21" i="19"/>
  <c r="R21" i="19" s="1"/>
  <c r="D21" i="19"/>
  <c r="Q21" i="19" s="1"/>
  <c r="C21" i="19"/>
  <c r="P21" i="19" s="1"/>
  <c r="B21" i="19"/>
  <c r="K20" i="19"/>
  <c r="X20" i="19" s="1"/>
  <c r="J20" i="19"/>
  <c r="W20" i="19" s="1"/>
  <c r="I20" i="19"/>
  <c r="V20" i="19" s="1"/>
  <c r="H20" i="19"/>
  <c r="U20" i="19" s="1"/>
  <c r="G20" i="19"/>
  <c r="T20" i="19" s="1"/>
  <c r="F20" i="19"/>
  <c r="S20" i="19" s="1"/>
  <c r="E20" i="19"/>
  <c r="R20" i="19" s="1"/>
  <c r="D20" i="19"/>
  <c r="Q20" i="19" s="1"/>
  <c r="C20" i="19"/>
  <c r="P20" i="19" s="1"/>
  <c r="B20" i="19"/>
  <c r="K19" i="19"/>
  <c r="X19" i="19" s="1"/>
  <c r="J19" i="19"/>
  <c r="W19" i="19" s="1"/>
  <c r="I19" i="19"/>
  <c r="V19" i="19" s="1"/>
  <c r="H19" i="19"/>
  <c r="U19" i="19" s="1"/>
  <c r="G19" i="19"/>
  <c r="T19" i="19" s="1"/>
  <c r="F19" i="19"/>
  <c r="S19" i="19" s="1"/>
  <c r="E19" i="19"/>
  <c r="R19" i="19" s="1"/>
  <c r="D19" i="19"/>
  <c r="Q19" i="19" s="1"/>
  <c r="C19" i="19"/>
  <c r="P19" i="19" s="1"/>
  <c r="B19" i="19"/>
  <c r="K18" i="19"/>
  <c r="X18" i="19" s="1"/>
  <c r="J18" i="19"/>
  <c r="W18" i="19" s="1"/>
  <c r="I18" i="19"/>
  <c r="V18" i="19" s="1"/>
  <c r="H18" i="19"/>
  <c r="U18" i="19" s="1"/>
  <c r="G18" i="19"/>
  <c r="T18" i="19" s="1"/>
  <c r="F18" i="19"/>
  <c r="S18" i="19" s="1"/>
  <c r="E18" i="19"/>
  <c r="R18" i="19" s="1"/>
  <c r="D18" i="19"/>
  <c r="Q18" i="19" s="1"/>
  <c r="C18" i="19"/>
  <c r="P18" i="19" s="1"/>
  <c r="B18" i="19"/>
  <c r="K17" i="19"/>
  <c r="X17" i="19" s="1"/>
  <c r="J17" i="19"/>
  <c r="W17" i="19" s="1"/>
  <c r="I17" i="19"/>
  <c r="V17" i="19" s="1"/>
  <c r="H17" i="19"/>
  <c r="U17" i="19" s="1"/>
  <c r="G17" i="19"/>
  <c r="T17" i="19" s="1"/>
  <c r="F17" i="19"/>
  <c r="S17" i="19" s="1"/>
  <c r="E17" i="19"/>
  <c r="R17" i="19" s="1"/>
  <c r="D17" i="19"/>
  <c r="Q17" i="19" s="1"/>
  <c r="C17" i="19"/>
  <c r="P17" i="19" s="1"/>
  <c r="B17" i="19"/>
  <c r="K16" i="19"/>
  <c r="X16" i="19" s="1"/>
  <c r="J16" i="19"/>
  <c r="W16" i="19" s="1"/>
  <c r="I16" i="19"/>
  <c r="V16" i="19" s="1"/>
  <c r="H16" i="19"/>
  <c r="U16" i="19" s="1"/>
  <c r="G16" i="19"/>
  <c r="T16" i="19" s="1"/>
  <c r="F16" i="19"/>
  <c r="S16" i="19" s="1"/>
  <c r="E16" i="19"/>
  <c r="R16" i="19" s="1"/>
  <c r="D16" i="19"/>
  <c r="Q16" i="19" s="1"/>
  <c r="C16" i="19"/>
  <c r="P16" i="19" s="1"/>
  <c r="B16" i="19"/>
  <c r="K15" i="19"/>
  <c r="X15" i="19" s="1"/>
  <c r="J15" i="19"/>
  <c r="W15" i="19" s="1"/>
  <c r="I15" i="19"/>
  <c r="V15" i="19" s="1"/>
  <c r="H15" i="19"/>
  <c r="U15" i="19" s="1"/>
  <c r="G15" i="19"/>
  <c r="T15" i="19" s="1"/>
  <c r="F15" i="19"/>
  <c r="S15" i="19" s="1"/>
  <c r="E15" i="19"/>
  <c r="R15" i="19" s="1"/>
  <c r="D15" i="19"/>
  <c r="Q15" i="19" s="1"/>
  <c r="C15" i="19"/>
  <c r="P15" i="19" s="1"/>
  <c r="B15" i="19"/>
  <c r="K14" i="19"/>
  <c r="X14" i="19" s="1"/>
  <c r="J14" i="19"/>
  <c r="W14" i="19" s="1"/>
  <c r="I14" i="19"/>
  <c r="V14" i="19" s="1"/>
  <c r="H14" i="19"/>
  <c r="U14" i="19" s="1"/>
  <c r="G14" i="19"/>
  <c r="T14" i="19" s="1"/>
  <c r="F14" i="19"/>
  <c r="S14" i="19" s="1"/>
  <c r="E14" i="19"/>
  <c r="R14" i="19" s="1"/>
  <c r="D14" i="19"/>
  <c r="Q14" i="19" s="1"/>
  <c r="C14" i="19"/>
  <c r="P14" i="19" s="1"/>
  <c r="B14" i="19"/>
  <c r="K13" i="19"/>
  <c r="X13" i="19" s="1"/>
  <c r="J13" i="19"/>
  <c r="W13" i="19" s="1"/>
  <c r="I13" i="19"/>
  <c r="V13" i="19" s="1"/>
  <c r="H13" i="19"/>
  <c r="U13" i="19" s="1"/>
  <c r="G13" i="19"/>
  <c r="T13" i="19" s="1"/>
  <c r="F13" i="19"/>
  <c r="S13" i="19" s="1"/>
  <c r="E13" i="19"/>
  <c r="R13" i="19" s="1"/>
  <c r="D13" i="19"/>
  <c r="Q13" i="19" s="1"/>
  <c r="C13" i="19"/>
  <c r="P13" i="19" s="1"/>
  <c r="B13" i="19"/>
  <c r="K12" i="19"/>
  <c r="X12" i="19" s="1"/>
  <c r="J12" i="19"/>
  <c r="W12" i="19" s="1"/>
  <c r="I12" i="19"/>
  <c r="V12" i="19" s="1"/>
  <c r="H12" i="19"/>
  <c r="U12" i="19" s="1"/>
  <c r="G12" i="19"/>
  <c r="T12" i="19" s="1"/>
  <c r="F12" i="19"/>
  <c r="S12" i="19" s="1"/>
  <c r="E12" i="19"/>
  <c r="R12" i="19" s="1"/>
  <c r="D12" i="19"/>
  <c r="Q12" i="19" s="1"/>
  <c r="C12" i="19"/>
  <c r="P12" i="19" s="1"/>
  <c r="B12" i="19"/>
  <c r="K11" i="19"/>
  <c r="X11" i="19" s="1"/>
  <c r="J11" i="19"/>
  <c r="W11" i="19" s="1"/>
  <c r="I11" i="19"/>
  <c r="V11" i="19" s="1"/>
  <c r="H11" i="19"/>
  <c r="U11" i="19" s="1"/>
  <c r="G11" i="19"/>
  <c r="T11" i="19" s="1"/>
  <c r="F11" i="19"/>
  <c r="S11" i="19" s="1"/>
  <c r="E11" i="19"/>
  <c r="R11" i="19" s="1"/>
  <c r="D11" i="19"/>
  <c r="Q11" i="19" s="1"/>
  <c r="C11" i="19"/>
  <c r="P11" i="19" s="1"/>
  <c r="B11" i="19"/>
  <c r="K10" i="19"/>
  <c r="X10" i="19" s="1"/>
  <c r="J10" i="19"/>
  <c r="W10" i="19" s="1"/>
  <c r="I10" i="19"/>
  <c r="V10" i="19" s="1"/>
  <c r="H10" i="19"/>
  <c r="U10" i="19" s="1"/>
  <c r="G10" i="19"/>
  <c r="T10" i="19" s="1"/>
  <c r="F10" i="19"/>
  <c r="S10" i="19" s="1"/>
  <c r="E10" i="19"/>
  <c r="R10" i="19" s="1"/>
  <c r="D10" i="19"/>
  <c r="Q10" i="19" s="1"/>
  <c r="C10" i="19"/>
  <c r="P10" i="19" s="1"/>
  <c r="B10" i="19"/>
  <c r="K9" i="19"/>
  <c r="X9" i="19" s="1"/>
  <c r="J9" i="19"/>
  <c r="W9" i="19" s="1"/>
  <c r="I9" i="19"/>
  <c r="V9" i="19" s="1"/>
  <c r="H9" i="19"/>
  <c r="U9" i="19" s="1"/>
  <c r="G9" i="19"/>
  <c r="T9" i="19" s="1"/>
  <c r="F9" i="19"/>
  <c r="S9" i="19" s="1"/>
  <c r="E9" i="19"/>
  <c r="R9" i="19" s="1"/>
  <c r="D9" i="19"/>
  <c r="Q9" i="19" s="1"/>
  <c r="C9" i="19"/>
  <c r="P9" i="19" s="1"/>
  <c r="B9" i="19"/>
  <c r="K8" i="19"/>
  <c r="X8" i="19" s="1"/>
  <c r="J8" i="19"/>
  <c r="W8" i="19" s="1"/>
  <c r="I8" i="19"/>
  <c r="V8" i="19" s="1"/>
  <c r="H8" i="19"/>
  <c r="U8" i="19" s="1"/>
  <c r="G8" i="19"/>
  <c r="T8" i="19" s="1"/>
  <c r="F8" i="19"/>
  <c r="S8" i="19" s="1"/>
  <c r="E8" i="19"/>
  <c r="R8" i="19" s="1"/>
  <c r="D8" i="19"/>
  <c r="Q8" i="19" s="1"/>
  <c r="C8" i="19"/>
  <c r="P8" i="19" s="1"/>
  <c r="B8" i="19"/>
  <c r="K7" i="19"/>
  <c r="X7" i="19" s="1"/>
  <c r="J7" i="19"/>
  <c r="W7" i="19" s="1"/>
  <c r="I7" i="19"/>
  <c r="V7" i="19" s="1"/>
  <c r="H7" i="19"/>
  <c r="U7" i="19" s="1"/>
  <c r="G7" i="19"/>
  <c r="T7" i="19" s="1"/>
  <c r="F7" i="19"/>
  <c r="S7" i="19" s="1"/>
  <c r="E7" i="19"/>
  <c r="R7" i="19" s="1"/>
  <c r="D7" i="19"/>
  <c r="Q7" i="19" s="1"/>
  <c r="C7" i="19"/>
  <c r="P7" i="19" s="1"/>
  <c r="B7" i="19"/>
  <c r="K6" i="19"/>
  <c r="X6" i="19" s="1"/>
  <c r="J6" i="19"/>
  <c r="W6" i="19" s="1"/>
  <c r="I6" i="19"/>
  <c r="V6" i="19" s="1"/>
  <c r="H6" i="19"/>
  <c r="U6" i="19" s="1"/>
  <c r="G6" i="19"/>
  <c r="T6" i="19" s="1"/>
  <c r="F6" i="19"/>
  <c r="S6" i="19" s="1"/>
  <c r="E6" i="19"/>
  <c r="R6" i="19" s="1"/>
  <c r="D6" i="19"/>
  <c r="Q6" i="19" s="1"/>
  <c r="C6" i="19"/>
  <c r="P6" i="19" s="1"/>
  <c r="B6" i="19"/>
  <c r="K5" i="19"/>
  <c r="X5" i="19" s="1"/>
  <c r="J5" i="19"/>
  <c r="W5" i="19" s="1"/>
  <c r="I5" i="19"/>
  <c r="V5" i="19" s="1"/>
  <c r="H5" i="19"/>
  <c r="U5" i="19" s="1"/>
  <c r="G5" i="19"/>
  <c r="T5" i="19" s="1"/>
  <c r="F5" i="19"/>
  <c r="S5" i="19" s="1"/>
  <c r="E5" i="19"/>
  <c r="R5" i="19" s="1"/>
  <c r="D5" i="19"/>
  <c r="Q5" i="19" s="1"/>
  <c r="C5" i="19"/>
  <c r="I61" i="17"/>
  <c r="H61" i="17"/>
  <c r="G61" i="17"/>
  <c r="F61" i="17"/>
  <c r="E61" i="17"/>
  <c r="D61" i="17"/>
  <c r="C61" i="17"/>
  <c r="B61" i="17"/>
  <c r="I60" i="17"/>
  <c r="H60" i="17"/>
  <c r="G60" i="17"/>
  <c r="F60" i="17"/>
  <c r="E60" i="17"/>
  <c r="D60" i="17"/>
  <c r="C60" i="17"/>
  <c r="B60" i="17"/>
  <c r="I59" i="17"/>
  <c r="H59" i="17"/>
  <c r="G59" i="17"/>
  <c r="F59" i="17"/>
  <c r="E59" i="17"/>
  <c r="D59" i="17"/>
  <c r="C59" i="17"/>
  <c r="B59" i="17"/>
  <c r="I58" i="17"/>
  <c r="H58" i="17"/>
  <c r="G58" i="17"/>
  <c r="F58" i="17"/>
  <c r="E58" i="17"/>
  <c r="D58" i="17"/>
  <c r="C58" i="17"/>
  <c r="B58" i="17"/>
  <c r="I57" i="17"/>
  <c r="H57" i="17"/>
  <c r="G57" i="17"/>
  <c r="F57" i="17"/>
  <c r="E57" i="17"/>
  <c r="D57" i="17"/>
  <c r="C57" i="17"/>
  <c r="B57" i="17"/>
  <c r="I56" i="17"/>
  <c r="H56" i="17"/>
  <c r="G56" i="17"/>
  <c r="F56" i="17"/>
  <c r="E56" i="17"/>
  <c r="D56" i="17"/>
  <c r="C56" i="17"/>
  <c r="B56" i="17"/>
  <c r="I55" i="17"/>
  <c r="H55" i="17"/>
  <c r="G55" i="17"/>
  <c r="F55" i="17"/>
  <c r="E55" i="17"/>
  <c r="D55" i="17"/>
  <c r="C55" i="17"/>
  <c r="B55" i="17"/>
  <c r="I54" i="17"/>
  <c r="H54" i="17"/>
  <c r="G54" i="17"/>
  <c r="F54" i="17"/>
  <c r="E54" i="17"/>
  <c r="D54" i="17"/>
  <c r="C54" i="17"/>
  <c r="B54" i="17"/>
  <c r="I53" i="17"/>
  <c r="H53" i="17"/>
  <c r="G53" i="17"/>
  <c r="F53" i="17"/>
  <c r="E53" i="17"/>
  <c r="D53" i="17"/>
  <c r="C53" i="17"/>
  <c r="B53" i="17"/>
  <c r="I52" i="17"/>
  <c r="H52" i="17"/>
  <c r="G52" i="17"/>
  <c r="F52" i="17"/>
  <c r="E52" i="17"/>
  <c r="D52" i="17"/>
  <c r="C52" i="17"/>
  <c r="B52" i="17"/>
  <c r="I51" i="17"/>
  <c r="H51" i="17"/>
  <c r="G51" i="17"/>
  <c r="F51" i="17"/>
  <c r="E51" i="17"/>
  <c r="D51" i="17"/>
  <c r="C51" i="17"/>
  <c r="B51" i="17"/>
  <c r="I50" i="17"/>
  <c r="H50" i="17"/>
  <c r="G50" i="17"/>
  <c r="F50" i="17"/>
  <c r="E50" i="17"/>
  <c r="D50" i="17"/>
  <c r="C50" i="17"/>
  <c r="B50" i="17"/>
  <c r="I49" i="17"/>
  <c r="H49" i="17"/>
  <c r="G49" i="17"/>
  <c r="F49" i="17"/>
  <c r="E49" i="17"/>
  <c r="D49" i="17"/>
  <c r="C49" i="17"/>
  <c r="B49" i="17"/>
  <c r="I48" i="17"/>
  <c r="H48" i="17"/>
  <c r="G48" i="17"/>
  <c r="F48" i="17"/>
  <c r="E48" i="17"/>
  <c r="D48" i="17"/>
  <c r="C48" i="17"/>
  <c r="B48" i="17"/>
  <c r="I47" i="17"/>
  <c r="H47" i="17"/>
  <c r="G47" i="17"/>
  <c r="F47" i="17"/>
  <c r="E47" i="17"/>
  <c r="D47" i="17"/>
  <c r="C47" i="17"/>
  <c r="B47" i="17"/>
  <c r="I46" i="17"/>
  <c r="H46" i="17"/>
  <c r="G46" i="17"/>
  <c r="F46" i="17"/>
  <c r="E46" i="17"/>
  <c r="D46" i="17"/>
  <c r="C46" i="17"/>
  <c r="B46" i="17"/>
  <c r="I45" i="17"/>
  <c r="H45" i="17"/>
  <c r="G45" i="17"/>
  <c r="F45" i="17"/>
  <c r="E45" i="17"/>
  <c r="D45" i="17"/>
  <c r="C45" i="17"/>
  <c r="B45" i="17"/>
  <c r="I44" i="17"/>
  <c r="H44" i="17"/>
  <c r="G44" i="17"/>
  <c r="F44" i="17"/>
  <c r="E44" i="17"/>
  <c r="D44" i="17"/>
  <c r="C44" i="17"/>
  <c r="B44" i="17"/>
  <c r="I43" i="17"/>
  <c r="H43" i="17"/>
  <c r="G43" i="17"/>
  <c r="F43" i="17"/>
  <c r="E43" i="17"/>
  <c r="D43" i="17"/>
  <c r="C43" i="17"/>
  <c r="B43" i="17"/>
  <c r="I42" i="17"/>
  <c r="H42" i="17"/>
  <c r="G42" i="17"/>
  <c r="F42" i="17"/>
  <c r="E42" i="17"/>
  <c r="D42" i="17"/>
  <c r="C42" i="17"/>
  <c r="B42" i="17"/>
  <c r="I41" i="17"/>
  <c r="H41" i="17"/>
  <c r="G41" i="17"/>
  <c r="F41" i="17"/>
  <c r="E41" i="17"/>
  <c r="D41" i="17"/>
  <c r="C41" i="17"/>
  <c r="B41" i="17"/>
  <c r="I40" i="17"/>
  <c r="H40" i="17"/>
  <c r="G40" i="17"/>
  <c r="F40" i="17"/>
  <c r="E40" i="17"/>
  <c r="D40" i="17"/>
  <c r="C40" i="17"/>
  <c r="B40" i="17"/>
  <c r="I39" i="17"/>
  <c r="H39" i="17"/>
  <c r="G39" i="17"/>
  <c r="F39" i="17"/>
  <c r="E39" i="17"/>
  <c r="D39" i="17"/>
  <c r="C39" i="17"/>
  <c r="B39" i="17"/>
  <c r="I38" i="17"/>
  <c r="H38" i="17"/>
  <c r="G38" i="17"/>
  <c r="F38" i="17"/>
  <c r="E38" i="17"/>
  <c r="D38" i="17"/>
  <c r="C38" i="17"/>
  <c r="B38" i="17"/>
  <c r="I37" i="17"/>
  <c r="H37" i="17"/>
  <c r="G37" i="17"/>
  <c r="F37" i="17"/>
  <c r="E37" i="17"/>
  <c r="D37" i="17"/>
  <c r="C37" i="17"/>
  <c r="B37" i="17"/>
  <c r="I36" i="17"/>
  <c r="H36" i="17"/>
  <c r="G36" i="17"/>
  <c r="F36" i="17"/>
  <c r="E36" i="17"/>
  <c r="D36" i="17"/>
  <c r="C36" i="17"/>
  <c r="B36" i="17"/>
  <c r="I35" i="17"/>
  <c r="H35" i="17"/>
  <c r="G35" i="17"/>
  <c r="F35" i="17"/>
  <c r="E35" i="17"/>
  <c r="D35" i="17"/>
  <c r="C35" i="17"/>
  <c r="B35" i="17"/>
  <c r="I34" i="17"/>
  <c r="H34" i="17"/>
  <c r="G34" i="17"/>
  <c r="F34" i="17"/>
  <c r="E34" i="17"/>
  <c r="D34" i="17"/>
  <c r="C34" i="17"/>
  <c r="O9" i="19" l="1"/>
  <c r="L9" i="19"/>
  <c r="Y9" i="19" s="1"/>
  <c r="O13" i="19"/>
  <c r="L13" i="19"/>
  <c r="Y13" i="19" s="1"/>
  <c r="O17" i="19"/>
  <c r="L17" i="19"/>
  <c r="Y17" i="19" s="1"/>
  <c r="O21" i="19"/>
  <c r="L21" i="19"/>
  <c r="Y21" i="19" s="1"/>
  <c r="O25" i="19"/>
  <c r="L25" i="19"/>
  <c r="Y25" i="19" s="1"/>
  <c r="O29" i="19"/>
  <c r="L29" i="19"/>
  <c r="Y29" i="19" s="1"/>
  <c r="O37" i="19"/>
  <c r="O41" i="19"/>
  <c r="O45" i="19"/>
  <c r="O49" i="19"/>
  <c r="O53" i="19"/>
  <c r="O57" i="19"/>
  <c r="O61" i="19"/>
  <c r="O69" i="19"/>
  <c r="B37" i="20"/>
  <c r="W69" i="19"/>
  <c r="J37" i="20"/>
  <c r="U70" i="19"/>
  <c r="H38" i="20"/>
  <c r="S71" i="19"/>
  <c r="F39" i="20"/>
  <c r="Q72" i="19"/>
  <c r="D40" i="20"/>
  <c r="O73" i="19"/>
  <c r="B41" i="20"/>
  <c r="W73" i="19"/>
  <c r="J41" i="20"/>
  <c r="U74" i="19"/>
  <c r="H42" i="20"/>
  <c r="S75" i="19"/>
  <c r="F43" i="20"/>
  <c r="Q76" i="19"/>
  <c r="D44" i="20"/>
  <c r="O77" i="19"/>
  <c r="B45" i="20"/>
  <c r="W77" i="19"/>
  <c r="J45" i="20"/>
  <c r="U78" i="19"/>
  <c r="H46" i="20"/>
  <c r="S79" i="19"/>
  <c r="F47" i="20"/>
  <c r="Q80" i="19"/>
  <c r="D48" i="20"/>
  <c r="O81" i="19"/>
  <c r="B49" i="20"/>
  <c r="W81" i="19"/>
  <c r="J49" i="20"/>
  <c r="U82" i="19"/>
  <c r="H50" i="20"/>
  <c r="S83" i="19"/>
  <c r="F51" i="20"/>
  <c r="Q84" i="19"/>
  <c r="D52" i="20"/>
  <c r="O85" i="19"/>
  <c r="B53" i="20"/>
  <c r="W85" i="19"/>
  <c r="J53" i="20"/>
  <c r="U86" i="19"/>
  <c r="H54" i="20"/>
  <c r="S87" i="19"/>
  <c r="F55" i="20"/>
  <c r="Q88" i="19"/>
  <c r="D56" i="20"/>
  <c r="O89" i="19"/>
  <c r="B57" i="20"/>
  <c r="W89" i="19"/>
  <c r="J57" i="20"/>
  <c r="U90" i="19"/>
  <c r="H58" i="20"/>
  <c r="S91" i="19"/>
  <c r="F59" i="20"/>
  <c r="Q92" i="19"/>
  <c r="D60" i="20"/>
  <c r="O93" i="19"/>
  <c r="B61" i="20"/>
  <c r="W93" i="19"/>
  <c r="J61" i="20"/>
  <c r="U94" i="19"/>
  <c r="H62" i="20"/>
  <c r="S95" i="19"/>
  <c r="F63" i="20"/>
  <c r="Q96" i="19"/>
  <c r="D64" i="20"/>
  <c r="O101" i="19"/>
  <c r="B69" i="20"/>
  <c r="W101" i="19"/>
  <c r="J69" i="20"/>
  <c r="U102" i="19"/>
  <c r="H70" i="20"/>
  <c r="S103" i="19"/>
  <c r="F71" i="20"/>
  <c r="Q104" i="19"/>
  <c r="D72" i="20"/>
  <c r="O105" i="19"/>
  <c r="B73" i="20"/>
  <c r="W105" i="19"/>
  <c r="J73" i="20"/>
  <c r="U106" i="19"/>
  <c r="H74" i="20"/>
  <c r="S107" i="19"/>
  <c r="F75" i="20"/>
  <c r="Q108" i="19"/>
  <c r="D76" i="20"/>
  <c r="O109" i="19"/>
  <c r="B77" i="20"/>
  <c r="W109" i="19"/>
  <c r="J77" i="20"/>
  <c r="U110" i="19"/>
  <c r="H78" i="20"/>
  <c r="S111" i="19"/>
  <c r="F79" i="20"/>
  <c r="Q112" i="19"/>
  <c r="D80" i="20"/>
  <c r="O113" i="19"/>
  <c r="B81" i="20"/>
  <c r="W113" i="19"/>
  <c r="J81" i="20"/>
  <c r="U114" i="19"/>
  <c r="H82" i="20"/>
  <c r="S115" i="19"/>
  <c r="F83" i="20"/>
  <c r="Q116" i="19"/>
  <c r="D84" i="20"/>
  <c r="O117" i="19"/>
  <c r="B85" i="20"/>
  <c r="W117" i="19"/>
  <c r="J85" i="20"/>
  <c r="U118" i="19"/>
  <c r="H86" i="20"/>
  <c r="S119" i="19"/>
  <c r="F87" i="20"/>
  <c r="Q120" i="19"/>
  <c r="D88" i="20"/>
  <c r="O121" i="19"/>
  <c r="B89" i="20"/>
  <c r="W121" i="19"/>
  <c r="J89" i="20"/>
  <c r="U122" i="19"/>
  <c r="H90" i="20"/>
  <c r="S123" i="19"/>
  <c r="F91" i="20"/>
  <c r="Q124" i="19"/>
  <c r="D92" i="20"/>
  <c r="O125" i="19"/>
  <c r="B93" i="20"/>
  <c r="W125" i="19"/>
  <c r="J93" i="20"/>
  <c r="U126" i="19"/>
  <c r="H94" i="20"/>
  <c r="S127" i="19"/>
  <c r="F95" i="20"/>
  <c r="Q128" i="19"/>
  <c r="D96" i="20"/>
  <c r="O133" i="19"/>
  <c r="B101" i="20"/>
  <c r="W133" i="19"/>
  <c r="J101" i="20"/>
  <c r="U134" i="19"/>
  <c r="H102" i="20"/>
  <c r="S135" i="19"/>
  <c r="F103" i="20"/>
  <c r="Q136" i="19"/>
  <c r="D104" i="20"/>
  <c r="O137" i="19"/>
  <c r="B105" i="20"/>
  <c r="W137" i="19"/>
  <c r="J105" i="20"/>
  <c r="U138" i="19"/>
  <c r="H106" i="20"/>
  <c r="S139" i="19"/>
  <c r="F107" i="20"/>
  <c r="Q140" i="19"/>
  <c r="D108" i="20"/>
  <c r="O141" i="19"/>
  <c r="B109" i="20"/>
  <c r="W141" i="19"/>
  <c r="J109" i="20"/>
  <c r="U142" i="19"/>
  <c r="H110" i="20"/>
  <c r="S143" i="19"/>
  <c r="F111" i="20"/>
  <c r="Q144" i="19"/>
  <c r="D112" i="20"/>
  <c r="O145" i="19"/>
  <c r="B113" i="20"/>
  <c r="W145" i="19"/>
  <c r="J113" i="20"/>
  <c r="U146" i="19"/>
  <c r="H114" i="20"/>
  <c r="S147" i="19"/>
  <c r="F115" i="20"/>
  <c r="Q148" i="19"/>
  <c r="D116" i="20"/>
  <c r="O149" i="19"/>
  <c r="B117" i="20"/>
  <c r="W149" i="19"/>
  <c r="J117" i="20"/>
  <c r="U150" i="19"/>
  <c r="H118" i="20"/>
  <c r="S151" i="19"/>
  <c r="F119" i="20"/>
  <c r="Q152" i="19"/>
  <c r="D120" i="20"/>
  <c r="O153" i="19"/>
  <c r="B121" i="20"/>
  <c r="W153" i="19"/>
  <c r="J121" i="20"/>
  <c r="U154" i="19"/>
  <c r="H122" i="20"/>
  <c r="S155" i="19"/>
  <c r="F123" i="20"/>
  <c r="Q156" i="19"/>
  <c r="D124" i="20"/>
  <c r="O157" i="19"/>
  <c r="B125" i="20"/>
  <c r="W157" i="19"/>
  <c r="J125" i="20"/>
  <c r="U158" i="19"/>
  <c r="H126" i="20"/>
  <c r="S159" i="19"/>
  <c r="F127" i="20"/>
  <c r="Q160" i="19"/>
  <c r="D128" i="20"/>
  <c r="O165" i="19"/>
  <c r="B133" i="20"/>
  <c r="W165" i="19"/>
  <c r="J133" i="20"/>
  <c r="U166" i="19"/>
  <c r="H134" i="20"/>
  <c r="S167" i="19"/>
  <c r="F135" i="20"/>
  <c r="Q168" i="19"/>
  <c r="D136" i="20"/>
  <c r="O169" i="19"/>
  <c r="B137" i="20"/>
  <c r="W169" i="19"/>
  <c r="J137" i="20"/>
  <c r="U170" i="19"/>
  <c r="H138" i="20"/>
  <c r="S171" i="19"/>
  <c r="F139" i="20"/>
  <c r="Q172" i="19"/>
  <c r="D140" i="20"/>
  <c r="O173" i="19"/>
  <c r="B141" i="20"/>
  <c r="W173" i="19"/>
  <c r="J141" i="20"/>
  <c r="U174" i="19"/>
  <c r="H142" i="20"/>
  <c r="S175" i="19"/>
  <c r="F143" i="20"/>
  <c r="Q176" i="19"/>
  <c r="D144" i="20"/>
  <c r="O177" i="19"/>
  <c r="B145" i="20"/>
  <c r="W177" i="19"/>
  <c r="J145" i="20"/>
  <c r="U178" i="19"/>
  <c r="H146" i="20"/>
  <c r="S179" i="19"/>
  <c r="F147" i="20"/>
  <c r="Q180" i="19"/>
  <c r="D148" i="20"/>
  <c r="O181" i="19"/>
  <c r="B149" i="20"/>
  <c r="W181" i="19"/>
  <c r="J149" i="20"/>
  <c r="U182" i="19"/>
  <c r="H150" i="20"/>
  <c r="S183" i="19"/>
  <c r="F151" i="20"/>
  <c r="Q184" i="19"/>
  <c r="D152" i="20"/>
  <c r="O185" i="19"/>
  <c r="B153" i="20"/>
  <c r="W185" i="19"/>
  <c r="J153" i="20"/>
  <c r="U186" i="19"/>
  <c r="H154" i="20"/>
  <c r="S187" i="19"/>
  <c r="F155" i="20"/>
  <c r="Q188" i="19"/>
  <c r="D156" i="20"/>
  <c r="O189" i="19"/>
  <c r="B157" i="20"/>
  <c r="W189" i="19"/>
  <c r="J157" i="20"/>
  <c r="U190" i="19"/>
  <c r="H158" i="20"/>
  <c r="S191" i="19"/>
  <c r="F159" i="20"/>
  <c r="Q192" i="19"/>
  <c r="D160" i="20"/>
  <c r="O197" i="19"/>
  <c r="B165" i="20"/>
  <c r="W197" i="19"/>
  <c r="J165" i="20"/>
  <c r="U198" i="19"/>
  <c r="H166" i="20"/>
  <c r="S199" i="19"/>
  <c r="F167" i="20"/>
  <c r="Q200" i="19"/>
  <c r="D168" i="20"/>
  <c r="O201" i="19"/>
  <c r="B169" i="20"/>
  <c r="W201" i="19"/>
  <c r="J169" i="20"/>
  <c r="U202" i="19"/>
  <c r="H170" i="20"/>
  <c r="S203" i="19"/>
  <c r="F171" i="20"/>
  <c r="Q204" i="19"/>
  <c r="D172" i="20"/>
  <c r="O205" i="19"/>
  <c r="B173" i="20"/>
  <c r="W205" i="19"/>
  <c r="J173" i="20"/>
  <c r="U206" i="19"/>
  <c r="H174" i="20"/>
  <c r="S207" i="19"/>
  <c r="F175" i="20"/>
  <c r="Q208" i="19"/>
  <c r="D176" i="20"/>
  <c r="O209" i="19"/>
  <c r="B177" i="20"/>
  <c r="W209" i="19"/>
  <c r="J177" i="20"/>
  <c r="U210" i="19"/>
  <c r="H178" i="20"/>
  <c r="S211" i="19"/>
  <c r="F179" i="20"/>
  <c r="Q212" i="19"/>
  <c r="D180" i="20"/>
  <c r="O213" i="19"/>
  <c r="B181" i="20"/>
  <c r="W213" i="19"/>
  <c r="J181" i="20"/>
  <c r="U214" i="19"/>
  <c r="H182" i="20"/>
  <c r="S215" i="19"/>
  <c r="F183" i="20"/>
  <c r="Q216" i="19"/>
  <c r="D184" i="20"/>
  <c r="O217" i="19"/>
  <c r="B185" i="20"/>
  <c r="W217" i="19"/>
  <c r="J185" i="20"/>
  <c r="U218" i="19"/>
  <c r="H186" i="20"/>
  <c r="S219" i="19"/>
  <c r="F187" i="20"/>
  <c r="Q220" i="19"/>
  <c r="D188" i="20"/>
  <c r="O221" i="19"/>
  <c r="B189" i="20"/>
  <c r="W221" i="19"/>
  <c r="J189" i="20"/>
  <c r="U222" i="19"/>
  <c r="H190" i="20"/>
  <c r="S223" i="19"/>
  <c r="F191" i="20"/>
  <c r="Q224" i="19"/>
  <c r="D192" i="20"/>
  <c r="O229" i="19"/>
  <c r="B197" i="20"/>
  <c r="B229" i="20"/>
  <c r="W229" i="19"/>
  <c r="J197" i="20"/>
  <c r="J229" i="20"/>
  <c r="U230" i="19"/>
  <c r="H198" i="20"/>
  <c r="H230" i="20"/>
  <c r="S231" i="19"/>
  <c r="F199" i="20"/>
  <c r="F231" i="20"/>
  <c r="Q232" i="19"/>
  <c r="D200" i="20"/>
  <c r="D232" i="20"/>
  <c r="O233" i="19"/>
  <c r="B201" i="20"/>
  <c r="B233" i="20"/>
  <c r="W233" i="19"/>
  <c r="J201" i="20"/>
  <c r="J233" i="20"/>
  <c r="U234" i="19"/>
  <c r="H202" i="20"/>
  <c r="H234" i="20"/>
  <c r="S235" i="19"/>
  <c r="F203" i="20"/>
  <c r="F235" i="20"/>
  <c r="Q236" i="19"/>
  <c r="D204" i="20"/>
  <c r="D236" i="20"/>
  <c r="O237" i="19"/>
  <c r="B205" i="20"/>
  <c r="B237" i="20"/>
  <c r="W237" i="19"/>
  <c r="J205" i="20"/>
  <c r="J237" i="20"/>
  <c r="U238" i="19"/>
  <c r="H206" i="20"/>
  <c r="H238" i="20"/>
  <c r="S239" i="19"/>
  <c r="F207" i="20"/>
  <c r="F239" i="20"/>
  <c r="Q240" i="19"/>
  <c r="D208" i="20"/>
  <c r="D240" i="20"/>
  <c r="O241" i="19"/>
  <c r="B209" i="20"/>
  <c r="B241" i="20"/>
  <c r="W241" i="19"/>
  <c r="J209" i="20"/>
  <c r="J241" i="20"/>
  <c r="U242" i="19"/>
  <c r="H210" i="20"/>
  <c r="H242" i="20"/>
  <c r="S243" i="19"/>
  <c r="F211" i="20"/>
  <c r="F243" i="20"/>
  <c r="Q244" i="19"/>
  <c r="D212" i="20"/>
  <c r="D244" i="20"/>
  <c r="O245" i="19"/>
  <c r="B213" i="20"/>
  <c r="B245" i="20"/>
  <c r="W245" i="19"/>
  <c r="J213" i="20"/>
  <c r="J245" i="20"/>
  <c r="U246" i="19"/>
  <c r="H214" i="20"/>
  <c r="H246" i="20"/>
  <c r="S247" i="19"/>
  <c r="F215" i="20"/>
  <c r="F247" i="20"/>
  <c r="Q248" i="19"/>
  <c r="D216" i="20"/>
  <c r="D248" i="20"/>
  <c r="O249" i="19"/>
  <c r="B217" i="20"/>
  <c r="B249" i="20"/>
  <c r="W249" i="19"/>
  <c r="J217" i="20"/>
  <c r="J249" i="20"/>
  <c r="U250" i="19"/>
  <c r="H218" i="20"/>
  <c r="H250" i="20"/>
  <c r="S251" i="19"/>
  <c r="F219" i="20"/>
  <c r="F251" i="20"/>
  <c r="Q252" i="19"/>
  <c r="D220" i="20"/>
  <c r="D252" i="20"/>
  <c r="O253" i="19"/>
  <c r="B221" i="20"/>
  <c r="B253" i="20"/>
  <c r="W253" i="19"/>
  <c r="J221" i="20"/>
  <c r="J253" i="20"/>
  <c r="U254" i="19"/>
  <c r="H222" i="20"/>
  <c r="H254" i="20"/>
  <c r="S255" i="19"/>
  <c r="F223" i="20"/>
  <c r="F255" i="20"/>
  <c r="Q256" i="19"/>
  <c r="D224" i="20"/>
  <c r="D256" i="20"/>
  <c r="X44" i="19"/>
  <c r="K12" i="20"/>
  <c r="P5" i="19"/>
  <c r="L5" i="19"/>
  <c r="Y5" i="19" s="1"/>
  <c r="X41" i="19"/>
  <c r="K9" i="20"/>
  <c r="X45" i="19"/>
  <c r="K13" i="20"/>
  <c r="X49" i="19"/>
  <c r="K17" i="20"/>
  <c r="X53" i="19"/>
  <c r="K21" i="20"/>
  <c r="X57" i="19"/>
  <c r="K25" i="20"/>
  <c r="X61" i="19"/>
  <c r="K29" i="20"/>
  <c r="P69" i="19"/>
  <c r="C37" i="20"/>
  <c r="X69" i="19"/>
  <c r="K37" i="20"/>
  <c r="V70" i="19"/>
  <c r="I38" i="20"/>
  <c r="T71" i="19"/>
  <c r="G39" i="20"/>
  <c r="R72" i="19"/>
  <c r="E40" i="20"/>
  <c r="P73" i="19"/>
  <c r="C41" i="20"/>
  <c r="X73" i="19"/>
  <c r="K41" i="20"/>
  <c r="V74" i="19"/>
  <c r="I42" i="20"/>
  <c r="T75" i="19"/>
  <c r="G43" i="20"/>
  <c r="R76" i="19"/>
  <c r="E44" i="20"/>
  <c r="P77" i="19"/>
  <c r="C45" i="20"/>
  <c r="X77" i="19"/>
  <c r="K45" i="20"/>
  <c r="V78" i="19"/>
  <c r="I46" i="20"/>
  <c r="T79" i="19"/>
  <c r="G47" i="20"/>
  <c r="R80" i="19"/>
  <c r="E48" i="20"/>
  <c r="P81" i="19"/>
  <c r="C49" i="20"/>
  <c r="X81" i="19"/>
  <c r="K49" i="20"/>
  <c r="V82" i="19"/>
  <c r="I50" i="20"/>
  <c r="T83" i="19"/>
  <c r="G51" i="20"/>
  <c r="R84" i="19"/>
  <c r="E52" i="20"/>
  <c r="P85" i="19"/>
  <c r="C53" i="20"/>
  <c r="X85" i="19"/>
  <c r="K53" i="20"/>
  <c r="V86" i="19"/>
  <c r="I54" i="20"/>
  <c r="T87" i="19"/>
  <c r="G55" i="20"/>
  <c r="R88" i="19"/>
  <c r="E56" i="20"/>
  <c r="P89" i="19"/>
  <c r="C57" i="20"/>
  <c r="X89" i="19"/>
  <c r="K57" i="20"/>
  <c r="V90" i="19"/>
  <c r="I58" i="20"/>
  <c r="T91" i="19"/>
  <c r="G59" i="20"/>
  <c r="R92" i="19"/>
  <c r="E60" i="20"/>
  <c r="P93" i="19"/>
  <c r="C61" i="20"/>
  <c r="X93" i="19"/>
  <c r="K61" i="20"/>
  <c r="V94" i="19"/>
  <c r="I62" i="20"/>
  <c r="T95" i="19"/>
  <c r="G63" i="20"/>
  <c r="R96" i="19"/>
  <c r="E64" i="20"/>
  <c r="P101" i="19"/>
  <c r="C69" i="20"/>
  <c r="X101" i="19"/>
  <c r="K69" i="20"/>
  <c r="V102" i="19"/>
  <c r="I70" i="20"/>
  <c r="T103" i="19"/>
  <c r="G71" i="20"/>
  <c r="R104" i="19"/>
  <c r="E72" i="20"/>
  <c r="P105" i="19"/>
  <c r="C73" i="20"/>
  <c r="X105" i="19"/>
  <c r="K73" i="20"/>
  <c r="V106" i="19"/>
  <c r="I74" i="20"/>
  <c r="T107" i="19"/>
  <c r="G75" i="20"/>
  <c r="R108" i="19"/>
  <c r="E76" i="20"/>
  <c r="P109" i="19"/>
  <c r="C77" i="20"/>
  <c r="X109" i="19"/>
  <c r="K77" i="20"/>
  <c r="V110" i="19"/>
  <c r="I78" i="20"/>
  <c r="T111" i="19"/>
  <c r="G79" i="20"/>
  <c r="R112" i="19"/>
  <c r="E80" i="20"/>
  <c r="P113" i="19"/>
  <c r="C81" i="20"/>
  <c r="X113" i="19"/>
  <c r="K81" i="20"/>
  <c r="V114" i="19"/>
  <c r="I82" i="20"/>
  <c r="T115" i="19"/>
  <c r="G83" i="20"/>
  <c r="R116" i="19"/>
  <c r="E84" i="20"/>
  <c r="P117" i="19"/>
  <c r="C85" i="20"/>
  <c r="X117" i="19"/>
  <c r="K85" i="20"/>
  <c r="V118" i="19"/>
  <c r="I86" i="20"/>
  <c r="T119" i="19"/>
  <c r="G87" i="20"/>
  <c r="R120" i="19"/>
  <c r="E88" i="20"/>
  <c r="P121" i="19"/>
  <c r="C89" i="20"/>
  <c r="X121" i="19"/>
  <c r="K89" i="20"/>
  <c r="V122" i="19"/>
  <c r="I90" i="20"/>
  <c r="T123" i="19"/>
  <c r="G91" i="20"/>
  <c r="R124" i="19"/>
  <c r="E92" i="20"/>
  <c r="P125" i="19"/>
  <c r="C93" i="20"/>
  <c r="X125" i="19"/>
  <c r="K93" i="20"/>
  <c r="V126" i="19"/>
  <c r="I94" i="20"/>
  <c r="T127" i="19"/>
  <c r="G95" i="20"/>
  <c r="R128" i="19"/>
  <c r="E96" i="20"/>
  <c r="P133" i="19"/>
  <c r="C101" i="20"/>
  <c r="X133" i="19"/>
  <c r="K101" i="20"/>
  <c r="V134" i="19"/>
  <c r="I102" i="20"/>
  <c r="T135" i="19"/>
  <c r="G103" i="20"/>
  <c r="R136" i="19"/>
  <c r="E104" i="20"/>
  <c r="P137" i="19"/>
  <c r="C105" i="20"/>
  <c r="X137" i="19"/>
  <c r="K105" i="20"/>
  <c r="V138" i="19"/>
  <c r="I106" i="20"/>
  <c r="T139" i="19"/>
  <c r="G107" i="20"/>
  <c r="R140" i="19"/>
  <c r="E108" i="20"/>
  <c r="P141" i="19"/>
  <c r="C109" i="20"/>
  <c r="X141" i="19"/>
  <c r="K109" i="20"/>
  <c r="V142" i="19"/>
  <c r="I110" i="20"/>
  <c r="T143" i="19"/>
  <c r="G111" i="20"/>
  <c r="R144" i="19"/>
  <c r="E112" i="20"/>
  <c r="P145" i="19"/>
  <c r="C113" i="20"/>
  <c r="X145" i="19"/>
  <c r="K113" i="20"/>
  <c r="V146" i="19"/>
  <c r="I114" i="20"/>
  <c r="T147" i="19"/>
  <c r="G115" i="20"/>
  <c r="R148" i="19"/>
  <c r="E116" i="20"/>
  <c r="P149" i="19"/>
  <c r="C117" i="20"/>
  <c r="X149" i="19"/>
  <c r="K117" i="20"/>
  <c r="V150" i="19"/>
  <c r="I118" i="20"/>
  <c r="T151" i="19"/>
  <c r="G119" i="20"/>
  <c r="R152" i="19"/>
  <c r="E120" i="20"/>
  <c r="P153" i="19"/>
  <c r="C121" i="20"/>
  <c r="X153" i="19"/>
  <c r="K121" i="20"/>
  <c r="V154" i="19"/>
  <c r="I122" i="20"/>
  <c r="T155" i="19"/>
  <c r="G123" i="20"/>
  <c r="R156" i="19"/>
  <c r="E124" i="20"/>
  <c r="P157" i="19"/>
  <c r="C125" i="20"/>
  <c r="X157" i="19"/>
  <c r="K125" i="20"/>
  <c r="V158" i="19"/>
  <c r="I126" i="20"/>
  <c r="T159" i="19"/>
  <c r="G127" i="20"/>
  <c r="R160" i="19"/>
  <c r="E128" i="20"/>
  <c r="P165" i="19"/>
  <c r="C133" i="20"/>
  <c r="X165" i="19"/>
  <c r="K133" i="20"/>
  <c r="V166" i="19"/>
  <c r="I134" i="20"/>
  <c r="T167" i="19"/>
  <c r="G135" i="20"/>
  <c r="R168" i="19"/>
  <c r="E136" i="20"/>
  <c r="P169" i="19"/>
  <c r="C137" i="20"/>
  <c r="X169" i="19"/>
  <c r="K137" i="20"/>
  <c r="V170" i="19"/>
  <c r="I138" i="20"/>
  <c r="T171" i="19"/>
  <c r="G139" i="20"/>
  <c r="R172" i="19"/>
  <c r="E140" i="20"/>
  <c r="P173" i="19"/>
  <c r="C141" i="20"/>
  <c r="X173" i="19"/>
  <c r="K141" i="20"/>
  <c r="V174" i="19"/>
  <c r="I142" i="20"/>
  <c r="T175" i="19"/>
  <c r="G143" i="20"/>
  <c r="R176" i="19"/>
  <c r="E144" i="20"/>
  <c r="P177" i="19"/>
  <c r="C145" i="20"/>
  <c r="X177" i="19"/>
  <c r="K145" i="20"/>
  <c r="V178" i="19"/>
  <c r="I146" i="20"/>
  <c r="T179" i="19"/>
  <c r="G147" i="20"/>
  <c r="R180" i="19"/>
  <c r="E148" i="20"/>
  <c r="P181" i="19"/>
  <c r="C149" i="20"/>
  <c r="X181" i="19"/>
  <c r="K149" i="20"/>
  <c r="V182" i="19"/>
  <c r="I150" i="20"/>
  <c r="T183" i="19"/>
  <c r="G151" i="20"/>
  <c r="R184" i="19"/>
  <c r="E152" i="20"/>
  <c r="P185" i="19"/>
  <c r="C153" i="20"/>
  <c r="X185" i="19"/>
  <c r="K153" i="20"/>
  <c r="V186" i="19"/>
  <c r="I154" i="20"/>
  <c r="T187" i="19"/>
  <c r="G155" i="20"/>
  <c r="R188" i="19"/>
  <c r="E156" i="20"/>
  <c r="P189" i="19"/>
  <c r="C157" i="20"/>
  <c r="X189" i="19"/>
  <c r="K157" i="20"/>
  <c r="V190" i="19"/>
  <c r="I158" i="20"/>
  <c r="T191" i="19"/>
  <c r="G159" i="20"/>
  <c r="R192" i="19"/>
  <c r="E160" i="20"/>
  <c r="P197" i="19"/>
  <c r="C165" i="20"/>
  <c r="X197" i="19"/>
  <c r="K165" i="20"/>
  <c r="V198" i="19"/>
  <c r="I166" i="20"/>
  <c r="T199" i="19"/>
  <c r="G167" i="20"/>
  <c r="R200" i="19"/>
  <c r="E168" i="20"/>
  <c r="P201" i="19"/>
  <c r="C169" i="20"/>
  <c r="X201" i="19"/>
  <c r="K169" i="20"/>
  <c r="V202" i="19"/>
  <c r="I170" i="20"/>
  <c r="T203" i="19"/>
  <c r="G171" i="20"/>
  <c r="R204" i="19"/>
  <c r="E172" i="20"/>
  <c r="P205" i="19"/>
  <c r="C173" i="20"/>
  <c r="X205" i="19"/>
  <c r="K173" i="20"/>
  <c r="V206" i="19"/>
  <c r="I174" i="20"/>
  <c r="T207" i="19"/>
  <c r="G175" i="20"/>
  <c r="R208" i="19"/>
  <c r="E176" i="20"/>
  <c r="P209" i="19"/>
  <c r="C177" i="20"/>
  <c r="X209" i="19"/>
  <c r="K177" i="20"/>
  <c r="V210" i="19"/>
  <c r="I178" i="20"/>
  <c r="T211" i="19"/>
  <c r="G179" i="20"/>
  <c r="R212" i="19"/>
  <c r="E180" i="20"/>
  <c r="P213" i="19"/>
  <c r="C181" i="20"/>
  <c r="X213" i="19"/>
  <c r="K181" i="20"/>
  <c r="V214" i="19"/>
  <c r="I182" i="20"/>
  <c r="T215" i="19"/>
  <c r="G183" i="20"/>
  <c r="R216" i="19"/>
  <c r="E184" i="20"/>
  <c r="P217" i="19"/>
  <c r="C185" i="20"/>
  <c r="X217" i="19"/>
  <c r="K185" i="20"/>
  <c r="V218" i="19"/>
  <c r="I186" i="20"/>
  <c r="T219" i="19"/>
  <c r="G187" i="20"/>
  <c r="R220" i="19"/>
  <c r="E188" i="20"/>
  <c r="P221" i="19"/>
  <c r="C189" i="20"/>
  <c r="X221" i="19"/>
  <c r="K189" i="20"/>
  <c r="V222" i="19"/>
  <c r="I190" i="20"/>
  <c r="T223" i="19"/>
  <c r="G191" i="20"/>
  <c r="R224" i="19"/>
  <c r="E192" i="20"/>
  <c r="P229" i="19"/>
  <c r="C197" i="20"/>
  <c r="C229" i="20"/>
  <c r="X229" i="19"/>
  <c r="K197" i="20"/>
  <c r="K229" i="20"/>
  <c r="V230" i="19"/>
  <c r="I198" i="20"/>
  <c r="I230" i="20"/>
  <c r="T231" i="19"/>
  <c r="G199" i="20"/>
  <c r="G231" i="20"/>
  <c r="R232" i="19"/>
  <c r="E200" i="20"/>
  <c r="E232" i="20"/>
  <c r="P233" i="19"/>
  <c r="C201" i="20"/>
  <c r="C233" i="20"/>
  <c r="X233" i="19"/>
  <c r="K201" i="20"/>
  <c r="K233" i="20"/>
  <c r="V234" i="19"/>
  <c r="I202" i="20"/>
  <c r="I234" i="20"/>
  <c r="T235" i="19"/>
  <c r="G203" i="20"/>
  <c r="G235" i="20"/>
  <c r="R236" i="19"/>
  <c r="E204" i="20"/>
  <c r="E236" i="20"/>
  <c r="P237" i="19"/>
  <c r="C205" i="20"/>
  <c r="C237" i="20"/>
  <c r="X237" i="19"/>
  <c r="K205" i="20"/>
  <c r="K237" i="20"/>
  <c r="V238" i="19"/>
  <c r="I206" i="20"/>
  <c r="I238" i="20"/>
  <c r="T239" i="19"/>
  <c r="G207" i="20"/>
  <c r="G239" i="20"/>
  <c r="R240" i="19"/>
  <c r="E208" i="20"/>
  <c r="E240" i="20"/>
  <c r="P241" i="19"/>
  <c r="C209" i="20"/>
  <c r="C241" i="20"/>
  <c r="X241" i="19"/>
  <c r="K209" i="20"/>
  <c r="K241" i="20"/>
  <c r="V242" i="19"/>
  <c r="I210" i="20"/>
  <c r="I242" i="20"/>
  <c r="T243" i="19"/>
  <c r="G211" i="20"/>
  <c r="G243" i="20"/>
  <c r="R244" i="19"/>
  <c r="E212" i="20"/>
  <c r="E244" i="20"/>
  <c r="P245" i="19"/>
  <c r="C213" i="20"/>
  <c r="C245" i="20"/>
  <c r="X245" i="19"/>
  <c r="K213" i="20"/>
  <c r="K245" i="20"/>
  <c r="V246" i="19"/>
  <c r="I214" i="20"/>
  <c r="I246" i="20"/>
  <c r="T247" i="19"/>
  <c r="G215" i="20"/>
  <c r="G247" i="20"/>
  <c r="R248" i="19"/>
  <c r="E216" i="20"/>
  <c r="E248" i="20"/>
  <c r="P249" i="19"/>
  <c r="C217" i="20"/>
  <c r="C249" i="20"/>
  <c r="X249" i="19"/>
  <c r="K217" i="20"/>
  <c r="K249" i="20"/>
  <c r="V250" i="19"/>
  <c r="I218" i="20"/>
  <c r="I250" i="20"/>
  <c r="T251" i="19"/>
  <c r="G219" i="20"/>
  <c r="G251" i="20"/>
  <c r="R252" i="19"/>
  <c r="E220" i="20"/>
  <c r="E252" i="20"/>
  <c r="P253" i="19"/>
  <c r="C221" i="20"/>
  <c r="C253" i="20"/>
  <c r="X253" i="19"/>
  <c r="K221" i="20"/>
  <c r="K253" i="20"/>
  <c r="V254" i="19"/>
  <c r="I222" i="20"/>
  <c r="I254" i="20"/>
  <c r="T255" i="19"/>
  <c r="G223" i="20"/>
  <c r="G255" i="20"/>
  <c r="R256" i="19"/>
  <c r="E224" i="20"/>
  <c r="E256" i="20"/>
  <c r="X40" i="19"/>
  <c r="K8" i="20"/>
  <c r="O6" i="19"/>
  <c r="L6" i="19"/>
  <c r="Y6" i="19" s="1"/>
  <c r="O10" i="19"/>
  <c r="L10" i="19"/>
  <c r="Y10" i="19" s="1"/>
  <c r="O14" i="19"/>
  <c r="L14" i="19"/>
  <c r="Y14" i="19" s="1"/>
  <c r="O18" i="19"/>
  <c r="L18" i="19"/>
  <c r="Y18" i="19" s="1"/>
  <c r="O22" i="19"/>
  <c r="L22" i="19"/>
  <c r="Y22" i="19" s="1"/>
  <c r="O26" i="19"/>
  <c r="L26" i="19"/>
  <c r="Y26" i="19" s="1"/>
  <c r="O30" i="19"/>
  <c r="L30" i="19"/>
  <c r="Y30" i="19" s="1"/>
  <c r="O38" i="19"/>
  <c r="O42" i="19"/>
  <c r="O46" i="19"/>
  <c r="O50" i="19"/>
  <c r="O54" i="19"/>
  <c r="O58" i="19"/>
  <c r="O62" i="19"/>
  <c r="Q69" i="19"/>
  <c r="D37" i="20"/>
  <c r="O70" i="19"/>
  <c r="B38" i="20"/>
  <c r="W70" i="19"/>
  <c r="J38" i="20"/>
  <c r="U71" i="19"/>
  <c r="H39" i="20"/>
  <c r="S72" i="19"/>
  <c r="F40" i="20"/>
  <c r="Q73" i="19"/>
  <c r="D41" i="20"/>
  <c r="O74" i="19"/>
  <c r="B42" i="20"/>
  <c r="W74" i="19"/>
  <c r="J42" i="20"/>
  <c r="U75" i="19"/>
  <c r="H43" i="20"/>
  <c r="S76" i="19"/>
  <c r="F44" i="20"/>
  <c r="Q77" i="19"/>
  <c r="D45" i="20"/>
  <c r="O78" i="19"/>
  <c r="B46" i="20"/>
  <c r="W78" i="19"/>
  <c r="J46" i="20"/>
  <c r="U79" i="19"/>
  <c r="H47" i="20"/>
  <c r="S80" i="19"/>
  <c r="F48" i="20"/>
  <c r="Q81" i="19"/>
  <c r="D49" i="20"/>
  <c r="O82" i="19"/>
  <c r="B50" i="20"/>
  <c r="W82" i="19"/>
  <c r="J50" i="20"/>
  <c r="U83" i="19"/>
  <c r="H51" i="20"/>
  <c r="S84" i="19"/>
  <c r="F52" i="20"/>
  <c r="Q85" i="19"/>
  <c r="D53" i="20"/>
  <c r="O86" i="19"/>
  <c r="B54" i="20"/>
  <c r="W86" i="19"/>
  <c r="J54" i="20"/>
  <c r="U87" i="19"/>
  <c r="H55" i="20"/>
  <c r="S88" i="19"/>
  <c r="F56" i="20"/>
  <c r="Q89" i="19"/>
  <c r="D57" i="20"/>
  <c r="O90" i="19"/>
  <c r="B58" i="20"/>
  <c r="W90" i="19"/>
  <c r="J58" i="20"/>
  <c r="U91" i="19"/>
  <c r="H59" i="20"/>
  <c r="S92" i="19"/>
  <c r="F60" i="20"/>
  <c r="Q93" i="19"/>
  <c r="D61" i="20"/>
  <c r="O94" i="19"/>
  <c r="B62" i="20"/>
  <c r="W94" i="19"/>
  <c r="J62" i="20"/>
  <c r="U95" i="19"/>
  <c r="H63" i="20"/>
  <c r="S96" i="19"/>
  <c r="F64" i="20"/>
  <c r="Q101" i="19"/>
  <c r="D69" i="20"/>
  <c r="O102" i="19"/>
  <c r="B70" i="20"/>
  <c r="W102" i="19"/>
  <c r="J70" i="20"/>
  <c r="U103" i="19"/>
  <c r="H71" i="20"/>
  <c r="S104" i="19"/>
  <c r="F72" i="20"/>
  <c r="Q105" i="19"/>
  <c r="D73" i="20"/>
  <c r="O106" i="19"/>
  <c r="B74" i="20"/>
  <c r="W106" i="19"/>
  <c r="J74" i="20"/>
  <c r="U107" i="19"/>
  <c r="H75" i="20"/>
  <c r="S108" i="19"/>
  <c r="F76" i="20"/>
  <c r="Q109" i="19"/>
  <c r="D77" i="20"/>
  <c r="O110" i="19"/>
  <c r="B78" i="20"/>
  <c r="W110" i="19"/>
  <c r="J78" i="20"/>
  <c r="U111" i="19"/>
  <c r="H79" i="20"/>
  <c r="S112" i="19"/>
  <c r="F80" i="20"/>
  <c r="Q113" i="19"/>
  <c r="D81" i="20"/>
  <c r="O114" i="19"/>
  <c r="B82" i="20"/>
  <c r="W114" i="19"/>
  <c r="J82" i="20"/>
  <c r="U115" i="19"/>
  <c r="H83" i="20"/>
  <c r="S116" i="19"/>
  <c r="F84" i="20"/>
  <c r="Q117" i="19"/>
  <c r="D85" i="20"/>
  <c r="O118" i="19"/>
  <c r="B86" i="20"/>
  <c r="W118" i="19"/>
  <c r="J86" i="20"/>
  <c r="U119" i="19"/>
  <c r="H87" i="20"/>
  <c r="S120" i="19"/>
  <c r="F88" i="20"/>
  <c r="Q121" i="19"/>
  <c r="D89" i="20"/>
  <c r="O122" i="19"/>
  <c r="B90" i="20"/>
  <c r="W122" i="19"/>
  <c r="J90" i="20"/>
  <c r="U123" i="19"/>
  <c r="H91" i="20"/>
  <c r="S124" i="19"/>
  <c r="F92" i="20"/>
  <c r="Q125" i="19"/>
  <c r="D93" i="20"/>
  <c r="O126" i="19"/>
  <c r="B94" i="20"/>
  <c r="W126" i="19"/>
  <c r="J94" i="20"/>
  <c r="U127" i="19"/>
  <c r="H95" i="20"/>
  <c r="S128" i="19"/>
  <c r="F96" i="20"/>
  <c r="Q133" i="19"/>
  <c r="D101" i="20"/>
  <c r="O134" i="19"/>
  <c r="B102" i="20"/>
  <c r="W134" i="19"/>
  <c r="J102" i="20"/>
  <c r="U135" i="19"/>
  <c r="H103" i="20"/>
  <c r="S136" i="19"/>
  <c r="F104" i="20"/>
  <c r="Q137" i="19"/>
  <c r="D105" i="20"/>
  <c r="O138" i="19"/>
  <c r="B106" i="20"/>
  <c r="W138" i="19"/>
  <c r="J106" i="20"/>
  <c r="U139" i="19"/>
  <c r="H107" i="20"/>
  <c r="S140" i="19"/>
  <c r="F108" i="20"/>
  <c r="Q141" i="19"/>
  <c r="D109" i="20"/>
  <c r="O142" i="19"/>
  <c r="B110" i="20"/>
  <c r="W142" i="19"/>
  <c r="J110" i="20"/>
  <c r="U143" i="19"/>
  <c r="H111" i="20"/>
  <c r="S144" i="19"/>
  <c r="F112" i="20"/>
  <c r="Q145" i="19"/>
  <c r="D113" i="20"/>
  <c r="O146" i="19"/>
  <c r="B114" i="20"/>
  <c r="W146" i="19"/>
  <c r="J114" i="20"/>
  <c r="U147" i="19"/>
  <c r="H115" i="20"/>
  <c r="S148" i="19"/>
  <c r="F116" i="20"/>
  <c r="Q149" i="19"/>
  <c r="D117" i="20"/>
  <c r="O150" i="19"/>
  <c r="B118" i="20"/>
  <c r="W150" i="19"/>
  <c r="J118" i="20"/>
  <c r="U151" i="19"/>
  <c r="H119" i="20"/>
  <c r="S152" i="19"/>
  <c r="F120" i="20"/>
  <c r="Q153" i="19"/>
  <c r="D121" i="20"/>
  <c r="O154" i="19"/>
  <c r="B122" i="20"/>
  <c r="W154" i="19"/>
  <c r="J122" i="20"/>
  <c r="U155" i="19"/>
  <c r="H123" i="20"/>
  <c r="S156" i="19"/>
  <c r="F124" i="20"/>
  <c r="Q157" i="19"/>
  <c r="D125" i="20"/>
  <c r="O158" i="19"/>
  <c r="B126" i="20"/>
  <c r="W158" i="19"/>
  <c r="J126" i="20"/>
  <c r="U159" i="19"/>
  <c r="H127" i="20"/>
  <c r="S160" i="19"/>
  <c r="F128" i="20"/>
  <c r="Q165" i="19"/>
  <c r="D133" i="20"/>
  <c r="O166" i="19"/>
  <c r="B134" i="20"/>
  <c r="W166" i="19"/>
  <c r="J134" i="20"/>
  <c r="U167" i="19"/>
  <c r="H135" i="20"/>
  <c r="S168" i="19"/>
  <c r="F136" i="20"/>
  <c r="Q169" i="19"/>
  <c r="D137" i="20"/>
  <c r="O170" i="19"/>
  <c r="B138" i="20"/>
  <c r="W170" i="19"/>
  <c r="J138" i="20"/>
  <c r="U171" i="19"/>
  <c r="H139" i="20"/>
  <c r="S172" i="19"/>
  <c r="F140" i="20"/>
  <c r="Q173" i="19"/>
  <c r="D141" i="20"/>
  <c r="O174" i="19"/>
  <c r="B142" i="20"/>
  <c r="W174" i="19"/>
  <c r="J142" i="20"/>
  <c r="U175" i="19"/>
  <c r="H143" i="20"/>
  <c r="S176" i="19"/>
  <c r="F144" i="20"/>
  <c r="Q177" i="19"/>
  <c r="D145" i="20"/>
  <c r="O178" i="19"/>
  <c r="B146" i="20"/>
  <c r="W178" i="19"/>
  <c r="J146" i="20"/>
  <c r="U179" i="19"/>
  <c r="H147" i="20"/>
  <c r="S180" i="19"/>
  <c r="F148" i="20"/>
  <c r="Q181" i="19"/>
  <c r="D149" i="20"/>
  <c r="O182" i="19"/>
  <c r="B150" i="20"/>
  <c r="W182" i="19"/>
  <c r="J150" i="20"/>
  <c r="U183" i="19"/>
  <c r="H151" i="20"/>
  <c r="S184" i="19"/>
  <c r="F152" i="20"/>
  <c r="Q185" i="19"/>
  <c r="D153" i="20"/>
  <c r="O186" i="19"/>
  <c r="B154" i="20"/>
  <c r="W186" i="19"/>
  <c r="J154" i="20"/>
  <c r="U187" i="19"/>
  <c r="H155" i="20"/>
  <c r="S188" i="19"/>
  <c r="F156" i="20"/>
  <c r="Q189" i="19"/>
  <c r="D157" i="20"/>
  <c r="O190" i="19"/>
  <c r="B158" i="20"/>
  <c r="W190" i="19"/>
  <c r="J158" i="20"/>
  <c r="U191" i="19"/>
  <c r="H159" i="20"/>
  <c r="S192" i="19"/>
  <c r="F160" i="20"/>
  <c r="Q197" i="19"/>
  <c r="D165" i="20"/>
  <c r="O198" i="19"/>
  <c r="B166" i="20"/>
  <c r="W198" i="19"/>
  <c r="J166" i="20"/>
  <c r="U199" i="19"/>
  <c r="H167" i="20"/>
  <c r="S200" i="19"/>
  <c r="F168" i="20"/>
  <c r="Q201" i="19"/>
  <c r="D169" i="20"/>
  <c r="O202" i="19"/>
  <c r="B170" i="20"/>
  <c r="W202" i="19"/>
  <c r="J170" i="20"/>
  <c r="U203" i="19"/>
  <c r="H171" i="20"/>
  <c r="S204" i="19"/>
  <c r="F172" i="20"/>
  <c r="Q205" i="19"/>
  <c r="D173" i="20"/>
  <c r="O206" i="19"/>
  <c r="B174" i="20"/>
  <c r="W206" i="19"/>
  <c r="J174" i="20"/>
  <c r="U207" i="19"/>
  <c r="H175" i="20"/>
  <c r="S208" i="19"/>
  <c r="F176" i="20"/>
  <c r="Q209" i="19"/>
  <c r="D177" i="20"/>
  <c r="O210" i="19"/>
  <c r="B178" i="20"/>
  <c r="W210" i="19"/>
  <c r="J178" i="20"/>
  <c r="U211" i="19"/>
  <c r="H179" i="20"/>
  <c r="S212" i="19"/>
  <c r="F180" i="20"/>
  <c r="Q213" i="19"/>
  <c r="D181" i="20"/>
  <c r="O214" i="19"/>
  <c r="B182" i="20"/>
  <c r="W214" i="19"/>
  <c r="J182" i="20"/>
  <c r="U215" i="19"/>
  <c r="H183" i="20"/>
  <c r="S216" i="19"/>
  <c r="F184" i="20"/>
  <c r="Q217" i="19"/>
  <c r="D185" i="20"/>
  <c r="O218" i="19"/>
  <c r="B186" i="20"/>
  <c r="W218" i="19"/>
  <c r="J186" i="20"/>
  <c r="U219" i="19"/>
  <c r="H187" i="20"/>
  <c r="S220" i="19"/>
  <c r="F188" i="20"/>
  <c r="Q221" i="19"/>
  <c r="D189" i="20"/>
  <c r="O222" i="19"/>
  <c r="B190" i="20"/>
  <c r="W222" i="19"/>
  <c r="J190" i="20"/>
  <c r="U223" i="19"/>
  <c r="H191" i="20"/>
  <c r="S224" i="19"/>
  <c r="F192" i="20"/>
  <c r="Q229" i="19"/>
  <c r="D197" i="20"/>
  <c r="D229" i="20"/>
  <c r="O230" i="19"/>
  <c r="B198" i="20"/>
  <c r="B230" i="20"/>
  <c r="W230" i="19"/>
  <c r="J198" i="20"/>
  <c r="J230" i="20"/>
  <c r="U231" i="19"/>
  <c r="H199" i="20"/>
  <c r="H231" i="20"/>
  <c r="S232" i="19"/>
  <c r="F200" i="20"/>
  <c r="F232" i="20"/>
  <c r="Q233" i="19"/>
  <c r="D201" i="20"/>
  <c r="D233" i="20"/>
  <c r="O234" i="19"/>
  <c r="B202" i="20"/>
  <c r="B234" i="20"/>
  <c r="W234" i="19"/>
  <c r="J202" i="20"/>
  <c r="J234" i="20"/>
  <c r="U235" i="19"/>
  <c r="H203" i="20"/>
  <c r="H235" i="20"/>
  <c r="S236" i="19"/>
  <c r="F204" i="20"/>
  <c r="F236" i="20"/>
  <c r="Q237" i="19"/>
  <c r="D205" i="20"/>
  <c r="D237" i="20"/>
  <c r="O238" i="19"/>
  <c r="B206" i="20"/>
  <c r="B238" i="20"/>
  <c r="W238" i="19"/>
  <c r="J206" i="20"/>
  <c r="J238" i="20"/>
  <c r="U239" i="19"/>
  <c r="H207" i="20"/>
  <c r="H239" i="20"/>
  <c r="S240" i="19"/>
  <c r="F208" i="20"/>
  <c r="F240" i="20"/>
  <c r="Q241" i="19"/>
  <c r="D209" i="20"/>
  <c r="D241" i="20"/>
  <c r="O242" i="19"/>
  <c r="B210" i="20"/>
  <c r="B242" i="20"/>
  <c r="W242" i="19"/>
  <c r="J210" i="20"/>
  <c r="J242" i="20"/>
  <c r="U243" i="19"/>
  <c r="H211" i="20"/>
  <c r="H243" i="20"/>
  <c r="S244" i="19"/>
  <c r="F212" i="20"/>
  <c r="F244" i="20"/>
  <c r="Q245" i="19"/>
  <c r="D213" i="20"/>
  <c r="D245" i="20"/>
  <c r="O246" i="19"/>
  <c r="B214" i="20"/>
  <c r="B246" i="20"/>
  <c r="W246" i="19"/>
  <c r="J214" i="20"/>
  <c r="J246" i="20"/>
  <c r="U247" i="19"/>
  <c r="H215" i="20"/>
  <c r="H247" i="20"/>
  <c r="S248" i="19"/>
  <c r="F216" i="20"/>
  <c r="F248" i="20"/>
  <c r="Q249" i="19"/>
  <c r="D217" i="20"/>
  <c r="D249" i="20"/>
  <c r="O250" i="19"/>
  <c r="B218" i="20"/>
  <c r="B250" i="20"/>
  <c r="W250" i="19"/>
  <c r="J218" i="20"/>
  <c r="J250" i="20"/>
  <c r="U251" i="19"/>
  <c r="H219" i="20"/>
  <c r="H251" i="20"/>
  <c r="S252" i="19"/>
  <c r="F220" i="20"/>
  <c r="F252" i="20"/>
  <c r="Q253" i="19"/>
  <c r="D221" i="20"/>
  <c r="D253" i="20"/>
  <c r="O254" i="19"/>
  <c r="B222" i="20"/>
  <c r="B254" i="20"/>
  <c r="W254" i="19"/>
  <c r="J222" i="20"/>
  <c r="J254" i="20"/>
  <c r="U255" i="19"/>
  <c r="H223" i="20"/>
  <c r="H255" i="20"/>
  <c r="S256" i="19"/>
  <c r="F224" i="20"/>
  <c r="F256" i="20"/>
  <c r="X38" i="19"/>
  <c r="K6" i="20"/>
  <c r="X42" i="19"/>
  <c r="K10" i="20"/>
  <c r="X46" i="19"/>
  <c r="K14" i="20"/>
  <c r="X50" i="19"/>
  <c r="K18" i="20"/>
  <c r="X54" i="19"/>
  <c r="K22" i="20"/>
  <c r="X58" i="19"/>
  <c r="K26" i="20"/>
  <c r="X62" i="19"/>
  <c r="K30" i="20"/>
  <c r="R69" i="19"/>
  <c r="E37" i="20"/>
  <c r="P70" i="19"/>
  <c r="C38" i="20"/>
  <c r="X70" i="19"/>
  <c r="K38" i="20"/>
  <c r="V71" i="19"/>
  <c r="I39" i="20"/>
  <c r="T72" i="19"/>
  <c r="G40" i="20"/>
  <c r="R73" i="19"/>
  <c r="E41" i="20"/>
  <c r="P74" i="19"/>
  <c r="C42" i="20"/>
  <c r="X74" i="19"/>
  <c r="K42" i="20"/>
  <c r="V75" i="19"/>
  <c r="I43" i="20"/>
  <c r="T76" i="19"/>
  <c r="G44" i="20"/>
  <c r="R77" i="19"/>
  <c r="E45" i="20"/>
  <c r="P78" i="19"/>
  <c r="C46" i="20"/>
  <c r="X78" i="19"/>
  <c r="K46" i="20"/>
  <c r="V79" i="19"/>
  <c r="I47" i="20"/>
  <c r="T80" i="19"/>
  <c r="G48" i="20"/>
  <c r="R81" i="19"/>
  <c r="E49" i="20"/>
  <c r="P82" i="19"/>
  <c r="C50" i="20"/>
  <c r="X82" i="19"/>
  <c r="K50" i="20"/>
  <c r="V83" i="19"/>
  <c r="I51" i="20"/>
  <c r="T84" i="19"/>
  <c r="G52" i="20"/>
  <c r="R85" i="19"/>
  <c r="E53" i="20"/>
  <c r="P86" i="19"/>
  <c r="C54" i="20"/>
  <c r="X86" i="19"/>
  <c r="K54" i="20"/>
  <c r="V87" i="19"/>
  <c r="I55" i="20"/>
  <c r="T88" i="19"/>
  <c r="G56" i="20"/>
  <c r="R89" i="19"/>
  <c r="E57" i="20"/>
  <c r="P90" i="19"/>
  <c r="C58" i="20"/>
  <c r="X90" i="19"/>
  <c r="K58" i="20"/>
  <c r="V91" i="19"/>
  <c r="I59" i="20"/>
  <c r="T92" i="19"/>
  <c r="G60" i="20"/>
  <c r="R93" i="19"/>
  <c r="E61" i="20"/>
  <c r="P94" i="19"/>
  <c r="C62" i="20"/>
  <c r="X94" i="19"/>
  <c r="K62" i="20"/>
  <c r="V95" i="19"/>
  <c r="I63" i="20"/>
  <c r="T96" i="19"/>
  <c r="G64" i="20"/>
  <c r="R101" i="19"/>
  <c r="E69" i="20"/>
  <c r="P102" i="19"/>
  <c r="C70" i="20"/>
  <c r="X102" i="19"/>
  <c r="K70" i="20"/>
  <c r="V103" i="19"/>
  <c r="I71" i="20"/>
  <c r="T104" i="19"/>
  <c r="G72" i="20"/>
  <c r="R105" i="19"/>
  <c r="E73" i="20"/>
  <c r="P106" i="19"/>
  <c r="C74" i="20"/>
  <c r="X106" i="19"/>
  <c r="K74" i="20"/>
  <c r="V107" i="19"/>
  <c r="I75" i="20"/>
  <c r="T108" i="19"/>
  <c r="G76" i="20"/>
  <c r="R109" i="19"/>
  <c r="E77" i="20"/>
  <c r="P110" i="19"/>
  <c r="C78" i="20"/>
  <c r="X110" i="19"/>
  <c r="K78" i="20"/>
  <c r="V111" i="19"/>
  <c r="I79" i="20"/>
  <c r="T112" i="19"/>
  <c r="G80" i="20"/>
  <c r="R113" i="19"/>
  <c r="E81" i="20"/>
  <c r="P114" i="19"/>
  <c r="C82" i="20"/>
  <c r="X114" i="19"/>
  <c r="K82" i="20"/>
  <c r="V115" i="19"/>
  <c r="I83" i="20"/>
  <c r="T116" i="19"/>
  <c r="G84" i="20"/>
  <c r="R117" i="19"/>
  <c r="E85" i="20"/>
  <c r="P118" i="19"/>
  <c r="C86" i="20"/>
  <c r="X118" i="19"/>
  <c r="K86" i="20"/>
  <c r="V119" i="19"/>
  <c r="I87" i="20"/>
  <c r="T120" i="19"/>
  <c r="G88" i="20"/>
  <c r="R121" i="19"/>
  <c r="E89" i="20"/>
  <c r="P122" i="19"/>
  <c r="C90" i="20"/>
  <c r="X122" i="19"/>
  <c r="K90" i="20"/>
  <c r="V123" i="19"/>
  <c r="I91" i="20"/>
  <c r="T124" i="19"/>
  <c r="G92" i="20"/>
  <c r="R125" i="19"/>
  <c r="E93" i="20"/>
  <c r="P126" i="19"/>
  <c r="C94" i="20"/>
  <c r="X126" i="19"/>
  <c r="K94" i="20"/>
  <c r="V127" i="19"/>
  <c r="I95" i="20"/>
  <c r="T128" i="19"/>
  <c r="G96" i="20"/>
  <c r="R133" i="19"/>
  <c r="E101" i="20"/>
  <c r="P134" i="19"/>
  <c r="C102" i="20"/>
  <c r="X134" i="19"/>
  <c r="K102" i="20"/>
  <c r="V135" i="19"/>
  <c r="I103" i="20"/>
  <c r="T136" i="19"/>
  <c r="G104" i="20"/>
  <c r="R137" i="19"/>
  <c r="E105" i="20"/>
  <c r="P138" i="19"/>
  <c r="C106" i="20"/>
  <c r="X138" i="19"/>
  <c r="K106" i="20"/>
  <c r="V139" i="19"/>
  <c r="I107" i="20"/>
  <c r="T140" i="19"/>
  <c r="G108" i="20"/>
  <c r="R141" i="19"/>
  <c r="E109" i="20"/>
  <c r="P142" i="19"/>
  <c r="C110" i="20"/>
  <c r="X142" i="19"/>
  <c r="K110" i="20"/>
  <c r="V143" i="19"/>
  <c r="I111" i="20"/>
  <c r="T144" i="19"/>
  <c r="G112" i="20"/>
  <c r="R145" i="19"/>
  <c r="E113" i="20"/>
  <c r="P146" i="19"/>
  <c r="C114" i="20"/>
  <c r="X146" i="19"/>
  <c r="K114" i="20"/>
  <c r="V147" i="19"/>
  <c r="I115" i="20"/>
  <c r="T148" i="19"/>
  <c r="G116" i="20"/>
  <c r="R149" i="19"/>
  <c r="E117" i="20"/>
  <c r="P150" i="19"/>
  <c r="C118" i="20"/>
  <c r="X150" i="19"/>
  <c r="K118" i="20"/>
  <c r="V151" i="19"/>
  <c r="I119" i="20"/>
  <c r="T152" i="19"/>
  <c r="G120" i="20"/>
  <c r="R153" i="19"/>
  <c r="E121" i="20"/>
  <c r="P154" i="19"/>
  <c r="C122" i="20"/>
  <c r="X154" i="19"/>
  <c r="K122" i="20"/>
  <c r="V155" i="19"/>
  <c r="I123" i="20"/>
  <c r="T156" i="19"/>
  <c r="G124" i="20"/>
  <c r="R157" i="19"/>
  <c r="E125" i="20"/>
  <c r="P158" i="19"/>
  <c r="C126" i="20"/>
  <c r="X158" i="19"/>
  <c r="K126" i="20"/>
  <c r="V159" i="19"/>
  <c r="I127" i="20"/>
  <c r="T160" i="19"/>
  <c r="G128" i="20"/>
  <c r="R165" i="19"/>
  <c r="E133" i="20"/>
  <c r="P166" i="19"/>
  <c r="C134" i="20"/>
  <c r="X166" i="19"/>
  <c r="K134" i="20"/>
  <c r="V167" i="19"/>
  <c r="I135" i="20"/>
  <c r="T168" i="19"/>
  <c r="G136" i="20"/>
  <c r="R169" i="19"/>
  <c r="E137" i="20"/>
  <c r="P170" i="19"/>
  <c r="C138" i="20"/>
  <c r="X170" i="19"/>
  <c r="K138" i="20"/>
  <c r="V171" i="19"/>
  <c r="I139" i="20"/>
  <c r="T172" i="19"/>
  <c r="G140" i="20"/>
  <c r="R173" i="19"/>
  <c r="E141" i="20"/>
  <c r="P174" i="19"/>
  <c r="C142" i="20"/>
  <c r="X174" i="19"/>
  <c r="K142" i="20"/>
  <c r="V175" i="19"/>
  <c r="I143" i="20"/>
  <c r="T176" i="19"/>
  <c r="G144" i="20"/>
  <c r="R177" i="19"/>
  <c r="E145" i="20"/>
  <c r="P178" i="19"/>
  <c r="C146" i="20"/>
  <c r="X178" i="19"/>
  <c r="K146" i="20"/>
  <c r="V179" i="19"/>
  <c r="I147" i="20"/>
  <c r="T180" i="19"/>
  <c r="G148" i="20"/>
  <c r="R181" i="19"/>
  <c r="E149" i="20"/>
  <c r="P182" i="19"/>
  <c r="C150" i="20"/>
  <c r="X182" i="19"/>
  <c r="K150" i="20"/>
  <c r="V183" i="19"/>
  <c r="I151" i="20"/>
  <c r="T184" i="19"/>
  <c r="G152" i="20"/>
  <c r="R185" i="19"/>
  <c r="E153" i="20"/>
  <c r="P186" i="19"/>
  <c r="C154" i="20"/>
  <c r="X186" i="19"/>
  <c r="K154" i="20"/>
  <c r="V187" i="19"/>
  <c r="I155" i="20"/>
  <c r="T188" i="19"/>
  <c r="G156" i="20"/>
  <c r="R189" i="19"/>
  <c r="E157" i="20"/>
  <c r="P190" i="19"/>
  <c r="C158" i="20"/>
  <c r="X190" i="19"/>
  <c r="K158" i="20"/>
  <c r="V191" i="19"/>
  <c r="I159" i="20"/>
  <c r="T192" i="19"/>
  <c r="G160" i="20"/>
  <c r="R197" i="19"/>
  <c r="E165" i="20"/>
  <c r="P198" i="19"/>
  <c r="C166" i="20"/>
  <c r="X198" i="19"/>
  <c r="K166" i="20"/>
  <c r="V199" i="19"/>
  <c r="I167" i="20"/>
  <c r="T200" i="19"/>
  <c r="G168" i="20"/>
  <c r="R201" i="19"/>
  <c r="E169" i="20"/>
  <c r="P202" i="19"/>
  <c r="C170" i="20"/>
  <c r="X202" i="19"/>
  <c r="K170" i="20"/>
  <c r="V203" i="19"/>
  <c r="I171" i="20"/>
  <c r="T204" i="19"/>
  <c r="G172" i="20"/>
  <c r="R205" i="19"/>
  <c r="E173" i="20"/>
  <c r="P206" i="19"/>
  <c r="C174" i="20"/>
  <c r="X206" i="19"/>
  <c r="K174" i="20"/>
  <c r="V207" i="19"/>
  <c r="I175" i="20"/>
  <c r="T208" i="19"/>
  <c r="G176" i="20"/>
  <c r="R209" i="19"/>
  <c r="E177" i="20"/>
  <c r="P210" i="19"/>
  <c r="C178" i="20"/>
  <c r="X210" i="19"/>
  <c r="K178" i="20"/>
  <c r="V211" i="19"/>
  <c r="I179" i="20"/>
  <c r="T212" i="19"/>
  <c r="G180" i="20"/>
  <c r="R213" i="19"/>
  <c r="E181" i="20"/>
  <c r="P214" i="19"/>
  <c r="C182" i="20"/>
  <c r="X214" i="19"/>
  <c r="K182" i="20"/>
  <c r="V215" i="19"/>
  <c r="I183" i="20"/>
  <c r="T216" i="19"/>
  <c r="G184" i="20"/>
  <c r="R217" i="19"/>
  <c r="E185" i="20"/>
  <c r="P218" i="19"/>
  <c r="C186" i="20"/>
  <c r="X218" i="19"/>
  <c r="K186" i="20"/>
  <c r="V219" i="19"/>
  <c r="I187" i="20"/>
  <c r="T220" i="19"/>
  <c r="G188" i="20"/>
  <c r="R221" i="19"/>
  <c r="E189" i="20"/>
  <c r="P222" i="19"/>
  <c r="C190" i="20"/>
  <c r="X222" i="19"/>
  <c r="K190" i="20"/>
  <c r="V223" i="19"/>
  <c r="I191" i="20"/>
  <c r="T224" i="19"/>
  <c r="G192" i="20"/>
  <c r="R229" i="19"/>
  <c r="E197" i="20"/>
  <c r="E229" i="20"/>
  <c r="P230" i="19"/>
  <c r="C198" i="20"/>
  <c r="C230" i="20"/>
  <c r="X230" i="19"/>
  <c r="K198" i="20"/>
  <c r="K230" i="20"/>
  <c r="V231" i="19"/>
  <c r="I199" i="20"/>
  <c r="I231" i="20"/>
  <c r="T232" i="19"/>
  <c r="G200" i="20"/>
  <c r="G232" i="20"/>
  <c r="R233" i="19"/>
  <c r="E201" i="20"/>
  <c r="E233" i="20"/>
  <c r="P234" i="19"/>
  <c r="C202" i="20"/>
  <c r="C234" i="20"/>
  <c r="X234" i="19"/>
  <c r="K202" i="20"/>
  <c r="K234" i="20"/>
  <c r="V235" i="19"/>
  <c r="I203" i="20"/>
  <c r="I235" i="20"/>
  <c r="T236" i="19"/>
  <c r="G204" i="20"/>
  <c r="G236" i="20"/>
  <c r="R237" i="19"/>
  <c r="E205" i="20"/>
  <c r="E237" i="20"/>
  <c r="P238" i="19"/>
  <c r="C206" i="20"/>
  <c r="C238" i="20"/>
  <c r="X238" i="19"/>
  <c r="K206" i="20"/>
  <c r="K238" i="20"/>
  <c r="V239" i="19"/>
  <c r="I207" i="20"/>
  <c r="I239" i="20"/>
  <c r="T240" i="19"/>
  <c r="G208" i="20"/>
  <c r="G240" i="20"/>
  <c r="R241" i="19"/>
  <c r="E209" i="20"/>
  <c r="E241" i="20"/>
  <c r="P242" i="19"/>
  <c r="C210" i="20"/>
  <c r="C242" i="20"/>
  <c r="X242" i="19"/>
  <c r="K210" i="20"/>
  <c r="K242" i="20"/>
  <c r="V243" i="19"/>
  <c r="I211" i="20"/>
  <c r="I243" i="20"/>
  <c r="T244" i="19"/>
  <c r="G212" i="20"/>
  <c r="G244" i="20"/>
  <c r="R245" i="19"/>
  <c r="E213" i="20"/>
  <c r="E245" i="20"/>
  <c r="P246" i="19"/>
  <c r="C214" i="20"/>
  <c r="C246" i="20"/>
  <c r="X246" i="19"/>
  <c r="K214" i="20"/>
  <c r="K246" i="20"/>
  <c r="V247" i="19"/>
  <c r="I215" i="20"/>
  <c r="I247" i="20"/>
  <c r="T248" i="19"/>
  <c r="G216" i="20"/>
  <c r="G248" i="20"/>
  <c r="R249" i="19"/>
  <c r="E217" i="20"/>
  <c r="E249" i="20"/>
  <c r="P250" i="19"/>
  <c r="C218" i="20"/>
  <c r="C250" i="20"/>
  <c r="X250" i="19"/>
  <c r="K218" i="20"/>
  <c r="K250" i="20"/>
  <c r="V251" i="19"/>
  <c r="I219" i="20"/>
  <c r="I251" i="20"/>
  <c r="T252" i="19"/>
  <c r="G220" i="20"/>
  <c r="G252" i="20"/>
  <c r="R253" i="19"/>
  <c r="E221" i="20"/>
  <c r="E253" i="20"/>
  <c r="P254" i="19"/>
  <c r="C222" i="20"/>
  <c r="C254" i="20"/>
  <c r="X254" i="19"/>
  <c r="K222" i="20"/>
  <c r="K254" i="20"/>
  <c r="V255" i="19"/>
  <c r="I223" i="20"/>
  <c r="I255" i="20"/>
  <c r="T256" i="19"/>
  <c r="G224" i="20"/>
  <c r="G256" i="20"/>
  <c r="O7" i="19"/>
  <c r="L7" i="19"/>
  <c r="Y7" i="19" s="1"/>
  <c r="O11" i="19"/>
  <c r="L11" i="19"/>
  <c r="Y11" i="19" s="1"/>
  <c r="O15" i="19"/>
  <c r="L15" i="19"/>
  <c r="Y15" i="19" s="1"/>
  <c r="O19" i="19"/>
  <c r="L19" i="19"/>
  <c r="Y19" i="19" s="1"/>
  <c r="O23" i="19"/>
  <c r="L23" i="19"/>
  <c r="Y23" i="19" s="1"/>
  <c r="O27" i="19"/>
  <c r="L27" i="19"/>
  <c r="Y27" i="19" s="1"/>
  <c r="O31" i="19"/>
  <c r="L31" i="19"/>
  <c r="Y31" i="19" s="1"/>
  <c r="O39" i="19"/>
  <c r="O43" i="19"/>
  <c r="O47" i="19"/>
  <c r="O51" i="19"/>
  <c r="O55" i="19"/>
  <c r="O59" i="19"/>
  <c r="O63" i="19"/>
  <c r="S69" i="19"/>
  <c r="F37" i="20"/>
  <c r="Q70" i="19"/>
  <c r="D38" i="20"/>
  <c r="O71" i="19"/>
  <c r="B39" i="20"/>
  <c r="W71" i="19"/>
  <c r="J39" i="20"/>
  <c r="U72" i="19"/>
  <c r="H40" i="20"/>
  <c r="S73" i="19"/>
  <c r="F41" i="20"/>
  <c r="Q74" i="19"/>
  <c r="D42" i="20"/>
  <c r="O75" i="19"/>
  <c r="B43" i="20"/>
  <c r="W75" i="19"/>
  <c r="J43" i="20"/>
  <c r="U76" i="19"/>
  <c r="H44" i="20"/>
  <c r="S77" i="19"/>
  <c r="F45" i="20"/>
  <c r="Q78" i="19"/>
  <c r="D46" i="20"/>
  <c r="O79" i="19"/>
  <c r="B47" i="20"/>
  <c r="W79" i="19"/>
  <c r="J47" i="20"/>
  <c r="U80" i="19"/>
  <c r="H48" i="20"/>
  <c r="S81" i="19"/>
  <c r="F49" i="20"/>
  <c r="Q82" i="19"/>
  <c r="D50" i="20"/>
  <c r="O83" i="19"/>
  <c r="B51" i="20"/>
  <c r="W83" i="19"/>
  <c r="J51" i="20"/>
  <c r="U84" i="19"/>
  <c r="H52" i="20"/>
  <c r="S85" i="19"/>
  <c r="F53" i="20"/>
  <c r="Q86" i="19"/>
  <c r="D54" i="20"/>
  <c r="O87" i="19"/>
  <c r="B55" i="20"/>
  <c r="W87" i="19"/>
  <c r="J55" i="20"/>
  <c r="U88" i="19"/>
  <c r="H56" i="20"/>
  <c r="S89" i="19"/>
  <c r="F57" i="20"/>
  <c r="Q90" i="19"/>
  <c r="D58" i="20"/>
  <c r="O91" i="19"/>
  <c r="B59" i="20"/>
  <c r="W91" i="19"/>
  <c r="J59" i="20"/>
  <c r="U92" i="19"/>
  <c r="H60" i="20"/>
  <c r="S93" i="19"/>
  <c r="F61" i="20"/>
  <c r="Q94" i="19"/>
  <c r="D62" i="20"/>
  <c r="O95" i="19"/>
  <c r="B63" i="20"/>
  <c r="W95" i="19"/>
  <c r="J63" i="20"/>
  <c r="U96" i="19"/>
  <c r="H64" i="20"/>
  <c r="S101" i="19"/>
  <c r="F69" i="20"/>
  <c r="Q102" i="19"/>
  <c r="D70" i="20"/>
  <c r="O103" i="19"/>
  <c r="B71" i="20"/>
  <c r="W103" i="19"/>
  <c r="J71" i="20"/>
  <c r="U104" i="19"/>
  <c r="H72" i="20"/>
  <c r="S105" i="19"/>
  <c r="F73" i="20"/>
  <c r="Q106" i="19"/>
  <c r="D74" i="20"/>
  <c r="O107" i="19"/>
  <c r="B75" i="20"/>
  <c r="W107" i="19"/>
  <c r="J75" i="20"/>
  <c r="U108" i="19"/>
  <c r="H76" i="20"/>
  <c r="S109" i="19"/>
  <c r="F77" i="20"/>
  <c r="Q110" i="19"/>
  <c r="D78" i="20"/>
  <c r="O111" i="19"/>
  <c r="B79" i="20"/>
  <c r="W111" i="19"/>
  <c r="J79" i="20"/>
  <c r="U112" i="19"/>
  <c r="H80" i="20"/>
  <c r="S113" i="19"/>
  <c r="F81" i="20"/>
  <c r="Q114" i="19"/>
  <c r="D82" i="20"/>
  <c r="O115" i="19"/>
  <c r="B83" i="20"/>
  <c r="W115" i="19"/>
  <c r="J83" i="20"/>
  <c r="U116" i="19"/>
  <c r="H84" i="20"/>
  <c r="S117" i="19"/>
  <c r="F85" i="20"/>
  <c r="Q118" i="19"/>
  <c r="D86" i="20"/>
  <c r="O119" i="19"/>
  <c r="B87" i="20"/>
  <c r="W119" i="19"/>
  <c r="J87" i="20"/>
  <c r="U120" i="19"/>
  <c r="H88" i="20"/>
  <c r="S121" i="19"/>
  <c r="F89" i="20"/>
  <c r="Q122" i="19"/>
  <c r="D90" i="20"/>
  <c r="O123" i="19"/>
  <c r="B91" i="20"/>
  <c r="W123" i="19"/>
  <c r="J91" i="20"/>
  <c r="U124" i="19"/>
  <c r="H92" i="20"/>
  <c r="S125" i="19"/>
  <c r="F93" i="20"/>
  <c r="Q126" i="19"/>
  <c r="D94" i="20"/>
  <c r="O127" i="19"/>
  <c r="B95" i="20"/>
  <c r="W127" i="19"/>
  <c r="J95" i="20"/>
  <c r="U128" i="19"/>
  <c r="H96" i="20"/>
  <c r="S133" i="19"/>
  <c r="F101" i="20"/>
  <c r="Q134" i="19"/>
  <c r="D102" i="20"/>
  <c r="O135" i="19"/>
  <c r="B103" i="20"/>
  <c r="W135" i="19"/>
  <c r="J103" i="20"/>
  <c r="U136" i="19"/>
  <c r="H104" i="20"/>
  <c r="S137" i="19"/>
  <c r="F105" i="20"/>
  <c r="Q138" i="19"/>
  <c r="D106" i="20"/>
  <c r="O139" i="19"/>
  <c r="B107" i="20"/>
  <c r="W139" i="19"/>
  <c r="J107" i="20"/>
  <c r="U140" i="19"/>
  <c r="H108" i="20"/>
  <c r="S141" i="19"/>
  <c r="F109" i="20"/>
  <c r="Q142" i="19"/>
  <c r="D110" i="20"/>
  <c r="O143" i="19"/>
  <c r="B111" i="20"/>
  <c r="W143" i="19"/>
  <c r="J111" i="20"/>
  <c r="U144" i="19"/>
  <c r="H112" i="20"/>
  <c r="S145" i="19"/>
  <c r="F113" i="20"/>
  <c r="Q146" i="19"/>
  <c r="D114" i="20"/>
  <c r="O147" i="19"/>
  <c r="B115" i="20"/>
  <c r="W147" i="19"/>
  <c r="J115" i="20"/>
  <c r="U148" i="19"/>
  <c r="H116" i="20"/>
  <c r="S149" i="19"/>
  <c r="F117" i="20"/>
  <c r="Q150" i="19"/>
  <c r="D118" i="20"/>
  <c r="O151" i="19"/>
  <c r="B119" i="20"/>
  <c r="W151" i="19"/>
  <c r="J119" i="20"/>
  <c r="U152" i="19"/>
  <c r="H120" i="20"/>
  <c r="S153" i="19"/>
  <c r="F121" i="20"/>
  <c r="Q154" i="19"/>
  <c r="D122" i="20"/>
  <c r="O155" i="19"/>
  <c r="B123" i="20"/>
  <c r="W155" i="19"/>
  <c r="J123" i="20"/>
  <c r="U156" i="19"/>
  <c r="H124" i="20"/>
  <c r="S157" i="19"/>
  <c r="F125" i="20"/>
  <c r="Q158" i="19"/>
  <c r="D126" i="20"/>
  <c r="O159" i="19"/>
  <c r="B127" i="20"/>
  <c r="W159" i="19"/>
  <c r="J127" i="20"/>
  <c r="U160" i="19"/>
  <c r="H128" i="20"/>
  <c r="S165" i="19"/>
  <c r="F133" i="20"/>
  <c r="Q166" i="19"/>
  <c r="D134" i="20"/>
  <c r="O167" i="19"/>
  <c r="B135" i="20"/>
  <c r="W167" i="19"/>
  <c r="J135" i="20"/>
  <c r="U168" i="19"/>
  <c r="H136" i="20"/>
  <c r="S169" i="19"/>
  <c r="F137" i="20"/>
  <c r="Q170" i="19"/>
  <c r="D138" i="20"/>
  <c r="O171" i="19"/>
  <c r="B139" i="20"/>
  <c r="W171" i="19"/>
  <c r="J139" i="20"/>
  <c r="U172" i="19"/>
  <c r="H140" i="20"/>
  <c r="S173" i="19"/>
  <c r="F141" i="20"/>
  <c r="Q174" i="19"/>
  <c r="D142" i="20"/>
  <c r="O175" i="19"/>
  <c r="B143" i="20"/>
  <c r="W175" i="19"/>
  <c r="J143" i="20"/>
  <c r="U176" i="19"/>
  <c r="H144" i="20"/>
  <c r="S177" i="19"/>
  <c r="F145" i="20"/>
  <c r="Q178" i="19"/>
  <c r="D146" i="20"/>
  <c r="O179" i="19"/>
  <c r="B147" i="20"/>
  <c r="W179" i="19"/>
  <c r="J147" i="20"/>
  <c r="U180" i="19"/>
  <c r="H148" i="20"/>
  <c r="S181" i="19"/>
  <c r="F149" i="20"/>
  <c r="Q182" i="19"/>
  <c r="D150" i="20"/>
  <c r="O183" i="19"/>
  <c r="B151" i="20"/>
  <c r="W183" i="19"/>
  <c r="J151" i="20"/>
  <c r="U184" i="19"/>
  <c r="H152" i="20"/>
  <c r="S185" i="19"/>
  <c r="F153" i="20"/>
  <c r="Q186" i="19"/>
  <c r="D154" i="20"/>
  <c r="O187" i="19"/>
  <c r="B155" i="20"/>
  <c r="W187" i="19"/>
  <c r="J155" i="20"/>
  <c r="U188" i="19"/>
  <c r="H156" i="20"/>
  <c r="S189" i="19"/>
  <c r="F157" i="20"/>
  <c r="Q190" i="19"/>
  <c r="D158" i="20"/>
  <c r="O191" i="19"/>
  <c r="B159" i="20"/>
  <c r="W191" i="19"/>
  <c r="J159" i="20"/>
  <c r="U192" i="19"/>
  <c r="H160" i="20"/>
  <c r="S197" i="19"/>
  <c r="F165" i="20"/>
  <c r="Q198" i="19"/>
  <c r="D166" i="20"/>
  <c r="O199" i="19"/>
  <c r="B167" i="20"/>
  <c r="W199" i="19"/>
  <c r="J167" i="20"/>
  <c r="U200" i="19"/>
  <c r="H168" i="20"/>
  <c r="S201" i="19"/>
  <c r="F169" i="20"/>
  <c r="Q202" i="19"/>
  <c r="D170" i="20"/>
  <c r="O203" i="19"/>
  <c r="B171" i="20"/>
  <c r="W203" i="19"/>
  <c r="J171" i="20"/>
  <c r="U204" i="19"/>
  <c r="H172" i="20"/>
  <c r="S205" i="19"/>
  <c r="F173" i="20"/>
  <c r="Q206" i="19"/>
  <c r="D174" i="20"/>
  <c r="O207" i="19"/>
  <c r="B175" i="20"/>
  <c r="W207" i="19"/>
  <c r="J175" i="20"/>
  <c r="U208" i="19"/>
  <c r="H176" i="20"/>
  <c r="S209" i="19"/>
  <c r="F177" i="20"/>
  <c r="Q210" i="19"/>
  <c r="D178" i="20"/>
  <c r="O211" i="19"/>
  <c r="B179" i="20"/>
  <c r="W211" i="19"/>
  <c r="J179" i="20"/>
  <c r="U212" i="19"/>
  <c r="H180" i="20"/>
  <c r="S213" i="19"/>
  <c r="F181" i="20"/>
  <c r="Q214" i="19"/>
  <c r="D182" i="20"/>
  <c r="O215" i="19"/>
  <c r="B183" i="20"/>
  <c r="W215" i="19"/>
  <c r="J183" i="20"/>
  <c r="U216" i="19"/>
  <c r="H184" i="20"/>
  <c r="S217" i="19"/>
  <c r="F185" i="20"/>
  <c r="Q218" i="19"/>
  <c r="D186" i="20"/>
  <c r="O219" i="19"/>
  <c r="B187" i="20"/>
  <c r="W219" i="19"/>
  <c r="J187" i="20"/>
  <c r="U220" i="19"/>
  <c r="H188" i="20"/>
  <c r="S221" i="19"/>
  <c r="F189" i="20"/>
  <c r="Q222" i="19"/>
  <c r="D190" i="20"/>
  <c r="O223" i="19"/>
  <c r="B191" i="20"/>
  <c r="W223" i="19"/>
  <c r="J191" i="20"/>
  <c r="U224" i="19"/>
  <c r="H192" i="20"/>
  <c r="S229" i="19"/>
  <c r="F197" i="20"/>
  <c r="F229" i="20"/>
  <c r="Q230" i="19"/>
  <c r="D198" i="20"/>
  <c r="D230" i="20"/>
  <c r="O231" i="19"/>
  <c r="B199" i="20"/>
  <c r="B231" i="20"/>
  <c r="W231" i="19"/>
  <c r="J199" i="20"/>
  <c r="J231" i="20"/>
  <c r="U232" i="19"/>
  <c r="H200" i="20"/>
  <c r="H232" i="20"/>
  <c r="S233" i="19"/>
  <c r="F201" i="20"/>
  <c r="F233" i="20"/>
  <c r="Q234" i="19"/>
  <c r="D202" i="20"/>
  <c r="D234" i="20"/>
  <c r="O235" i="19"/>
  <c r="B203" i="20"/>
  <c r="B235" i="20"/>
  <c r="W235" i="19"/>
  <c r="J203" i="20"/>
  <c r="J235" i="20"/>
  <c r="U236" i="19"/>
  <c r="H204" i="20"/>
  <c r="H236" i="20"/>
  <c r="S237" i="19"/>
  <c r="F205" i="20"/>
  <c r="F237" i="20"/>
  <c r="Q238" i="19"/>
  <c r="D206" i="20"/>
  <c r="D238" i="20"/>
  <c r="O239" i="19"/>
  <c r="B207" i="20"/>
  <c r="B239" i="20"/>
  <c r="W239" i="19"/>
  <c r="J207" i="20"/>
  <c r="J239" i="20"/>
  <c r="U240" i="19"/>
  <c r="H208" i="20"/>
  <c r="H240" i="20"/>
  <c r="S241" i="19"/>
  <c r="F209" i="20"/>
  <c r="F241" i="20"/>
  <c r="Q242" i="19"/>
  <c r="D210" i="20"/>
  <c r="D242" i="20"/>
  <c r="O243" i="19"/>
  <c r="B211" i="20"/>
  <c r="B243" i="20"/>
  <c r="W243" i="19"/>
  <c r="J211" i="20"/>
  <c r="J243" i="20"/>
  <c r="U244" i="19"/>
  <c r="H212" i="20"/>
  <c r="H244" i="20"/>
  <c r="S245" i="19"/>
  <c r="F213" i="20"/>
  <c r="F245" i="20"/>
  <c r="Q246" i="19"/>
  <c r="D214" i="20"/>
  <c r="D246" i="20"/>
  <c r="O247" i="19"/>
  <c r="B215" i="20"/>
  <c r="B247" i="20"/>
  <c r="W247" i="19"/>
  <c r="J215" i="20"/>
  <c r="J247" i="20"/>
  <c r="U248" i="19"/>
  <c r="H216" i="20"/>
  <c r="H248" i="20"/>
  <c r="S249" i="19"/>
  <c r="F217" i="20"/>
  <c r="F249" i="20"/>
  <c r="Q250" i="19"/>
  <c r="D218" i="20"/>
  <c r="D250" i="20"/>
  <c r="O251" i="19"/>
  <c r="B219" i="20"/>
  <c r="B251" i="20"/>
  <c r="W251" i="19"/>
  <c r="J219" i="20"/>
  <c r="J251" i="20"/>
  <c r="U252" i="19"/>
  <c r="H220" i="20"/>
  <c r="H252" i="20"/>
  <c r="S253" i="19"/>
  <c r="F221" i="20"/>
  <c r="F253" i="20"/>
  <c r="Q254" i="19"/>
  <c r="D222" i="20"/>
  <c r="D254" i="20"/>
  <c r="O255" i="19"/>
  <c r="B223" i="20"/>
  <c r="B255" i="20"/>
  <c r="W255" i="19"/>
  <c r="J223" i="20"/>
  <c r="J255" i="20"/>
  <c r="U256" i="19"/>
  <c r="H224" i="20"/>
  <c r="H256" i="20"/>
  <c r="X39" i="19"/>
  <c r="K7" i="20"/>
  <c r="X43" i="19"/>
  <c r="K11" i="20"/>
  <c r="X47" i="19"/>
  <c r="K15" i="20"/>
  <c r="X51" i="19"/>
  <c r="K19" i="20"/>
  <c r="X55" i="19"/>
  <c r="K23" i="20"/>
  <c r="X59" i="19"/>
  <c r="K27" i="20"/>
  <c r="X63" i="19"/>
  <c r="K31" i="20"/>
  <c r="T69" i="19"/>
  <c r="G37" i="20"/>
  <c r="R70" i="19"/>
  <c r="E38" i="20"/>
  <c r="P71" i="19"/>
  <c r="C39" i="20"/>
  <c r="X71" i="19"/>
  <c r="K39" i="20"/>
  <c r="V72" i="19"/>
  <c r="I40" i="20"/>
  <c r="T73" i="19"/>
  <c r="G41" i="20"/>
  <c r="R74" i="19"/>
  <c r="E42" i="20"/>
  <c r="P75" i="19"/>
  <c r="C43" i="20"/>
  <c r="X75" i="19"/>
  <c r="K43" i="20"/>
  <c r="V76" i="19"/>
  <c r="I44" i="20"/>
  <c r="T77" i="19"/>
  <c r="G45" i="20"/>
  <c r="R78" i="19"/>
  <c r="E46" i="20"/>
  <c r="P79" i="19"/>
  <c r="C47" i="20"/>
  <c r="X79" i="19"/>
  <c r="K47" i="20"/>
  <c r="V80" i="19"/>
  <c r="I48" i="20"/>
  <c r="T81" i="19"/>
  <c r="G49" i="20"/>
  <c r="R82" i="19"/>
  <c r="E50" i="20"/>
  <c r="P83" i="19"/>
  <c r="C51" i="20"/>
  <c r="X83" i="19"/>
  <c r="K51" i="20"/>
  <c r="V84" i="19"/>
  <c r="I52" i="20"/>
  <c r="T85" i="19"/>
  <c r="G53" i="20"/>
  <c r="R86" i="19"/>
  <c r="E54" i="20"/>
  <c r="P87" i="19"/>
  <c r="C55" i="20"/>
  <c r="X87" i="19"/>
  <c r="K55" i="20"/>
  <c r="V88" i="19"/>
  <c r="I56" i="20"/>
  <c r="T89" i="19"/>
  <c r="G57" i="20"/>
  <c r="R90" i="19"/>
  <c r="E58" i="20"/>
  <c r="P91" i="19"/>
  <c r="C59" i="20"/>
  <c r="X91" i="19"/>
  <c r="K59" i="20"/>
  <c r="V92" i="19"/>
  <c r="I60" i="20"/>
  <c r="T93" i="19"/>
  <c r="G61" i="20"/>
  <c r="R94" i="19"/>
  <c r="E62" i="20"/>
  <c r="P95" i="19"/>
  <c r="C63" i="20"/>
  <c r="X95" i="19"/>
  <c r="K63" i="20"/>
  <c r="V96" i="19"/>
  <c r="I64" i="20"/>
  <c r="T101" i="19"/>
  <c r="G69" i="20"/>
  <c r="R102" i="19"/>
  <c r="E70" i="20"/>
  <c r="P103" i="19"/>
  <c r="C71" i="20"/>
  <c r="X103" i="19"/>
  <c r="K71" i="20"/>
  <c r="V104" i="19"/>
  <c r="I72" i="20"/>
  <c r="T105" i="19"/>
  <c r="G73" i="20"/>
  <c r="R106" i="19"/>
  <c r="E74" i="20"/>
  <c r="P107" i="19"/>
  <c r="C75" i="20"/>
  <c r="X107" i="19"/>
  <c r="K75" i="20"/>
  <c r="V108" i="19"/>
  <c r="I76" i="20"/>
  <c r="T109" i="19"/>
  <c r="G77" i="20"/>
  <c r="R110" i="19"/>
  <c r="E78" i="20"/>
  <c r="P111" i="19"/>
  <c r="C79" i="20"/>
  <c r="X111" i="19"/>
  <c r="K79" i="20"/>
  <c r="V112" i="19"/>
  <c r="I80" i="20"/>
  <c r="T113" i="19"/>
  <c r="G81" i="20"/>
  <c r="R114" i="19"/>
  <c r="E82" i="20"/>
  <c r="P115" i="19"/>
  <c r="C83" i="20"/>
  <c r="X115" i="19"/>
  <c r="K83" i="20"/>
  <c r="V116" i="19"/>
  <c r="I84" i="20"/>
  <c r="T117" i="19"/>
  <c r="G85" i="20"/>
  <c r="R118" i="19"/>
  <c r="E86" i="20"/>
  <c r="P119" i="19"/>
  <c r="C87" i="20"/>
  <c r="X119" i="19"/>
  <c r="K87" i="20"/>
  <c r="V120" i="19"/>
  <c r="I88" i="20"/>
  <c r="T121" i="19"/>
  <c r="G89" i="20"/>
  <c r="R122" i="19"/>
  <c r="E90" i="20"/>
  <c r="P123" i="19"/>
  <c r="C91" i="20"/>
  <c r="X123" i="19"/>
  <c r="K91" i="20"/>
  <c r="V124" i="19"/>
  <c r="I92" i="20"/>
  <c r="T125" i="19"/>
  <c r="G93" i="20"/>
  <c r="R126" i="19"/>
  <c r="E94" i="20"/>
  <c r="P127" i="19"/>
  <c r="C95" i="20"/>
  <c r="X127" i="19"/>
  <c r="K95" i="20"/>
  <c r="V128" i="19"/>
  <c r="I96" i="20"/>
  <c r="T133" i="19"/>
  <c r="G101" i="20"/>
  <c r="R134" i="19"/>
  <c r="E102" i="20"/>
  <c r="P135" i="19"/>
  <c r="C103" i="20"/>
  <c r="X135" i="19"/>
  <c r="K103" i="20"/>
  <c r="V136" i="19"/>
  <c r="I104" i="20"/>
  <c r="T137" i="19"/>
  <c r="G105" i="20"/>
  <c r="R138" i="19"/>
  <c r="E106" i="20"/>
  <c r="P139" i="19"/>
  <c r="C107" i="20"/>
  <c r="X139" i="19"/>
  <c r="K107" i="20"/>
  <c r="V140" i="19"/>
  <c r="I108" i="20"/>
  <c r="T141" i="19"/>
  <c r="G109" i="20"/>
  <c r="R142" i="19"/>
  <c r="E110" i="20"/>
  <c r="P143" i="19"/>
  <c r="C111" i="20"/>
  <c r="X143" i="19"/>
  <c r="K111" i="20"/>
  <c r="V144" i="19"/>
  <c r="I112" i="20"/>
  <c r="T145" i="19"/>
  <c r="G113" i="20"/>
  <c r="R146" i="19"/>
  <c r="E114" i="20"/>
  <c r="P147" i="19"/>
  <c r="C115" i="20"/>
  <c r="X147" i="19"/>
  <c r="K115" i="20"/>
  <c r="V148" i="19"/>
  <c r="I116" i="20"/>
  <c r="T149" i="19"/>
  <c r="G117" i="20"/>
  <c r="R150" i="19"/>
  <c r="E118" i="20"/>
  <c r="P151" i="19"/>
  <c r="C119" i="20"/>
  <c r="X151" i="19"/>
  <c r="K119" i="20"/>
  <c r="V152" i="19"/>
  <c r="I120" i="20"/>
  <c r="T153" i="19"/>
  <c r="G121" i="20"/>
  <c r="R154" i="19"/>
  <c r="E122" i="20"/>
  <c r="P155" i="19"/>
  <c r="C123" i="20"/>
  <c r="X155" i="19"/>
  <c r="K123" i="20"/>
  <c r="V156" i="19"/>
  <c r="I124" i="20"/>
  <c r="T157" i="19"/>
  <c r="G125" i="20"/>
  <c r="R158" i="19"/>
  <c r="E126" i="20"/>
  <c r="P159" i="19"/>
  <c r="C127" i="20"/>
  <c r="X159" i="19"/>
  <c r="K127" i="20"/>
  <c r="V160" i="19"/>
  <c r="I128" i="20"/>
  <c r="T165" i="19"/>
  <c r="G133" i="20"/>
  <c r="R166" i="19"/>
  <c r="E134" i="20"/>
  <c r="P167" i="19"/>
  <c r="C135" i="20"/>
  <c r="X167" i="19"/>
  <c r="K135" i="20"/>
  <c r="V168" i="19"/>
  <c r="I136" i="20"/>
  <c r="T169" i="19"/>
  <c r="G137" i="20"/>
  <c r="R170" i="19"/>
  <c r="E138" i="20"/>
  <c r="P171" i="19"/>
  <c r="C139" i="20"/>
  <c r="X171" i="19"/>
  <c r="K139" i="20"/>
  <c r="V172" i="19"/>
  <c r="I140" i="20"/>
  <c r="T173" i="19"/>
  <c r="G141" i="20"/>
  <c r="R174" i="19"/>
  <c r="E142" i="20"/>
  <c r="P175" i="19"/>
  <c r="C143" i="20"/>
  <c r="X175" i="19"/>
  <c r="K143" i="20"/>
  <c r="V176" i="19"/>
  <c r="I144" i="20"/>
  <c r="T177" i="19"/>
  <c r="G145" i="20"/>
  <c r="R178" i="19"/>
  <c r="E146" i="20"/>
  <c r="P179" i="19"/>
  <c r="C147" i="20"/>
  <c r="X179" i="19"/>
  <c r="K147" i="20"/>
  <c r="V180" i="19"/>
  <c r="I148" i="20"/>
  <c r="T181" i="19"/>
  <c r="G149" i="20"/>
  <c r="R182" i="19"/>
  <c r="E150" i="20"/>
  <c r="P183" i="19"/>
  <c r="C151" i="20"/>
  <c r="X183" i="19"/>
  <c r="K151" i="20"/>
  <c r="V184" i="19"/>
  <c r="I152" i="20"/>
  <c r="T185" i="19"/>
  <c r="G153" i="20"/>
  <c r="R186" i="19"/>
  <c r="E154" i="20"/>
  <c r="P187" i="19"/>
  <c r="C155" i="20"/>
  <c r="X187" i="19"/>
  <c r="K155" i="20"/>
  <c r="V188" i="19"/>
  <c r="I156" i="20"/>
  <c r="T189" i="19"/>
  <c r="G157" i="20"/>
  <c r="R190" i="19"/>
  <c r="E158" i="20"/>
  <c r="P191" i="19"/>
  <c r="C159" i="20"/>
  <c r="X191" i="19"/>
  <c r="K159" i="20"/>
  <c r="V192" i="19"/>
  <c r="I160" i="20"/>
  <c r="T197" i="19"/>
  <c r="G165" i="20"/>
  <c r="R198" i="19"/>
  <c r="E166" i="20"/>
  <c r="P199" i="19"/>
  <c r="C167" i="20"/>
  <c r="X199" i="19"/>
  <c r="K167" i="20"/>
  <c r="V200" i="19"/>
  <c r="I168" i="20"/>
  <c r="T201" i="19"/>
  <c r="G169" i="20"/>
  <c r="R202" i="19"/>
  <c r="E170" i="20"/>
  <c r="P203" i="19"/>
  <c r="C171" i="20"/>
  <c r="X203" i="19"/>
  <c r="K171" i="20"/>
  <c r="V204" i="19"/>
  <c r="I172" i="20"/>
  <c r="T205" i="19"/>
  <c r="G173" i="20"/>
  <c r="R206" i="19"/>
  <c r="E174" i="20"/>
  <c r="P207" i="19"/>
  <c r="C175" i="20"/>
  <c r="X207" i="19"/>
  <c r="K175" i="20"/>
  <c r="V208" i="19"/>
  <c r="I176" i="20"/>
  <c r="T209" i="19"/>
  <c r="G177" i="20"/>
  <c r="R210" i="19"/>
  <c r="E178" i="20"/>
  <c r="P211" i="19"/>
  <c r="C179" i="20"/>
  <c r="X211" i="19"/>
  <c r="K179" i="20"/>
  <c r="V212" i="19"/>
  <c r="I180" i="20"/>
  <c r="T213" i="19"/>
  <c r="G181" i="20"/>
  <c r="R214" i="19"/>
  <c r="E182" i="20"/>
  <c r="P215" i="19"/>
  <c r="C183" i="20"/>
  <c r="X215" i="19"/>
  <c r="K183" i="20"/>
  <c r="V216" i="19"/>
  <c r="I184" i="20"/>
  <c r="T217" i="19"/>
  <c r="G185" i="20"/>
  <c r="R218" i="19"/>
  <c r="E186" i="20"/>
  <c r="P219" i="19"/>
  <c r="C187" i="20"/>
  <c r="X219" i="19"/>
  <c r="K187" i="20"/>
  <c r="V220" i="19"/>
  <c r="I188" i="20"/>
  <c r="T221" i="19"/>
  <c r="G189" i="20"/>
  <c r="R222" i="19"/>
  <c r="E190" i="20"/>
  <c r="P223" i="19"/>
  <c r="C191" i="20"/>
  <c r="X223" i="19"/>
  <c r="K191" i="20"/>
  <c r="V224" i="19"/>
  <c r="I192" i="20"/>
  <c r="T229" i="19"/>
  <c r="G197" i="20"/>
  <c r="G229" i="20"/>
  <c r="R230" i="19"/>
  <c r="E198" i="20"/>
  <c r="E230" i="20"/>
  <c r="P231" i="19"/>
  <c r="C199" i="20"/>
  <c r="C231" i="20"/>
  <c r="X231" i="19"/>
  <c r="K199" i="20"/>
  <c r="K231" i="20"/>
  <c r="V232" i="19"/>
  <c r="I200" i="20"/>
  <c r="I232" i="20"/>
  <c r="T233" i="19"/>
  <c r="G201" i="20"/>
  <c r="G233" i="20"/>
  <c r="R234" i="19"/>
  <c r="E202" i="20"/>
  <c r="E234" i="20"/>
  <c r="P235" i="19"/>
  <c r="C203" i="20"/>
  <c r="C235" i="20"/>
  <c r="X235" i="19"/>
  <c r="K203" i="20"/>
  <c r="K235" i="20"/>
  <c r="V236" i="19"/>
  <c r="I204" i="20"/>
  <c r="I236" i="20"/>
  <c r="T237" i="19"/>
  <c r="G205" i="20"/>
  <c r="G237" i="20"/>
  <c r="R238" i="19"/>
  <c r="E206" i="20"/>
  <c r="E238" i="20"/>
  <c r="P239" i="19"/>
  <c r="C207" i="20"/>
  <c r="C239" i="20"/>
  <c r="X239" i="19"/>
  <c r="K207" i="20"/>
  <c r="K239" i="20"/>
  <c r="V240" i="19"/>
  <c r="I208" i="20"/>
  <c r="I240" i="20"/>
  <c r="T241" i="19"/>
  <c r="G209" i="20"/>
  <c r="G241" i="20"/>
  <c r="R242" i="19"/>
  <c r="E210" i="20"/>
  <c r="E242" i="20"/>
  <c r="P243" i="19"/>
  <c r="C211" i="20"/>
  <c r="C243" i="20"/>
  <c r="X243" i="19"/>
  <c r="K211" i="20"/>
  <c r="K243" i="20"/>
  <c r="V244" i="19"/>
  <c r="I212" i="20"/>
  <c r="I244" i="20"/>
  <c r="T245" i="19"/>
  <c r="G213" i="20"/>
  <c r="G245" i="20"/>
  <c r="R246" i="19"/>
  <c r="E214" i="20"/>
  <c r="E246" i="20"/>
  <c r="P247" i="19"/>
  <c r="C215" i="20"/>
  <c r="C247" i="20"/>
  <c r="X247" i="19"/>
  <c r="K215" i="20"/>
  <c r="K247" i="20"/>
  <c r="V248" i="19"/>
  <c r="I216" i="20"/>
  <c r="I248" i="20"/>
  <c r="T249" i="19"/>
  <c r="G217" i="20"/>
  <c r="G249" i="20"/>
  <c r="R250" i="19"/>
  <c r="E218" i="20"/>
  <c r="E250" i="20"/>
  <c r="P251" i="19"/>
  <c r="C219" i="20"/>
  <c r="C251" i="20"/>
  <c r="X251" i="19"/>
  <c r="K219" i="20"/>
  <c r="K251" i="20"/>
  <c r="V252" i="19"/>
  <c r="I220" i="20"/>
  <c r="I252" i="20"/>
  <c r="T253" i="19"/>
  <c r="G221" i="20"/>
  <c r="G253" i="20"/>
  <c r="R254" i="19"/>
  <c r="E222" i="20"/>
  <c r="E254" i="20"/>
  <c r="P255" i="19"/>
  <c r="C223" i="20"/>
  <c r="C255" i="20"/>
  <c r="X255" i="19"/>
  <c r="K223" i="20"/>
  <c r="K255" i="20"/>
  <c r="V256" i="19"/>
  <c r="I224" i="20"/>
  <c r="I256" i="20"/>
  <c r="O8" i="19"/>
  <c r="L8" i="19"/>
  <c r="Y8" i="19" s="1"/>
  <c r="O12" i="19"/>
  <c r="L12" i="19"/>
  <c r="Y12" i="19" s="1"/>
  <c r="O16" i="19"/>
  <c r="L16" i="19"/>
  <c r="Y16" i="19" s="1"/>
  <c r="O20" i="19"/>
  <c r="L20" i="19"/>
  <c r="Y20" i="19" s="1"/>
  <c r="O24" i="19"/>
  <c r="L24" i="19"/>
  <c r="Y24" i="19" s="1"/>
  <c r="O28" i="19"/>
  <c r="L28" i="19"/>
  <c r="Y28" i="19" s="1"/>
  <c r="O32" i="19"/>
  <c r="L32" i="19"/>
  <c r="Y32" i="19" s="1"/>
  <c r="O40" i="19"/>
  <c r="O44" i="19"/>
  <c r="O48" i="19"/>
  <c r="O52" i="19"/>
  <c r="O56" i="19"/>
  <c r="O60" i="19"/>
  <c r="O64" i="19"/>
  <c r="U69" i="19"/>
  <c r="H37" i="20"/>
  <c r="S70" i="19"/>
  <c r="F38" i="20"/>
  <c r="Q71" i="19"/>
  <c r="D39" i="20"/>
  <c r="O72" i="19"/>
  <c r="B40" i="20"/>
  <c r="W72" i="19"/>
  <c r="J40" i="20"/>
  <c r="U73" i="19"/>
  <c r="H41" i="20"/>
  <c r="S74" i="19"/>
  <c r="F42" i="20"/>
  <c r="Q75" i="19"/>
  <c r="D43" i="20"/>
  <c r="O76" i="19"/>
  <c r="B44" i="20"/>
  <c r="W76" i="19"/>
  <c r="J44" i="20"/>
  <c r="U77" i="19"/>
  <c r="H45" i="20"/>
  <c r="S78" i="19"/>
  <c r="F46" i="20"/>
  <c r="Q79" i="19"/>
  <c r="D47" i="20"/>
  <c r="O80" i="19"/>
  <c r="B48" i="20"/>
  <c r="W80" i="19"/>
  <c r="J48" i="20"/>
  <c r="U81" i="19"/>
  <c r="H49" i="20"/>
  <c r="S82" i="19"/>
  <c r="F50" i="20"/>
  <c r="Q83" i="19"/>
  <c r="D51" i="20"/>
  <c r="O84" i="19"/>
  <c r="B52" i="20"/>
  <c r="W84" i="19"/>
  <c r="J52" i="20"/>
  <c r="U85" i="19"/>
  <c r="H53" i="20"/>
  <c r="S86" i="19"/>
  <c r="F54" i="20"/>
  <c r="Q87" i="19"/>
  <c r="D55" i="20"/>
  <c r="O88" i="19"/>
  <c r="B56" i="20"/>
  <c r="W88" i="19"/>
  <c r="J56" i="20"/>
  <c r="U89" i="19"/>
  <c r="H57" i="20"/>
  <c r="S90" i="19"/>
  <c r="F58" i="20"/>
  <c r="Q91" i="19"/>
  <c r="D59" i="20"/>
  <c r="O92" i="19"/>
  <c r="B60" i="20"/>
  <c r="W92" i="19"/>
  <c r="J60" i="20"/>
  <c r="U93" i="19"/>
  <c r="H61" i="20"/>
  <c r="S94" i="19"/>
  <c r="F62" i="20"/>
  <c r="Q95" i="19"/>
  <c r="D63" i="20"/>
  <c r="O96" i="19"/>
  <c r="B64" i="20"/>
  <c r="W96" i="19"/>
  <c r="J64" i="20"/>
  <c r="U101" i="19"/>
  <c r="H69" i="20"/>
  <c r="S102" i="19"/>
  <c r="F70" i="20"/>
  <c r="Q103" i="19"/>
  <c r="D71" i="20"/>
  <c r="O104" i="19"/>
  <c r="B72" i="20"/>
  <c r="W104" i="19"/>
  <c r="J72" i="20"/>
  <c r="U105" i="19"/>
  <c r="H73" i="20"/>
  <c r="S106" i="19"/>
  <c r="F74" i="20"/>
  <c r="Q107" i="19"/>
  <c r="D75" i="20"/>
  <c r="O108" i="19"/>
  <c r="B76" i="20"/>
  <c r="W108" i="19"/>
  <c r="J76" i="20"/>
  <c r="U109" i="19"/>
  <c r="H77" i="20"/>
  <c r="S110" i="19"/>
  <c r="F78" i="20"/>
  <c r="Q111" i="19"/>
  <c r="D79" i="20"/>
  <c r="O112" i="19"/>
  <c r="B80" i="20"/>
  <c r="W112" i="19"/>
  <c r="J80" i="20"/>
  <c r="U113" i="19"/>
  <c r="H81" i="20"/>
  <c r="S114" i="19"/>
  <c r="F82" i="20"/>
  <c r="Q115" i="19"/>
  <c r="D83" i="20"/>
  <c r="O116" i="19"/>
  <c r="B84" i="20"/>
  <c r="W116" i="19"/>
  <c r="J84" i="20"/>
  <c r="U117" i="19"/>
  <c r="H85" i="20"/>
  <c r="S118" i="19"/>
  <c r="F86" i="20"/>
  <c r="Q119" i="19"/>
  <c r="D87" i="20"/>
  <c r="O120" i="19"/>
  <c r="B88" i="20"/>
  <c r="W120" i="19"/>
  <c r="J88" i="20"/>
  <c r="U121" i="19"/>
  <c r="H89" i="20"/>
  <c r="S122" i="19"/>
  <c r="F90" i="20"/>
  <c r="Q123" i="19"/>
  <c r="D91" i="20"/>
  <c r="O124" i="19"/>
  <c r="B92" i="20"/>
  <c r="W124" i="19"/>
  <c r="J92" i="20"/>
  <c r="U125" i="19"/>
  <c r="H93" i="20"/>
  <c r="S126" i="19"/>
  <c r="F94" i="20"/>
  <c r="Q127" i="19"/>
  <c r="D95" i="20"/>
  <c r="O128" i="19"/>
  <c r="B96" i="20"/>
  <c r="W128" i="19"/>
  <c r="J96" i="20"/>
  <c r="U133" i="19"/>
  <c r="H101" i="20"/>
  <c r="S134" i="19"/>
  <c r="F102" i="20"/>
  <c r="Q135" i="19"/>
  <c r="D103" i="20"/>
  <c r="O136" i="19"/>
  <c r="B104" i="20"/>
  <c r="W136" i="19"/>
  <c r="J104" i="20"/>
  <c r="U137" i="19"/>
  <c r="H105" i="20"/>
  <c r="S138" i="19"/>
  <c r="F106" i="20"/>
  <c r="Q139" i="19"/>
  <c r="D107" i="20"/>
  <c r="O140" i="19"/>
  <c r="B108" i="20"/>
  <c r="W140" i="19"/>
  <c r="J108" i="20"/>
  <c r="U141" i="19"/>
  <c r="H109" i="20"/>
  <c r="S142" i="19"/>
  <c r="F110" i="20"/>
  <c r="Q143" i="19"/>
  <c r="D111" i="20"/>
  <c r="O144" i="19"/>
  <c r="B112" i="20"/>
  <c r="W144" i="19"/>
  <c r="J112" i="20"/>
  <c r="U145" i="19"/>
  <c r="H113" i="20"/>
  <c r="S146" i="19"/>
  <c r="F114" i="20"/>
  <c r="Q147" i="19"/>
  <c r="D115" i="20"/>
  <c r="O148" i="19"/>
  <c r="B116" i="20"/>
  <c r="W148" i="19"/>
  <c r="J116" i="20"/>
  <c r="U149" i="19"/>
  <c r="H117" i="20"/>
  <c r="S150" i="19"/>
  <c r="F118" i="20"/>
  <c r="Q151" i="19"/>
  <c r="D119" i="20"/>
  <c r="O152" i="19"/>
  <c r="B120" i="20"/>
  <c r="W152" i="19"/>
  <c r="J120" i="20"/>
  <c r="U153" i="19"/>
  <c r="H121" i="20"/>
  <c r="S154" i="19"/>
  <c r="F122" i="20"/>
  <c r="Q155" i="19"/>
  <c r="D123" i="20"/>
  <c r="O156" i="19"/>
  <c r="B124" i="20"/>
  <c r="W156" i="19"/>
  <c r="J124" i="20"/>
  <c r="U157" i="19"/>
  <c r="H125" i="20"/>
  <c r="S158" i="19"/>
  <c r="F126" i="20"/>
  <c r="Q159" i="19"/>
  <c r="D127" i="20"/>
  <c r="O160" i="19"/>
  <c r="B128" i="20"/>
  <c r="W160" i="19"/>
  <c r="J128" i="20"/>
  <c r="U165" i="19"/>
  <c r="H133" i="20"/>
  <c r="S166" i="19"/>
  <c r="F134" i="20"/>
  <c r="Q167" i="19"/>
  <c r="D135" i="20"/>
  <c r="O168" i="19"/>
  <c r="B136" i="20"/>
  <c r="W168" i="19"/>
  <c r="J136" i="20"/>
  <c r="U169" i="19"/>
  <c r="H137" i="20"/>
  <c r="S170" i="19"/>
  <c r="F138" i="20"/>
  <c r="Q171" i="19"/>
  <c r="D139" i="20"/>
  <c r="O172" i="19"/>
  <c r="B140" i="20"/>
  <c r="W172" i="19"/>
  <c r="J140" i="20"/>
  <c r="U173" i="19"/>
  <c r="H141" i="20"/>
  <c r="S174" i="19"/>
  <c r="F142" i="20"/>
  <c r="Q175" i="19"/>
  <c r="D143" i="20"/>
  <c r="O176" i="19"/>
  <c r="B144" i="20"/>
  <c r="W176" i="19"/>
  <c r="J144" i="20"/>
  <c r="U177" i="19"/>
  <c r="H145" i="20"/>
  <c r="S178" i="19"/>
  <c r="F146" i="20"/>
  <c r="Q179" i="19"/>
  <c r="D147" i="20"/>
  <c r="O180" i="19"/>
  <c r="B148" i="20"/>
  <c r="W180" i="19"/>
  <c r="J148" i="20"/>
  <c r="U181" i="19"/>
  <c r="H149" i="20"/>
  <c r="S182" i="19"/>
  <c r="F150" i="20"/>
  <c r="Q183" i="19"/>
  <c r="D151" i="20"/>
  <c r="O184" i="19"/>
  <c r="B152" i="20"/>
  <c r="W184" i="19"/>
  <c r="J152" i="20"/>
  <c r="U185" i="19"/>
  <c r="H153" i="20"/>
  <c r="S186" i="19"/>
  <c r="F154" i="20"/>
  <c r="Q187" i="19"/>
  <c r="D155" i="20"/>
  <c r="O188" i="19"/>
  <c r="B156" i="20"/>
  <c r="W188" i="19"/>
  <c r="J156" i="20"/>
  <c r="U189" i="19"/>
  <c r="H157" i="20"/>
  <c r="S190" i="19"/>
  <c r="F158" i="20"/>
  <c r="Q191" i="19"/>
  <c r="D159" i="20"/>
  <c r="O192" i="19"/>
  <c r="B160" i="20"/>
  <c r="W192" i="19"/>
  <c r="J160" i="20"/>
  <c r="U197" i="19"/>
  <c r="H165" i="20"/>
  <c r="S198" i="19"/>
  <c r="F166" i="20"/>
  <c r="Q199" i="19"/>
  <c r="D167" i="20"/>
  <c r="O200" i="19"/>
  <c r="B168" i="20"/>
  <c r="W200" i="19"/>
  <c r="J168" i="20"/>
  <c r="U201" i="19"/>
  <c r="H169" i="20"/>
  <c r="S202" i="19"/>
  <c r="F170" i="20"/>
  <c r="Q203" i="19"/>
  <c r="D171" i="20"/>
  <c r="O204" i="19"/>
  <c r="B172" i="20"/>
  <c r="W204" i="19"/>
  <c r="J172" i="20"/>
  <c r="U205" i="19"/>
  <c r="H173" i="20"/>
  <c r="S206" i="19"/>
  <c r="F174" i="20"/>
  <c r="Q207" i="19"/>
  <c r="D175" i="20"/>
  <c r="O208" i="19"/>
  <c r="B176" i="20"/>
  <c r="W208" i="19"/>
  <c r="J176" i="20"/>
  <c r="U209" i="19"/>
  <c r="H177" i="20"/>
  <c r="S210" i="19"/>
  <c r="F178" i="20"/>
  <c r="Q211" i="19"/>
  <c r="D179" i="20"/>
  <c r="O212" i="19"/>
  <c r="B180" i="20"/>
  <c r="W212" i="19"/>
  <c r="J180" i="20"/>
  <c r="U213" i="19"/>
  <c r="H181" i="20"/>
  <c r="S214" i="19"/>
  <c r="F182" i="20"/>
  <c r="Q215" i="19"/>
  <c r="D183" i="20"/>
  <c r="O216" i="19"/>
  <c r="B184" i="20"/>
  <c r="W216" i="19"/>
  <c r="J184" i="20"/>
  <c r="U217" i="19"/>
  <c r="H185" i="20"/>
  <c r="S218" i="19"/>
  <c r="F186" i="20"/>
  <c r="Q219" i="19"/>
  <c r="D187" i="20"/>
  <c r="O220" i="19"/>
  <c r="B188" i="20"/>
  <c r="W220" i="19"/>
  <c r="J188" i="20"/>
  <c r="U221" i="19"/>
  <c r="H189" i="20"/>
  <c r="S222" i="19"/>
  <c r="F190" i="20"/>
  <c r="Q223" i="19"/>
  <c r="D191" i="20"/>
  <c r="O224" i="19"/>
  <c r="B192" i="20"/>
  <c r="W224" i="19"/>
  <c r="J192" i="20"/>
  <c r="U229" i="19"/>
  <c r="H197" i="20"/>
  <c r="H229" i="20"/>
  <c r="S230" i="19"/>
  <c r="F198" i="20"/>
  <c r="F230" i="20"/>
  <c r="Q231" i="19"/>
  <c r="D199" i="20"/>
  <c r="D231" i="20"/>
  <c r="O232" i="19"/>
  <c r="B200" i="20"/>
  <c r="B232" i="20"/>
  <c r="W232" i="19"/>
  <c r="J200" i="20"/>
  <c r="J232" i="20"/>
  <c r="U233" i="19"/>
  <c r="H201" i="20"/>
  <c r="H233" i="20"/>
  <c r="S234" i="19"/>
  <c r="F202" i="20"/>
  <c r="F234" i="20"/>
  <c r="Q235" i="19"/>
  <c r="D203" i="20"/>
  <c r="D235" i="20"/>
  <c r="O236" i="19"/>
  <c r="B204" i="20"/>
  <c r="B236" i="20"/>
  <c r="W236" i="19"/>
  <c r="J204" i="20"/>
  <c r="J236" i="20"/>
  <c r="U237" i="19"/>
  <c r="H205" i="20"/>
  <c r="H237" i="20"/>
  <c r="S238" i="19"/>
  <c r="F206" i="20"/>
  <c r="F238" i="20"/>
  <c r="Q239" i="19"/>
  <c r="D207" i="20"/>
  <c r="D239" i="20"/>
  <c r="O240" i="19"/>
  <c r="B208" i="20"/>
  <c r="B240" i="20"/>
  <c r="W240" i="19"/>
  <c r="J208" i="20"/>
  <c r="J240" i="20"/>
  <c r="U241" i="19"/>
  <c r="H209" i="20"/>
  <c r="H241" i="20"/>
  <c r="S242" i="19"/>
  <c r="F210" i="20"/>
  <c r="F242" i="20"/>
  <c r="Q243" i="19"/>
  <c r="D211" i="20"/>
  <c r="D243" i="20"/>
  <c r="O244" i="19"/>
  <c r="B212" i="20"/>
  <c r="B244" i="20"/>
  <c r="W244" i="19"/>
  <c r="J212" i="20"/>
  <c r="J244" i="20"/>
  <c r="U245" i="19"/>
  <c r="H213" i="20"/>
  <c r="H245" i="20"/>
  <c r="S246" i="19"/>
  <c r="F214" i="20"/>
  <c r="F246" i="20"/>
  <c r="Q247" i="19"/>
  <c r="D215" i="20"/>
  <c r="D247" i="20"/>
  <c r="O248" i="19"/>
  <c r="B216" i="20"/>
  <c r="B248" i="20"/>
  <c r="W248" i="19"/>
  <c r="J216" i="20"/>
  <c r="J248" i="20"/>
  <c r="U249" i="19"/>
  <c r="H217" i="20"/>
  <c r="H249" i="20"/>
  <c r="S250" i="19"/>
  <c r="F218" i="20"/>
  <c r="F250" i="20"/>
  <c r="Q251" i="19"/>
  <c r="D219" i="20"/>
  <c r="D251" i="20"/>
  <c r="O252" i="19"/>
  <c r="B220" i="20"/>
  <c r="B252" i="20"/>
  <c r="W252" i="19"/>
  <c r="J220" i="20"/>
  <c r="J252" i="20"/>
  <c r="U253" i="19"/>
  <c r="H221" i="20"/>
  <c r="H253" i="20"/>
  <c r="S254" i="19"/>
  <c r="F222" i="20"/>
  <c r="F254" i="20"/>
  <c r="Q255" i="19"/>
  <c r="D223" i="20"/>
  <c r="D255" i="20"/>
  <c r="O256" i="19"/>
  <c r="B224" i="20"/>
  <c r="B256" i="20"/>
  <c r="W256" i="19"/>
  <c r="J224" i="20"/>
  <c r="J256" i="20"/>
  <c r="X48" i="19"/>
  <c r="K16" i="20"/>
  <c r="X52" i="19"/>
  <c r="K20" i="20"/>
  <c r="X56" i="19"/>
  <c r="K24" i="20"/>
  <c r="X60" i="19"/>
  <c r="K28" i="20"/>
  <c r="X64" i="19"/>
  <c r="K32" i="20"/>
  <c r="V69" i="19"/>
  <c r="I37" i="20"/>
  <c r="T70" i="19"/>
  <c r="G38" i="20"/>
  <c r="R71" i="19"/>
  <c r="E39" i="20"/>
  <c r="P72" i="19"/>
  <c r="C40" i="20"/>
  <c r="X72" i="19"/>
  <c r="K40" i="20"/>
  <c r="V73" i="19"/>
  <c r="I41" i="20"/>
  <c r="T74" i="19"/>
  <c r="G42" i="20"/>
  <c r="R75" i="19"/>
  <c r="E43" i="20"/>
  <c r="P76" i="19"/>
  <c r="C44" i="20"/>
  <c r="X76" i="19"/>
  <c r="K44" i="20"/>
  <c r="V77" i="19"/>
  <c r="I45" i="20"/>
  <c r="T78" i="19"/>
  <c r="G46" i="20"/>
  <c r="R79" i="19"/>
  <c r="E47" i="20"/>
  <c r="P80" i="19"/>
  <c r="C48" i="20"/>
  <c r="X80" i="19"/>
  <c r="K48" i="20"/>
  <c r="V81" i="19"/>
  <c r="I49" i="20"/>
  <c r="T82" i="19"/>
  <c r="G50" i="20"/>
  <c r="R83" i="19"/>
  <c r="E51" i="20"/>
  <c r="P84" i="19"/>
  <c r="C52" i="20"/>
  <c r="X84" i="19"/>
  <c r="K52" i="20"/>
  <c r="V85" i="19"/>
  <c r="I53" i="20"/>
  <c r="T86" i="19"/>
  <c r="G54" i="20"/>
  <c r="R87" i="19"/>
  <c r="E55" i="20"/>
  <c r="P88" i="19"/>
  <c r="C56" i="20"/>
  <c r="X88" i="19"/>
  <c r="K56" i="20"/>
  <c r="V89" i="19"/>
  <c r="I57" i="20"/>
  <c r="T90" i="19"/>
  <c r="G58" i="20"/>
  <c r="R91" i="19"/>
  <c r="E59" i="20"/>
  <c r="P92" i="19"/>
  <c r="C60" i="20"/>
  <c r="X92" i="19"/>
  <c r="K60" i="20"/>
  <c r="V93" i="19"/>
  <c r="I61" i="20"/>
  <c r="T94" i="19"/>
  <c r="G62" i="20"/>
  <c r="R95" i="19"/>
  <c r="E63" i="20"/>
  <c r="P96" i="19"/>
  <c r="C64" i="20"/>
  <c r="X96" i="19"/>
  <c r="K64" i="20"/>
  <c r="V101" i="19"/>
  <c r="I69" i="20"/>
  <c r="T102" i="19"/>
  <c r="G70" i="20"/>
  <c r="R103" i="19"/>
  <c r="E71" i="20"/>
  <c r="P104" i="19"/>
  <c r="C72" i="20"/>
  <c r="X104" i="19"/>
  <c r="K72" i="20"/>
  <c r="V105" i="19"/>
  <c r="I73" i="20"/>
  <c r="T106" i="19"/>
  <c r="G74" i="20"/>
  <c r="R107" i="19"/>
  <c r="E75" i="20"/>
  <c r="P108" i="19"/>
  <c r="C76" i="20"/>
  <c r="X108" i="19"/>
  <c r="K76" i="20"/>
  <c r="V109" i="19"/>
  <c r="I77" i="20"/>
  <c r="T110" i="19"/>
  <c r="G78" i="20"/>
  <c r="R111" i="19"/>
  <c r="E79" i="20"/>
  <c r="P112" i="19"/>
  <c r="C80" i="20"/>
  <c r="X112" i="19"/>
  <c r="K80" i="20"/>
  <c r="V113" i="19"/>
  <c r="I81" i="20"/>
  <c r="T114" i="19"/>
  <c r="G82" i="20"/>
  <c r="R115" i="19"/>
  <c r="E83" i="20"/>
  <c r="P116" i="19"/>
  <c r="C84" i="20"/>
  <c r="X116" i="19"/>
  <c r="K84" i="20"/>
  <c r="V117" i="19"/>
  <c r="I85" i="20"/>
  <c r="T118" i="19"/>
  <c r="G86" i="20"/>
  <c r="R119" i="19"/>
  <c r="E87" i="20"/>
  <c r="P120" i="19"/>
  <c r="C88" i="20"/>
  <c r="X120" i="19"/>
  <c r="K88" i="20"/>
  <c r="V121" i="19"/>
  <c r="I89" i="20"/>
  <c r="T122" i="19"/>
  <c r="G90" i="20"/>
  <c r="R123" i="19"/>
  <c r="E91" i="20"/>
  <c r="P124" i="19"/>
  <c r="C92" i="20"/>
  <c r="X124" i="19"/>
  <c r="K92" i="20"/>
  <c r="V125" i="19"/>
  <c r="I93" i="20"/>
  <c r="T126" i="19"/>
  <c r="G94" i="20"/>
  <c r="R127" i="19"/>
  <c r="E95" i="20"/>
  <c r="P128" i="19"/>
  <c r="C96" i="20"/>
  <c r="X128" i="19"/>
  <c r="K96" i="20"/>
  <c r="V133" i="19"/>
  <c r="I101" i="20"/>
  <c r="T134" i="19"/>
  <c r="G102" i="20"/>
  <c r="R135" i="19"/>
  <c r="E103" i="20"/>
  <c r="P136" i="19"/>
  <c r="C104" i="20"/>
  <c r="X136" i="19"/>
  <c r="K104" i="20"/>
  <c r="V137" i="19"/>
  <c r="I105" i="20"/>
  <c r="T138" i="19"/>
  <c r="G106" i="20"/>
  <c r="R139" i="19"/>
  <c r="E107" i="20"/>
  <c r="P140" i="19"/>
  <c r="C108" i="20"/>
  <c r="X140" i="19"/>
  <c r="K108" i="20"/>
  <c r="V141" i="19"/>
  <c r="I109" i="20"/>
  <c r="T142" i="19"/>
  <c r="G110" i="20"/>
  <c r="R143" i="19"/>
  <c r="E111" i="20"/>
  <c r="P144" i="19"/>
  <c r="C112" i="20"/>
  <c r="X144" i="19"/>
  <c r="K112" i="20"/>
  <c r="V145" i="19"/>
  <c r="I113" i="20"/>
  <c r="T146" i="19"/>
  <c r="G114" i="20"/>
  <c r="R147" i="19"/>
  <c r="E115" i="20"/>
  <c r="P148" i="19"/>
  <c r="C116" i="20"/>
  <c r="X148" i="19"/>
  <c r="K116" i="20"/>
  <c r="V149" i="19"/>
  <c r="I117" i="20"/>
  <c r="T150" i="19"/>
  <c r="G118" i="20"/>
  <c r="R151" i="19"/>
  <c r="E119" i="20"/>
  <c r="P152" i="19"/>
  <c r="C120" i="20"/>
  <c r="X152" i="19"/>
  <c r="K120" i="20"/>
  <c r="V153" i="19"/>
  <c r="I121" i="20"/>
  <c r="T154" i="19"/>
  <c r="G122" i="20"/>
  <c r="R155" i="19"/>
  <c r="E123" i="20"/>
  <c r="P156" i="19"/>
  <c r="C124" i="20"/>
  <c r="X156" i="19"/>
  <c r="K124" i="20"/>
  <c r="V157" i="19"/>
  <c r="I125" i="20"/>
  <c r="T158" i="19"/>
  <c r="G126" i="20"/>
  <c r="R159" i="19"/>
  <c r="E127" i="20"/>
  <c r="P160" i="19"/>
  <c r="C128" i="20"/>
  <c r="X160" i="19"/>
  <c r="K128" i="20"/>
  <c r="V165" i="19"/>
  <c r="I133" i="20"/>
  <c r="T166" i="19"/>
  <c r="G134" i="20"/>
  <c r="R167" i="19"/>
  <c r="E135" i="20"/>
  <c r="P168" i="19"/>
  <c r="C136" i="20"/>
  <c r="X168" i="19"/>
  <c r="K136" i="20"/>
  <c r="V169" i="19"/>
  <c r="I137" i="20"/>
  <c r="T170" i="19"/>
  <c r="G138" i="20"/>
  <c r="R171" i="19"/>
  <c r="E139" i="20"/>
  <c r="P172" i="19"/>
  <c r="C140" i="20"/>
  <c r="X172" i="19"/>
  <c r="K140" i="20"/>
  <c r="V173" i="19"/>
  <c r="I141" i="20"/>
  <c r="T174" i="19"/>
  <c r="G142" i="20"/>
  <c r="R175" i="19"/>
  <c r="E143" i="20"/>
  <c r="P176" i="19"/>
  <c r="C144" i="20"/>
  <c r="X176" i="19"/>
  <c r="K144" i="20"/>
  <c r="V177" i="19"/>
  <c r="I145" i="20"/>
  <c r="T178" i="19"/>
  <c r="G146" i="20"/>
  <c r="R179" i="19"/>
  <c r="E147" i="20"/>
  <c r="P180" i="19"/>
  <c r="C148" i="20"/>
  <c r="X180" i="19"/>
  <c r="K148" i="20"/>
  <c r="V181" i="19"/>
  <c r="I149" i="20"/>
  <c r="T182" i="19"/>
  <c r="G150" i="20"/>
  <c r="R183" i="19"/>
  <c r="E151" i="20"/>
  <c r="P184" i="19"/>
  <c r="C152" i="20"/>
  <c r="X184" i="19"/>
  <c r="K152" i="20"/>
  <c r="V185" i="19"/>
  <c r="I153" i="20"/>
  <c r="T186" i="19"/>
  <c r="G154" i="20"/>
  <c r="R187" i="19"/>
  <c r="E155" i="20"/>
  <c r="P188" i="19"/>
  <c r="C156" i="20"/>
  <c r="X188" i="19"/>
  <c r="K156" i="20"/>
  <c r="V189" i="19"/>
  <c r="I157" i="20"/>
  <c r="T190" i="19"/>
  <c r="G158" i="20"/>
  <c r="R191" i="19"/>
  <c r="E159" i="20"/>
  <c r="P192" i="19"/>
  <c r="C160" i="20"/>
  <c r="X192" i="19"/>
  <c r="K160" i="20"/>
  <c r="V197" i="19"/>
  <c r="I165" i="20"/>
  <c r="T198" i="19"/>
  <c r="G166" i="20"/>
  <c r="R199" i="19"/>
  <c r="E167" i="20"/>
  <c r="P200" i="19"/>
  <c r="C168" i="20"/>
  <c r="X200" i="19"/>
  <c r="K168" i="20"/>
  <c r="V201" i="19"/>
  <c r="I169" i="20"/>
  <c r="T202" i="19"/>
  <c r="G170" i="20"/>
  <c r="R203" i="19"/>
  <c r="E171" i="20"/>
  <c r="P204" i="19"/>
  <c r="C172" i="20"/>
  <c r="X204" i="19"/>
  <c r="K172" i="20"/>
  <c r="V205" i="19"/>
  <c r="I173" i="20"/>
  <c r="T206" i="19"/>
  <c r="G174" i="20"/>
  <c r="R207" i="19"/>
  <c r="E175" i="20"/>
  <c r="P208" i="19"/>
  <c r="C176" i="20"/>
  <c r="X208" i="19"/>
  <c r="K176" i="20"/>
  <c r="V209" i="19"/>
  <c r="I177" i="20"/>
  <c r="T210" i="19"/>
  <c r="G178" i="20"/>
  <c r="R211" i="19"/>
  <c r="E179" i="20"/>
  <c r="P212" i="19"/>
  <c r="C180" i="20"/>
  <c r="X212" i="19"/>
  <c r="K180" i="20"/>
  <c r="V213" i="19"/>
  <c r="I181" i="20"/>
  <c r="T214" i="19"/>
  <c r="G182" i="20"/>
  <c r="R215" i="19"/>
  <c r="E183" i="20"/>
  <c r="P216" i="19"/>
  <c r="C184" i="20"/>
  <c r="X216" i="19"/>
  <c r="K184" i="20"/>
  <c r="V217" i="19"/>
  <c r="I185" i="20"/>
  <c r="T218" i="19"/>
  <c r="G186" i="20"/>
  <c r="R219" i="19"/>
  <c r="E187" i="20"/>
  <c r="P220" i="19"/>
  <c r="C188" i="20"/>
  <c r="X220" i="19"/>
  <c r="K188" i="20"/>
  <c r="V221" i="19"/>
  <c r="I189" i="20"/>
  <c r="T222" i="19"/>
  <c r="G190" i="20"/>
  <c r="R223" i="19"/>
  <c r="E191" i="20"/>
  <c r="P224" i="19"/>
  <c r="C192" i="20"/>
  <c r="X224" i="19"/>
  <c r="K192" i="20"/>
  <c r="V229" i="19"/>
  <c r="I197" i="20"/>
  <c r="I229" i="20"/>
  <c r="T230" i="19"/>
  <c r="G198" i="20"/>
  <c r="G230" i="20"/>
  <c r="R231" i="19"/>
  <c r="E199" i="20"/>
  <c r="E231" i="20"/>
  <c r="P232" i="19"/>
  <c r="C200" i="20"/>
  <c r="C232" i="20"/>
  <c r="X232" i="19"/>
  <c r="K200" i="20"/>
  <c r="K232" i="20"/>
  <c r="V233" i="19"/>
  <c r="I201" i="20"/>
  <c r="I233" i="20"/>
  <c r="T234" i="19"/>
  <c r="G202" i="20"/>
  <c r="G234" i="20"/>
  <c r="R235" i="19"/>
  <c r="E203" i="20"/>
  <c r="E235" i="20"/>
  <c r="P236" i="19"/>
  <c r="C204" i="20"/>
  <c r="C236" i="20"/>
  <c r="X236" i="19"/>
  <c r="K204" i="20"/>
  <c r="K236" i="20"/>
  <c r="V237" i="19"/>
  <c r="I205" i="20"/>
  <c r="I237" i="20"/>
  <c r="T238" i="19"/>
  <c r="G206" i="20"/>
  <c r="G238" i="20"/>
  <c r="R239" i="19"/>
  <c r="E207" i="20"/>
  <c r="E239" i="20"/>
  <c r="P240" i="19"/>
  <c r="C208" i="20"/>
  <c r="C240" i="20"/>
  <c r="X240" i="19"/>
  <c r="K208" i="20"/>
  <c r="K240" i="20"/>
  <c r="V241" i="19"/>
  <c r="I209" i="20"/>
  <c r="I241" i="20"/>
  <c r="T242" i="19"/>
  <c r="G210" i="20"/>
  <c r="G242" i="20"/>
  <c r="R243" i="19"/>
  <c r="E211" i="20"/>
  <c r="E243" i="20"/>
  <c r="P244" i="19"/>
  <c r="C212" i="20"/>
  <c r="C244" i="20"/>
  <c r="X244" i="19"/>
  <c r="K212" i="20"/>
  <c r="K244" i="20"/>
  <c r="V245" i="19"/>
  <c r="I213" i="20"/>
  <c r="I245" i="20"/>
  <c r="T246" i="19"/>
  <c r="G214" i="20"/>
  <c r="G246" i="20"/>
  <c r="R247" i="19"/>
  <c r="E215" i="20"/>
  <c r="E247" i="20"/>
  <c r="P248" i="19"/>
  <c r="C216" i="20"/>
  <c r="C248" i="20"/>
  <c r="X248" i="19"/>
  <c r="K216" i="20"/>
  <c r="K248" i="20"/>
  <c r="V249" i="19"/>
  <c r="I217" i="20"/>
  <c r="I249" i="20"/>
  <c r="T250" i="19"/>
  <c r="G218" i="20"/>
  <c r="G250" i="20"/>
  <c r="R251" i="19"/>
  <c r="E219" i="20"/>
  <c r="E251" i="20"/>
  <c r="P252" i="19"/>
  <c r="C220" i="20"/>
  <c r="C252" i="20"/>
  <c r="X252" i="19"/>
  <c r="K220" i="20"/>
  <c r="K252" i="20"/>
  <c r="V253" i="19"/>
  <c r="I221" i="20"/>
  <c r="I253" i="20"/>
  <c r="T254" i="19"/>
  <c r="G222" i="20"/>
  <c r="G254" i="20"/>
  <c r="R255" i="19"/>
  <c r="E223" i="20"/>
  <c r="E255" i="20"/>
  <c r="P256" i="19"/>
  <c r="C224" i="20"/>
  <c r="C256" i="20"/>
  <c r="X256" i="19"/>
  <c r="K224" i="20"/>
  <c r="K256" i="20"/>
  <c r="E5" i="25"/>
  <c r="AI46" i="25"/>
  <c r="E10" i="25"/>
  <c r="AI13" i="25"/>
  <c r="E9" i="25"/>
  <c r="AI12" i="25"/>
  <c r="C10" i="25"/>
  <c r="C13" i="25"/>
  <c r="H13" i="25"/>
  <c r="H8" i="25"/>
  <c r="I9" i="25"/>
  <c r="H9" i="25"/>
  <c r="D6" i="25"/>
  <c r="H11" i="25"/>
  <c r="C4" i="25"/>
  <c r="D9" i="25"/>
  <c r="B10" i="25"/>
  <c r="F8" i="25"/>
  <c r="F13" i="25"/>
  <c r="B8" i="25"/>
  <c r="I13" i="25"/>
  <c r="G10" i="25"/>
  <c r="G4" i="25"/>
  <c r="I6" i="25"/>
  <c r="B4" i="25"/>
  <c r="B12" i="25"/>
  <c r="C12" i="25"/>
  <c r="B5" i="25"/>
  <c r="F5" i="25"/>
  <c r="B11" i="25"/>
  <c r="B6" i="25"/>
  <c r="B9" i="25"/>
  <c r="B13" i="25"/>
  <c r="C6" i="25"/>
  <c r="C11" i="25"/>
  <c r="C5" i="25"/>
  <c r="C8" i="25"/>
  <c r="C9" i="25"/>
  <c r="D13" i="25"/>
  <c r="D4" i="25"/>
  <c r="D5" i="25"/>
  <c r="D11" i="25"/>
  <c r="D10" i="25"/>
  <c r="D8" i="25"/>
  <c r="D12" i="25"/>
  <c r="F4" i="25"/>
  <c r="F12" i="25"/>
  <c r="F11" i="25"/>
  <c r="F9" i="25"/>
  <c r="F6" i="25"/>
  <c r="F10" i="25"/>
  <c r="G5" i="25"/>
  <c r="G11" i="25"/>
  <c r="G9" i="25"/>
  <c r="G6" i="25"/>
  <c r="G12" i="25"/>
  <c r="G13" i="25"/>
  <c r="G8" i="25"/>
  <c r="H6" i="25"/>
  <c r="C5" i="20"/>
  <c r="K5" i="20"/>
  <c r="G6" i="20"/>
  <c r="C7" i="20"/>
  <c r="G8" i="20"/>
  <c r="C9" i="20"/>
  <c r="G10" i="20"/>
  <c r="C11" i="20"/>
  <c r="G12" i="20"/>
  <c r="C13" i="20"/>
  <c r="G14" i="20"/>
  <c r="C15" i="20"/>
  <c r="G16" i="20"/>
  <c r="C17" i="20"/>
  <c r="G18" i="20"/>
  <c r="C19" i="20"/>
  <c r="G20" i="20"/>
  <c r="C21" i="20"/>
  <c r="G22" i="20"/>
  <c r="C23" i="20"/>
  <c r="G24" i="20"/>
  <c r="C25" i="20"/>
  <c r="G26" i="20"/>
  <c r="C27" i="20"/>
  <c r="I28" i="20"/>
  <c r="E30" i="20"/>
  <c r="I32" i="20"/>
  <c r="D5" i="20"/>
  <c r="H6" i="20"/>
  <c r="D7" i="20"/>
  <c r="H8" i="20"/>
  <c r="D9" i="20"/>
  <c r="H10" i="20"/>
  <c r="D11" i="20"/>
  <c r="H12" i="20"/>
  <c r="D13" i="20"/>
  <c r="H14" i="20"/>
  <c r="D15" i="20"/>
  <c r="H16" i="20"/>
  <c r="D17" i="20"/>
  <c r="H18" i="20"/>
  <c r="D19" i="20"/>
  <c r="H20" i="20"/>
  <c r="D21" i="20"/>
  <c r="H22" i="20"/>
  <c r="D23" i="20"/>
  <c r="H24" i="20"/>
  <c r="D25" i="20"/>
  <c r="H26" i="20"/>
  <c r="D27" i="20"/>
  <c r="B28" i="20"/>
  <c r="J28" i="20"/>
  <c r="H29" i="20"/>
  <c r="F30" i="20"/>
  <c r="D31" i="20"/>
  <c r="B32" i="20"/>
  <c r="J32" i="20"/>
  <c r="E5" i="20"/>
  <c r="I6" i="20"/>
  <c r="E7" i="20"/>
  <c r="I8" i="20"/>
  <c r="E9" i="20"/>
  <c r="I10" i="20"/>
  <c r="E11" i="20"/>
  <c r="I12" i="20"/>
  <c r="E13" i="20"/>
  <c r="I14" i="20"/>
  <c r="E15" i="20"/>
  <c r="I16" i="20"/>
  <c r="E17" i="20"/>
  <c r="I18" i="20"/>
  <c r="E19" i="20"/>
  <c r="I20" i="20"/>
  <c r="E21" i="20"/>
  <c r="I22" i="20"/>
  <c r="E23" i="20"/>
  <c r="I24" i="20"/>
  <c r="E25" i="20"/>
  <c r="I26" i="20"/>
  <c r="E27" i="20"/>
  <c r="I29" i="20"/>
  <c r="E31" i="20"/>
  <c r="F5" i="20"/>
  <c r="B6" i="20"/>
  <c r="J6" i="20"/>
  <c r="F7" i="20"/>
  <c r="B8" i="20"/>
  <c r="J8" i="20"/>
  <c r="F9" i="20"/>
  <c r="B10" i="20"/>
  <c r="J10" i="20"/>
  <c r="F11" i="20"/>
  <c r="B12" i="20"/>
  <c r="J12" i="20"/>
  <c r="F13" i="20"/>
  <c r="B14" i="20"/>
  <c r="J14" i="20"/>
  <c r="F15" i="20"/>
  <c r="B16" i="20"/>
  <c r="J16" i="20"/>
  <c r="F17" i="20"/>
  <c r="B18" i="20"/>
  <c r="J18" i="20"/>
  <c r="F19" i="20"/>
  <c r="B20" i="20"/>
  <c r="J20" i="20"/>
  <c r="F21" i="20"/>
  <c r="B22" i="20"/>
  <c r="J22" i="20"/>
  <c r="F23" i="20"/>
  <c r="B24" i="20"/>
  <c r="J24" i="20"/>
  <c r="F25" i="20"/>
  <c r="B26" i="20"/>
  <c r="J26" i="20"/>
  <c r="F27" i="20"/>
  <c r="D28" i="20"/>
  <c r="B29" i="20"/>
  <c r="J29" i="20"/>
  <c r="H30" i="20"/>
  <c r="F31" i="20"/>
  <c r="D32" i="20"/>
  <c r="G5" i="20"/>
  <c r="C6" i="20"/>
  <c r="G7" i="20"/>
  <c r="C8" i="20"/>
  <c r="G9" i="20"/>
  <c r="C10" i="20"/>
  <c r="G11" i="20"/>
  <c r="C12" i="20"/>
  <c r="G13" i="20"/>
  <c r="C14" i="20"/>
  <c r="G15" i="20"/>
  <c r="C16" i="20"/>
  <c r="G17" i="20"/>
  <c r="C18" i="20"/>
  <c r="G19" i="20"/>
  <c r="C20" i="20"/>
  <c r="G21" i="20"/>
  <c r="C22" i="20"/>
  <c r="G23" i="20"/>
  <c r="C24" i="20"/>
  <c r="G25" i="20"/>
  <c r="C26" i="20"/>
  <c r="G27" i="20"/>
  <c r="E28" i="20"/>
  <c r="I30" i="20"/>
  <c r="E32" i="20"/>
  <c r="H5" i="20"/>
  <c r="D6" i="20"/>
  <c r="H7" i="20"/>
  <c r="D8" i="20"/>
  <c r="H9" i="20"/>
  <c r="D10" i="20"/>
  <c r="H11" i="20"/>
  <c r="D12" i="20"/>
  <c r="H13" i="20"/>
  <c r="D14" i="20"/>
  <c r="H15" i="20"/>
  <c r="D16" i="20"/>
  <c r="H17" i="20"/>
  <c r="D18" i="20"/>
  <c r="H19" i="20"/>
  <c r="D20" i="20"/>
  <c r="H21" i="20"/>
  <c r="D22" i="20"/>
  <c r="H23" i="20"/>
  <c r="D24" i="20"/>
  <c r="H25" i="20"/>
  <c r="D26" i="20"/>
  <c r="H27" i="20"/>
  <c r="F28" i="20"/>
  <c r="D29" i="20"/>
  <c r="B30" i="20"/>
  <c r="J30" i="20"/>
  <c r="H31" i="20"/>
  <c r="F32" i="20"/>
  <c r="I5" i="20"/>
  <c r="E6" i="20"/>
  <c r="I7" i="20"/>
  <c r="E8" i="20"/>
  <c r="I9" i="20"/>
  <c r="E10" i="20"/>
  <c r="I11" i="20"/>
  <c r="E12" i="20"/>
  <c r="I13" i="20"/>
  <c r="E14" i="20"/>
  <c r="I15" i="20"/>
  <c r="E16" i="20"/>
  <c r="I17" i="20"/>
  <c r="E18" i="20"/>
  <c r="I19" i="20"/>
  <c r="E20" i="20"/>
  <c r="I21" i="20"/>
  <c r="E22" i="20"/>
  <c r="I23" i="20"/>
  <c r="E24" i="20"/>
  <c r="I25" i="20"/>
  <c r="E26" i="20"/>
  <c r="I27" i="20"/>
  <c r="E29" i="20"/>
  <c r="I31" i="20"/>
  <c r="B5" i="20"/>
  <c r="J5" i="20"/>
  <c r="F6" i="20"/>
  <c r="B7" i="20"/>
  <c r="J7" i="20"/>
  <c r="F8" i="20"/>
  <c r="B9" i="20"/>
  <c r="J9" i="20"/>
  <c r="F10" i="20"/>
  <c r="B11" i="20"/>
  <c r="J11" i="20"/>
  <c r="F12" i="20"/>
  <c r="B13" i="20"/>
  <c r="J13" i="20"/>
  <c r="F14" i="20"/>
  <c r="B15" i="20"/>
  <c r="J15" i="20"/>
  <c r="F16" i="20"/>
  <c r="B17" i="20"/>
  <c r="J17" i="20"/>
  <c r="F18" i="20"/>
  <c r="B19" i="20"/>
  <c r="J19" i="20"/>
  <c r="F20" i="20"/>
  <c r="B21" i="20"/>
  <c r="J21" i="20"/>
  <c r="F22" i="20"/>
  <c r="B23" i="20"/>
  <c r="J23" i="20"/>
  <c r="F24" i="20"/>
  <c r="B25" i="20"/>
  <c r="J25" i="20"/>
  <c r="F26" i="20"/>
  <c r="B27" i="20"/>
  <c r="J27" i="20"/>
  <c r="H28" i="20"/>
  <c r="F29" i="20"/>
  <c r="D30" i="20"/>
  <c r="B31" i="20"/>
  <c r="J31" i="20"/>
  <c r="H32" i="20"/>
  <c r="C28" i="20"/>
  <c r="G29" i="20"/>
  <c r="C30" i="20"/>
  <c r="G31" i="20"/>
  <c r="C32" i="20"/>
  <c r="G28" i="20"/>
  <c r="C29" i="20"/>
  <c r="G30" i="20"/>
  <c r="C31" i="20"/>
  <c r="G32" i="20"/>
  <c r="L113" i="20" l="1"/>
  <c r="Y145" i="19"/>
  <c r="L176" i="20"/>
  <c r="Y208" i="19"/>
  <c r="L140" i="20"/>
  <c r="Y172" i="19"/>
  <c r="Y136" i="19"/>
  <c r="L104" i="20"/>
  <c r="L64" i="20"/>
  <c r="Y96" i="19"/>
  <c r="L191" i="20"/>
  <c r="Y223" i="19"/>
  <c r="L155" i="20"/>
  <c r="Y187" i="19"/>
  <c r="L119" i="20"/>
  <c r="Y151" i="19"/>
  <c r="L83" i="20"/>
  <c r="Y115" i="19"/>
  <c r="L47" i="20"/>
  <c r="Y79" i="19"/>
  <c r="L222" i="20"/>
  <c r="Y254" i="19"/>
  <c r="L254" i="20"/>
  <c r="L218" i="20"/>
  <c r="Y250" i="19"/>
  <c r="L250" i="20"/>
  <c r="L214" i="20"/>
  <c r="Y246" i="19"/>
  <c r="L246" i="20"/>
  <c r="L210" i="20"/>
  <c r="Y242" i="19"/>
  <c r="L242" i="20"/>
  <c r="L206" i="20"/>
  <c r="Y238" i="19"/>
  <c r="L238" i="20"/>
  <c r="L202" i="20"/>
  <c r="Y234" i="19"/>
  <c r="L234" i="20"/>
  <c r="L198" i="20"/>
  <c r="Y230" i="19"/>
  <c r="L230" i="20"/>
  <c r="L174" i="20"/>
  <c r="Y206" i="19"/>
  <c r="L138" i="20"/>
  <c r="Y170" i="19"/>
  <c r="L102" i="20"/>
  <c r="Y134" i="19"/>
  <c r="L62" i="20"/>
  <c r="Y94" i="19"/>
  <c r="Y74" i="19"/>
  <c r="L42" i="20"/>
  <c r="L173" i="20"/>
  <c r="Y205" i="19"/>
  <c r="L137" i="20"/>
  <c r="Y169" i="19"/>
  <c r="L101" i="20"/>
  <c r="Y133" i="19"/>
  <c r="L61" i="20"/>
  <c r="Y93" i="19"/>
  <c r="L41" i="20"/>
  <c r="Y73" i="19"/>
  <c r="L11" i="20"/>
  <c r="Y43" i="19"/>
  <c r="L114" i="20"/>
  <c r="Y146" i="19"/>
  <c r="Y41" i="19"/>
  <c r="L9" i="20"/>
  <c r="L160" i="20"/>
  <c r="Y192" i="19"/>
  <c r="L124" i="20"/>
  <c r="Y156" i="19"/>
  <c r="L88" i="20"/>
  <c r="Y120" i="19"/>
  <c r="L52" i="20"/>
  <c r="Y84" i="19"/>
  <c r="Y52" i="19"/>
  <c r="L20" i="20"/>
  <c r="L179" i="20"/>
  <c r="Y211" i="19"/>
  <c r="L143" i="20"/>
  <c r="Y175" i="19"/>
  <c r="L107" i="20"/>
  <c r="Y139" i="19"/>
  <c r="L71" i="20"/>
  <c r="Y103" i="19"/>
  <c r="L23" i="20"/>
  <c r="Y55" i="19"/>
  <c r="L7" i="20"/>
  <c r="Y39" i="19"/>
  <c r="L158" i="20"/>
  <c r="Y190" i="19"/>
  <c r="L122" i="20"/>
  <c r="Y154" i="19"/>
  <c r="L86" i="20"/>
  <c r="Y118" i="19"/>
  <c r="L26" i="20"/>
  <c r="Y58" i="19"/>
  <c r="L10" i="20"/>
  <c r="Y42" i="19"/>
  <c r="L221" i="20"/>
  <c r="Y253" i="19"/>
  <c r="L253" i="20"/>
  <c r="L217" i="20"/>
  <c r="Y249" i="19"/>
  <c r="L249" i="20"/>
  <c r="L213" i="20"/>
  <c r="Y245" i="19"/>
  <c r="L245" i="20"/>
  <c r="L209" i="20"/>
  <c r="Y241" i="19"/>
  <c r="L241" i="20"/>
  <c r="L205" i="20"/>
  <c r="Y237" i="19"/>
  <c r="L237" i="20"/>
  <c r="L201" i="20"/>
  <c r="Y233" i="19"/>
  <c r="L233" i="20"/>
  <c r="L197" i="20"/>
  <c r="Y229" i="19"/>
  <c r="L229" i="20"/>
  <c r="L157" i="20"/>
  <c r="Y189" i="19"/>
  <c r="L121" i="20"/>
  <c r="Y153" i="19"/>
  <c r="L49" i="20"/>
  <c r="Y81" i="19"/>
  <c r="L21" i="20"/>
  <c r="Y53" i="19"/>
  <c r="L5" i="20"/>
  <c r="Y37" i="19"/>
  <c r="L80" i="20"/>
  <c r="Y112" i="19"/>
  <c r="L135" i="20"/>
  <c r="Y167" i="19"/>
  <c r="L150" i="20"/>
  <c r="Y182" i="19"/>
  <c r="L185" i="20"/>
  <c r="Y217" i="19"/>
  <c r="Y57" i="19"/>
  <c r="L25" i="20"/>
  <c r="L184" i="20"/>
  <c r="Y216" i="19"/>
  <c r="L148" i="20"/>
  <c r="Y180" i="19"/>
  <c r="L112" i="20"/>
  <c r="Y144" i="19"/>
  <c r="L76" i="20"/>
  <c r="Y108" i="19"/>
  <c r="L167" i="20"/>
  <c r="Y199" i="19"/>
  <c r="L127" i="20"/>
  <c r="Y159" i="19"/>
  <c r="L91" i="20"/>
  <c r="Y123" i="19"/>
  <c r="L55" i="20"/>
  <c r="Y87" i="19"/>
  <c r="L182" i="20"/>
  <c r="Y214" i="19"/>
  <c r="L146" i="20"/>
  <c r="Y178" i="19"/>
  <c r="L110" i="20"/>
  <c r="Y142" i="19"/>
  <c r="L74" i="20"/>
  <c r="Y106" i="19"/>
  <c r="Y82" i="19"/>
  <c r="L50" i="20"/>
  <c r="L38" i="20"/>
  <c r="Y70" i="19"/>
  <c r="L181" i="20"/>
  <c r="Y213" i="19"/>
  <c r="L145" i="20"/>
  <c r="Y177" i="19"/>
  <c r="L109" i="20"/>
  <c r="Y141" i="19"/>
  <c r="L85" i="20"/>
  <c r="Y117" i="19"/>
  <c r="L73" i="20"/>
  <c r="Y105" i="19"/>
  <c r="L172" i="20"/>
  <c r="Y204" i="19"/>
  <c r="L136" i="20"/>
  <c r="Y168" i="19"/>
  <c r="L96" i="20"/>
  <c r="Y128" i="19"/>
  <c r="L60" i="20"/>
  <c r="Y92" i="19"/>
  <c r="L40" i="20"/>
  <c r="Y72" i="19"/>
  <c r="L32" i="20"/>
  <c r="Y64" i="19"/>
  <c r="L16" i="20"/>
  <c r="Y48" i="19"/>
  <c r="L223" i="20"/>
  <c r="Y255" i="19"/>
  <c r="L255" i="20"/>
  <c r="L219" i="20"/>
  <c r="Y251" i="19"/>
  <c r="L251" i="20"/>
  <c r="L215" i="20"/>
  <c r="Y247" i="19"/>
  <c r="L247" i="20"/>
  <c r="L211" i="20"/>
  <c r="Y243" i="19"/>
  <c r="L243" i="20"/>
  <c r="L207" i="20"/>
  <c r="Y239" i="19"/>
  <c r="L239" i="20"/>
  <c r="L203" i="20"/>
  <c r="Y235" i="19"/>
  <c r="L235" i="20"/>
  <c r="L199" i="20"/>
  <c r="Y231" i="19"/>
  <c r="L231" i="20"/>
  <c r="L187" i="20"/>
  <c r="Y219" i="19"/>
  <c r="L151" i="20"/>
  <c r="Y183" i="19"/>
  <c r="L115" i="20"/>
  <c r="Y147" i="19"/>
  <c r="L79" i="20"/>
  <c r="Y111" i="19"/>
  <c r="L43" i="20"/>
  <c r="Y75" i="19"/>
  <c r="L19" i="20"/>
  <c r="Y51" i="19"/>
  <c r="L170" i="20"/>
  <c r="Y202" i="19"/>
  <c r="L134" i="20"/>
  <c r="Y166" i="19"/>
  <c r="L94" i="20"/>
  <c r="Y126" i="19"/>
  <c r="L58" i="20"/>
  <c r="Y90" i="19"/>
  <c r="L22" i="20"/>
  <c r="Y54" i="19"/>
  <c r="L6" i="20"/>
  <c r="Y38" i="19"/>
  <c r="L169" i="20"/>
  <c r="Y201" i="19"/>
  <c r="L133" i="20"/>
  <c r="Y165" i="19"/>
  <c r="L93" i="20"/>
  <c r="Y125" i="19"/>
  <c r="L57" i="20"/>
  <c r="Y89" i="19"/>
  <c r="L37" i="20"/>
  <c r="Y69" i="19"/>
  <c r="Y49" i="19"/>
  <c r="L17" i="20"/>
  <c r="L152" i="20"/>
  <c r="Y184" i="19"/>
  <c r="L24" i="20"/>
  <c r="Y56" i="19"/>
  <c r="L171" i="20"/>
  <c r="Y203" i="19"/>
  <c r="L95" i="20"/>
  <c r="Y127" i="19"/>
  <c r="L186" i="20"/>
  <c r="Y218" i="19"/>
  <c r="L14" i="20"/>
  <c r="Y46" i="19"/>
  <c r="L192" i="20"/>
  <c r="Y224" i="19"/>
  <c r="L156" i="20"/>
  <c r="Y188" i="19"/>
  <c r="L120" i="20"/>
  <c r="Y152" i="19"/>
  <c r="L84" i="20"/>
  <c r="Y116" i="19"/>
  <c r="L175" i="20"/>
  <c r="Y207" i="19"/>
  <c r="L139" i="20"/>
  <c r="Y171" i="19"/>
  <c r="L63" i="20"/>
  <c r="Y95" i="19"/>
  <c r="L190" i="20"/>
  <c r="Y222" i="19"/>
  <c r="L154" i="20"/>
  <c r="Y186" i="19"/>
  <c r="L118" i="20"/>
  <c r="Y150" i="19"/>
  <c r="L82" i="20"/>
  <c r="Y114" i="19"/>
  <c r="L46" i="20"/>
  <c r="Y78" i="19"/>
  <c r="L189" i="20"/>
  <c r="Y221" i="19"/>
  <c r="L153" i="20"/>
  <c r="Y185" i="19"/>
  <c r="L117" i="20"/>
  <c r="Y149" i="19"/>
  <c r="L81" i="20"/>
  <c r="Y113" i="19"/>
  <c r="L45" i="20"/>
  <c r="Y77" i="19"/>
  <c r="L188" i="20"/>
  <c r="Y220" i="19"/>
  <c r="L44" i="20"/>
  <c r="Y76" i="19"/>
  <c r="L59" i="20"/>
  <c r="Y91" i="19"/>
  <c r="L77" i="20"/>
  <c r="Y109" i="19"/>
  <c r="L180" i="20"/>
  <c r="Y212" i="19"/>
  <c r="L144" i="20"/>
  <c r="Y176" i="19"/>
  <c r="L108" i="20"/>
  <c r="Y140" i="19"/>
  <c r="L72" i="20"/>
  <c r="Y104" i="19"/>
  <c r="L48" i="20"/>
  <c r="Y80" i="19"/>
  <c r="Y60" i="19"/>
  <c r="L28" i="20"/>
  <c r="Y44" i="19"/>
  <c r="L12" i="20"/>
  <c r="L159" i="20"/>
  <c r="Y191" i="19"/>
  <c r="L123" i="20"/>
  <c r="Y155" i="19"/>
  <c r="L103" i="20"/>
  <c r="Y135" i="19"/>
  <c r="L87" i="20"/>
  <c r="Y119" i="19"/>
  <c r="L51" i="20"/>
  <c r="Y83" i="19"/>
  <c r="L31" i="20"/>
  <c r="Y63" i="19"/>
  <c r="L15" i="20"/>
  <c r="Y47" i="19"/>
  <c r="L178" i="20"/>
  <c r="Y210" i="19"/>
  <c r="L142" i="20"/>
  <c r="Y174" i="19"/>
  <c r="L106" i="20"/>
  <c r="Y138" i="19"/>
  <c r="L70" i="20"/>
  <c r="Y102" i="19"/>
  <c r="L18" i="20"/>
  <c r="Y50" i="19"/>
  <c r="L177" i="20"/>
  <c r="Y209" i="19"/>
  <c r="L141" i="20"/>
  <c r="Y173" i="19"/>
  <c r="L105" i="20"/>
  <c r="Y137" i="19"/>
  <c r="Y61" i="19"/>
  <c r="L29" i="20"/>
  <c r="L13" i="20"/>
  <c r="Y45" i="19"/>
  <c r="L116" i="20"/>
  <c r="Y148" i="19"/>
  <c r="L8" i="20"/>
  <c r="Y40" i="19"/>
  <c r="L27" i="20"/>
  <c r="Y59" i="19"/>
  <c r="L78" i="20"/>
  <c r="Y110" i="19"/>
  <c r="L30" i="20"/>
  <c r="Y62" i="19"/>
  <c r="L149" i="20"/>
  <c r="Y181" i="19"/>
  <c r="L224" i="20"/>
  <c r="Y256" i="19"/>
  <c r="L256" i="20"/>
  <c r="L220" i="20"/>
  <c r="Y252" i="19"/>
  <c r="L252" i="20"/>
  <c r="L216" i="20"/>
  <c r="Y248" i="19"/>
  <c r="L248" i="20"/>
  <c r="L212" i="20"/>
  <c r="Y244" i="19"/>
  <c r="L244" i="20"/>
  <c r="L208" i="20"/>
  <c r="Y240" i="19"/>
  <c r="L240" i="20"/>
  <c r="L204" i="20"/>
  <c r="Y236" i="19"/>
  <c r="L236" i="20"/>
  <c r="L200" i="20"/>
  <c r="Y232" i="19"/>
  <c r="L232" i="20"/>
  <c r="L168" i="20"/>
  <c r="Y200" i="19"/>
  <c r="L128" i="20"/>
  <c r="Y160" i="19"/>
  <c r="L92" i="20"/>
  <c r="Y124" i="19"/>
  <c r="L56" i="20"/>
  <c r="Y88" i="19"/>
  <c r="L183" i="20"/>
  <c r="Y215" i="19"/>
  <c r="L147" i="20"/>
  <c r="Y179" i="19"/>
  <c r="L111" i="20"/>
  <c r="Y143" i="19"/>
  <c r="L75" i="20"/>
  <c r="Y107" i="19"/>
  <c r="Y71" i="19"/>
  <c r="L39" i="20"/>
  <c r="L166" i="20"/>
  <c r="Y198" i="19"/>
  <c r="L126" i="20"/>
  <c r="Y158" i="19"/>
  <c r="L90" i="20"/>
  <c r="Y122" i="19"/>
  <c r="L54" i="20"/>
  <c r="Y86" i="19"/>
  <c r="L165" i="20"/>
  <c r="Y197" i="19"/>
  <c r="L125" i="20"/>
  <c r="Y157" i="19"/>
  <c r="L89" i="20"/>
  <c r="Y121" i="19"/>
  <c r="L69" i="20"/>
  <c r="Y101" i="19"/>
  <c r="L53" i="20"/>
  <c r="Y85" i="19"/>
  <c r="AM41" i="25"/>
  <c r="AM40" i="25"/>
  <c r="AM37" i="25"/>
  <c r="H10" i="25" l="1"/>
  <c r="AL44" i="25"/>
  <c r="I10" i="25"/>
  <c r="AM44" i="25"/>
  <c r="AM43" i="25"/>
  <c r="AL43" i="25"/>
  <c r="AM47" i="25"/>
  <c r="AL47" i="25"/>
  <c r="AM48" i="25"/>
  <c r="AL49" i="25"/>
  <c r="AM49" i="25"/>
  <c r="AL48" i="25"/>
  <c r="H5" i="25" l="1"/>
  <c r="AL46" i="25"/>
  <c r="I5" i="25"/>
  <c r="AM46" i="25"/>
  <c r="H4" i="25"/>
  <c r="AL42" i="25"/>
  <c r="I4" i="25"/>
  <c r="AM42" i="25"/>
  <c r="I8" i="25"/>
  <c r="AM38" i="25"/>
  <c r="I11" i="25"/>
  <c r="AM39" i="25"/>
  <c r="I12" i="25"/>
  <c r="H12" i="25" l="1"/>
</calcChain>
</file>

<file path=xl/sharedStrings.xml><?xml version="1.0" encoding="utf-8"?>
<sst xmlns="http://schemas.openxmlformats.org/spreadsheetml/2006/main" count="5903" uniqueCount="872">
  <si>
    <t>Soma de Total_2014</t>
  </si>
  <si>
    <t>Soma de Total_2013</t>
  </si>
  <si>
    <t>Soma de Total_2012</t>
  </si>
  <si>
    <t>Soma de Total_2011</t>
  </si>
  <si>
    <t>Soma de Total_2010</t>
  </si>
  <si>
    <t>Soma de Total_2009</t>
  </si>
  <si>
    <t>Soma de Total_2008</t>
  </si>
  <si>
    <t>Soma de Total_2007</t>
  </si>
  <si>
    <t>Edição e edição integrada à impressão</t>
  </si>
  <si>
    <t>Serviços audiovisuais</t>
  </si>
  <si>
    <t>Telecomunicações</t>
  </si>
  <si>
    <t>Serviços técnico profissionais</t>
  </si>
  <si>
    <t>Atividades de ensino continuado</t>
  </si>
  <si>
    <t>Atividades culturais, recreativas e esportivas</t>
  </si>
  <si>
    <t>46.47-8</t>
  </si>
  <si>
    <t>Eletrodomésticos, equipamentos de áudio e vídeo, instrumentos musicais e acessórios</t>
  </si>
  <si>
    <t>Artigos culturais, recreativos e esportivos</t>
  </si>
  <si>
    <t>Outros produtos novos</t>
  </si>
  <si>
    <t>Fabricação de artigos de joalheria, bijuteria e semelhantes</t>
  </si>
  <si>
    <t>Fabricação de instrumentos musicais</t>
  </si>
  <si>
    <t>Audiovisual</t>
  </si>
  <si>
    <t>Música</t>
  </si>
  <si>
    <t>Entretenimento</t>
  </si>
  <si>
    <t>PAS</t>
  </si>
  <si>
    <t>PAC</t>
  </si>
  <si>
    <t>PIA</t>
  </si>
  <si>
    <t>Aluguel de Fitas de Vídeo, Dvds e Similares</t>
  </si>
  <si>
    <t>Artes Cênicas, Espetáculos e Atividades Complementares</t>
  </si>
  <si>
    <t>Atividades de Bibliotecas e Arquivos</t>
  </si>
  <si>
    <t>Patrimônio</t>
  </si>
  <si>
    <t>Atividades de Exibição Cinematográfica</t>
  </si>
  <si>
    <t>Atividades de Gravação de Som e de Edição de Música</t>
  </si>
  <si>
    <t>Atividades de Jardins Botânicos, Zoológicos, Parques Nacionais, Reservas Ecológicas e áreas de Proteção Ambiental</t>
  </si>
  <si>
    <t>Atividades de Museus e de Exploração, Restauração Artística e Conservação de Lugares e Prédios Históricos e Atrações Similares</t>
  </si>
  <si>
    <t>Atividades de Organizações Associativas Ligadas à Cultura e à Arte</t>
  </si>
  <si>
    <t>Atividades de Pós-Produção Cinematográfica, de Vídeos e de Programas de Televisão</t>
  </si>
  <si>
    <t>Atividades de Produção Cinematográfica, de Vídeos e de Programas de Televisão</t>
  </si>
  <si>
    <t>Atividades de Rádio</t>
  </si>
  <si>
    <t>Atividades de Recreação e Lazer não Especificadas Anteriormente</t>
  </si>
  <si>
    <t>Atividades de Televisão Aberta</t>
  </si>
  <si>
    <t>Atividades Fotográficas e Similares</t>
  </si>
  <si>
    <t>Comércio Atacadista de Artigos de Escritório e de Papelaria</t>
  </si>
  <si>
    <t>Comércio</t>
  </si>
  <si>
    <t>Comércio Varejista de Discos, Cds, Dvds e Fitas</t>
  </si>
  <si>
    <t>Comércio Varejista de Jóias e Relógios</t>
  </si>
  <si>
    <t>Comércio Varejista de Livros, Jornais, Revistas e Papelaria</t>
  </si>
  <si>
    <t>Comércio Varejista Especializado de Instrumentos Musicais e Acessórios</t>
  </si>
  <si>
    <t>Criação Artística</t>
  </si>
  <si>
    <t>Design e Decoração de Interiores</t>
  </si>
  <si>
    <t>Distribuição Cinematográfica, de Vídeo e de Programas de Televisão</t>
  </si>
  <si>
    <t>Edição de Jornais</t>
  </si>
  <si>
    <t>Edição de Revistas</t>
  </si>
  <si>
    <t>Edição Integrada à Impressão de Jornais</t>
  </si>
  <si>
    <t>Edição Integrada à Impressão de Livros</t>
  </si>
  <si>
    <t>Edição Integrada à Impressão de Revistas</t>
  </si>
  <si>
    <t>Ensino de Arte e Cultura</t>
  </si>
  <si>
    <t>Ensino de Idiomas</t>
  </si>
  <si>
    <t>Fabricação de Bijuterias e Artefatos Semelhantes</t>
  </si>
  <si>
    <t>Fabricação de Instrumentos Musicais</t>
  </si>
  <si>
    <t>Gestão de Espaços para Artes Cênicas, Espetáculos e Outras Atividades Artísticas</t>
  </si>
  <si>
    <t>Lapidação de Gemas e Fabricação de Artefatos de Ourivesaria e Joalheria</t>
  </si>
  <si>
    <t>Operadoras de Televisão por Assinatura por Cabo</t>
  </si>
  <si>
    <t>Operadoras de Televisão por Assinatura por Microondas</t>
  </si>
  <si>
    <t>Operadoras de Televisão por Assinatura por Satélite</t>
  </si>
  <si>
    <t>Parques de Diversão e Parques Temáticos</t>
  </si>
  <si>
    <t>Programadoras e Atividades Relacionadas à Televisão por Assinatura</t>
  </si>
  <si>
    <t>Serviços de Arquitetura</t>
  </si>
  <si>
    <t>Edição de livros</t>
  </si>
  <si>
    <t>Tabelão de conversão - Agregação da pesquisa PAS, PAC, PIA para todas as classes CNAE da cultura (ABAIXO HÁ A AGREGAÇÃO COM AS CNAES CULTURAIS SOMENTE, UTILIZADA PARA O CÁLCULO DAS CONVERSÕES)</t>
  </si>
  <si>
    <t>1P</t>
  </si>
  <si>
    <t>2P</t>
  </si>
  <si>
    <t>3P</t>
  </si>
  <si>
    <t>1G</t>
  </si>
  <si>
    <t>Total Geral</t>
  </si>
  <si>
    <t>Soma de Soma de Total_2014</t>
  </si>
  <si>
    <t>Soma de Soma de Total_2013</t>
  </si>
  <si>
    <t>Soma de Soma de Total_2012</t>
  </si>
  <si>
    <t>Soma de Soma de Total_2011</t>
  </si>
  <si>
    <t>Soma de Soma de Total_2010</t>
  </si>
  <si>
    <t>Soma de Soma de Total_2009</t>
  </si>
  <si>
    <t>Soma de Soma de Total_2008</t>
  </si>
  <si>
    <t>Soma de Soma de Total_2007</t>
  </si>
  <si>
    <t>Rótulos de Coluna</t>
  </si>
  <si>
    <t>Valores</t>
  </si>
  <si>
    <t>Total</t>
  </si>
  <si>
    <t>Abaixo, as tabelas dinamicas automaticas para "Tipo de Atuacao".</t>
  </si>
  <si>
    <t>Soma de 11 - Rondônia_2014</t>
  </si>
  <si>
    <t>Soma de 12 - Acre_2014</t>
  </si>
  <si>
    <t>Soma de 13 - Amazonas_2014</t>
  </si>
  <si>
    <t>Soma de 14 - Roraima_2014</t>
  </si>
  <si>
    <t>Soma de 15 - Pará_2014</t>
  </si>
  <si>
    <t>Soma de 16 - Amapá_2014</t>
  </si>
  <si>
    <t>Soma de 17 - Tocantins_2014</t>
  </si>
  <si>
    <t>Soma de 21 - Maranhão_2014</t>
  </si>
  <si>
    <t>Soma de 22 - Piauí_2014</t>
  </si>
  <si>
    <t>Soma de 23 - Ceará_2014</t>
  </si>
  <si>
    <t>Soma de 24 - Rio Grande do Norte_2014</t>
  </si>
  <si>
    <t>Soma de 25 - Paraíba_2014</t>
  </si>
  <si>
    <t>Soma de 26 - Pernambuco_2014</t>
  </si>
  <si>
    <t>Soma de 27 - Alagoas_2014</t>
  </si>
  <si>
    <t>Soma de 28 - Sergipe_2014</t>
  </si>
  <si>
    <t>Soma de 29 - Bahia_2014</t>
  </si>
  <si>
    <t>Soma de 31 - Minas Gerais_2014</t>
  </si>
  <si>
    <t>Soma de 32 - Espírito Santo_2014</t>
  </si>
  <si>
    <t>Soma de 33 - Rio de Janeiro_2014</t>
  </si>
  <si>
    <t>Soma de 35 - São Paulo_2014</t>
  </si>
  <si>
    <t>Soma de 41 - Paraná_2014</t>
  </si>
  <si>
    <t>Soma de 42 - Santa Catarina_2014</t>
  </si>
  <si>
    <t>Soma de 43 - Rio Grande do Sul_2014</t>
  </si>
  <si>
    <t>Soma de 50 - Mato Grosso do Sul_2014</t>
  </si>
  <si>
    <t>Soma de 51 - Mato Grosso_2014</t>
  </si>
  <si>
    <t>Soma de 52 - Goiás_2014</t>
  </si>
  <si>
    <t>Soma de 53 - Distrito Federal_2014</t>
  </si>
  <si>
    <t>Soma de 11 - Rondônia_2013</t>
  </si>
  <si>
    <t>Soma de 12 - Acre_2013</t>
  </si>
  <si>
    <t>Soma de 13 - Amazonas_2013</t>
  </si>
  <si>
    <t>Soma de 14 - Roraima_2013</t>
  </si>
  <si>
    <t>Soma de 15 - Pará_2013</t>
  </si>
  <si>
    <t>Soma de 16 - Amapá_2013</t>
  </si>
  <si>
    <t>Soma de 17 - Tocantins_2013</t>
  </si>
  <si>
    <t>Soma de 21 - Maranhão_2013</t>
  </si>
  <si>
    <t>Soma de 22 - Piauí_2013</t>
  </si>
  <si>
    <t>Soma de 23 - Ceará_2013</t>
  </si>
  <si>
    <t>Soma de 24 - Rio Grande do Norte_2013</t>
  </si>
  <si>
    <t>Soma de 25 - Paraíba_2013</t>
  </si>
  <si>
    <t>Soma de 26 - Pernambuco_2013</t>
  </si>
  <si>
    <t>Soma de 27 - Alagoas_2013</t>
  </si>
  <si>
    <t>Soma de 28 - Sergipe_2013</t>
  </si>
  <si>
    <t>Soma de 29 - Bahia_2013</t>
  </si>
  <si>
    <t>Soma de 31 - Minas Gerais_2013</t>
  </si>
  <si>
    <t>Soma de 32 - Espírito Santo_2013</t>
  </si>
  <si>
    <t>Soma de 33 - Rio de Janeiro_2013</t>
  </si>
  <si>
    <t>Soma de 35 - São Paulo_2013</t>
  </si>
  <si>
    <t>Soma de 41 - Paraná_2013</t>
  </si>
  <si>
    <t>Soma de 42 - Santa Catarina_2013</t>
  </si>
  <si>
    <t>Soma de 43 - Rio Grande do Sul_2013</t>
  </si>
  <si>
    <t>Soma de 50 - Mato Grosso do Sul_2013</t>
  </si>
  <si>
    <t>Soma de 51 - Mato Grosso_2013</t>
  </si>
  <si>
    <t>Soma de 52 - Goiás_2013</t>
  </si>
  <si>
    <t>Soma de 53 - Distrito Federal_2013</t>
  </si>
  <si>
    <t>Soma de 11 - Rondônia_2012</t>
  </si>
  <si>
    <t>Soma de 12 - Acre_2012</t>
  </si>
  <si>
    <t>Soma de 13 - Amazonas_2012</t>
  </si>
  <si>
    <t>Soma de 14 - Roraima_2012</t>
  </si>
  <si>
    <t>Soma de 15 - Pará_2012</t>
  </si>
  <si>
    <t>Soma de 16 - Amapá_2012</t>
  </si>
  <si>
    <t>Soma de 17 - Tocantins_2012</t>
  </si>
  <si>
    <t>Soma de 21 - Maranhão_2012</t>
  </si>
  <si>
    <t>Soma de 22 - Piauí_2012</t>
  </si>
  <si>
    <t>Soma de 23 - Ceará_2012</t>
  </si>
  <si>
    <t>Soma de 24 - Rio Grande do Norte_2012</t>
  </si>
  <si>
    <t>Soma de 25 - Paraíba_2012</t>
  </si>
  <si>
    <t>Soma de 26 - Pernambuco_2012</t>
  </si>
  <si>
    <t>Soma de 27 - Alagoas_2012</t>
  </si>
  <si>
    <t>Soma de 28 - Sergipe_2012</t>
  </si>
  <si>
    <t>Soma de 29 - Bahia_2012</t>
  </si>
  <si>
    <t>Soma de 31 - Minas Gerais_2012</t>
  </si>
  <si>
    <t>Soma de 32 - Espírito Santo_2012</t>
  </si>
  <si>
    <t>Soma de 33 - Rio de Janeiro_2012</t>
  </si>
  <si>
    <t>Soma de 35 - São Paulo_2012</t>
  </si>
  <si>
    <t>Soma de 41 - Paraná_2012</t>
  </si>
  <si>
    <t>Soma de 42 - Santa Catarina_2012</t>
  </si>
  <si>
    <t>Soma de 43 - Rio Grande do Sul_2012</t>
  </si>
  <si>
    <t>Soma de 50 - Mato Grosso do Sul_2012</t>
  </si>
  <si>
    <t>Soma de 51 - Mato Grosso_2012</t>
  </si>
  <si>
    <t>Soma de 52 - Goiás_2012</t>
  </si>
  <si>
    <t>Soma de 53 - Distrito Federal_2012</t>
  </si>
  <si>
    <t>Soma de 11 - Rondônia_2011</t>
  </si>
  <si>
    <t>Soma de 12 - Acre_2011</t>
  </si>
  <si>
    <t>Soma de 13 - Amazonas_2011</t>
  </si>
  <si>
    <t>Soma de 14 - Roraima_2011</t>
  </si>
  <si>
    <t>Soma de 15 - Pará_2011</t>
  </si>
  <si>
    <t>Soma de 16 - Amapá_2011</t>
  </si>
  <si>
    <t>Soma de 17 - Tocantins_2011</t>
  </si>
  <si>
    <t>Soma de 21 - Maranhão_2011</t>
  </si>
  <si>
    <t>Soma de 22 - Piauí_2011</t>
  </si>
  <si>
    <t>Soma de 23 - Ceará_2011</t>
  </si>
  <si>
    <t>Soma de 24 - Rio Grande do Norte_2011</t>
  </si>
  <si>
    <t>Soma de 25 - Paraíba_2011</t>
  </si>
  <si>
    <t>Soma de 26 - Pernambuco_2011</t>
  </si>
  <si>
    <t>Soma de 27 - Alagoas_2011</t>
  </si>
  <si>
    <t>Soma de 28 - Sergipe_2011</t>
  </si>
  <si>
    <t>Soma de 29 - Bahia_2011</t>
  </si>
  <si>
    <t>Soma de 31 - Minas Gerais_2011</t>
  </si>
  <si>
    <t>Soma de 32 - Espírito Santo_2011</t>
  </si>
  <si>
    <t>Soma de 33 - Rio de Janeiro_2011</t>
  </si>
  <si>
    <t>Soma de 35 - São Paulo_2011</t>
  </si>
  <si>
    <t>Soma de 41 - Paraná_2011</t>
  </si>
  <si>
    <t>Soma de 42 - Santa Catarina_2011</t>
  </si>
  <si>
    <t>Soma de 43 - Rio Grande do Sul_2011</t>
  </si>
  <si>
    <t>Soma de 50 - Mato Grosso do Sul_2011</t>
  </si>
  <si>
    <t>Soma de 51 - Mato Grosso_2011</t>
  </si>
  <si>
    <t>Soma de 52 - Goiás_2011</t>
  </si>
  <si>
    <t>Soma de 53 - Distrito Federal_2011</t>
  </si>
  <si>
    <t>Soma de 11 - Rondônia_2010</t>
  </si>
  <si>
    <t>Soma de 12 - Acre_2010</t>
  </si>
  <si>
    <t>Soma de 13 - Amazonas_2010</t>
  </si>
  <si>
    <t>Soma de 14 - Roraima_2010</t>
  </si>
  <si>
    <t>Soma de 15 - Pará_2010</t>
  </si>
  <si>
    <t>Soma de 16 - Amapá_2010</t>
  </si>
  <si>
    <t>Soma de 17 - Tocantins_2010</t>
  </si>
  <si>
    <t>Soma de 21 - Maranhão_2010</t>
  </si>
  <si>
    <t>Soma de 22 - Piauí_2010</t>
  </si>
  <si>
    <t>Soma de 23 - Ceará_2010</t>
  </si>
  <si>
    <t>Soma de 24 - Rio Grande do Norte_2010</t>
  </si>
  <si>
    <t>Soma de 25 - Paraíba_2010</t>
  </si>
  <si>
    <t>Soma de 26 - Pernambuco_2010</t>
  </si>
  <si>
    <t>Soma de 27 - Alagoas_2010</t>
  </si>
  <si>
    <t>Soma de 28 - Sergipe_2010</t>
  </si>
  <si>
    <t>Soma de 29 - Bahia_2010</t>
  </si>
  <si>
    <t>Soma de 31 - Minas Gerais_2010</t>
  </si>
  <si>
    <t>Soma de 32 - Espírito Santo_2010</t>
  </si>
  <si>
    <t>Soma de 33 - Rio de Janeiro_2010</t>
  </si>
  <si>
    <t>Soma de 35 - São Paulo_2010</t>
  </si>
  <si>
    <t>Soma de 41 - Paraná_2010</t>
  </si>
  <si>
    <t>Soma de 42 - Santa Catarina_2010</t>
  </si>
  <si>
    <t>Soma de 43 - Rio Grande do Sul_2010</t>
  </si>
  <si>
    <t>Soma de 50 - Mato Grosso do Sul_2010</t>
  </si>
  <si>
    <t>Soma de 51 - Mato Grosso_2010</t>
  </si>
  <si>
    <t>Soma de 52 - Goiás_2010</t>
  </si>
  <si>
    <t>Soma de 53 - Distrito Federal_2010</t>
  </si>
  <si>
    <t>Soma de 11 - Rondônia_2009</t>
  </si>
  <si>
    <t>Soma de 12 - Acre_2009</t>
  </si>
  <si>
    <t>Soma de 13 - Amazonas_2009</t>
  </si>
  <si>
    <t>Soma de 14 - Roraima_2009</t>
  </si>
  <si>
    <t>Soma de 15 - Pará_2009</t>
  </si>
  <si>
    <t>Soma de 16 - Amapá_2009</t>
  </si>
  <si>
    <t>Soma de 17 - Tocantins_2009</t>
  </si>
  <si>
    <t>Soma de 21 - Maranhão_2009</t>
  </si>
  <si>
    <t>Soma de 22 - Piauí_2009</t>
  </si>
  <si>
    <t>Soma de 23 - Ceará_2009</t>
  </si>
  <si>
    <t>Soma de 24 - Rio Grande do Norte_2009</t>
  </si>
  <si>
    <t>Soma de 25 - Paraíba_2009</t>
  </si>
  <si>
    <t>Soma de 26 - Pernambuco_2009</t>
  </si>
  <si>
    <t>Soma de 27 - Alagoas_2009</t>
  </si>
  <si>
    <t>Soma de 28 - Sergipe_2009</t>
  </si>
  <si>
    <t>Soma de 29 - Bahia_2009</t>
  </si>
  <si>
    <t>Soma de 31 - Minas Gerais_2009</t>
  </si>
  <si>
    <t>Soma de 32 - Espírito Santo_2009</t>
  </si>
  <si>
    <t>Soma de 33 - Rio de Janeiro_2009</t>
  </si>
  <si>
    <t>Soma de 35 - São Paulo_2009</t>
  </si>
  <si>
    <t>Soma de 41 - Paraná_2009</t>
  </si>
  <si>
    <t>Soma de 42 - Santa Catarina_2009</t>
  </si>
  <si>
    <t>Soma de 43 - Rio Grande do Sul_2009</t>
  </si>
  <si>
    <t>Soma de 50 - Mato Grosso do Sul_2009</t>
  </si>
  <si>
    <t>Soma de 51 - Mato Grosso_2009</t>
  </si>
  <si>
    <t>Soma de 52 - Goiás_2009</t>
  </si>
  <si>
    <t>Soma de 53 - Distrito Federal_2009</t>
  </si>
  <si>
    <t>Soma de 11 - Rondônia_2008</t>
  </si>
  <si>
    <t>Soma de 12 - Acre_2008</t>
  </si>
  <si>
    <t>Soma de 13 - Amazonas_2008</t>
  </si>
  <si>
    <t>Soma de 14 - Roraima_2008</t>
  </si>
  <si>
    <t>Soma de 15 - Pará_2008</t>
  </si>
  <si>
    <t>Soma de 16 - Amapá_2008</t>
  </si>
  <si>
    <t>Soma de 17 - Tocantins_2008</t>
  </si>
  <si>
    <t>Soma de 21 - Maranhão_2008</t>
  </si>
  <si>
    <t>Soma de 22 - Piauí_2008</t>
  </si>
  <si>
    <t>Soma de 23 - Ceará_2008</t>
  </si>
  <si>
    <t>Soma de 24 - Rio Grande do Norte_2008</t>
  </si>
  <si>
    <t>Soma de 25 - Paraíba_2008</t>
  </si>
  <si>
    <t>Soma de 26 - Pernambuco_2008</t>
  </si>
  <si>
    <t>Soma de 27 - Alagoas_2008</t>
  </si>
  <si>
    <t>Soma de 28 - Sergipe_2008</t>
  </si>
  <si>
    <t>Soma de 29 - Bahia_2008</t>
  </si>
  <si>
    <t>Soma de 31 - Minas Gerais_2008</t>
  </si>
  <si>
    <t>Soma de 32 - Espírito Santo_2008</t>
  </si>
  <si>
    <t>Soma de 33 - Rio de Janeiro_2008</t>
  </si>
  <si>
    <t>Soma de 35 - São Paulo_2008</t>
  </si>
  <si>
    <t>Soma de 41 - Paraná_2008</t>
  </si>
  <si>
    <t>Soma de 42 - Santa Catarina_2008</t>
  </si>
  <si>
    <t>Soma de 43 - Rio Grande do Sul_2008</t>
  </si>
  <si>
    <t>Soma de 50 - Mato Grosso do Sul_2008</t>
  </si>
  <si>
    <t>Soma de 51 - Mato Grosso_2008</t>
  </si>
  <si>
    <t>Soma de 52 - Goiás_2008</t>
  </si>
  <si>
    <t>Soma de 53 - Distrito Federal_2008</t>
  </si>
  <si>
    <t>Soma de 11 - Rondônia_2007</t>
  </si>
  <si>
    <t>Soma de 12 - Acre_2007</t>
  </si>
  <si>
    <t>Soma de 13 - Amazonas_2007</t>
  </si>
  <si>
    <t>Soma de 14 - Roraima_2007</t>
  </si>
  <si>
    <t>Soma de 15 - Pará_2007</t>
  </si>
  <si>
    <t>Soma de 16 - Amapá_2007</t>
  </si>
  <si>
    <t>Soma de 17 - Tocantins_2007</t>
  </si>
  <si>
    <t>Soma de 21 - Maranhão_2007</t>
  </si>
  <si>
    <t>Soma de 22 - Piauí_2007</t>
  </si>
  <si>
    <t>Soma de 23 - Ceará_2007</t>
  </si>
  <si>
    <t>Soma de 24 - Rio Grande do Norte_2007</t>
  </si>
  <si>
    <t>Soma de 25 - Paraíba_2007</t>
  </si>
  <si>
    <t>Soma de 26 - Pernambuco_2007</t>
  </si>
  <si>
    <t>Soma de 27 - Alagoas_2007</t>
  </si>
  <si>
    <t>Soma de 28 - Sergipe_2007</t>
  </si>
  <si>
    <t>Soma de 29 - Bahia_2007</t>
  </si>
  <si>
    <t>Soma de 31 - Minas Gerais_2007</t>
  </si>
  <si>
    <t>Soma de 32 - Espírito Santo_2007</t>
  </si>
  <si>
    <t>Soma de 33 - Rio de Janeiro_2007</t>
  </si>
  <si>
    <t>Soma de 35 - São Paulo_2007</t>
  </si>
  <si>
    <t>Soma de 41 - Paraná_2007</t>
  </si>
  <si>
    <t>Soma de 42 - Santa Catarina_2007</t>
  </si>
  <si>
    <t>Soma de 43 - Rio Grande do Sul_2007</t>
  </si>
  <si>
    <t>Soma de 50 - Mato Grosso do Sul_2007</t>
  </si>
  <si>
    <t>Soma de 51 - Mato Grosso_2007</t>
  </si>
  <si>
    <t>Soma de 52 - Goiás_2007</t>
  </si>
  <si>
    <t>Soma de 53 - Distrito Federal_2007</t>
  </si>
  <si>
    <t>Soma de Soma de 11 - Rondônia_2007</t>
  </si>
  <si>
    <t>Soma de Soma de 12 - Acre_2007</t>
  </si>
  <si>
    <t>Soma de Soma de 13 - Amazonas_2007</t>
  </si>
  <si>
    <t>Soma de Soma de 14 - Roraima_2007</t>
  </si>
  <si>
    <t>Soma de Soma de 15 - Pará_2007</t>
  </si>
  <si>
    <t>Soma de Soma de 16 - Amapá_2007</t>
  </si>
  <si>
    <t>Soma de Soma de 17 - Tocantins_2007</t>
  </si>
  <si>
    <t>Soma de Soma de 21 - Maranhão_2007</t>
  </si>
  <si>
    <t>Soma de Soma de 22 - Piauí_2007</t>
  </si>
  <si>
    <t>Soma de Soma de 23 - Ceará_2007</t>
  </si>
  <si>
    <t>Soma de Soma de 24 - Rio Grande do Norte_2007</t>
  </si>
  <si>
    <t>Soma de Soma de 25 - Paraíba_2007</t>
  </si>
  <si>
    <t>Soma de Soma de 26 - Pernambuco_2007</t>
  </si>
  <si>
    <t>Soma de Soma de 27 - Alagoas_2007</t>
  </si>
  <si>
    <t>Soma de Soma de 28 - Sergipe_2007</t>
  </si>
  <si>
    <t>Soma de Soma de 29 - Bahia_2007</t>
  </si>
  <si>
    <t>Soma de Soma de 31 - Minas Gerais_2007</t>
  </si>
  <si>
    <t>Soma de Soma de 32 - Espírito Santo_2007</t>
  </si>
  <si>
    <t>Soma de Soma de 33 - Rio de Janeiro_2007</t>
  </si>
  <si>
    <t>Soma de Soma de 35 - São Paulo_2007</t>
  </si>
  <si>
    <t>Soma de Soma de 41 - Paraná_2007</t>
  </si>
  <si>
    <t>Soma de Soma de 42 - Santa Catarina_2007</t>
  </si>
  <si>
    <t>Soma de Soma de 43 - Rio Grande do Sul_2007</t>
  </si>
  <si>
    <t>Soma de Soma de 50 - Mato Grosso do Sul_2007</t>
  </si>
  <si>
    <t>Soma de Soma de 51 - Mato Grosso_2007</t>
  </si>
  <si>
    <t>Soma de Soma de 52 - Goiás_2007</t>
  </si>
  <si>
    <t>Soma de Soma de 53 - Distrito Federal_2007</t>
  </si>
  <si>
    <t>Soma de Soma de 11 - Rondônia_2008</t>
  </si>
  <si>
    <t>Soma de Soma de 12 - Acre_2008</t>
  </si>
  <si>
    <t>Soma de Soma de 13 - Amazonas_2008</t>
  </si>
  <si>
    <t>Soma de Soma de 14 - Roraima_2008</t>
  </si>
  <si>
    <t>Soma de Soma de 15 - Pará_2008</t>
  </si>
  <si>
    <t>Soma de Soma de 16 - Amapá_2008</t>
  </si>
  <si>
    <t>Soma de Soma de 17 - Tocantins_2008</t>
  </si>
  <si>
    <t>Soma de Soma de 21 - Maranhão_2008</t>
  </si>
  <si>
    <t>Soma de Soma de 22 - Piauí_2008</t>
  </si>
  <si>
    <t>Soma de Soma de 23 - Ceará_2008</t>
  </si>
  <si>
    <t>Soma de Soma de 24 - Rio Grande do Norte_2008</t>
  </si>
  <si>
    <t>Soma de Soma de 25 - Paraíba_2008</t>
  </si>
  <si>
    <t>Soma de Soma de 26 - Pernambuco_2008</t>
  </si>
  <si>
    <t>Soma de Soma de 27 - Alagoas_2008</t>
  </si>
  <si>
    <t>Soma de Soma de 28 - Sergipe_2008</t>
  </si>
  <si>
    <t>Soma de Soma de 29 - Bahia_2008</t>
  </si>
  <si>
    <t>Soma de Soma de 31 - Minas Gerais_2008</t>
  </si>
  <si>
    <t>Soma de Soma de 32 - Espírito Santo_2008</t>
  </si>
  <si>
    <t>Soma de Soma de 33 - Rio de Janeiro_2008</t>
  </si>
  <si>
    <t>Soma de Soma de 35 - São Paulo_2008</t>
  </si>
  <si>
    <t>Soma de Soma de 41 - Paraná_2008</t>
  </si>
  <si>
    <t>Soma de Soma de 42 - Santa Catarina_2008</t>
  </si>
  <si>
    <t>Soma de Soma de 43 - Rio Grande do Sul_2008</t>
  </si>
  <si>
    <t>Soma de Soma de 50 - Mato Grosso do Sul_2008</t>
  </si>
  <si>
    <t>Soma de Soma de 51 - Mato Grosso_2008</t>
  </si>
  <si>
    <t>Soma de Soma de 52 - Goiás_2008</t>
  </si>
  <si>
    <t>Soma de Soma de 53 - Distrito Federal_2008</t>
  </si>
  <si>
    <t>Soma de Soma de 11 - Rondônia_2009</t>
  </si>
  <si>
    <t>Soma de Soma de 12 - Acre_2009</t>
  </si>
  <si>
    <t>Soma de Soma de 13 - Amazonas_2009</t>
  </si>
  <si>
    <t>Soma de Soma de 14 - Roraima_2009</t>
  </si>
  <si>
    <t>Soma de Soma de 15 - Pará_2009</t>
  </si>
  <si>
    <t>Soma de Soma de 16 - Amapá_2009</t>
  </si>
  <si>
    <t>Soma de Soma de 17 - Tocantins_2009</t>
  </si>
  <si>
    <t>Soma de Soma de 21 - Maranhão_2009</t>
  </si>
  <si>
    <t>Soma de Soma de 22 - Piauí_2009</t>
  </si>
  <si>
    <t>Soma de Soma de 23 - Ceará_2009</t>
  </si>
  <si>
    <t>Soma de Soma de 24 - Rio Grande do Norte_2009</t>
  </si>
  <si>
    <t>Soma de Soma de 25 - Paraíba_2009</t>
  </si>
  <si>
    <t>Soma de Soma de 26 - Pernambuco_2009</t>
  </si>
  <si>
    <t>Soma de Soma de 27 - Alagoas_2009</t>
  </si>
  <si>
    <t>Soma de Soma de 28 - Sergipe_2009</t>
  </si>
  <si>
    <t>Soma de Soma de 29 - Bahia_2009</t>
  </si>
  <si>
    <t>Soma de Soma de 31 - Minas Gerais_2009</t>
  </si>
  <si>
    <t>Soma de Soma de 32 - Espírito Santo_2009</t>
  </si>
  <si>
    <t>Soma de Soma de 33 - Rio de Janeiro_2009</t>
  </si>
  <si>
    <t>Soma de Soma de 35 - São Paulo_2009</t>
  </si>
  <si>
    <t>Soma de Soma de 41 - Paraná_2009</t>
  </si>
  <si>
    <t>Soma de Soma de 42 - Santa Catarina_2009</t>
  </si>
  <si>
    <t>Soma de Soma de 43 - Rio Grande do Sul_2009</t>
  </si>
  <si>
    <t>Soma de Soma de 50 - Mato Grosso do Sul_2009</t>
  </si>
  <si>
    <t>Soma de Soma de 51 - Mato Grosso_2009</t>
  </si>
  <si>
    <t>Soma de Soma de 52 - Goiás_2009</t>
  </si>
  <si>
    <t>Soma de Soma de 53 - Distrito Federal_2009</t>
  </si>
  <si>
    <t>Soma de Soma de 11 - Rondônia_2010</t>
  </si>
  <si>
    <t>Soma de Soma de 12 - Acre_2010</t>
  </si>
  <si>
    <t>Soma de Soma de 13 - Amazonas_2010</t>
  </si>
  <si>
    <t>Soma de Soma de 14 - Roraima_2010</t>
  </si>
  <si>
    <t>Soma de Soma de 15 - Pará_2010</t>
  </si>
  <si>
    <t>Soma de Soma de 16 - Amapá_2010</t>
  </si>
  <si>
    <t>Soma de Soma de 17 - Tocantins_2010</t>
  </si>
  <si>
    <t>Soma de Soma de 21 - Maranhão_2010</t>
  </si>
  <si>
    <t>Soma de Soma de 22 - Piauí_2010</t>
  </si>
  <si>
    <t>Soma de Soma de 23 - Ceará_2010</t>
  </si>
  <si>
    <t>Soma de Soma de 24 - Rio Grande do Norte_2010</t>
  </si>
  <si>
    <t>Soma de Soma de 25 - Paraíba_2010</t>
  </si>
  <si>
    <t>Soma de Soma de 26 - Pernambuco_2010</t>
  </si>
  <si>
    <t>Soma de Soma de 27 - Alagoas_2010</t>
  </si>
  <si>
    <t>Soma de Soma de 28 - Sergipe_2010</t>
  </si>
  <si>
    <t>Soma de Soma de 29 - Bahia_2010</t>
  </si>
  <si>
    <t>Soma de Soma de 31 - Minas Gerais_2010</t>
  </si>
  <si>
    <t>Soma de Soma de 32 - Espírito Santo_2010</t>
  </si>
  <si>
    <t>Soma de Soma de 33 - Rio de Janeiro_2010</t>
  </si>
  <si>
    <t>Soma de Soma de 35 - São Paulo_2010</t>
  </si>
  <si>
    <t>Soma de Soma de 41 - Paraná_2010</t>
  </si>
  <si>
    <t>Soma de Soma de 42 - Santa Catarina_2010</t>
  </si>
  <si>
    <t>Soma de Soma de 43 - Rio Grande do Sul_2010</t>
  </si>
  <si>
    <t>Soma de Soma de 50 - Mato Grosso do Sul_2010</t>
  </si>
  <si>
    <t>Soma de Soma de 51 - Mato Grosso_2010</t>
  </si>
  <si>
    <t>Soma de Soma de 52 - Goiás_2010</t>
  </si>
  <si>
    <t>Soma de Soma de 53 - Distrito Federal_2010</t>
  </si>
  <si>
    <t>Soma de Soma de 11 - Rondônia_2011</t>
  </si>
  <si>
    <t>Soma de Soma de 12 - Acre_2011</t>
  </si>
  <si>
    <t>Soma de Soma de 13 - Amazonas_2011</t>
  </si>
  <si>
    <t>Soma de Soma de 14 - Roraima_2011</t>
  </si>
  <si>
    <t>Soma de Soma de 15 - Pará_2011</t>
  </si>
  <si>
    <t>Soma de Soma de 16 - Amapá_2011</t>
  </si>
  <si>
    <t>Soma de Soma de 17 - Tocantins_2011</t>
  </si>
  <si>
    <t>Soma de Soma de 21 - Maranhão_2011</t>
  </si>
  <si>
    <t>Soma de Soma de 22 - Piauí_2011</t>
  </si>
  <si>
    <t>Soma de Soma de 23 - Ceará_2011</t>
  </si>
  <si>
    <t>Soma de Soma de 24 - Rio Grande do Norte_2011</t>
  </si>
  <si>
    <t>Soma de Soma de 25 - Paraíba_2011</t>
  </si>
  <si>
    <t>Soma de Soma de 26 - Pernambuco_2011</t>
  </si>
  <si>
    <t>Soma de Soma de 27 - Alagoas_2011</t>
  </si>
  <si>
    <t>Soma de Soma de 28 - Sergipe_2011</t>
  </si>
  <si>
    <t>Soma de Soma de 29 - Bahia_2011</t>
  </si>
  <si>
    <t>Soma de Soma de 31 - Minas Gerais_2011</t>
  </si>
  <si>
    <t>Soma de Soma de 32 - Espírito Santo_2011</t>
  </si>
  <si>
    <t>Soma de Soma de 33 - Rio de Janeiro_2011</t>
  </si>
  <si>
    <t>Soma de Soma de 35 - São Paulo_2011</t>
  </si>
  <si>
    <t>Soma de Soma de 41 - Paraná_2011</t>
  </si>
  <si>
    <t>Soma de Soma de 42 - Santa Catarina_2011</t>
  </si>
  <si>
    <t>Soma de Soma de 43 - Rio Grande do Sul_2011</t>
  </si>
  <si>
    <t>Soma de Soma de 50 - Mato Grosso do Sul_2011</t>
  </si>
  <si>
    <t>Soma de Soma de 51 - Mato Grosso_2011</t>
  </si>
  <si>
    <t>Soma de Soma de 52 - Goiás_2011</t>
  </si>
  <si>
    <t>Soma de Soma de 53 - Distrito Federal_2011</t>
  </si>
  <si>
    <t>Soma de Soma de 11 - Rondônia_2012</t>
  </si>
  <si>
    <t>Soma de Soma de 12 - Acre_2012</t>
  </si>
  <si>
    <t>Soma de Soma de 13 - Amazonas_2012</t>
  </si>
  <si>
    <t>Soma de Soma de 14 - Roraima_2012</t>
  </si>
  <si>
    <t>Soma de Soma de 15 - Pará_2012</t>
  </si>
  <si>
    <t>Soma de Soma de 16 - Amapá_2012</t>
  </si>
  <si>
    <t>Soma de Soma de 17 - Tocantins_2012</t>
  </si>
  <si>
    <t>Soma de Soma de 21 - Maranhão_2012</t>
  </si>
  <si>
    <t>Soma de Soma de 22 - Piauí_2012</t>
  </si>
  <si>
    <t>Soma de Soma de 23 - Ceará_2012</t>
  </si>
  <si>
    <t>Soma de Soma de 24 - Rio Grande do Norte_2012</t>
  </si>
  <si>
    <t>Soma de Soma de 25 - Paraíba_2012</t>
  </si>
  <si>
    <t>Soma de Soma de 26 - Pernambuco_2012</t>
  </si>
  <si>
    <t>Soma de Soma de 27 - Alagoas_2012</t>
  </si>
  <si>
    <t>Soma de Soma de 28 - Sergipe_2012</t>
  </si>
  <si>
    <t>Soma de Soma de 29 - Bahia_2012</t>
  </si>
  <si>
    <t>Soma de Soma de 31 - Minas Gerais_2012</t>
  </si>
  <si>
    <t>Soma de Soma de 32 - Espírito Santo_2012</t>
  </si>
  <si>
    <t>Soma de Soma de 33 - Rio de Janeiro_2012</t>
  </si>
  <si>
    <t>Soma de Soma de 35 - São Paulo_2012</t>
  </si>
  <si>
    <t>Soma de Soma de 41 - Paraná_2012</t>
  </si>
  <si>
    <t>Soma de Soma de 42 - Santa Catarina_2012</t>
  </si>
  <si>
    <t>Soma de Soma de 43 - Rio Grande do Sul_2012</t>
  </si>
  <si>
    <t>Soma de Soma de 50 - Mato Grosso do Sul_2012</t>
  </si>
  <si>
    <t>Soma de Soma de 51 - Mato Grosso_2012</t>
  </si>
  <si>
    <t>Soma de Soma de 52 - Goiás_2012</t>
  </si>
  <si>
    <t>Soma de Soma de 53 - Distrito Federal_2012</t>
  </si>
  <si>
    <t>Soma de Soma de 11 - Rondônia_2013</t>
  </si>
  <si>
    <t>Soma de Soma de 12 - Acre_2013</t>
  </si>
  <si>
    <t>Soma de Soma de 13 - Amazonas_2013</t>
  </si>
  <si>
    <t>Soma de Soma de 14 - Roraima_2013</t>
  </si>
  <si>
    <t>Soma de Soma de 15 - Pará_2013</t>
  </si>
  <si>
    <t>Soma de Soma de 16 - Amapá_2013</t>
  </si>
  <si>
    <t>Soma de Soma de 17 - Tocantins_2013</t>
  </si>
  <si>
    <t>Soma de Soma de 21 - Maranhão_2013</t>
  </si>
  <si>
    <t>Soma de Soma de 22 - Piauí_2013</t>
  </si>
  <si>
    <t>Soma de Soma de 23 - Ceará_2013</t>
  </si>
  <si>
    <t>Soma de Soma de 24 - Rio Grande do Norte_2013</t>
  </si>
  <si>
    <t>Soma de Soma de 25 - Paraíba_2013</t>
  </si>
  <si>
    <t>Soma de Soma de 26 - Pernambuco_2013</t>
  </si>
  <si>
    <t>Soma de Soma de 27 - Alagoas_2013</t>
  </si>
  <si>
    <t>Soma de Soma de 28 - Sergipe_2013</t>
  </si>
  <si>
    <t>Soma de Soma de 29 - Bahia_2013</t>
  </si>
  <si>
    <t>Soma de Soma de 31 - Minas Gerais_2013</t>
  </si>
  <si>
    <t>Soma de Soma de 32 - Espírito Santo_2013</t>
  </si>
  <si>
    <t>Soma de Soma de 33 - Rio de Janeiro_2013</t>
  </si>
  <si>
    <t>Soma de Soma de 35 - São Paulo_2013</t>
  </si>
  <si>
    <t>Soma de Soma de 41 - Paraná_2013</t>
  </si>
  <si>
    <t>Soma de Soma de 42 - Santa Catarina_2013</t>
  </si>
  <si>
    <t>Soma de Soma de 43 - Rio Grande do Sul_2013</t>
  </si>
  <si>
    <t>Soma de Soma de 50 - Mato Grosso do Sul_2013</t>
  </si>
  <si>
    <t>Soma de Soma de 51 - Mato Grosso_2013</t>
  </si>
  <si>
    <t>Soma de Soma de 52 - Goiás_2013</t>
  </si>
  <si>
    <t>Soma de Soma de 53 - Distrito Federal_2013</t>
  </si>
  <si>
    <t>Soma de Soma de 11 - Rondônia_2014</t>
  </si>
  <si>
    <t>Soma de Soma de 12 - Acre_2014</t>
  </si>
  <si>
    <t>Soma de Soma de 13 - Amazonas_2014</t>
  </si>
  <si>
    <t>Soma de Soma de 14 - Roraima_2014</t>
  </si>
  <si>
    <t>Soma de Soma de 15 - Pará_2014</t>
  </si>
  <si>
    <t>Soma de Soma de 16 - Amapá_2014</t>
  </si>
  <si>
    <t>Soma de Soma de 17 - Tocantins_2014</t>
  </si>
  <si>
    <t>Soma de Soma de 21 - Maranhão_2014</t>
  </si>
  <si>
    <t>Soma de Soma de 22 - Piauí_2014</t>
  </si>
  <si>
    <t>Soma de Soma de 23 - Ceará_2014</t>
  </si>
  <si>
    <t>Soma de Soma de 24 - Rio Grande do Norte_2014</t>
  </si>
  <si>
    <t>Soma de Soma de 25 - Paraíba_2014</t>
  </si>
  <si>
    <t>Soma de Soma de 26 - Pernambuco_2014</t>
  </si>
  <si>
    <t>Soma de Soma de 27 - Alagoas_2014</t>
  </si>
  <si>
    <t>Soma de Soma de 28 - Sergipe_2014</t>
  </si>
  <si>
    <t>Soma de Soma de 29 - Bahia_2014</t>
  </si>
  <si>
    <t>Soma de Soma de 31 - Minas Gerais_2014</t>
  </si>
  <si>
    <t>Soma de Soma de 32 - Espírito Santo_2014</t>
  </si>
  <si>
    <t>Soma de Soma de 33 - Rio de Janeiro_2014</t>
  </si>
  <si>
    <t>Soma de Soma de 35 - São Paulo_2014</t>
  </si>
  <si>
    <t>Soma de Soma de 41 - Paraná_2014</t>
  </si>
  <si>
    <t>Soma de Soma de 42 - Santa Catarina_2014</t>
  </si>
  <si>
    <t>Soma de Soma de 43 - Rio Grande do Sul_2014</t>
  </si>
  <si>
    <t>Soma de Soma de 50 - Mato Grosso do Sul_2014</t>
  </si>
  <si>
    <t>Soma de Soma de 51 - Mato Grosso_2014</t>
  </si>
  <si>
    <t>Soma de Soma de 52 - Goiás_2014</t>
  </si>
  <si>
    <t>Soma de Soma de 53 - Distrito Federal_2014</t>
  </si>
  <si>
    <t>11 - Rondônia</t>
  </si>
  <si>
    <t>12 - Acre</t>
  </si>
  <si>
    <t>13 - Amazonas</t>
  </si>
  <si>
    <t>14 - Roraima</t>
  </si>
  <si>
    <t>15 - Pará</t>
  </si>
  <si>
    <t>16 - Amapá</t>
  </si>
  <si>
    <t>17 - Tocantins</t>
  </si>
  <si>
    <t>21 - Maranhão</t>
  </si>
  <si>
    <t>22 - Piauí</t>
  </si>
  <si>
    <t>23 - Ceará</t>
  </si>
  <si>
    <t>24 - Rio Grande do Norte</t>
  </si>
  <si>
    <t>25 - Paraíba</t>
  </si>
  <si>
    <t>26 - Pernambuco</t>
  </si>
  <si>
    <t>27 - Alagoas</t>
  </si>
  <si>
    <t>28 - Sergipe</t>
  </si>
  <si>
    <t>29 - Bahia</t>
  </si>
  <si>
    <t>31 - Minas Gerais</t>
  </si>
  <si>
    <t>32 - Espírito Santo</t>
  </si>
  <si>
    <t>33 - Rio de Janeiro</t>
  </si>
  <si>
    <t>35 - São Paulo</t>
  </si>
  <si>
    <t>41 - Paraná</t>
  </si>
  <si>
    <t>42 - Santa Catarina</t>
  </si>
  <si>
    <t>43 - Rio Grande do Sul</t>
  </si>
  <si>
    <t>50 - Mato Grosso do Sul</t>
  </si>
  <si>
    <t>51 - Mato Grosso</t>
  </si>
  <si>
    <t>52 - Goiás</t>
  </si>
  <si>
    <t>53 - Distrito Federal</t>
  </si>
  <si>
    <t>11 - Rondônia_2014</t>
  </si>
  <si>
    <t>12 - Acre_2014</t>
  </si>
  <si>
    <t>13 - Amazonas_2014</t>
  </si>
  <si>
    <t>14 - Roraima_2014</t>
  </si>
  <si>
    <t>15 - Pará_2014</t>
  </si>
  <si>
    <t>16 - Amapá_2014</t>
  </si>
  <si>
    <t>17 - Tocantins_2014</t>
  </si>
  <si>
    <t>21 - Maranhão_2014</t>
  </si>
  <si>
    <t>22 - Piauí_2014</t>
  </si>
  <si>
    <t>23 - Ceará_2014</t>
  </si>
  <si>
    <t>24 - Rio Grande do Norte_2014</t>
  </si>
  <si>
    <t>25 - Paraíba_2014</t>
  </si>
  <si>
    <t>26 - Pernambuco_2014</t>
  </si>
  <si>
    <t>27 - Alagoas_2014</t>
  </si>
  <si>
    <t>28 - Sergipe_2014</t>
  </si>
  <si>
    <t>29 - Bahia_2014</t>
  </si>
  <si>
    <t>31 - Minas Gerais_2014</t>
  </si>
  <si>
    <t>32 - Espírito Santo_2014</t>
  </si>
  <si>
    <t>33 - Rio de Janeiro_2014</t>
  </si>
  <si>
    <t>35 - São Paulo_2014</t>
  </si>
  <si>
    <t>41 - Paraná_2014</t>
  </si>
  <si>
    <t>42 - Santa Catarina_2014</t>
  </si>
  <si>
    <t>43 - Rio Grande do Sul_2014</t>
  </si>
  <si>
    <t>50 - Mato Grosso do Sul_2014</t>
  </si>
  <si>
    <t>51 - Mato Grosso_2014</t>
  </si>
  <si>
    <t>52 - Goiás_2014</t>
  </si>
  <si>
    <t>53 - Distrito Federal_2014</t>
  </si>
  <si>
    <t>Total_2014</t>
  </si>
  <si>
    <t>11 - Rondônia_2013</t>
  </si>
  <si>
    <t>12 - Acre_2013</t>
  </si>
  <si>
    <t>13 - Amazonas_2013</t>
  </si>
  <si>
    <t>14 - Roraima_2013</t>
  </si>
  <si>
    <t>15 - Pará_2013</t>
  </si>
  <si>
    <t>16 - Amapá_2013</t>
  </si>
  <si>
    <t>17 - Tocantins_2013</t>
  </si>
  <si>
    <t>21 - Maranhão_2013</t>
  </si>
  <si>
    <t>22 - Piauí_2013</t>
  </si>
  <si>
    <t>23 - Ceará_2013</t>
  </si>
  <si>
    <t>24 - Rio Grande do Norte_2013</t>
  </si>
  <si>
    <t>25 - Paraíba_2013</t>
  </si>
  <si>
    <t>26 - Pernambuco_2013</t>
  </si>
  <si>
    <t>27 - Alagoas_2013</t>
  </si>
  <si>
    <t>28 - Sergipe_2013</t>
  </si>
  <si>
    <t>29 - Bahia_2013</t>
  </si>
  <si>
    <t>31 - Minas Gerais_2013</t>
  </si>
  <si>
    <t>32 - Espírito Santo_2013</t>
  </si>
  <si>
    <t>33 - Rio de Janeiro_2013</t>
  </si>
  <si>
    <t>35 - São Paulo_2013</t>
  </si>
  <si>
    <t>41 - Paraná_2013</t>
  </si>
  <si>
    <t>42 - Santa Catarina_2013</t>
  </si>
  <si>
    <t>43 - Rio Grande do Sul_2013</t>
  </si>
  <si>
    <t>50 - Mato Grosso do Sul_2013</t>
  </si>
  <si>
    <t>51 - Mato Grosso_2013</t>
  </si>
  <si>
    <t>52 - Goiás_2013</t>
  </si>
  <si>
    <t>53 - Distrito Federal_2013</t>
  </si>
  <si>
    <t>Total_2013</t>
  </si>
  <si>
    <t>11 - Rondônia_2012</t>
  </si>
  <si>
    <t>12 - Acre_2012</t>
  </si>
  <si>
    <t>13 - Amazonas_2012</t>
  </si>
  <si>
    <t>14 - Roraima_2012</t>
  </si>
  <si>
    <t>15 - Pará_2012</t>
  </si>
  <si>
    <t>16 - Amapá_2012</t>
  </si>
  <si>
    <t>17 - Tocantins_2012</t>
  </si>
  <si>
    <t>21 - Maranhão_2012</t>
  </si>
  <si>
    <t>22 - Piauí_2012</t>
  </si>
  <si>
    <t>23 - Ceará_2012</t>
  </si>
  <si>
    <t>24 - Rio Grande do Norte_2012</t>
  </si>
  <si>
    <t>25 - Paraíba_2012</t>
  </si>
  <si>
    <t>26 - Pernambuco_2012</t>
  </si>
  <si>
    <t>27 - Alagoas_2012</t>
  </si>
  <si>
    <t>28 - Sergipe_2012</t>
  </si>
  <si>
    <t>29 - Bahia_2012</t>
  </si>
  <si>
    <t>31 - Minas Gerais_2012</t>
  </si>
  <si>
    <t>32 - Espírito Santo_2012</t>
  </si>
  <si>
    <t>33 - Rio de Janeiro_2012</t>
  </si>
  <si>
    <t>35 - São Paulo_2012</t>
  </si>
  <si>
    <t>41 - Paraná_2012</t>
  </si>
  <si>
    <t>42 - Santa Catarina_2012</t>
  </si>
  <si>
    <t>43 - Rio Grande do Sul_2012</t>
  </si>
  <si>
    <t>50 - Mato Grosso do Sul_2012</t>
  </si>
  <si>
    <t>51 - Mato Grosso_2012</t>
  </si>
  <si>
    <t>52 - Goiás_2012</t>
  </si>
  <si>
    <t>53 - Distrito Federal_2012</t>
  </si>
  <si>
    <t>Total_2012</t>
  </si>
  <si>
    <t>11 - Rondônia_2011</t>
  </si>
  <si>
    <t>12 - Acre_2011</t>
  </si>
  <si>
    <t>13 - Amazonas_2011</t>
  </si>
  <si>
    <t>14 - Roraima_2011</t>
  </si>
  <si>
    <t>15 - Pará_2011</t>
  </si>
  <si>
    <t>16 - Amapá_2011</t>
  </si>
  <si>
    <t>17 - Tocantins_2011</t>
  </si>
  <si>
    <t>21 - Maranhão_2011</t>
  </si>
  <si>
    <t>22 - Piauí_2011</t>
  </si>
  <si>
    <t>23 - Ceará_2011</t>
  </si>
  <si>
    <t>24 - Rio Grande do Norte_2011</t>
  </si>
  <si>
    <t>25 - Paraíba_2011</t>
  </si>
  <si>
    <t>26 - Pernambuco_2011</t>
  </si>
  <si>
    <t>27 - Alagoas_2011</t>
  </si>
  <si>
    <t>28 - Sergipe_2011</t>
  </si>
  <si>
    <t>29 - Bahia_2011</t>
  </si>
  <si>
    <t>31 - Minas Gerais_2011</t>
  </si>
  <si>
    <t>32 - Espírito Santo_2011</t>
  </si>
  <si>
    <t>33 - Rio de Janeiro_2011</t>
  </si>
  <si>
    <t>35 - São Paulo_2011</t>
  </si>
  <si>
    <t>41 - Paraná_2011</t>
  </si>
  <si>
    <t>42 - Santa Catarina_2011</t>
  </si>
  <si>
    <t>43 - Rio Grande do Sul_2011</t>
  </si>
  <si>
    <t>50 - Mato Grosso do Sul_2011</t>
  </si>
  <si>
    <t>51 - Mato Grosso_2011</t>
  </si>
  <si>
    <t>52 - Goiás_2011</t>
  </si>
  <si>
    <t>53 - Distrito Federal_2011</t>
  </si>
  <si>
    <t>Total_2011</t>
  </si>
  <si>
    <t>11 - Rondônia_2010</t>
  </si>
  <si>
    <t>12 - Acre_2010</t>
  </si>
  <si>
    <t>13 - Amazonas_2010</t>
  </si>
  <si>
    <t>14 - Roraima_2010</t>
  </si>
  <si>
    <t>15 - Pará_2010</t>
  </si>
  <si>
    <t>16 - Amapá_2010</t>
  </si>
  <si>
    <t>17 - Tocantins_2010</t>
  </si>
  <si>
    <t>21 - Maranhão_2010</t>
  </si>
  <si>
    <t>22 - Piauí_2010</t>
  </si>
  <si>
    <t>23 - Ceará_2010</t>
  </si>
  <si>
    <t>24 - Rio Grande do Norte_2010</t>
  </si>
  <si>
    <t>25 - Paraíba_2010</t>
  </si>
  <si>
    <t>26 - Pernambuco_2010</t>
  </si>
  <si>
    <t>27 - Alagoas_2010</t>
  </si>
  <si>
    <t>28 - Sergipe_2010</t>
  </si>
  <si>
    <t>29 - Bahia_2010</t>
  </si>
  <si>
    <t>31 - Minas Gerais_2010</t>
  </si>
  <si>
    <t>32 - Espírito Santo_2010</t>
  </si>
  <si>
    <t>33 - Rio de Janeiro_2010</t>
  </si>
  <si>
    <t>35 - São Paulo_2010</t>
  </si>
  <si>
    <t>41 - Paraná_2010</t>
  </si>
  <si>
    <t>42 - Santa Catarina_2010</t>
  </si>
  <si>
    <t>43 - Rio Grande do Sul_2010</t>
  </si>
  <si>
    <t>50 - Mato Grosso do Sul_2010</t>
  </si>
  <si>
    <t>51 - Mato Grosso_2010</t>
  </si>
  <si>
    <t>52 - Goiás_2010</t>
  </si>
  <si>
    <t>53 - Distrito Federal_2010</t>
  </si>
  <si>
    <t>Total_2010</t>
  </si>
  <si>
    <t>11 - Rondônia_2009</t>
  </si>
  <si>
    <t>12 - Acre_2009</t>
  </si>
  <si>
    <t>13 - Amazonas_2009</t>
  </si>
  <si>
    <t>14 - Roraima_2009</t>
  </si>
  <si>
    <t>15 - Pará_2009</t>
  </si>
  <si>
    <t>16 - Amapá_2009</t>
  </si>
  <si>
    <t>17 - Tocantins_2009</t>
  </si>
  <si>
    <t>21 - Maranhão_2009</t>
  </si>
  <si>
    <t>22 - Piauí_2009</t>
  </si>
  <si>
    <t>23 - Ceará_2009</t>
  </si>
  <si>
    <t>24 - Rio Grande do Norte_2009</t>
  </si>
  <si>
    <t>25 - Paraíba_2009</t>
  </si>
  <si>
    <t>26 - Pernambuco_2009</t>
  </si>
  <si>
    <t>27 - Alagoas_2009</t>
  </si>
  <si>
    <t>28 - Sergipe_2009</t>
  </si>
  <si>
    <t>29 - Bahia_2009</t>
  </si>
  <si>
    <t>31 - Minas Gerais_2009</t>
  </si>
  <si>
    <t>32 - Espírito Santo_2009</t>
  </si>
  <si>
    <t>33 - Rio de Janeiro_2009</t>
  </si>
  <si>
    <t>35 - São Paulo_2009</t>
  </si>
  <si>
    <t>41 - Paraná_2009</t>
  </si>
  <si>
    <t>42 - Santa Catarina_2009</t>
  </si>
  <si>
    <t>43 - Rio Grande do Sul_2009</t>
  </si>
  <si>
    <t>50 - Mato Grosso do Sul_2009</t>
  </si>
  <si>
    <t>51 - Mato Grosso_2009</t>
  </si>
  <si>
    <t>52 - Goiás_2009</t>
  </si>
  <si>
    <t>53 - Distrito Federal_2009</t>
  </si>
  <si>
    <t>Total_2009</t>
  </si>
  <si>
    <t>11 - Rondônia_2008</t>
  </si>
  <si>
    <t>12 - Acre_2008</t>
  </si>
  <si>
    <t>13 - Amazonas_2008</t>
  </si>
  <si>
    <t>14 - Roraima_2008</t>
  </si>
  <si>
    <t>15 - Pará_2008</t>
  </si>
  <si>
    <t>16 - Amapá_2008</t>
  </si>
  <si>
    <t>17 - Tocantins_2008</t>
  </si>
  <si>
    <t>21 - Maranhão_2008</t>
  </si>
  <si>
    <t>22 - Piauí_2008</t>
  </si>
  <si>
    <t>23 - Ceará_2008</t>
  </si>
  <si>
    <t>24 - Rio Grande do Norte_2008</t>
  </si>
  <si>
    <t>25 - Paraíba_2008</t>
  </si>
  <si>
    <t>26 - Pernambuco_2008</t>
  </si>
  <si>
    <t>27 - Alagoas_2008</t>
  </si>
  <si>
    <t>28 - Sergipe_2008</t>
  </si>
  <si>
    <t>29 - Bahia_2008</t>
  </si>
  <si>
    <t>31 - Minas Gerais_2008</t>
  </si>
  <si>
    <t>32 - Espírito Santo_2008</t>
  </si>
  <si>
    <t>33 - Rio de Janeiro_2008</t>
  </si>
  <si>
    <t>35 - São Paulo_2008</t>
  </si>
  <si>
    <t>41 - Paraná_2008</t>
  </si>
  <si>
    <t>42 - Santa Catarina_2008</t>
  </si>
  <si>
    <t>43 - Rio Grande do Sul_2008</t>
  </si>
  <si>
    <t>50 - Mato Grosso do Sul_2008</t>
  </si>
  <si>
    <t>51 - Mato Grosso_2008</t>
  </si>
  <si>
    <t>52 - Goiás_2008</t>
  </si>
  <si>
    <t>53 - Distrito Federal_2008</t>
  </si>
  <si>
    <t>Total_2008</t>
  </si>
  <si>
    <t>11 - Rondônia_2007</t>
  </si>
  <si>
    <t>12 - Acre_2007</t>
  </si>
  <si>
    <t>13 - Amazonas_2007</t>
  </si>
  <si>
    <t>14 - Roraima_2007</t>
  </si>
  <si>
    <t>15 - Pará_2007</t>
  </si>
  <si>
    <t>16 - Amapá_2007</t>
  </si>
  <si>
    <t>17 - Tocantins_2007</t>
  </si>
  <si>
    <t>21 - Maranhão_2007</t>
  </si>
  <si>
    <t>22 - Piauí_2007</t>
  </si>
  <si>
    <t>23 - Ceará_2007</t>
  </si>
  <si>
    <t>24 - Rio Grande do Norte_2007</t>
  </si>
  <si>
    <t>25 - Paraíba_2007</t>
  </si>
  <si>
    <t>26 - Pernambuco_2007</t>
  </si>
  <si>
    <t>27 - Alagoas_2007</t>
  </si>
  <si>
    <t>28 - Sergipe_2007</t>
  </si>
  <si>
    <t>29 - Bahia_2007</t>
  </si>
  <si>
    <t>31 - Minas Gerais_2007</t>
  </si>
  <si>
    <t>32 - Espírito Santo_2007</t>
  </si>
  <si>
    <t>33 - Rio de Janeiro_2007</t>
  </si>
  <si>
    <t>35 - São Paulo_2007</t>
  </si>
  <si>
    <t>41 - Paraná_2007</t>
  </si>
  <si>
    <t>42 - Santa Catarina_2007</t>
  </si>
  <si>
    <t>43 - Rio Grande do Sul_2007</t>
  </si>
  <si>
    <t>50 - Mato Grosso do Sul_2007</t>
  </si>
  <si>
    <t>51 - Mato Grosso_2007</t>
  </si>
  <si>
    <t>52 - Goiás_2007</t>
  </si>
  <si>
    <t>53 - Distrito Federal_2007</t>
  </si>
  <si>
    <t>Total_2007</t>
  </si>
  <si>
    <t>Arquitetura e Design</t>
  </si>
  <si>
    <t>Comércio varejista de jóias e relógios</t>
  </si>
  <si>
    <t>Artes Cênicas e Espetáculos</t>
  </si>
  <si>
    <t>Atividades de organizações associativas ligadas à cultura e à arte</t>
  </si>
  <si>
    <t>Atividades de rádio</t>
  </si>
  <si>
    <t>Operadoras de televisão por assinatura por cabo</t>
  </si>
  <si>
    <t>Operadoras de televisão por assinatura por satélite</t>
  </si>
  <si>
    <t>Cultura Digital</t>
  </si>
  <si>
    <t>Editorial</t>
  </si>
  <si>
    <t>Edição de jornais</t>
  </si>
  <si>
    <t>Edição de revistas</t>
  </si>
  <si>
    <t>Educação e Criação em Artes</t>
  </si>
  <si>
    <t>Atividades fotográficas e similares</t>
  </si>
  <si>
    <t>Criação artística</t>
  </si>
  <si>
    <t>Comércio varejista especializado de instrumentos musicais e acessórios</t>
  </si>
  <si>
    <t>Publicidade</t>
  </si>
  <si>
    <t>Formato 2</t>
  </si>
  <si>
    <t>Livro e Análises</t>
  </si>
  <si>
    <t>Formato 3</t>
  </si>
  <si>
    <t>Formato 4</t>
  </si>
  <si>
    <t>Código CNAE</t>
  </si>
  <si>
    <t>Descrição CNAE 2.0</t>
  </si>
  <si>
    <t>Cadeias Gerais</t>
  </si>
  <si>
    <t>Lapidação, fab. Ourivesaria e Joalheria</t>
  </si>
  <si>
    <t>Fabricação de Bijuterias e Artefatos semelhantes</t>
  </si>
  <si>
    <t>Serviços arquitetura</t>
  </si>
  <si>
    <t>Desenho e decoração</t>
  </si>
  <si>
    <t>Artes cênicas, espetáculos, etc.</t>
  </si>
  <si>
    <t>Gestão espaço para espetáculos</t>
  </si>
  <si>
    <t>Produção cine, vídeos, programa TV</t>
  </si>
  <si>
    <t>Pós Produção cine, vídeos, programa TV</t>
  </si>
  <si>
    <t>Distribuição cine, vídeos, programas TV</t>
  </si>
  <si>
    <t>Exibições cinematográficas</t>
  </si>
  <si>
    <t>TV aberta</t>
  </si>
  <si>
    <t>TV por assinatura</t>
  </si>
  <si>
    <t>Operadoras de televisão por assinatura por micro-ondas</t>
  </si>
  <si>
    <t>Aluguel de fitas vídeo, DVD, etc.</t>
  </si>
  <si>
    <t>Portais, Provedores de Conteúdo e Outros Serviços de Informação na Internet</t>
  </si>
  <si>
    <t>Com. Var. Livros, jornais, papelaria.</t>
  </si>
  <si>
    <t>Com. Atac. Livros, jornais, papelaria.</t>
  </si>
  <si>
    <t>Edição integrada impressão livros</t>
  </si>
  <si>
    <t>Edição integrada impressão jornais</t>
  </si>
  <si>
    <t>Edição integrada impressão revistas</t>
  </si>
  <si>
    <t>Agências de Notícias</t>
  </si>
  <si>
    <t>Ensino de Arte Cultura</t>
  </si>
  <si>
    <t>Parques de Diversão e Parques Temáticas</t>
  </si>
  <si>
    <t>Atividades de Lazer não especificadas anteriormente</t>
  </si>
  <si>
    <t>Fabricação de Brinquedos e Jogos Recreativos</t>
  </si>
  <si>
    <t>Fab. Instrumentos musicais</t>
  </si>
  <si>
    <t>Com. Var. Discos, CDs, DVDs</t>
  </si>
  <si>
    <t>Gravação de som e edição música</t>
  </si>
  <si>
    <t>Bibliotecas e arquivos</t>
  </si>
  <si>
    <t>Museus, restaurações, prédios históricos</t>
  </si>
  <si>
    <t>Jardim botânico, zoo, parques e reservas ecológicas.</t>
  </si>
  <si>
    <t>Agências de Publicidade</t>
  </si>
  <si>
    <t>Agenciamento de Espaços para Publicidade, Exceto em Veículos de Comunicação</t>
  </si>
  <si>
    <t>Atividades de Publicidade Não Especificadas Anteriormente</t>
  </si>
  <si>
    <t>Serviços técnico-profissionais</t>
  </si>
  <si>
    <t>Tecnologia da Informação</t>
  </si>
  <si>
    <t>Agências de notícias e outros serviços de informação</t>
  </si>
  <si>
    <t>Artigos de escritório e de papelaria; papel, pape- lão e seus artefatos; livros, jornais e outras pu- blicações</t>
  </si>
  <si>
    <t>INDISPONÍVEL</t>
  </si>
  <si>
    <t>SCC</t>
  </si>
  <si>
    <t>Atuação</t>
  </si>
  <si>
    <t>Total UF</t>
  </si>
  <si>
    <t>Serviços Não-Financeiros</t>
  </si>
  <si>
    <t>Aluguéis não imobiliários e gestão de ativos intangíveis não financeiros</t>
  </si>
  <si>
    <t>Pesquisa IBGE</t>
  </si>
  <si>
    <t>AgregPIA</t>
  </si>
  <si>
    <t>AgregPAS</t>
  </si>
  <si>
    <t>AgregPAC</t>
  </si>
  <si>
    <t>AgregOUT</t>
  </si>
  <si>
    <t>Setores</t>
  </si>
  <si>
    <t>Nome da Categoria</t>
  </si>
  <si>
    <t>CNAES na categoria</t>
  </si>
  <si>
    <t>47.53-9 e 47.56-3</t>
  </si>
  <si>
    <t>47.61-0, 47.62-8, 47.63-6</t>
  </si>
  <si>
    <t>47.83-1 e 47.89-0</t>
  </si>
  <si>
    <t>69.11-7, 69.20-6, 70.20-4, 71.11-1, 71.12-0, 71.19-7, 71.20-1, 73.11-4, 73.12-2, 73.19-0, 73.20-3, 74.10-2, 74.20-0 , 74.90-0</t>
  </si>
  <si>
    <t>90.01-9, 90.02-7, 90.03-5, 92.00-3, 93.11-5, 93.13-1, 93.19-1,
93.21-2, 93.29-8</t>
  </si>
  <si>
    <t>90.01-9, 90.02-7, 90.03-5, 92.00-3, 93.11-5, 93.13-1, 93.19-1, 93.21-2, 93.29-8</t>
  </si>
  <si>
    <t>60.10-1, 60.21-7, 60.22-5, 59.11-1, 59.12-0, 59.13-8, 59.14-6, 59.20-1</t>
  </si>
  <si>
    <t xml:space="preserve"> 61.10-8, 61.20-5, 61.30-2, 61.41-8, 61.42-6, 61.43-4, 61.90-6</t>
  </si>
  <si>
    <t>77.11-0, 77.19-5, 77.21-7, 77.22-5, 77.23-3, 77.29-2, 77.31-4, 77.32-2, 77.33-1, 77.39-0, 77.40-3</t>
  </si>
  <si>
    <t>62.01-5, 62.02-3, 62.03-1, 62.04-0, 62.09-1, 63.11-9, 63.19-4</t>
  </si>
  <si>
    <t>58.11-5, 58.12-3, 58.13-1, 58.19-1, 58.21-2, 58.22-1, 58.23-9, 58.29-8</t>
  </si>
  <si>
    <t>63.91-7, 63.99-2</t>
  </si>
  <si>
    <t>85.50-3, 85.91-1, 85.92-9, 85.93-7, 85.99-6</t>
  </si>
  <si>
    <t>32.1</t>
  </si>
  <si>
    <t>32.4</t>
  </si>
  <si>
    <t>32.2</t>
  </si>
  <si>
    <t>Abaixo, as tabelas dinamicas automaticas para "Classes CNAE"</t>
  </si>
  <si>
    <t>Abaixo, as tabelas dinamicas automaticas para "Setores Culturais e Criativos SCC".</t>
  </si>
  <si>
    <t>Lucro Total</t>
  </si>
  <si>
    <t>Valores Relativos</t>
  </si>
  <si>
    <t>Variação do Lucro Total</t>
  </si>
  <si>
    <t>Lucro Total - Comércio</t>
  </si>
  <si>
    <t>Cultura</t>
  </si>
  <si>
    <t>Variação do Lucro Total - Comércio</t>
  </si>
  <si>
    <t>Lucro Total - Serviços e Indústria</t>
  </si>
  <si>
    <t>Variação do Lucro Total - Serviços e Indústria</t>
  </si>
  <si>
    <t>Lucro Total - SCC</t>
  </si>
  <si>
    <t>Variação do Lucro Total - SCC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</si>
</sst>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_(* #,##0.00_);_(* \(#,##0.00\);_(* &quot;-&quot;??_);_(@_)"/>
    <numFmt numFmtId="165" formatCode="_-* #,##0.00000_-;\-* #,##0.00000_-;_-* &quot;-&quot;??_-;_-@_-"/>
    <numFmt numFmtId="166" formatCode="_-* #,##0.0000_-;\-* #,##0.0000_-;_-* &quot;-&quot;??_-;_-@_-"/>
    <numFmt numFmtId="167" formatCode="_-* #,##0_-;\-* #,##0_-;_-* &quot;-&quot;??_-;_-@_-"/>
    <numFmt numFmtId="168" formatCode="_-* #,##0.000000_-;\-* #,##0.000000_-;_-* &quot;-&quot;??_-;_-@_-"/>
  </numFmts>
  <fonts count="18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.1"/>
      <color rgb="FF000000"/>
      <name val="Calibri"/>
      <family val="2"/>
    </font>
    <font>
      <sz val="12.1"/>
      <color rgb="FF000000"/>
      <name val="Calibri"/>
      <family val="2"/>
    </font>
    <font>
      <sz val="11"/>
      <color rgb="FF006100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9"/>
      <color rgb="FF000000"/>
      <name val="Calibri"/>
      <family val="2"/>
    </font>
    <font>
      <b/>
      <sz val="9"/>
      <color theme="1"/>
      <name val="Calibri"/>
      <family val="2"/>
      <scheme val="minor"/>
    </font>
    <font>
      <b/>
      <sz val="12"/>
      <color rgb="FF006100"/>
      <name val="Calibri"/>
      <family val="2"/>
      <scheme val="minor"/>
    </font>
    <font>
      <sz val="9"/>
      <color rgb="FF000000"/>
      <name val="Calibri"/>
      <family val="2"/>
    </font>
    <font>
      <sz val="9"/>
      <name val="Calibri"/>
      <family val="2"/>
      <scheme val="minor"/>
    </font>
    <font>
      <sz val="9"/>
      <name val="Calibri"/>
      <family val="2"/>
    </font>
    <font>
      <sz val="9"/>
      <color rgb="FFFF0000"/>
      <name val="Calibri"/>
      <family val="2"/>
      <scheme val="minor"/>
    </font>
    <font>
      <sz val="9"/>
      <color rgb="FFFF0000"/>
      <name val="Calibri"/>
      <family val="2"/>
    </font>
    <font>
      <b/>
      <sz val="1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FCE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25">
    <xf numFmtId="0" fontId="0" fillId="0" borderId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6" fillId="7" borderId="0" applyNumberFormat="0" applyBorder="0" applyAlignment="0" applyProtection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</cellStyleXfs>
  <cellXfs count="83">
    <xf numFmtId="0" fontId="0" fillId="0" borderId="0" xfId="0"/>
    <xf numFmtId="0" fontId="2" fillId="0" borderId="0" xfId="0" applyFont="1"/>
    <xf numFmtId="0" fontId="2" fillId="2" borderId="0" xfId="0" applyFont="1" applyFill="1"/>
    <xf numFmtId="0" fontId="0" fillId="0" borderId="0" xfId="0" applyAlignment="1"/>
    <xf numFmtId="0" fontId="2" fillId="2" borderId="1" xfId="0" applyFont="1" applyFill="1" applyBorder="1" applyAlignment="1">
      <alignment vertical="center" wrapText="1"/>
    </xf>
    <xf numFmtId="0" fontId="0" fillId="0" borderId="0" xfId="0" applyAlignment="1">
      <alignment horizontal="left"/>
    </xf>
    <xf numFmtId="43" fontId="0" fillId="0" borderId="0" xfId="0" applyNumberFormat="1"/>
    <xf numFmtId="164" fontId="0" fillId="0" borderId="0" xfId="3" applyFont="1"/>
    <xf numFmtId="0" fontId="0" fillId="0" borderId="0" xfId="0"/>
    <xf numFmtId="0" fontId="0" fillId="0" borderId="0" xfId="0" pivotButton="1"/>
    <xf numFmtId="0" fontId="0" fillId="0" borderId="0" xfId="0" applyAlignment="1">
      <alignment wrapText="1"/>
    </xf>
    <xf numFmtId="0" fontId="2" fillId="0" borderId="0" xfId="0" applyFont="1" applyAlignment="1">
      <alignment vertical="center"/>
    </xf>
    <xf numFmtId="166" fontId="0" fillId="0" borderId="0" xfId="1" applyNumberFormat="1" applyFont="1"/>
    <xf numFmtId="167" fontId="2" fillId="0" borderId="0" xfId="0" applyNumberFormat="1" applyFont="1"/>
    <xf numFmtId="0" fontId="2" fillId="0" borderId="0" xfId="8" applyNumberFormat="1" applyFont="1"/>
    <xf numFmtId="167" fontId="0" fillId="0" borderId="0" xfId="8" applyNumberFormat="1" applyFont="1"/>
    <xf numFmtId="168" fontId="0" fillId="0" borderId="0" xfId="1" applyNumberFormat="1" applyFont="1"/>
    <xf numFmtId="0" fontId="2" fillId="0" borderId="0" xfId="0" applyFont="1" applyAlignment="1">
      <alignment horizontal="center" vertical="center"/>
    </xf>
    <xf numFmtId="0" fontId="2" fillId="6" borderId="1" xfId="0" applyFont="1" applyFill="1" applyBorder="1" applyAlignment="1"/>
    <xf numFmtId="0" fontId="0" fillId="0" borderId="1" xfId="0" applyBorder="1" applyAlignment="1"/>
    <xf numFmtId="0" fontId="0" fillId="6" borderId="1" xfId="0" applyFill="1" applyBorder="1" applyAlignment="1">
      <alignment wrapText="1"/>
    </xf>
    <xf numFmtId="0" fontId="0" fillId="0" borderId="1" xfId="0" applyBorder="1" applyAlignment="1">
      <alignment wrapText="1"/>
    </xf>
    <xf numFmtId="0" fontId="0" fillId="0" borderId="0" xfId="0" applyFill="1" applyBorder="1"/>
    <xf numFmtId="0" fontId="7" fillId="8" borderId="1" xfId="0" applyFont="1" applyFill="1" applyBorder="1" applyAlignment="1">
      <alignment horizontal="left" vertical="center" wrapText="1"/>
    </xf>
    <xf numFmtId="0" fontId="12" fillId="8" borderId="1" xfId="0" applyFont="1" applyFill="1" applyBorder="1" applyAlignment="1">
      <alignment horizontal="left" vertical="center" wrapText="1"/>
    </xf>
    <xf numFmtId="0" fontId="11" fillId="7" borderId="1" xfId="9" applyFont="1" applyBorder="1" applyAlignment="1">
      <alignment horizontal="left"/>
    </xf>
    <xf numFmtId="0" fontId="7" fillId="3" borderId="1" xfId="0" applyFont="1" applyFill="1" applyBorder="1" applyAlignment="1">
      <alignment horizontal="left" vertical="center" wrapText="1"/>
    </xf>
    <xf numFmtId="0" fontId="12" fillId="3" borderId="1" xfId="0" applyFont="1" applyFill="1" applyBorder="1" applyAlignment="1">
      <alignment horizontal="left" vertical="center" wrapText="1"/>
    </xf>
    <xf numFmtId="0" fontId="7" fillId="5" borderId="1" xfId="0" applyFont="1" applyFill="1" applyBorder="1" applyAlignment="1">
      <alignment horizontal="left" vertical="center" wrapText="1"/>
    </xf>
    <xf numFmtId="0" fontId="12" fillId="5" borderId="1" xfId="0" applyFont="1" applyFill="1" applyBorder="1" applyAlignment="1">
      <alignment horizontal="left" vertical="center" wrapText="1"/>
    </xf>
    <xf numFmtId="0" fontId="7" fillId="4" borderId="1" xfId="0" applyFont="1" applyFill="1" applyBorder="1" applyAlignment="1">
      <alignment horizontal="left" vertical="center" wrapText="1"/>
    </xf>
    <xf numFmtId="0" fontId="12" fillId="4" borderId="1" xfId="0" applyFont="1" applyFill="1" applyBorder="1" applyAlignment="1">
      <alignment horizontal="left" vertical="center" wrapText="1"/>
    </xf>
    <xf numFmtId="0" fontId="2" fillId="0" borderId="1" xfId="0" applyFont="1" applyBorder="1" applyAlignment="1">
      <alignment wrapText="1"/>
    </xf>
    <xf numFmtId="0" fontId="0" fillId="0" borderId="1" xfId="0" applyFill="1" applyBorder="1" applyAlignment="1">
      <alignment wrapText="1"/>
    </xf>
    <xf numFmtId="0" fontId="11" fillId="0" borderId="0" xfId="9" applyFont="1" applyFill="1" applyBorder="1" applyAlignment="1">
      <alignment horizontal="left"/>
    </xf>
    <xf numFmtId="0" fontId="0" fillId="0" borderId="0" xfId="0" applyFill="1" applyBorder="1" applyAlignment="1"/>
    <xf numFmtId="0" fontId="0" fillId="0" borderId="2" xfId="0" applyBorder="1" applyAlignment="1"/>
    <xf numFmtId="0" fontId="2" fillId="0" borderId="1" xfId="0" applyFont="1" applyBorder="1" applyAlignment="1">
      <alignment vertical="center" wrapText="1"/>
    </xf>
    <xf numFmtId="0" fontId="9" fillId="0" borderId="1" xfId="0" applyFont="1" applyFill="1" applyBorder="1" applyAlignment="1">
      <alignment vertical="center" wrapText="1"/>
    </xf>
    <xf numFmtId="0" fontId="10" fillId="0" borderId="1" xfId="0" applyFont="1" applyFill="1" applyBorder="1" applyAlignment="1">
      <alignment vertical="center" wrapText="1"/>
    </xf>
    <xf numFmtId="0" fontId="0" fillId="0" borderId="0" xfId="0" applyFill="1" applyBorder="1" applyAlignment="1">
      <alignment vertical="center" wrapText="1"/>
    </xf>
    <xf numFmtId="0" fontId="13" fillId="4" borderId="1" xfId="0" applyFont="1" applyFill="1" applyBorder="1" applyAlignment="1">
      <alignment horizontal="left" vertical="center" wrapText="1"/>
    </xf>
    <xf numFmtId="0" fontId="14" fillId="4" borderId="1" xfId="0" applyFont="1" applyFill="1" applyBorder="1" applyAlignment="1">
      <alignment horizontal="left" vertical="center" wrapText="1"/>
    </xf>
    <xf numFmtId="0" fontId="8" fillId="0" borderId="0" xfId="0" applyFont="1" applyFill="1" applyBorder="1"/>
    <xf numFmtId="0" fontId="15" fillId="4" borderId="1" xfId="0" applyFont="1" applyFill="1" applyBorder="1" applyAlignment="1">
      <alignment horizontal="left" vertical="center" wrapText="1"/>
    </xf>
    <xf numFmtId="0" fontId="16" fillId="4" borderId="1" xfId="0" applyFont="1" applyFill="1" applyBorder="1" applyAlignment="1">
      <alignment horizontal="left" vertical="center" wrapText="1"/>
    </xf>
    <xf numFmtId="0" fontId="1" fillId="0" borderId="0" xfId="0" applyFont="1" applyFill="1" applyBorder="1"/>
    <xf numFmtId="0" fontId="15" fillId="3" borderId="1" xfId="0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horizontal="left" vertical="center" wrapText="1"/>
    </xf>
    <xf numFmtId="0" fontId="15" fillId="5" borderId="1" xfId="0" applyFont="1" applyFill="1" applyBorder="1" applyAlignment="1">
      <alignment horizontal="left" vertical="center" wrapText="1"/>
    </xf>
    <xf numFmtId="0" fontId="16" fillId="5" borderId="1" xfId="0" applyFont="1" applyFill="1" applyBorder="1" applyAlignment="1">
      <alignment horizontal="left" vertical="center" wrapText="1"/>
    </xf>
    <xf numFmtId="0" fontId="6" fillId="7" borderId="0" xfId="9"/>
    <xf numFmtId="0" fontId="0" fillId="0" borderId="0" xfId="0"/>
    <xf numFmtId="164" fontId="0" fillId="0" borderId="1" xfId="3" applyFont="1" applyBorder="1" applyAlignment="1"/>
    <xf numFmtId="164" fontId="2" fillId="4" borderId="1" xfId="3" applyFont="1" applyFill="1" applyBorder="1"/>
    <xf numFmtId="0" fontId="0" fillId="4" borderId="0" xfId="0" applyFill="1" applyBorder="1"/>
    <xf numFmtId="0" fontId="0" fillId="0" borderId="0" xfId="0" applyBorder="1"/>
    <xf numFmtId="0" fontId="2" fillId="0" borderId="0" xfId="0" applyFont="1" applyBorder="1"/>
    <xf numFmtId="0" fontId="4" fillId="0" borderId="0" xfId="0" applyFont="1" applyFill="1" applyBorder="1"/>
    <xf numFmtId="164" fontId="0" fillId="0" borderId="0" xfId="3" applyFont="1" applyBorder="1"/>
    <xf numFmtId="43" fontId="0" fillId="0" borderId="0" xfId="0" applyNumberFormat="1" applyBorder="1"/>
    <xf numFmtId="0" fontId="5" fillId="0" borderId="0" xfId="0" applyFont="1" applyFill="1" applyBorder="1" applyAlignment="1">
      <alignment horizontal="right"/>
    </xf>
    <xf numFmtId="0" fontId="5" fillId="0" borderId="0" xfId="0" applyFont="1" applyFill="1" applyBorder="1"/>
    <xf numFmtId="43" fontId="0" fillId="0" borderId="0" xfId="1" applyFont="1" applyBorder="1"/>
    <xf numFmtId="0" fontId="0" fillId="0" borderId="0" xfId="1" applyNumberFormat="1" applyFont="1" applyBorder="1"/>
    <xf numFmtId="165" fontId="0" fillId="0" borderId="0" xfId="1" applyNumberFormat="1" applyFont="1" applyBorder="1"/>
    <xf numFmtId="0" fontId="17" fillId="9" borderId="0" xfId="9" applyFont="1" applyFill="1" applyBorder="1"/>
    <xf numFmtId="0" fontId="17" fillId="9" borderId="0" xfId="9" applyFont="1" applyFill="1"/>
    <xf numFmtId="0" fontId="2" fillId="9" borderId="0" xfId="0" applyFont="1" applyFill="1" applyBorder="1"/>
    <xf numFmtId="0" fontId="2" fillId="9" borderId="0" xfId="0" applyFont="1" applyFill="1"/>
    <xf numFmtId="166" fontId="0" fillId="0" borderId="0" xfId="1" applyNumberFormat="1" applyFont="1" applyBorder="1"/>
    <xf numFmtId="0" fontId="2" fillId="0" borderId="0" xfId="0" applyFont="1" applyBorder="1" applyAlignment="1">
      <alignment vertical="center"/>
    </xf>
    <xf numFmtId="167" fontId="0" fillId="0" borderId="0" xfId="8" applyNumberFormat="1" applyFont="1" applyBorder="1"/>
    <xf numFmtId="167" fontId="2" fillId="0" borderId="0" xfId="0" applyNumberFormat="1" applyFont="1" applyBorder="1"/>
    <xf numFmtId="0" fontId="2" fillId="0" borderId="0" xfId="8" applyNumberFormat="1" applyFont="1" applyBorder="1"/>
    <xf numFmtId="0" fontId="2" fillId="0" borderId="0" xfId="0" applyFont="1" applyFill="1" applyBorder="1"/>
    <xf numFmtId="165" fontId="0" fillId="0" borderId="0" xfId="8" applyNumberFormat="1" applyFont="1"/>
    <xf numFmtId="0" fontId="0" fillId="0" borderId="0" xfId="8" applyNumberFormat="1" applyFont="1" applyBorder="1"/>
    <xf numFmtId="0" fontId="2" fillId="0" borderId="0" xfId="0" applyFont="1" applyAlignment="1">
      <alignment horizontal="left" vertical="center"/>
    </xf>
    <xf numFmtId="0" fontId="0" fillId="9" borderId="0" xfId="0" applyFill="1"/>
    <xf numFmtId="4" fontId="0" fillId="0" borderId="0" xfId="0" applyNumberFormat="1"/>
    <xf numFmtId="0" fontId="11" fillId="7" borderId="1" xfId="9" applyFont="1" applyBorder="1" applyAlignment="1">
      <alignment horizontal="left" vertical="top"/>
    </xf>
    <xf numFmtId="0" fontId="6" fillId="7" borderId="0" xfId="9" applyAlignment="1">
      <alignment horizontal="left" vertical="top"/>
    </xf>
  </cellXfs>
  <cellStyles count="25">
    <cellStyle name="Bom" xfId="9" builtinId="26"/>
    <cellStyle name="Moeda 2" xfId="2" xr:uid="{00000000-0005-0000-0000-000001000000}"/>
    <cellStyle name="Moeda 2 2" xfId="5" xr:uid="{00000000-0005-0000-0000-000002000000}"/>
    <cellStyle name="Moeda 2 2 2" xfId="18" xr:uid="{00000000-0005-0000-0000-000003000000}"/>
    <cellStyle name="Moeda 2 3" xfId="7" xr:uid="{00000000-0005-0000-0000-000004000000}"/>
    <cellStyle name="Moeda 2 3 2" xfId="20" xr:uid="{00000000-0005-0000-0000-000005000000}"/>
    <cellStyle name="Moeda 2 4" xfId="13" xr:uid="{00000000-0005-0000-0000-000006000000}"/>
    <cellStyle name="Moeda 2 4 2" xfId="24" xr:uid="{00000000-0005-0000-0000-000007000000}"/>
    <cellStyle name="Moeda 2 5" xfId="16" xr:uid="{00000000-0005-0000-0000-000008000000}"/>
    <cellStyle name="Moeda 3" xfId="11" xr:uid="{00000000-0005-0000-0000-000009000000}"/>
    <cellStyle name="Moeda 3 2" xfId="22" xr:uid="{00000000-0005-0000-0000-00000A000000}"/>
    <cellStyle name="Normal" xfId="0" builtinId="0"/>
    <cellStyle name="Porcentagem" xfId="8" builtinId="5"/>
    <cellStyle name="Vírgula" xfId="3" builtinId="3"/>
    <cellStyle name="Vírgula 2" xfId="1" xr:uid="{00000000-0005-0000-0000-00000E000000}"/>
    <cellStyle name="Vírgula 2 2" xfId="4" xr:uid="{00000000-0005-0000-0000-00000F000000}"/>
    <cellStyle name="Vírgula 2 2 2" xfId="17" xr:uid="{00000000-0005-0000-0000-000010000000}"/>
    <cellStyle name="Vírgula 2 3" xfId="6" xr:uid="{00000000-0005-0000-0000-000011000000}"/>
    <cellStyle name="Vírgula 2 3 2" xfId="19" xr:uid="{00000000-0005-0000-0000-000012000000}"/>
    <cellStyle name="Vírgula 2 4" xfId="12" xr:uid="{00000000-0005-0000-0000-000013000000}"/>
    <cellStyle name="Vírgula 2 4 2" xfId="23" xr:uid="{00000000-0005-0000-0000-000014000000}"/>
    <cellStyle name="Vírgula 2 5" xfId="15" xr:uid="{00000000-0005-0000-0000-000015000000}"/>
    <cellStyle name="Vírgula 3" xfId="10" xr:uid="{00000000-0005-0000-0000-000016000000}"/>
    <cellStyle name="Vírgula 3 2" xfId="21" xr:uid="{00000000-0005-0000-0000-000017000000}"/>
    <cellStyle name="Vírgula 4" xfId="14" xr:uid="{00000000-0005-0000-0000-000018000000}"/>
  </cellStyles>
  <dxfs count="25"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2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NECCULT-%202017%20-%20ATLAS%20-%20V04%20-%20Receita%20Bruta%20(06%20SET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NECCULT-%202017%20-%20ATLAS%20-%20V06%20-%20Custo%20Total%20(06%20SET)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Atualizacao/NECCULT-%202018%20-%20ATLAS%20-%20V07%20-%20Atualizacao%20(07%20FEV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conversões"/>
      <sheetName val="colagem"/>
      <sheetName val="OUTPUTs"/>
      <sheetName val="tab_dinamicas"/>
      <sheetName val="Formatos_Análises"/>
      <sheetName val="Total x Ano"/>
      <sheetName val="Total x Ano_TX_VAR"/>
      <sheetName val="SCC x Atuacao = Comércio"/>
      <sheetName val="SCC x Atuacao = Comércio_TX_VAR"/>
      <sheetName val="SCC x Atuacao = Serv. Industria"/>
      <sheetName val="SCC x Atuacao = Não Fin_TX_VAR"/>
      <sheetName val="SCC x Ano"/>
      <sheetName val="SCC x Ano_TX_VAR"/>
    </sheetNames>
    <sheetDataSet>
      <sheetData sheetId="0"/>
      <sheetData sheetId="1"/>
      <sheetData sheetId="2"/>
      <sheetData sheetId="3">
        <row r="3">
          <cell r="L3">
            <v>1937.2299600613089</v>
          </cell>
          <cell r="M3">
            <v>2316.8289585004522</v>
          </cell>
          <cell r="N3">
            <v>18605.094687501598</v>
          </cell>
          <cell r="O3">
            <v>209.35933468358093</v>
          </cell>
          <cell r="P3">
            <v>22076.976680307929</v>
          </cell>
          <cell r="Q3">
            <v>1721.7366623032854</v>
          </cell>
          <cell r="R3">
            <v>6613.5776057412722</v>
          </cell>
          <cell r="S3">
            <v>22638.517567119503</v>
          </cell>
          <cell r="T3">
            <v>11779.712456589625</v>
          </cell>
          <cell r="U3">
            <v>35909.164609010957</v>
          </cell>
          <cell r="V3">
            <v>16502.00634738529</v>
          </cell>
          <cell r="W3">
            <v>3447.4962753724731</v>
          </cell>
          <cell r="X3">
            <v>54996.819291365813</v>
          </cell>
          <cell r="Y3">
            <v>9672.594529912396</v>
          </cell>
          <cell r="Z3">
            <v>7879.6508095858098</v>
          </cell>
          <cell r="AA3">
            <v>70054.580507614388</v>
          </cell>
          <cell r="AB3">
            <v>111527.72242552959</v>
          </cell>
          <cell r="AC3">
            <v>19520.049725377648</v>
          </cell>
          <cell r="AD3">
            <v>318189.91331577778</v>
          </cell>
          <cell r="AE3">
            <v>915248.45033914573</v>
          </cell>
          <cell r="AF3">
            <v>56988.506733205555</v>
          </cell>
          <cell r="AG3">
            <v>68163.8915258052</v>
          </cell>
          <cell r="AH3">
            <v>95738.971977285983</v>
          </cell>
          <cell r="AI3">
            <v>17025.845134991654</v>
          </cell>
          <cell r="AJ3">
            <v>10974.572361971424</v>
          </cell>
          <cell r="AK3">
            <v>31559.897791108277</v>
          </cell>
          <cell r="AL3">
            <v>26121.286411225337</v>
          </cell>
          <cell r="AM3">
            <v>1957420.4540244802</v>
          </cell>
          <cell r="AN3">
            <v>716.6869536933018</v>
          </cell>
          <cell r="AO3">
            <v>1528.5426425752016</v>
          </cell>
          <cell r="AP3">
            <v>20665.041691664966</v>
          </cell>
          <cell r="AQ3">
            <v>132.03585764582024</v>
          </cell>
          <cell r="AR3">
            <v>13995.674564358264</v>
          </cell>
          <cell r="AS3">
            <v>1446.8987971393481</v>
          </cell>
          <cell r="AT3">
            <v>1394.0744133314395</v>
          </cell>
          <cell r="AU3">
            <v>14949.872103653883</v>
          </cell>
          <cell r="AV3">
            <v>12713.457448830153</v>
          </cell>
          <cell r="AW3">
            <v>31357.896174592686</v>
          </cell>
          <cell r="AX3">
            <v>18124.071855770952</v>
          </cell>
          <cell r="AY3">
            <v>1133.9411820824539</v>
          </cell>
          <cell r="AZ3">
            <v>38539.915529260448</v>
          </cell>
          <cell r="BA3">
            <v>5795.9348678549413</v>
          </cell>
          <cell r="BB3">
            <v>11201.713817115209</v>
          </cell>
          <cell r="BC3">
            <v>76651.365496439292</v>
          </cell>
          <cell r="BD3">
            <v>114478.4873726712</v>
          </cell>
          <cell r="BE3">
            <v>19961.762485644394</v>
          </cell>
          <cell r="BF3">
            <v>331722.90424521279</v>
          </cell>
          <cell r="BG3">
            <v>805051.00340866193</v>
          </cell>
          <cell r="BH3">
            <v>63063.849078031708</v>
          </cell>
          <cell r="BI3">
            <v>46000.330565296827</v>
          </cell>
          <cell r="BJ3">
            <v>82561.028588446177</v>
          </cell>
          <cell r="BK3">
            <v>13000.999416383511</v>
          </cell>
          <cell r="BL3">
            <v>7282.1415263411654</v>
          </cell>
          <cell r="BM3">
            <v>26844.641970204506</v>
          </cell>
          <cell r="BN3">
            <v>29633.040142150548</v>
          </cell>
          <cell r="BO3">
            <v>1789947.3121950529</v>
          </cell>
          <cell r="BP3">
            <v>412.34030979670996</v>
          </cell>
          <cell r="BQ3">
            <v>4371.6242893999361</v>
          </cell>
          <cell r="BR3">
            <v>22778.224543961289</v>
          </cell>
          <cell r="BS3">
            <v>192.37525364007976</v>
          </cell>
          <cell r="BT3">
            <v>10424.02990064796</v>
          </cell>
          <cell r="BU3">
            <v>2407.8636836383216</v>
          </cell>
          <cell r="BV3">
            <v>3045.492459061139</v>
          </cell>
          <cell r="BW3">
            <v>5169.4802559310328</v>
          </cell>
          <cell r="BX3">
            <v>9566.9691352763002</v>
          </cell>
          <cell r="BY3">
            <v>24387.429942030558</v>
          </cell>
          <cell r="BZ3">
            <v>18559.533141753283</v>
          </cell>
          <cell r="CA3">
            <v>1548.399587458139</v>
          </cell>
          <cell r="CB3">
            <v>474032.94041241845</v>
          </cell>
          <cell r="CC3">
            <v>3971.2616509095474</v>
          </cell>
          <cell r="CD3">
            <v>9247.805716119914</v>
          </cell>
          <cell r="CE3">
            <v>67008.093953405638</v>
          </cell>
          <cell r="CF3">
            <v>141378.10510557808</v>
          </cell>
          <cell r="CG3">
            <v>19543.167214322908</v>
          </cell>
          <cell r="CH3">
            <v>351124.44978915108</v>
          </cell>
          <cell r="CI3">
            <v>988911.91847779648</v>
          </cell>
          <cell r="CJ3">
            <v>54863.532128897721</v>
          </cell>
          <cell r="CK3">
            <v>47716.767885211659</v>
          </cell>
          <cell r="CL3">
            <v>70058.54265898242</v>
          </cell>
          <cell r="CM3">
            <v>8574.225795275428</v>
          </cell>
          <cell r="CN3">
            <v>9838.9752331849559</v>
          </cell>
          <cell r="CO3">
            <v>20312.65734998231</v>
          </cell>
          <cell r="CP3">
            <v>28289.555262979149</v>
          </cell>
          <cell r="CQ3">
            <v>2397735.7611368108</v>
          </cell>
          <cell r="CR3">
            <v>906.9615465520618</v>
          </cell>
          <cell r="CS3">
            <v>4346.338847280218</v>
          </cell>
          <cell r="CT3">
            <v>17607.023318785206</v>
          </cell>
          <cell r="CU3">
            <v>0</v>
          </cell>
          <cell r="CV3">
            <v>8785.9700623079698</v>
          </cell>
          <cell r="CW3">
            <v>956.69062711593745</v>
          </cell>
          <cell r="CX3">
            <v>2752.3829383174775</v>
          </cell>
          <cell r="CY3">
            <v>4947.2493936965366</v>
          </cell>
          <cell r="CZ3">
            <v>5048.4177541843865</v>
          </cell>
          <cell r="DA3">
            <v>20306.304992394409</v>
          </cell>
          <cell r="DB3">
            <v>17641.895692357884</v>
          </cell>
          <cell r="DC3">
            <v>1285.7106729418924</v>
          </cell>
          <cell r="DD3">
            <v>430837.54656218301</v>
          </cell>
          <cell r="DE3">
            <v>5928.6996234879725</v>
          </cell>
          <cell r="DF3">
            <v>6864.0519920331217</v>
          </cell>
          <cell r="DG3">
            <v>69139.421660019798</v>
          </cell>
          <cell r="DH3">
            <v>134480.49054124526</v>
          </cell>
          <cell r="DI3">
            <v>18711.407481130416</v>
          </cell>
          <cell r="DJ3">
            <v>295433.7988931943</v>
          </cell>
          <cell r="DK3">
            <v>683344.87260633241</v>
          </cell>
          <cell r="DL3">
            <v>41742.338942403432</v>
          </cell>
          <cell r="DM3">
            <v>46793.235493009342</v>
          </cell>
          <cell r="DN3">
            <v>77466.218792970365</v>
          </cell>
          <cell r="DO3">
            <v>6817.296143634494</v>
          </cell>
          <cell r="DP3">
            <v>7922.0140264741058</v>
          </cell>
          <cell r="DQ3">
            <v>17788.454766985105</v>
          </cell>
          <cell r="DR3">
            <v>19640.616745505518</v>
          </cell>
          <cell r="DS3">
            <v>1947495.4101165428</v>
          </cell>
          <cell r="DT3">
            <v>926.77323647105686</v>
          </cell>
          <cell r="DU3">
            <v>2898.9507142671932</v>
          </cell>
          <cell r="DV3">
            <v>48578.428673549002</v>
          </cell>
          <cell r="DW3">
            <v>109.8076381643745</v>
          </cell>
          <cell r="DX3">
            <v>13603.856212727302</v>
          </cell>
          <cell r="DY3">
            <v>59.296124608742204</v>
          </cell>
          <cell r="DZ3">
            <v>3516.4345896660529</v>
          </cell>
          <cell r="EA3">
            <v>3299.1618762848861</v>
          </cell>
          <cell r="EB3">
            <v>4130.3023488237095</v>
          </cell>
          <cell r="EC3">
            <v>51697.303632695286</v>
          </cell>
          <cell r="ED3">
            <v>22399.450182783352</v>
          </cell>
          <cell r="EE3">
            <v>1787.6489714974095</v>
          </cell>
          <cell r="EF3">
            <v>456388.98438941099</v>
          </cell>
          <cell r="EG3">
            <v>3268.7979112414168</v>
          </cell>
          <cell r="EH3">
            <v>4829.9880068427647</v>
          </cell>
          <cell r="EI3">
            <v>101850.28233115608</v>
          </cell>
          <cell r="EJ3">
            <v>529065.60032670724</v>
          </cell>
          <cell r="EK3">
            <v>19814.30493784339</v>
          </cell>
          <cell r="EL3">
            <v>293426.47968736797</v>
          </cell>
          <cell r="EM3">
            <v>1065074.9437096457</v>
          </cell>
          <cell r="EN3">
            <v>43810.536886088252</v>
          </cell>
          <cell r="EO3">
            <v>45564.664384670366</v>
          </cell>
          <cell r="EP3">
            <v>47556.68151897355</v>
          </cell>
          <cell r="EQ3">
            <v>6765.1387796691624</v>
          </cell>
          <cell r="ER3">
            <v>5060.8488771751572</v>
          </cell>
          <cell r="ES3">
            <v>15955.409391470788</v>
          </cell>
          <cell r="ET3">
            <v>43970.122910337683</v>
          </cell>
          <cell r="EU3">
            <v>2835410.1982501391</v>
          </cell>
          <cell r="EV3">
            <v>1135.2608359364858</v>
          </cell>
          <cell r="EW3">
            <v>6737.7386150478296</v>
          </cell>
          <cell r="EX3">
            <v>18683.693436487363</v>
          </cell>
          <cell r="EY3">
            <v>426.4373508265669</v>
          </cell>
          <cell r="EZ3">
            <v>10227.447778085087</v>
          </cell>
          <cell r="FA3">
            <v>0</v>
          </cell>
          <cell r="FB3">
            <v>8882.6757087210408</v>
          </cell>
          <cell r="FC3">
            <v>5291.5417863514167</v>
          </cell>
          <cell r="FD3">
            <v>4088.9008995782356</v>
          </cell>
          <cell r="FE3">
            <v>16301.765992279716</v>
          </cell>
          <cell r="FF3">
            <v>6410.8680439293648</v>
          </cell>
          <cell r="FG3">
            <v>1365.6819448282272</v>
          </cell>
          <cell r="FH3">
            <v>462932.59817061486</v>
          </cell>
          <cell r="FI3">
            <v>1832.5203142722846</v>
          </cell>
          <cell r="FJ3">
            <v>2046.5396122083368</v>
          </cell>
          <cell r="FK3">
            <v>53299.534161772484</v>
          </cell>
          <cell r="FL3">
            <v>106071.35830732591</v>
          </cell>
          <cell r="FM3">
            <v>26805.063515299516</v>
          </cell>
          <cell r="FN3">
            <v>312094.89751148014</v>
          </cell>
          <cell r="FO3">
            <v>453459.80769195518</v>
          </cell>
          <cell r="FP3">
            <v>44401.866857146924</v>
          </cell>
          <cell r="FQ3">
            <v>47332.011448270052</v>
          </cell>
          <cell r="FR3">
            <v>45089.712328704554</v>
          </cell>
          <cell r="FS3">
            <v>4906.2148202984899</v>
          </cell>
          <cell r="FT3">
            <v>3524.0665766828747</v>
          </cell>
          <cell r="FU3">
            <v>11710.540164169071</v>
          </cell>
          <cell r="FV3">
            <v>17333.467886657327</v>
          </cell>
          <cell r="FW3">
            <v>1672392.2117589293</v>
          </cell>
          <cell r="FX3">
            <v>1088.780672571412</v>
          </cell>
          <cell r="FY3">
            <v>7616.267550777723</v>
          </cell>
          <cell r="FZ3">
            <v>19639.136401406551</v>
          </cell>
          <cell r="GA3">
            <v>328.62004002734619</v>
          </cell>
          <cell r="GB3">
            <v>6996.2658423396733</v>
          </cell>
          <cell r="GC3">
            <v>659.29612814308302</v>
          </cell>
          <cell r="GD3">
            <v>10757.65915332759</v>
          </cell>
          <cell r="GE3">
            <v>3961.4533084945006</v>
          </cell>
          <cell r="GF3">
            <v>4025.4977126189378</v>
          </cell>
          <cell r="GG3">
            <v>33968.881700950762</v>
          </cell>
          <cell r="GH3">
            <v>7564.3815340589026</v>
          </cell>
          <cell r="GI3">
            <v>1435.827738034792</v>
          </cell>
          <cell r="GJ3">
            <v>500309.2736669915</v>
          </cell>
          <cell r="GK3">
            <v>3444.2703007587929</v>
          </cell>
          <cell r="GL3">
            <v>4294.4461852751419</v>
          </cell>
          <cell r="GM3">
            <v>60738.166082634583</v>
          </cell>
          <cell r="GN3">
            <v>455890.00200198177</v>
          </cell>
          <cell r="GO3">
            <v>24464.230400753931</v>
          </cell>
          <cell r="GP3">
            <v>1004172.5133681296</v>
          </cell>
          <cell r="GQ3">
            <v>818128.54679038713</v>
          </cell>
          <cell r="GR3">
            <v>37915.571932321836</v>
          </cell>
          <cell r="GS3">
            <v>33807.437111234598</v>
          </cell>
          <cell r="GT3">
            <v>39482.152921372202</v>
          </cell>
          <cell r="GU3">
            <v>4574.2629226937679</v>
          </cell>
          <cell r="GV3">
            <v>4372.2541609817899</v>
          </cell>
          <cell r="GW3">
            <v>10372.5113711103</v>
          </cell>
          <cell r="GX3">
            <v>31191.139005266392</v>
          </cell>
          <cell r="GY3">
            <v>3131198.8460046444</v>
          </cell>
          <cell r="GZ3">
            <v>3776.8026973169895</v>
          </cell>
          <cell r="HA3">
            <v>2405.0580598792271</v>
          </cell>
          <cell r="HB3">
            <v>3020.4532973210453</v>
          </cell>
          <cell r="HC3">
            <v>465.23138018754685</v>
          </cell>
          <cell r="HD3">
            <v>4717.1955997389086</v>
          </cell>
          <cell r="HE3">
            <v>1031.6104166875907</v>
          </cell>
          <cell r="HF3">
            <v>20838.766173815304</v>
          </cell>
          <cell r="HG3">
            <v>2154.6975941011988</v>
          </cell>
          <cell r="HH3">
            <v>2548.6863281879896</v>
          </cell>
          <cell r="HI3">
            <v>28411.340961393347</v>
          </cell>
          <cell r="HJ3">
            <v>5331.0410876220321</v>
          </cell>
          <cell r="HK3">
            <v>2634.5742508545304</v>
          </cell>
          <cell r="HL3">
            <v>476415.1450178583</v>
          </cell>
          <cell r="HM3">
            <v>1333.576683410894</v>
          </cell>
          <cell r="HN3">
            <v>2406.8813789080987</v>
          </cell>
          <cell r="HO3">
            <v>53371.249288678089</v>
          </cell>
          <cell r="HP3">
            <v>260023.85754030556</v>
          </cell>
          <cell r="HQ3">
            <v>18334.395235059961</v>
          </cell>
          <cell r="HR3">
            <v>643582.23711556429</v>
          </cell>
          <cell r="HS3">
            <v>601507.32291304634</v>
          </cell>
          <cell r="HT3">
            <v>36092.118919450193</v>
          </cell>
          <cell r="HU3">
            <v>22952.041626276954</v>
          </cell>
          <cell r="HV3">
            <v>41881.251367336641</v>
          </cell>
          <cell r="HW3">
            <v>3242.8237391729722</v>
          </cell>
          <cell r="HX3">
            <v>2146.629443206908</v>
          </cell>
          <cell r="HY3">
            <v>8020.1143872122984</v>
          </cell>
          <cell r="HZ3">
            <v>29972.388510111083</v>
          </cell>
          <cell r="IA3">
            <v>2278617.4910127046</v>
          </cell>
        </row>
        <row r="4">
          <cell r="L4">
            <v>7950.9939014085494</v>
          </cell>
          <cell r="M4">
            <v>1299.8228576064419</v>
          </cell>
          <cell r="N4">
            <v>1704.7681048168015</v>
          </cell>
          <cell r="O4">
            <v>3617.3046124473085</v>
          </cell>
          <cell r="P4">
            <v>23084.84363243086</v>
          </cell>
          <cell r="Q4">
            <v>1224.6036319840478</v>
          </cell>
          <cell r="R4">
            <v>7206.5638664759326</v>
          </cell>
          <cell r="S4">
            <v>7373.5436958992495</v>
          </cell>
          <cell r="T4">
            <v>5842.0768447913497</v>
          </cell>
          <cell r="U4">
            <v>27280.991137880672</v>
          </cell>
          <cell r="V4">
            <v>10885.879983918971</v>
          </cell>
          <cell r="W4">
            <v>7095.564433797219</v>
          </cell>
          <cell r="X4">
            <v>23685.894872606899</v>
          </cell>
          <cell r="Y4">
            <v>12356.131625440008</v>
          </cell>
          <cell r="Z4">
            <v>11281.10545029017</v>
          </cell>
          <cell r="AA4">
            <v>48000.790124780608</v>
          </cell>
          <cell r="AB4">
            <v>165285.79388770845</v>
          </cell>
          <cell r="AC4">
            <v>36225.395911836014</v>
          </cell>
          <cell r="AD4">
            <v>181479.80395396065</v>
          </cell>
          <cell r="AE4">
            <v>989890.88850613823</v>
          </cell>
          <cell r="AF4">
            <v>164880.98716272216</v>
          </cell>
          <cell r="AG4">
            <v>152169.60244150867</v>
          </cell>
          <cell r="AH4">
            <v>181167.00916351058</v>
          </cell>
          <cell r="AI4">
            <v>13652.81575197542</v>
          </cell>
          <cell r="AJ4">
            <v>22005.542346302744</v>
          </cell>
          <cell r="AK4">
            <v>39106.129759145122</v>
          </cell>
          <cell r="AL4">
            <v>51797.573916155823</v>
          </cell>
          <cell r="AM4">
            <v>2197552.4215775388</v>
          </cell>
          <cell r="AN4">
            <v>7015.8867847341562</v>
          </cell>
          <cell r="AO4">
            <v>1532.926266518652</v>
          </cell>
          <cell r="AP4">
            <v>2029.8161904174897</v>
          </cell>
          <cell r="AQ4">
            <v>1902.5178931390133</v>
          </cell>
          <cell r="AR4">
            <v>23937.881768153857</v>
          </cell>
          <cell r="AS4">
            <v>627.16781363029452</v>
          </cell>
          <cell r="AT4">
            <v>6701.2448339258826</v>
          </cell>
          <cell r="AU4">
            <v>5265.499636168759</v>
          </cell>
          <cell r="AV4">
            <v>7316.4875839114447</v>
          </cell>
          <cell r="AW4">
            <v>26258.689760352183</v>
          </cell>
          <cell r="AX4">
            <v>10500.523923748666</v>
          </cell>
          <cell r="AY4">
            <v>6894.4305302822859</v>
          </cell>
          <cell r="AZ4">
            <v>43258.759939436095</v>
          </cell>
          <cell r="BA4">
            <v>12368.07072265307</v>
          </cell>
          <cell r="BB4">
            <v>8845.991628264479</v>
          </cell>
          <cell r="BC4">
            <v>43458.50391876763</v>
          </cell>
          <cell r="BD4">
            <v>171214.00254788509</v>
          </cell>
          <cell r="BE4">
            <v>36526.273313039943</v>
          </cell>
          <cell r="BF4">
            <v>170125.13680108293</v>
          </cell>
          <cell r="BG4">
            <v>927755.71713862743</v>
          </cell>
          <cell r="BH4">
            <v>144377.88935776489</v>
          </cell>
          <cell r="BI4">
            <v>136273.60539454242</v>
          </cell>
          <cell r="BJ4">
            <v>162613.59175773981</v>
          </cell>
          <cell r="BK4">
            <v>12262.613566009608</v>
          </cell>
          <cell r="BL4">
            <v>17185.841618573631</v>
          </cell>
          <cell r="BM4">
            <v>40790.591395473697</v>
          </cell>
          <cell r="BN4">
            <v>51658.684571524776</v>
          </cell>
          <cell r="BO4">
            <v>2078698.3466563686</v>
          </cell>
          <cell r="BP4">
            <v>7706.5544739721599</v>
          </cell>
          <cell r="BQ4">
            <v>1376.3923584339648</v>
          </cell>
          <cell r="BR4">
            <v>2340.7753070129679</v>
          </cell>
          <cell r="BS4">
            <v>2681.649388630502</v>
          </cell>
          <cell r="BT4">
            <v>21353.963202761675</v>
          </cell>
          <cell r="BU4">
            <v>988.97833326916111</v>
          </cell>
          <cell r="BV4">
            <v>5663.9308931198884</v>
          </cell>
          <cell r="BW4">
            <v>5526.3925590943891</v>
          </cell>
          <cell r="BX4">
            <v>6268.2140201953625</v>
          </cell>
          <cell r="BY4">
            <v>28593.815492716931</v>
          </cell>
          <cell r="BZ4">
            <v>9302.1014103498146</v>
          </cell>
          <cell r="CA4">
            <v>5111.4222746943688</v>
          </cell>
          <cell r="CB4">
            <v>17367.540895082373</v>
          </cell>
          <cell r="CC4">
            <v>12599.9000886142</v>
          </cell>
          <cell r="CD4">
            <v>9987.830345208944</v>
          </cell>
          <cell r="CE4">
            <v>38580.964999964483</v>
          </cell>
          <cell r="CF4">
            <v>170291.19371304801</v>
          </cell>
          <cell r="CG4">
            <v>32991.648870631921</v>
          </cell>
          <cell r="CH4">
            <v>165416.94691776816</v>
          </cell>
          <cell r="CI4">
            <v>1024270.8037718652</v>
          </cell>
          <cell r="CJ4">
            <v>155234.42955220462</v>
          </cell>
          <cell r="CK4">
            <v>133838.83823023216</v>
          </cell>
          <cell r="CL4">
            <v>158554.16553672554</v>
          </cell>
          <cell r="CM4">
            <v>11719.396195607629</v>
          </cell>
          <cell r="CN4">
            <v>20173.285014362467</v>
          </cell>
          <cell r="CO4">
            <v>40484.199926845438</v>
          </cell>
          <cell r="CP4">
            <v>47662.726032032755</v>
          </cell>
          <cell r="CQ4">
            <v>2136088.0598044456</v>
          </cell>
          <cell r="CR4">
            <v>9355.6848328884698</v>
          </cell>
          <cell r="CS4">
            <v>1438.2426826465548</v>
          </cell>
          <cell r="CT4">
            <v>2816.08384660096</v>
          </cell>
          <cell r="CU4">
            <v>2363.0937275359906</v>
          </cell>
          <cell r="CV4">
            <v>19258.438711941308</v>
          </cell>
          <cell r="CW4">
            <v>254.57863177743695</v>
          </cell>
          <cell r="CX4">
            <v>3141.6986198477362</v>
          </cell>
          <cell r="CY4">
            <v>3529.2284713104259</v>
          </cell>
          <cell r="CZ4">
            <v>7826.9301563578283</v>
          </cell>
          <cell r="DA4">
            <v>17978.265152128908</v>
          </cell>
          <cell r="DB4">
            <v>8757.9441584757733</v>
          </cell>
          <cell r="DC4">
            <v>5941.7534835017041</v>
          </cell>
          <cell r="DD4">
            <v>16404.782475528998</v>
          </cell>
          <cell r="DE4">
            <v>7122.2816961859044</v>
          </cell>
          <cell r="DF4">
            <v>8578.8818421691049</v>
          </cell>
          <cell r="DG4">
            <v>37402.845619484906</v>
          </cell>
          <cell r="DH4">
            <v>151370.27194177391</v>
          </cell>
          <cell r="DI4">
            <v>29975.999066554003</v>
          </cell>
          <cell r="DJ4">
            <v>150954.62259347949</v>
          </cell>
          <cell r="DK4">
            <v>970857.3107332954</v>
          </cell>
          <cell r="DL4">
            <v>144401.7843427129</v>
          </cell>
          <cell r="DM4">
            <v>117862.72348658943</v>
          </cell>
          <cell r="DN4">
            <v>157338.91308696682</v>
          </cell>
          <cell r="DO4">
            <v>9480.7884213474408</v>
          </cell>
          <cell r="DP4">
            <v>15151.053192389474</v>
          </cell>
          <cell r="DQ4">
            <v>32129.233653927553</v>
          </cell>
          <cell r="DR4">
            <v>57662.472284953772</v>
          </cell>
          <cell r="DS4">
            <v>1989355.9069123722</v>
          </cell>
          <cell r="DT4">
            <v>8342.1024195294412</v>
          </cell>
          <cell r="DU4">
            <v>1292.2292044636702</v>
          </cell>
          <cell r="DV4">
            <v>4295.6554271717987</v>
          </cell>
          <cell r="DW4">
            <v>2452.5062304006997</v>
          </cell>
          <cell r="DX4">
            <v>13596.941561158501</v>
          </cell>
          <cell r="DY4">
            <v>277.97911255854967</v>
          </cell>
          <cell r="DZ4">
            <v>3744.4253897685917</v>
          </cell>
          <cell r="EA4">
            <v>3539.4952702259366</v>
          </cell>
          <cell r="EB4">
            <v>2796.5088002235984</v>
          </cell>
          <cell r="EC4">
            <v>18848.450947641442</v>
          </cell>
          <cell r="ED4">
            <v>10194.22462281184</v>
          </cell>
          <cell r="EE4">
            <v>5518.5098883163919</v>
          </cell>
          <cell r="EF4">
            <v>19025.26708217839</v>
          </cell>
          <cell r="EG4">
            <v>7906.4352323851399</v>
          </cell>
          <cell r="EH4">
            <v>7221.4078175150698</v>
          </cell>
          <cell r="EI4">
            <v>49592.854242365218</v>
          </cell>
          <cell r="EJ4">
            <v>133277.03997833963</v>
          </cell>
          <cell r="EK4">
            <v>26955.75879968526</v>
          </cell>
          <cell r="EL4">
            <v>151150.35065453753</v>
          </cell>
          <cell r="EM4">
            <v>1062276.0245241139</v>
          </cell>
          <cell r="EN4">
            <v>151939.40788802385</v>
          </cell>
          <cell r="EO4">
            <v>117609.15973431293</v>
          </cell>
          <cell r="EP4">
            <v>139303.94954244673</v>
          </cell>
          <cell r="EQ4">
            <v>8050.1766603786691</v>
          </cell>
          <cell r="ER4">
            <v>13615.374172733291</v>
          </cell>
          <cell r="ES4">
            <v>25377.296608526434</v>
          </cell>
          <cell r="ET4">
            <v>54215.606169264756</v>
          </cell>
          <cell r="EU4">
            <v>2042415.1379810774</v>
          </cell>
          <cell r="EV4">
            <v>7696.8576289412804</v>
          </cell>
          <cell r="EW4">
            <v>1761.4024026604088</v>
          </cell>
          <cell r="EX4">
            <v>4456.0921837108926</v>
          </cell>
          <cell r="EY4">
            <v>2212.5580613174434</v>
          </cell>
          <cell r="EZ4">
            <v>12111.770073039786</v>
          </cell>
          <cell r="FA4">
            <v>542.74541517457396</v>
          </cell>
          <cell r="FB4">
            <v>3663.7533053999027</v>
          </cell>
          <cell r="FC4">
            <v>3553.0325641899362</v>
          </cell>
          <cell r="FD4">
            <v>3031.9258586615365</v>
          </cell>
          <cell r="FE4">
            <v>24108.86009531188</v>
          </cell>
          <cell r="FF4">
            <v>8845.5331507668379</v>
          </cell>
          <cell r="FG4">
            <v>5688.6712424837806</v>
          </cell>
          <cell r="FH4">
            <v>14955.962117598921</v>
          </cell>
          <cell r="FI4">
            <v>5415.5920408413085</v>
          </cell>
          <cell r="FJ4">
            <v>6940.9032723654982</v>
          </cell>
          <cell r="FK4">
            <v>46392.440764852094</v>
          </cell>
          <cell r="FL4">
            <v>139430.28129249028</v>
          </cell>
          <cell r="FM4">
            <v>26795.491330816458</v>
          </cell>
          <cell r="FN4">
            <v>139486.13018884783</v>
          </cell>
          <cell r="FO4">
            <v>885550.95644479094</v>
          </cell>
          <cell r="FP4">
            <v>141762.89014593768</v>
          </cell>
          <cell r="FQ4">
            <v>121016.00706897548</v>
          </cell>
          <cell r="FR4">
            <v>134575.09581563805</v>
          </cell>
          <cell r="FS4">
            <v>5569.6571226783708</v>
          </cell>
          <cell r="FT4">
            <v>15073.581840122963</v>
          </cell>
          <cell r="FU4">
            <v>25594.411536288277</v>
          </cell>
          <cell r="FV4">
            <v>28932.699618614879</v>
          </cell>
          <cell r="FW4">
            <v>1815165.3025825175</v>
          </cell>
          <cell r="FX4">
            <v>7772.4783166308325</v>
          </cell>
          <cell r="FY4">
            <v>1234.9624323930161</v>
          </cell>
          <cell r="FZ4">
            <v>4070.0327463099406</v>
          </cell>
          <cell r="GA4">
            <v>2032.5651401300108</v>
          </cell>
          <cell r="GB4">
            <v>15439.000897497617</v>
          </cell>
          <cell r="GC4">
            <v>1054.0220524786696</v>
          </cell>
          <cell r="GD4">
            <v>3617.8379692656345</v>
          </cell>
          <cell r="GE4">
            <v>3416.3208121819703</v>
          </cell>
          <cell r="GF4">
            <v>2102.5441084199906</v>
          </cell>
          <cell r="GG4">
            <v>33129.776426750293</v>
          </cell>
          <cell r="GH4">
            <v>11154.997915524758</v>
          </cell>
          <cell r="GI4">
            <v>5262.609896745048</v>
          </cell>
          <cell r="GJ4">
            <v>13394.04514788439</v>
          </cell>
          <cell r="GK4">
            <v>5681.1487690517233</v>
          </cell>
          <cell r="GL4">
            <v>5772.6076003620792</v>
          </cell>
          <cell r="GM4">
            <v>53474.900531844469</v>
          </cell>
          <cell r="GN4">
            <v>136758.1784703483</v>
          </cell>
          <cell r="GO4">
            <v>26017.789299237742</v>
          </cell>
          <cell r="GP4">
            <v>141585.78888786264</v>
          </cell>
          <cell r="GQ4">
            <v>876449.25933324941</v>
          </cell>
          <cell r="GR4">
            <v>125185.04773164378</v>
          </cell>
          <cell r="GS4">
            <v>106017.89930469431</v>
          </cell>
          <cell r="GT4">
            <v>137049.23557105949</v>
          </cell>
          <cell r="GU4">
            <v>14221.205244421586</v>
          </cell>
          <cell r="GV4">
            <v>14135.41616262854</v>
          </cell>
          <cell r="GW4">
            <v>24584.597485471018</v>
          </cell>
          <cell r="GX4">
            <v>30832.158984351248</v>
          </cell>
          <cell r="GY4">
            <v>1801446.4272384383</v>
          </cell>
          <cell r="GZ4">
            <v>8170.3498595111823</v>
          </cell>
          <cell r="HA4">
            <v>1346.3900471426184</v>
          </cell>
          <cell r="HB4">
            <v>29490.479418397925</v>
          </cell>
          <cell r="HC4">
            <v>3810.4760911614408</v>
          </cell>
          <cell r="HD4">
            <v>11220.656604212398</v>
          </cell>
          <cell r="HE4">
            <v>709.52461940999706</v>
          </cell>
          <cell r="HF4">
            <v>3427.0391177062597</v>
          </cell>
          <cell r="HG4">
            <v>3057.7303601961407</v>
          </cell>
          <cell r="HH4">
            <v>3332.4141596310469</v>
          </cell>
          <cell r="HI4">
            <v>16546.075910854564</v>
          </cell>
          <cell r="HJ4">
            <v>9506.5691380582903</v>
          </cell>
          <cell r="HK4">
            <v>3174.1219948454514</v>
          </cell>
          <cell r="HL4">
            <v>11317.040427776014</v>
          </cell>
          <cell r="HM4">
            <v>4251.2179907898417</v>
          </cell>
          <cell r="HN4">
            <v>3569.9598293768295</v>
          </cell>
          <cell r="HO4">
            <v>49928.324521838163</v>
          </cell>
          <cell r="HP4">
            <v>142215.8849982915</v>
          </cell>
          <cell r="HQ4">
            <v>20901.433634508583</v>
          </cell>
          <cell r="HR4">
            <v>147871.12739160642</v>
          </cell>
          <cell r="HS4">
            <v>716155.48501068226</v>
          </cell>
          <cell r="HT4">
            <v>119622.78943261695</v>
          </cell>
          <cell r="HU4">
            <v>96447.124101212146</v>
          </cell>
          <cell r="HV4">
            <v>124970.23752689232</v>
          </cell>
          <cell r="HW4">
            <v>9734.5341471726642</v>
          </cell>
          <cell r="HX4">
            <v>13240.652029130444</v>
          </cell>
          <cell r="HY4">
            <v>24827.632475804468</v>
          </cell>
          <cell r="HZ4">
            <v>20883.865031832403</v>
          </cell>
          <cell r="IA4">
            <v>1599729.1358706581</v>
          </cell>
        </row>
        <row r="5">
          <cell r="L5">
            <v>1146.6720251238582</v>
          </cell>
          <cell r="M5">
            <v>995.18843615413084</v>
          </cell>
          <cell r="N5">
            <v>279.51793708537537</v>
          </cell>
          <cell r="O5">
            <v>185.13868265204144</v>
          </cell>
          <cell r="P5">
            <v>7379.0563826591879</v>
          </cell>
          <cell r="Q5">
            <v>372.77988952254128</v>
          </cell>
          <cell r="R5">
            <v>813.73344924445348</v>
          </cell>
          <cell r="S5">
            <v>4567.5811580450772</v>
          </cell>
          <cell r="T5">
            <v>513.00170477186487</v>
          </cell>
          <cell r="U5">
            <v>12577.554835573488</v>
          </cell>
          <cell r="V5">
            <v>1113.3810706961367</v>
          </cell>
          <cell r="W5">
            <v>705.80804863556887</v>
          </cell>
          <cell r="X5">
            <v>16722.697131638706</v>
          </cell>
          <cell r="Y5">
            <v>1140.5811947174586</v>
          </cell>
          <cell r="Z5">
            <v>174.35551565169854</v>
          </cell>
          <cell r="AA5">
            <v>13664.783408397199</v>
          </cell>
          <cell r="AB5">
            <v>21278.297361669545</v>
          </cell>
          <cell r="AC5">
            <v>5851.6970887040006</v>
          </cell>
          <cell r="AD5">
            <v>60700.855838543852</v>
          </cell>
          <cell r="AE5">
            <v>420119.61012910091</v>
          </cell>
          <cell r="AF5">
            <v>52790.605718905528</v>
          </cell>
          <cell r="AG5">
            <v>25728.886964081277</v>
          </cell>
          <cell r="AH5">
            <v>32950.153264026274</v>
          </cell>
          <cell r="AI5">
            <v>1579.0844871070544</v>
          </cell>
          <cell r="AJ5">
            <v>6880.8607956533324</v>
          </cell>
          <cell r="AK5">
            <v>16838.893221334543</v>
          </cell>
          <cell r="AL5">
            <v>19768.792503848086</v>
          </cell>
          <cell r="AM5">
            <v>726839.56824354315</v>
          </cell>
          <cell r="AN5">
            <v>1033.7788474107158</v>
          </cell>
          <cell r="AO5">
            <v>1238.9732803254774</v>
          </cell>
          <cell r="AP5">
            <v>675.65794051446198</v>
          </cell>
          <cell r="AQ5">
            <v>0</v>
          </cell>
          <cell r="AR5">
            <v>5011.9464428444981</v>
          </cell>
          <cell r="AS5">
            <v>56.730235414363833</v>
          </cell>
          <cell r="AT5">
            <v>655.189035662592</v>
          </cell>
          <cell r="AU5">
            <v>4006.962791916711</v>
          </cell>
          <cell r="AV5">
            <v>395.95361477654467</v>
          </cell>
          <cell r="AW5">
            <v>13565.741379371279</v>
          </cell>
          <cell r="AX5">
            <v>2416.5323155333003</v>
          </cell>
          <cell r="AY5">
            <v>851.76181156075029</v>
          </cell>
          <cell r="AZ5">
            <v>3395.1163254940047</v>
          </cell>
          <cell r="BA5">
            <v>388.38372628387754</v>
          </cell>
          <cell r="BB5">
            <v>129.28050860130995</v>
          </cell>
          <cell r="BC5">
            <v>16919.538346678626</v>
          </cell>
          <cell r="BD5">
            <v>22531.428783986001</v>
          </cell>
          <cell r="BE5">
            <v>5429.0626109266568</v>
          </cell>
          <cell r="BF5">
            <v>66940.569122846602</v>
          </cell>
          <cell r="BG5">
            <v>310644.105016216</v>
          </cell>
          <cell r="BH5">
            <v>51444.696952121165</v>
          </cell>
          <cell r="BI5">
            <v>37375.451305027163</v>
          </cell>
          <cell r="BJ5">
            <v>16083.454328934407</v>
          </cell>
          <cell r="BK5">
            <v>1110.6926630412813</v>
          </cell>
          <cell r="BL5">
            <v>4404.9965153253015</v>
          </cell>
          <cell r="BM5">
            <v>11847.780831739308</v>
          </cell>
          <cell r="BN5">
            <v>8502.7301940921752</v>
          </cell>
          <cell r="BO5">
            <v>587056.51492664451</v>
          </cell>
          <cell r="BP5">
            <v>452.10904330965025</v>
          </cell>
          <cell r="BQ5">
            <v>1448.062566029706</v>
          </cell>
          <cell r="BR5">
            <v>589.66369568856476</v>
          </cell>
          <cell r="BS5">
            <v>0</v>
          </cell>
          <cell r="BT5">
            <v>3633.4128106744201</v>
          </cell>
          <cell r="BU5">
            <v>136.14220824529195</v>
          </cell>
          <cell r="BV5">
            <v>577.94167858412288</v>
          </cell>
          <cell r="BW5">
            <v>3565.1649243911611</v>
          </cell>
          <cell r="BX5">
            <v>325.00266990435466</v>
          </cell>
          <cell r="BY5">
            <v>2278.4745539245446</v>
          </cell>
          <cell r="BZ5">
            <v>829.0484988209696</v>
          </cell>
          <cell r="CA5">
            <v>878.74332400249455</v>
          </cell>
          <cell r="CB5">
            <v>4725.0825411201458</v>
          </cell>
          <cell r="CC5">
            <v>281.40093652158703</v>
          </cell>
          <cell r="CD5">
            <v>128.91499089358786</v>
          </cell>
          <cell r="CE5">
            <v>13547.038164079044</v>
          </cell>
          <cell r="CF5">
            <v>18801.006694105228</v>
          </cell>
          <cell r="CG5">
            <v>3896.5897728854438</v>
          </cell>
          <cell r="CH5">
            <v>35153.784444588731</v>
          </cell>
          <cell r="CI5">
            <v>276798.64414943225</v>
          </cell>
          <cell r="CJ5">
            <v>27794.052998577354</v>
          </cell>
          <cell r="CK5">
            <v>51825.376582783065</v>
          </cell>
          <cell r="CL5">
            <v>17217.065733208074</v>
          </cell>
          <cell r="CM5">
            <v>1691.4616840680126</v>
          </cell>
          <cell r="CN5">
            <v>5227.5572752455964</v>
          </cell>
          <cell r="CO5">
            <v>11733.684727052228</v>
          </cell>
          <cell r="CP5">
            <v>4822.9962870861282</v>
          </cell>
          <cell r="CQ5">
            <v>488358.42295522179</v>
          </cell>
          <cell r="CR5">
            <v>56.723030185934732</v>
          </cell>
          <cell r="CS5">
            <v>525.00284203743479</v>
          </cell>
          <cell r="CT5">
            <v>429.75352974916785</v>
          </cell>
          <cell r="CU5">
            <v>0</v>
          </cell>
          <cell r="CV5">
            <v>3444.9153592421562</v>
          </cell>
          <cell r="CW5">
            <v>103.04683817111477</v>
          </cell>
          <cell r="CX5">
            <v>370.57817389157708</v>
          </cell>
          <cell r="CY5">
            <v>2568.2164946776275</v>
          </cell>
          <cell r="CZ5">
            <v>329.56553229935713</v>
          </cell>
          <cell r="DA5">
            <v>1650.4435385728932</v>
          </cell>
          <cell r="DB5">
            <v>1522.1710234938973</v>
          </cell>
          <cell r="DC5">
            <v>1172.0859350248807</v>
          </cell>
          <cell r="DD5">
            <v>1713.0166039383964</v>
          </cell>
          <cell r="DE5">
            <v>51.996111003773507</v>
          </cell>
          <cell r="DF5">
            <v>214.62860161756441</v>
          </cell>
          <cell r="DG5">
            <v>18876.358998294287</v>
          </cell>
          <cell r="DH5">
            <v>24938.497659528202</v>
          </cell>
          <cell r="DI5">
            <v>4320.6735668888023</v>
          </cell>
          <cell r="DJ5">
            <v>28020.978381245826</v>
          </cell>
          <cell r="DK5">
            <v>215158.0099482626</v>
          </cell>
          <cell r="DL5">
            <v>25778.674455723089</v>
          </cell>
          <cell r="DM5">
            <v>33952.796826010832</v>
          </cell>
          <cell r="DN5">
            <v>16019.751273544263</v>
          </cell>
          <cell r="DO5">
            <v>1179.0259977680539</v>
          </cell>
          <cell r="DP5">
            <v>4550.6589835450541</v>
          </cell>
          <cell r="DQ5">
            <v>10962.192603046708</v>
          </cell>
          <cell r="DR5">
            <v>12190.023095987555</v>
          </cell>
          <cell r="DS5">
            <v>410099.78540375107</v>
          </cell>
          <cell r="DT5">
            <v>64.592728331984986</v>
          </cell>
          <cell r="DU5">
            <v>483.34738610812315</v>
          </cell>
          <cell r="DV5">
            <v>2981.6337127137213</v>
          </cell>
          <cell r="DW5">
            <v>0</v>
          </cell>
          <cell r="DX5">
            <v>2667.4051610155911</v>
          </cell>
          <cell r="DY5">
            <v>142.21165687758699</v>
          </cell>
          <cell r="DZ5">
            <v>64.05445559588513</v>
          </cell>
          <cell r="EA5">
            <v>6678.6814127964899</v>
          </cell>
          <cell r="EB5">
            <v>230.27307650352651</v>
          </cell>
          <cell r="EC5">
            <v>1089.7546851436625</v>
          </cell>
          <cell r="ED5">
            <v>883.22589557492824</v>
          </cell>
          <cell r="EE5">
            <v>1414.0424777343715</v>
          </cell>
          <cell r="EF5">
            <v>1646.7582359143626</v>
          </cell>
          <cell r="EG5">
            <v>727.74473920703099</v>
          </cell>
          <cell r="EH5">
            <v>145.87191148306613</v>
          </cell>
          <cell r="EI5">
            <v>13347.814943800233</v>
          </cell>
          <cell r="EJ5">
            <v>17859.034606688925</v>
          </cell>
          <cell r="EK5">
            <v>3933.168571590918</v>
          </cell>
          <cell r="EL5">
            <v>37685.728429828225</v>
          </cell>
          <cell r="EM5">
            <v>165458.58411045026</v>
          </cell>
          <cell r="EN5">
            <v>26796.163086521083</v>
          </cell>
          <cell r="EO5">
            <v>33023.247668821336</v>
          </cell>
          <cell r="EP5">
            <v>13796.656894433099</v>
          </cell>
          <cell r="EQ5">
            <v>1210.1576838454162</v>
          </cell>
          <cell r="ER5">
            <v>3120.1269815307282</v>
          </cell>
          <cell r="ES5">
            <v>6021.3847327446092</v>
          </cell>
          <cell r="ET5">
            <v>9229.7755244503842</v>
          </cell>
          <cell r="EU5">
            <v>350701.44076970557</v>
          </cell>
          <cell r="EV5">
            <v>0</v>
          </cell>
          <cell r="EW5">
            <v>366.63157841749319</v>
          </cell>
          <cell r="EX5">
            <v>296.98228593177078</v>
          </cell>
          <cell r="EY5">
            <v>0</v>
          </cell>
          <cell r="EZ5">
            <v>1721.2021480494102</v>
          </cell>
          <cell r="FA5">
            <v>261.41907149531772</v>
          </cell>
          <cell r="FB5">
            <v>29.703338949716652</v>
          </cell>
          <cell r="FC5">
            <v>5473.4047742040948</v>
          </cell>
          <cell r="FD5">
            <v>0</v>
          </cell>
          <cell r="FE5">
            <v>1083.7533091294447</v>
          </cell>
          <cell r="FF5">
            <v>796.17894621750008</v>
          </cell>
          <cell r="FG5">
            <v>794.4158732149275</v>
          </cell>
          <cell r="FH5">
            <v>1749.9320857554844</v>
          </cell>
          <cell r="FI5">
            <v>57.795698841180304</v>
          </cell>
          <cell r="FJ5">
            <v>407.2467453082748</v>
          </cell>
          <cell r="FK5">
            <v>10105.603494162851</v>
          </cell>
          <cell r="FL5">
            <v>19323.476004889384</v>
          </cell>
          <cell r="FM5">
            <v>3994.311850479482</v>
          </cell>
          <cell r="FN5">
            <v>50786.246219735011</v>
          </cell>
          <cell r="FO5">
            <v>206138.81059616554</v>
          </cell>
          <cell r="FP5">
            <v>12308.393474000564</v>
          </cell>
          <cell r="FQ5">
            <v>7199.2573466948543</v>
          </cell>
          <cell r="FR5">
            <v>16097.094996536742</v>
          </cell>
          <cell r="FS5">
            <v>417.34578321104942</v>
          </cell>
          <cell r="FT5">
            <v>2651.9258309143506</v>
          </cell>
          <cell r="FU5">
            <v>3502.5738772230156</v>
          </cell>
          <cell r="FV5">
            <v>5238.330807367638</v>
          </cell>
          <cell r="FW5">
            <v>350802.03613689513</v>
          </cell>
          <cell r="FX5">
            <v>156.17274118597572</v>
          </cell>
          <cell r="FY5">
            <v>0</v>
          </cell>
          <cell r="FZ5">
            <v>1246.4839066210754</v>
          </cell>
          <cell r="GA5">
            <v>0</v>
          </cell>
          <cell r="GB5">
            <v>2087.9249818210928</v>
          </cell>
          <cell r="GC5">
            <v>119.6758505827314</v>
          </cell>
          <cell r="GD5">
            <v>33.706151619436376</v>
          </cell>
          <cell r="GE5">
            <v>3751.3833172893133</v>
          </cell>
          <cell r="GF5">
            <v>0</v>
          </cell>
          <cell r="GG5">
            <v>1120.9128745643857</v>
          </cell>
          <cell r="GH5">
            <v>816.91652273855516</v>
          </cell>
          <cell r="GI5">
            <v>932.05521568398058</v>
          </cell>
          <cell r="GJ5">
            <v>861.13785292335274</v>
          </cell>
          <cell r="GK5">
            <v>234.2604698027701</v>
          </cell>
          <cell r="GL5">
            <v>146.39496956389723</v>
          </cell>
          <cell r="GM5">
            <v>14371.109347578336</v>
          </cell>
          <cell r="GN5">
            <v>15721.947879859732</v>
          </cell>
          <cell r="GO5">
            <v>3025.9636505280064</v>
          </cell>
          <cell r="GP5">
            <v>24233.796842124008</v>
          </cell>
          <cell r="GQ5">
            <v>166618.72707873903</v>
          </cell>
          <cell r="GR5">
            <v>6768.70314609858</v>
          </cell>
          <cell r="GS5">
            <v>4029.5310434130042</v>
          </cell>
          <cell r="GT5">
            <v>17196.399173825041</v>
          </cell>
          <cell r="GU5">
            <v>467.41686622656084</v>
          </cell>
          <cell r="GV5">
            <v>2771.9167734289836</v>
          </cell>
          <cell r="GW5">
            <v>2481.4001662032952</v>
          </cell>
          <cell r="GX5">
            <v>7728.2189617794056</v>
          </cell>
          <cell r="GY5">
            <v>276922.15578420053</v>
          </cell>
          <cell r="GZ5">
            <v>492.13858464369707</v>
          </cell>
          <cell r="HA5">
            <v>0</v>
          </cell>
          <cell r="HB5">
            <v>0</v>
          </cell>
          <cell r="HC5">
            <v>0</v>
          </cell>
          <cell r="HD5">
            <v>2714.5123956377656</v>
          </cell>
          <cell r="HE5">
            <v>0</v>
          </cell>
          <cell r="HF5">
            <v>165.7888276266238</v>
          </cell>
          <cell r="HG5">
            <v>5197.8729126871176</v>
          </cell>
          <cell r="HH5">
            <v>4245.4171722006222</v>
          </cell>
          <cell r="HI5">
            <v>889.63788820377295</v>
          </cell>
          <cell r="HJ5">
            <v>247.21513303114702</v>
          </cell>
          <cell r="HK5">
            <v>616.26177947846782</v>
          </cell>
          <cell r="HL5">
            <v>860.28717843510242</v>
          </cell>
          <cell r="HM5">
            <v>0</v>
          </cell>
          <cell r="HN5">
            <v>527.08672627730073</v>
          </cell>
          <cell r="HO5">
            <v>7828.5871126531001</v>
          </cell>
          <cell r="HP5">
            <v>10566.549138406561</v>
          </cell>
          <cell r="HQ5">
            <v>2121.264826805786</v>
          </cell>
          <cell r="HR5">
            <v>25082.809769463634</v>
          </cell>
          <cell r="HS5">
            <v>67939.092803864958</v>
          </cell>
          <cell r="HT5">
            <v>4603.2761164205403</v>
          </cell>
          <cell r="HU5">
            <v>7355.7444855538179</v>
          </cell>
          <cell r="HV5">
            <v>10637.621340701815</v>
          </cell>
          <cell r="HW5">
            <v>298.31962866583206</v>
          </cell>
          <cell r="HX5">
            <v>2066.8159086006799</v>
          </cell>
          <cell r="HY5">
            <v>1656.2568855561597</v>
          </cell>
          <cell r="HZ5">
            <v>4111.3595384143846</v>
          </cell>
          <cell r="IA5">
            <v>160223.9161533289</v>
          </cell>
        </row>
        <row r="6">
          <cell r="L6">
            <v>11144.585579218692</v>
          </cell>
          <cell r="M6">
            <v>3068.6852775993621</v>
          </cell>
          <cell r="N6">
            <v>44840.378251830822</v>
          </cell>
          <cell r="O6">
            <v>3449.6031403092638</v>
          </cell>
          <cell r="P6">
            <v>72000.529072935067</v>
          </cell>
          <cell r="Q6">
            <v>5517.8220362447955</v>
          </cell>
          <cell r="R6">
            <v>5643.041148298862</v>
          </cell>
          <cell r="S6">
            <v>36488.641220443547</v>
          </cell>
          <cell r="T6">
            <v>16588.489005676729</v>
          </cell>
          <cell r="U6">
            <v>73928.706149558813</v>
          </cell>
          <cell r="V6">
            <v>33688.484173810626</v>
          </cell>
          <cell r="W6">
            <v>21303.278641711389</v>
          </cell>
          <cell r="X6">
            <v>179977.15553139499</v>
          </cell>
          <cell r="Y6">
            <v>18085.371751791572</v>
          </cell>
          <cell r="Z6">
            <v>30017.425473864332</v>
          </cell>
          <cell r="AA6">
            <v>237486.90562685794</v>
          </cell>
          <cell r="AB6">
            <v>300256.80237046327</v>
          </cell>
          <cell r="AC6">
            <v>102161.6701081568</v>
          </cell>
          <cell r="AD6">
            <v>984289.23647067614</v>
          </cell>
          <cell r="AE6">
            <v>7574081.5406408384</v>
          </cell>
          <cell r="AF6">
            <v>253773.9959906571</v>
          </cell>
          <cell r="AG6">
            <v>223159.11173018147</v>
          </cell>
          <cell r="AH6">
            <v>321237.78542211733</v>
          </cell>
          <cell r="AI6">
            <v>46763.666406435048</v>
          </cell>
          <cell r="AJ6">
            <v>40650.223698810878</v>
          </cell>
          <cell r="AK6">
            <v>64383.651601029676</v>
          </cell>
          <cell r="AL6">
            <v>400536.18856073456</v>
          </cell>
          <cell r="AM6">
            <v>11104522.975081647</v>
          </cell>
          <cell r="AN6">
            <v>8028.9105659289562</v>
          </cell>
          <cell r="AO6">
            <v>2938.3935837646663</v>
          </cell>
          <cell r="AP6">
            <v>56886.916291978683</v>
          </cell>
          <cell r="AQ6">
            <v>2360.5141366138018</v>
          </cell>
          <cell r="AR6">
            <v>67247.737409009307</v>
          </cell>
          <cell r="AS6">
            <v>9972.3336363343587</v>
          </cell>
          <cell r="AT6">
            <v>5449.5223117574551</v>
          </cell>
          <cell r="AU6">
            <v>43685.898449113331</v>
          </cell>
          <cell r="AV6">
            <v>19451.547650256653</v>
          </cell>
          <cell r="AW6">
            <v>74860.996919571655</v>
          </cell>
          <cell r="AX6">
            <v>35816.235845789917</v>
          </cell>
          <cell r="AY6">
            <v>21322.266489314352</v>
          </cell>
          <cell r="AZ6">
            <v>171600.95212043513</v>
          </cell>
          <cell r="BA6">
            <v>15545.097782519106</v>
          </cell>
          <cell r="BB6">
            <v>26538.57147266667</v>
          </cell>
          <cell r="BC6">
            <v>184079.30876357283</v>
          </cell>
          <cell r="BD6">
            <v>291022.87288085045</v>
          </cell>
          <cell r="BE6">
            <v>89344.605059155816</v>
          </cell>
          <cell r="BF6">
            <v>939330.47743699176</v>
          </cell>
          <cell r="BG6">
            <v>7121254.6548483046</v>
          </cell>
          <cell r="BH6">
            <v>257900.36683583711</v>
          </cell>
          <cell r="BI6">
            <v>200880.01651182404</v>
          </cell>
          <cell r="BJ6">
            <v>291916.01513182564</v>
          </cell>
          <cell r="BK6">
            <v>38749.214118586526</v>
          </cell>
          <cell r="BL6">
            <v>37192.93976225888</v>
          </cell>
          <cell r="BM6">
            <v>74379.451771298089</v>
          </cell>
          <cell r="BN6">
            <v>358506.96618924837</v>
          </cell>
          <cell r="BO6">
            <v>10446262.783974808</v>
          </cell>
          <cell r="BP6">
            <v>9317.8468081125829</v>
          </cell>
          <cell r="BQ6">
            <v>4236.4040681145671</v>
          </cell>
          <cell r="BR6">
            <v>67014.209709581512</v>
          </cell>
          <cell r="BS6">
            <v>4954.4723528694276</v>
          </cell>
          <cell r="BT6">
            <v>69069.527156132608</v>
          </cell>
          <cell r="BU6">
            <v>9058.0386792784175</v>
          </cell>
          <cell r="BV6">
            <v>11267.704176882376</v>
          </cell>
          <cell r="BW6">
            <v>49473.894622869542</v>
          </cell>
          <cell r="BX6">
            <v>18949.804691893198</v>
          </cell>
          <cell r="BY6">
            <v>83013.49294533697</v>
          </cell>
          <cell r="BZ6">
            <v>39721.469215743899</v>
          </cell>
          <cell r="CA6">
            <v>19828.079316524832</v>
          </cell>
          <cell r="CB6">
            <v>186358.07028780447</v>
          </cell>
          <cell r="CC6">
            <v>19008.877130759454</v>
          </cell>
          <cell r="CD6">
            <v>27978.801235216477</v>
          </cell>
          <cell r="CE6">
            <v>197909.94226866635</v>
          </cell>
          <cell r="CF6">
            <v>305521.03920022852</v>
          </cell>
          <cell r="CG6">
            <v>82222.664749618372</v>
          </cell>
          <cell r="CH6">
            <v>960467.20740527799</v>
          </cell>
          <cell r="CI6">
            <v>7247160.9966311809</v>
          </cell>
          <cell r="CJ6">
            <v>251958.14782069495</v>
          </cell>
          <cell r="CK6">
            <v>183474.60457158863</v>
          </cell>
          <cell r="CL6">
            <v>305152.22628464684</v>
          </cell>
          <cell r="CM6">
            <v>37895.143594436879</v>
          </cell>
          <cell r="CN6">
            <v>43070.151239252598</v>
          </cell>
          <cell r="CO6">
            <v>76160.947704673003</v>
          </cell>
          <cell r="CP6">
            <v>394076.53864902072</v>
          </cell>
          <cell r="CQ6">
            <v>10704320.302516405</v>
          </cell>
          <cell r="CR6">
            <v>9062.1781308778645</v>
          </cell>
          <cell r="CS6">
            <v>3862.305159178351</v>
          </cell>
          <cell r="CT6">
            <v>73697.788357987025</v>
          </cell>
          <cell r="CU6">
            <v>4311.2575438777958</v>
          </cell>
          <cell r="CV6">
            <v>62989.868082351677</v>
          </cell>
          <cell r="CW6">
            <v>8129.7309268643585</v>
          </cell>
          <cell r="CX6">
            <v>15298.476347842812</v>
          </cell>
          <cell r="CY6">
            <v>50430.294444702005</v>
          </cell>
          <cell r="CZ6">
            <v>13282.681662610721</v>
          </cell>
          <cell r="DA6">
            <v>81554.404512191206</v>
          </cell>
          <cell r="DB6">
            <v>35070.077914654255</v>
          </cell>
          <cell r="DC6">
            <v>16425.07703034626</v>
          </cell>
          <cell r="DD6">
            <v>156022.15317268315</v>
          </cell>
          <cell r="DE6">
            <v>14316.433362385234</v>
          </cell>
          <cell r="DF6">
            <v>19007.726700053779</v>
          </cell>
          <cell r="DG6">
            <v>179341.30758570426</v>
          </cell>
          <cell r="DH6">
            <v>303884.58311630011</v>
          </cell>
          <cell r="DI6">
            <v>72656.67589965873</v>
          </cell>
          <cell r="DJ6">
            <v>883952.25303593348</v>
          </cell>
          <cell r="DK6">
            <v>6589134.7514967108</v>
          </cell>
          <cell r="DL6">
            <v>230125.28997668167</v>
          </cell>
          <cell r="DM6">
            <v>158578.81424073048</v>
          </cell>
          <cell r="DN6">
            <v>314686.43483914633</v>
          </cell>
          <cell r="DO6">
            <v>37714.138772993247</v>
          </cell>
          <cell r="DP6">
            <v>38129.720053651632</v>
          </cell>
          <cell r="DQ6">
            <v>92720.143927527271</v>
          </cell>
          <cell r="DR6">
            <v>325931.97410411166</v>
          </cell>
          <cell r="DS6">
            <v>9790316.5403977577</v>
          </cell>
          <cell r="DT6">
            <v>5748.7129893641832</v>
          </cell>
          <cell r="DU6">
            <v>6292.9573231984259</v>
          </cell>
          <cell r="DV6">
            <v>71216.090379145942</v>
          </cell>
          <cell r="DW6">
            <v>4109.1159339309461</v>
          </cell>
          <cell r="DX6">
            <v>65695.38326152254</v>
          </cell>
          <cell r="DY6">
            <v>7614.9325556045014</v>
          </cell>
          <cell r="DZ6">
            <v>13015.217296710345</v>
          </cell>
          <cell r="EA6">
            <v>32339.671437247722</v>
          </cell>
          <cell r="EB6">
            <v>15066.642516351178</v>
          </cell>
          <cell r="EC6">
            <v>84201.804947189143</v>
          </cell>
          <cell r="ED6">
            <v>39217.100368939726</v>
          </cell>
          <cell r="EE6">
            <v>19255.024493399869</v>
          </cell>
          <cell r="EF6">
            <v>162408.02242078335</v>
          </cell>
          <cell r="EG6">
            <v>8485.9547317067372</v>
          </cell>
          <cell r="EH6">
            <v>16844.154735682034</v>
          </cell>
          <cell r="EI6">
            <v>208713.53956233262</v>
          </cell>
          <cell r="EJ6">
            <v>284015.32347557746</v>
          </cell>
          <cell r="EK6">
            <v>89064.122691110693</v>
          </cell>
          <cell r="EL6">
            <v>761780.88159701065</v>
          </cell>
          <cell r="EM6">
            <v>6323885.8943566605</v>
          </cell>
          <cell r="EN6">
            <v>233597.31758312846</v>
          </cell>
          <cell r="EO6">
            <v>161212.7587435469</v>
          </cell>
          <cell r="EP6">
            <v>309331.75973891659</v>
          </cell>
          <cell r="EQ6">
            <v>40903.678945326203</v>
          </cell>
          <cell r="ER6">
            <v>38783.618569104845</v>
          </cell>
          <cell r="ES6">
            <v>70000.846017944612</v>
          </cell>
          <cell r="ET6">
            <v>310350.36768689565</v>
          </cell>
          <cell r="EU6">
            <v>9383150.8943583295</v>
          </cell>
          <cell r="EV6">
            <v>6132.6285989442958</v>
          </cell>
          <cell r="EW6">
            <v>4939.4248372293105</v>
          </cell>
          <cell r="EX6">
            <v>49475.658785296248</v>
          </cell>
          <cell r="EY6">
            <v>3690.9939392029023</v>
          </cell>
          <cell r="EZ6">
            <v>67864.56130540173</v>
          </cell>
          <cell r="FA6">
            <v>11257.122564371688</v>
          </cell>
          <cell r="FB6">
            <v>16439.931781554755</v>
          </cell>
          <cell r="FC6">
            <v>17480.838401441946</v>
          </cell>
          <cell r="FD6">
            <v>15222.09610136849</v>
          </cell>
          <cell r="FE6">
            <v>80143.027558164758</v>
          </cell>
          <cell r="FF6">
            <v>35826.509738814595</v>
          </cell>
          <cell r="FG6">
            <v>15775.395619525973</v>
          </cell>
          <cell r="FH6">
            <v>161924.53762669649</v>
          </cell>
          <cell r="FI6">
            <v>6791.8086206288399</v>
          </cell>
          <cell r="FJ6">
            <v>18167.704387997543</v>
          </cell>
          <cell r="FK6">
            <v>188293.40909395579</v>
          </cell>
          <cell r="FL6">
            <v>280187.21722370869</v>
          </cell>
          <cell r="FM6">
            <v>72358.032096869487</v>
          </cell>
          <cell r="FN6">
            <v>718894.31262797897</v>
          </cell>
          <cell r="FO6">
            <v>5908914.5543611553</v>
          </cell>
          <cell r="FP6">
            <v>250901.64627000617</v>
          </cell>
          <cell r="FQ6">
            <v>147354.35145647119</v>
          </cell>
          <cell r="FR6">
            <v>346465.99839557859</v>
          </cell>
          <cell r="FS6">
            <v>36714.216387219072</v>
          </cell>
          <cell r="FT6">
            <v>41254.341083540785</v>
          </cell>
          <cell r="FU6">
            <v>64461.505537827594</v>
          </cell>
          <cell r="FV6">
            <v>308877.72609563579</v>
          </cell>
          <cell r="FW6">
            <v>8875809.5504965875</v>
          </cell>
          <cell r="FX6">
            <v>7537.374514025546</v>
          </cell>
          <cell r="FY6">
            <v>3087.3354637437128</v>
          </cell>
          <cell r="FZ6">
            <v>44801.282412163324</v>
          </cell>
          <cell r="GA6">
            <v>2369.3034466513886</v>
          </cell>
          <cell r="GB6">
            <v>75378.951803644362</v>
          </cell>
          <cell r="GC6">
            <v>12486.757570928658</v>
          </cell>
          <cell r="GD6">
            <v>12247.374635214645</v>
          </cell>
          <cell r="GE6">
            <v>15548.164285563324</v>
          </cell>
          <cell r="GF6">
            <v>14010.746858399636</v>
          </cell>
          <cell r="GG6">
            <v>71315.402263129421</v>
          </cell>
          <cell r="GH6">
            <v>35425.307944536355</v>
          </cell>
          <cell r="GI6">
            <v>18986.524466585721</v>
          </cell>
          <cell r="GJ6">
            <v>143412.65144144709</v>
          </cell>
          <cell r="GK6">
            <v>7446.020250550906</v>
          </cell>
          <cell r="GL6">
            <v>19512.765493310642</v>
          </cell>
          <cell r="GM6">
            <v>201005.32333152095</v>
          </cell>
          <cell r="GN6">
            <v>291422.67937128199</v>
          </cell>
          <cell r="GO6">
            <v>76081.882595676667</v>
          </cell>
          <cell r="GP6">
            <v>808548.0810934793</v>
          </cell>
          <cell r="GQ6">
            <v>6661161.7382472204</v>
          </cell>
          <cell r="GR6">
            <v>330444.25715051504</v>
          </cell>
          <cell r="GS6">
            <v>146537.32577057031</v>
          </cell>
          <cell r="GT6">
            <v>412720.05930353282</v>
          </cell>
          <cell r="GU6">
            <v>31289.098696679492</v>
          </cell>
          <cell r="GV6">
            <v>32869.890047155306</v>
          </cell>
          <cell r="GW6">
            <v>59354.434855011059</v>
          </cell>
          <cell r="GX6">
            <v>272099.15314155415</v>
          </cell>
          <cell r="GY6">
            <v>9807099.8864540923</v>
          </cell>
          <cell r="GZ6">
            <v>6706.3865294883781</v>
          </cell>
          <cell r="HA6">
            <v>1842.5147251538724</v>
          </cell>
          <cell r="HB6">
            <v>35118.337651058551</v>
          </cell>
          <cell r="HC6">
            <v>6911.4690996385334</v>
          </cell>
          <cell r="HD6">
            <v>74626.262152360781</v>
          </cell>
          <cell r="HE6">
            <v>11189.63583160999</v>
          </cell>
          <cell r="HF6">
            <v>11555.077376725638</v>
          </cell>
          <cell r="HG6">
            <v>16586.326430370162</v>
          </cell>
          <cell r="HH6">
            <v>10162.080258732291</v>
          </cell>
          <cell r="HI6">
            <v>52700.710467101053</v>
          </cell>
          <cell r="HJ6">
            <v>31628.880293014008</v>
          </cell>
          <cell r="HK6">
            <v>18190.524907901621</v>
          </cell>
          <cell r="HL6">
            <v>114222.49516482845</v>
          </cell>
          <cell r="HM6">
            <v>5526.37971484032</v>
          </cell>
          <cell r="HN6">
            <v>12436.90206359301</v>
          </cell>
          <cell r="HO6">
            <v>152447.82859737668</v>
          </cell>
          <cell r="HP6">
            <v>223647.58301565883</v>
          </cell>
          <cell r="HQ6">
            <v>51088.975222303605</v>
          </cell>
          <cell r="HR6">
            <v>760752.69682984613</v>
          </cell>
          <cell r="HS6">
            <v>5332437.648304387</v>
          </cell>
          <cell r="HT6">
            <v>977699.73567133467</v>
          </cell>
          <cell r="HU6">
            <v>124247.27219596435</v>
          </cell>
          <cell r="HV6">
            <v>246903.9126683982</v>
          </cell>
          <cell r="HW6">
            <v>29197.669851246203</v>
          </cell>
          <cell r="HX6">
            <v>28860.31429421603</v>
          </cell>
          <cell r="HY6">
            <v>55255.837852376513</v>
          </cell>
          <cell r="HZ6">
            <v>262043.44905637478</v>
          </cell>
          <cell r="IA6">
            <v>8653986.9062258992</v>
          </cell>
        </row>
        <row r="7">
          <cell r="L7">
            <v>3156.8559162632205</v>
          </cell>
          <cell r="M7">
            <v>149.30538923551731</v>
          </cell>
          <cell r="N7">
            <v>7405.5531124027657</v>
          </cell>
          <cell r="O7">
            <v>3742.8737626920997</v>
          </cell>
          <cell r="P7">
            <v>4251.1416571508262</v>
          </cell>
          <cell r="Q7">
            <v>272.50970800951802</v>
          </cell>
          <cell r="R7">
            <v>1077.9832513315496</v>
          </cell>
          <cell r="S7">
            <v>4984.8872325354014</v>
          </cell>
          <cell r="T7">
            <v>3685.7321018082725</v>
          </cell>
          <cell r="U7">
            <v>28768.636857248232</v>
          </cell>
          <cell r="V7">
            <v>6880.7612587274734</v>
          </cell>
          <cell r="W7">
            <v>3039.3766296920562</v>
          </cell>
          <cell r="X7">
            <v>12674.666378630718</v>
          </cell>
          <cell r="Y7">
            <v>1860.8801608528056</v>
          </cell>
          <cell r="Z7">
            <v>14286.182484702062</v>
          </cell>
          <cell r="AA7">
            <v>46440.213699619053</v>
          </cell>
          <cell r="AB7">
            <v>52753.535679183748</v>
          </cell>
          <cell r="AC7">
            <v>20306.396418866007</v>
          </cell>
          <cell r="AD7">
            <v>110053.94137049907</v>
          </cell>
          <cell r="AE7">
            <v>490724.2880949183</v>
          </cell>
          <cell r="AF7">
            <v>131390.48774135718</v>
          </cell>
          <cell r="AG7">
            <v>57435.46734642316</v>
          </cell>
          <cell r="AH7">
            <v>67548.68198735232</v>
          </cell>
          <cell r="AI7">
            <v>13955.593809755061</v>
          </cell>
          <cell r="AJ7">
            <v>17436.493018596917</v>
          </cell>
          <cell r="AK7">
            <v>38452.150587961543</v>
          </cell>
          <cell r="AL7">
            <v>55444.137408044189</v>
          </cell>
          <cell r="AM7">
            <v>1198178.7330638589</v>
          </cell>
          <cell r="AN7">
            <v>3322.7677040291378</v>
          </cell>
          <cell r="AO7">
            <v>0</v>
          </cell>
          <cell r="AP7">
            <v>3931.4755994628131</v>
          </cell>
          <cell r="AQ7">
            <v>1889.0457173215964</v>
          </cell>
          <cell r="AR7">
            <v>5085.4229751848325</v>
          </cell>
          <cell r="AS7">
            <v>159.2111465216891</v>
          </cell>
          <cell r="AT7">
            <v>1252.9767791438592</v>
          </cell>
          <cell r="AU7">
            <v>3008.6646067849219</v>
          </cell>
          <cell r="AV7">
            <v>3209.6310473756967</v>
          </cell>
          <cell r="AW7">
            <v>26729.347389111048</v>
          </cell>
          <cell r="AX7">
            <v>6708.9552929135916</v>
          </cell>
          <cell r="AY7">
            <v>2769.6336843436302</v>
          </cell>
          <cell r="AZ7">
            <v>15608.907583152779</v>
          </cell>
          <cell r="BA7">
            <v>1722.9357390745067</v>
          </cell>
          <cell r="BB7">
            <v>8545.9238255458677</v>
          </cell>
          <cell r="BC7">
            <v>45222.442732417592</v>
          </cell>
          <cell r="BD7">
            <v>52130.672599609221</v>
          </cell>
          <cell r="BE7">
            <v>18261.047762232312</v>
          </cell>
          <cell r="BF7">
            <v>107007.57054925275</v>
          </cell>
          <cell r="BG7">
            <v>489306.31137513195</v>
          </cell>
          <cell r="BH7">
            <v>96387.603541356322</v>
          </cell>
          <cell r="BI7">
            <v>49252.50008521456</v>
          </cell>
          <cell r="BJ7">
            <v>65053.441188701894</v>
          </cell>
          <cell r="BK7">
            <v>17879.267502289287</v>
          </cell>
          <cell r="BL7">
            <v>12808.945814548442</v>
          </cell>
          <cell r="BM7">
            <v>34596.537457841543</v>
          </cell>
          <cell r="BN7">
            <v>42712.047815876591</v>
          </cell>
          <cell r="BO7">
            <v>1114563.2875144384</v>
          </cell>
          <cell r="BP7">
            <v>2873.0482607992508</v>
          </cell>
          <cell r="BQ7">
            <v>284.11612919188678</v>
          </cell>
          <cell r="BR7">
            <v>3246.6134434829305</v>
          </cell>
          <cell r="BS7">
            <v>0</v>
          </cell>
          <cell r="BT7">
            <v>5393.41973768561</v>
          </cell>
          <cell r="BU7">
            <v>333.34769445550114</v>
          </cell>
          <cell r="BV7">
            <v>928.051948156555</v>
          </cell>
          <cell r="BW7">
            <v>3330.8832329589254</v>
          </cell>
          <cell r="BX7">
            <v>2869.1246034112164</v>
          </cell>
          <cell r="BY7">
            <v>29461.440578685608</v>
          </cell>
          <cell r="BZ7">
            <v>7867.9112577571095</v>
          </cell>
          <cell r="CA7">
            <v>1732.5920935046681</v>
          </cell>
          <cell r="CB7">
            <v>13778.210302637874</v>
          </cell>
          <cell r="CC7">
            <v>462.5192461256276</v>
          </cell>
          <cell r="CD7">
            <v>10666.729142645643</v>
          </cell>
          <cell r="CE7">
            <v>40364.19113054109</v>
          </cell>
          <cell r="CF7">
            <v>55406.618711455019</v>
          </cell>
          <cell r="CG7">
            <v>17692.657793458657</v>
          </cell>
          <cell r="CH7">
            <v>86012.66847834755</v>
          </cell>
          <cell r="CI7">
            <v>394448.95248121297</v>
          </cell>
          <cell r="CJ7">
            <v>77370.648084377011</v>
          </cell>
          <cell r="CK7">
            <v>50160.031516560441</v>
          </cell>
          <cell r="CL7">
            <v>59165.041893711285</v>
          </cell>
          <cell r="CM7">
            <v>13050.567677384322</v>
          </cell>
          <cell r="CN7">
            <v>9074.054236444661</v>
          </cell>
          <cell r="CO7">
            <v>28129.990778329186</v>
          </cell>
          <cell r="CP7">
            <v>40987.048169945905</v>
          </cell>
          <cell r="CQ7">
            <v>955090.47862326668</v>
          </cell>
          <cell r="CR7">
            <v>2179.8433608332466</v>
          </cell>
          <cell r="CS7">
            <v>169.22370672137197</v>
          </cell>
          <cell r="CT7">
            <v>2676.3277540607178</v>
          </cell>
          <cell r="CU7">
            <v>0</v>
          </cell>
          <cell r="CV7">
            <v>4062.7851463003844</v>
          </cell>
          <cell r="CW7">
            <v>151.13567777890719</v>
          </cell>
          <cell r="CX7">
            <v>514.36821926138782</v>
          </cell>
          <cell r="CY7">
            <v>2649.4675084999949</v>
          </cell>
          <cell r="CZ7">
            <v>2231.0831647680916</v>
          </cell>
          <cell r="DA7">
            <v>30801.89962143483</v>
          </cell>
          <cell r="DB7">
            <v>6401.5361854314469</v>
          </cell>
          <cell r="DC7">
            <v>1622.2956802268461</v>
          </cell>
          <cell r="DD7">
            <v>9680.6709258840274</v>
          </cell>
          <cell r="DE7">
            <v>650.27849035465863</v>
          </cell>
          <cell r="DF7">
            <v>9619.5376801015136</v>
          </cell>
          <cell r="DG7">
            <v>56237.5254805808</v>
          </cell>
          <cell r="DH7">
            <v>61631.077348085688</v>
          </cell>
          <cell r="DI7">
            <v>13197.902476310042</v>
          </cell>
          <cell r="DJ7">
            <v>99492.008705504297</v>
          </cell>
          <cell r="DK7">
            <v>378572.34812089609</v>
          </cell>
          <cell r="DL7">
            <v>66773.920985240868</v>
          </cell>
          <cell r="DM7">
            <v>45746.826049048177</v>
          </cell>
          <cell r="DN7">
            <v>54730.398350074065</v>
          </cell>
          <cell r="DO7">
            <v>11019.025297756723</v>
          </cell>
          <cell r="DP7">
            <v>4713.5524000975911</v>
          </cell>
          <cell r="DQ7">
            <v>20434.39126685699</v>
          </cell>
          <cell r="DR7">
            <v>36331.712497432993</v>
          </cell>
          <cell r="DS7">
            <v>922291.14209954184</v>
          </cell>
          <cell r="DT7">
            <v>1203.9051077429767</v>
          </cell>
          <cell r="DU7">
            <v>0</v>
          </cell>
          <cell r="DV7">
            <v>4162.6740711726798</v>
          </cell>
          <cell r="DW7">
            <v>193.77818499595497</v>
          </cell>
          <cell r="DX7">
            <v>2840.9259898608725</v>
          </cell>
          <cell r="DY7">
            <v>157.39094803560343</v>
          </cell>
          <cell r="DZ7">
            <v>690.02796858835234</v>
          </cell>
          <cell r="EA7">
            <v>3461.0011102113499</v>
          </cell>
          <cell r="EB7">
            <v>2463.6043376733915</v>
          </cell>
          <cell r="EC7">
            <v>18774.726960615229</v>
          </cell>
          <cell r="ED7">
            <v>2562.1190138346064</v>
          </cell>
          <cell r="EE7">
            <v>1396.9760023634599</v>
          </cell>
          <cell r="EF7">
            <v>8231.51213280708</v>
          </cell>
          <cell r="EG7">
            <v>490.75509550238564</v>
          </cell>
          <cell r="EH7">
            <v>7475.6652505936381</v>
          </cell>
          <cell r="EI7">
            <v>31681.938756279727</v>
          </cell>
          <cell r="EJ7">
            <v>53120.374020762873</v>
          </cell>
          <cell r="EK7">
            <v>13803.848218187502</v>
          </cell>
          <cell r="EL7">
            <v>114925.763566849</v>
          </cell>
          <cell r="EM7">
            <v>467071.70766843262</v>
          </cell>
          <cell r="EN7">
            <v>54577.253319379815</v>
          </cell>
          <cell r="EO7">
            <v>41402.937673512803</v>
          </cell>
          <cell r="EP7">
            <v>57860.225028305569</v>
          </cell>
          <cell r="EQ7">
            <v>5481.0654837023512</v>
          </cell>
          <cell r="ER7">
            <v>3004.9183147322306</v>
          </cell>
          <cell r="ES7">
            <v>23937.055320180822</v>
          </cell>
          <cell r="ET7">
            <v>27920.331700775616</v>
          </cell>
          <cell r="EU7">
            <v>948892.48124509875</v>
          </cell>
          <cell r="EV7">
            <v>564.25758265912987</v>
          </cell>
          <cell r="EW7">
            <v>475.56004458704524</v>
          </cell>
          <cell r="EX7">
            <v>3221.5286031524711</v>
          </cell>
          <cell r="EY7">
            <v>0</v>
          </cell>
          <cell r="EZ7">
            <v>2787.6678510915599</v>
          </cell>
          <cell r="FA7">
            <v>107.49999984459538</v>
          </cell>
          <cell r="FB7">
            <v>910.00848764881607</v>
          </cell>
          <cell r="FC7">
            <v>6182.9668275072927</v>
          </cell>
          <cell r="FD7">
            <v>5184.2255159922997</v>
          </cell>
          <cell r="FE7">
            <v>18103.355265283426</v>
          </cell>
          <cell r="FF7">
            <v>1113.7389344397404</v>
          </cell>
          <cell r="FG7">
            <v>870.38740677832038</v>
          </cell>
          <cell r="FH7">
            <v>9229.9025333470618</v>
          </cell>
          <cell r="FI7">
            <v>597.96646772653332</v>
          </cell>
          <cell r="FJ7">
            <v>7963.4004412325694</v>
          </cell>
          <cell r="FK7">
            <v>23704.044419609487</v>
          </cell>
          <cell r="FL7">
            <v>58315.221336183211</v>
          </cell>
          <cell r="FM7">
            <v>8754.7428000201016</v>
          </cell>
          <cell r="FN7">
            <v>114012.36443620437</v>
          </cell>
          <cell r="FO7">
            <v>472313.54824194196</v>
          </cell>
          <cell r="FP7">
            <v>42310.792921290507</v>
          </cell>
          <cell r="FQ7">
            <v>31579.680571212019</v>
          </cell>
          <cell r="FR7">
            <v>53600.220239436167</v>
          </cell>
          <cell r="FS7">
            <v>5907.7704781606435</v>
          </cell>
          <cell r="FT7">
            <v>4100.046343818557</v>
          </cell>
          <cell r="FU7">
            <v>20705.822579009964</v>
          </cell>
          <cell r="FV7">
            <v>23999.847673281456</v>
          </cell>
          <cell r="FW7">
            <v>916616.56800145912</v>
          </cell>
          <cell r="FX7">
            <v>425.06146079313396</v>
          </cell>
          <cell r="FY7">
            <v>139.87645514917827</v>
          </cell>
          <cell r="FZ7">
            <v>3654.5046128487406</v>
          </cell>
          <cell r="GA7">
            <v>112.71597842118247</v>
          </cell>
          <cell r="GB7">
            <v>2798.0695964708871</v>
          </cell>
          <cell r="GC7">
            <v>165.90162394996148</v>
          </cell>
          <cell r="GD7">
            <v>2299.1425031679291</v>
          </cell>
          <cell r="GE7">
            <v>6822.5012603778559</v>
          </cell>
          <cell r="GF7">
            <v>627.33911122488246</v>
          </cell>
          <cell r="GG7">
            <v>9018.2139521177032</v>
          </cell>
          <cell r="GH7">
            <v>1708.142751781377</v>
          </cell>
          <cell r="GI7">
            <v>454.15033136877935</v>
          </cell>
          <cell r="GJ7">
            <v>9792.1422303140389</v>
          </cell>
          <cell r="GK7">
            <v>462.31205462568198</v>
          </cell>
          <cell r="GL7">
            <v>4574.3484781951893</v>
          </cell>
          <cell r="GM7">
            <v>19570.090395491796</v>
          </cell>
          <cell r="GN7">
            <v>49531.352767630153</v>
          </cell>
          <cell r="GO7">
            <v>7713.6758845146669</v>
          </cell>
          <cell r="GP7">
            <v>152981.52368885803</v>
          </cell>
          <cell r="GQ7">
            <v>539119.3772583768</v>
          </cell>
          <cell r="GR7">
            <v>34807.58364207454</v>
          </cell>
          <cell r="GS7">
            <v>32446.09562260126</v>
          </cell>
          <cell r="GT7">
            <v>58326.231551713812</v>
          </cell>
          <cell r="GU7">
            <v>4998.2162360364418</v>
          </cell>
          <cell r="GV7">
            <v>3301.0531069728722</v>
          </cell>
          <cell r="GW7">
            <v>18807.612974284428</v>
          </cell>
          <cell r="GX7">
            <v>20640.884042349742</v>
          </cell>
          <cell r="GY7">
            <v>985298.11957171094</v>
          </cell>
          <cell r="GZ7">
            <v>0</v>
          </cell>
          <cell r="HA7">
            <v>65.312920430013349</v>
          </cell>
          <cell r="HB7">
            <v>3494.5248385818672</v>
          </cell>
          <cell r="HC7">
            <v>57.292035464923998</v>
          </cell>
          <cell r="HD7">
            <v>2866.3864201505312</v>
          </cell>
          <cell r="HE7">
            <v>0</v>
          </cell>
          <cell r="HF7">
            <v>341.46196367180215</v>
          </cell>
          <cell r="HG7">
            <v>3000.8852026087175</v>
          </cell>
          <cell r="HH7">
            <v>379.55973495512148</v>
          </cell>
          <cell r="HI7">
            <v>2782.7457775754178</v>
          </cell>
          <cell r="HJ7">
            <v>579.94865509980934</v>
          </cell>
          <cell r="HK7">
            <v>171.87610639477199</v>
          </cell>
          <cell r="HL7">
            <v>7896.4810392796762</v>
          </cell>
          <cell r="HM7">
            <v>622.02249364476245</v>
          </cell>
          <cell r="HN7">
            <v>5234.5011432624642</v>
          </cell>
          <cell r="HO7">
            <v>11453.511488553489</v>
          </cell>
          <cell r="HP7">
            <v>42972.346672150918</v>
          </cell>
          <cell r="HQ7">
            <v>6493.449221276067</v>
          </cell>
          <cell r="HR7">
            <v>121826.92862102151</v>
          </cell>
          <cell r="HS7">
            <v>393382.35518360045</v>
          </cell>
          <cell r="HT7">
            <v>27260.004513591182</v>
          </cell>
          <cell r="HU7">
            <v>20794.68568172845</v>
          </cell>
          <cell r="HV7">
            <v>60399.051298627382</v>
          </cell>
          <cell r="HW7">
            <v>7226.8001659353886</v>
          </cell>
          <cell r="HX7">
            <v>2230.0366207375741</v>
          </cell>
          <cell r="HY7">
            <v>14339.149464922499</v>
          </cell>
          <cell r="HZ7">
            <v>17062.904498180727</v>
          </cell>
          <cell r="IA7">
            <v>752934.22176144551</v>
          </cell>
        </row>
        <row r="8">
          <cell r="L8">
            <v>13449.129192608822</v>
          </cell>
          <cell r="M8">
            <v>671.46283226497167</v>
          </cell>
          <cell r="N8">
            <v>26612.112118323206</v>
          </cell>
          <cell r="O8">
            <v>1698.2301877168727</v>
          </cell>
          <cell r="P8">
            <v>42188.573528361485</v>
          </cell>
          <cell r="Q8">
            <v>2016.403290075672</v>
          </cell>
          <cell r="R8">
            <v>3214.5873334343619</v>
          </cell>
          <cell r="S8">
            <v>11921.15359918485</v>
          </cell>
          <cell r="T8">
            <v>16355.510387890057</v>
          </cell>
          <cell r="U8">
            <v>97877.75260016894</v>
          </cell>
          <cell r="V8">
            <v>52913.566172213097</v>
          </cell>
          <cell r="W8">
            <v>40600.052940655987</v>
          </cell>
          <cell r="X8">
            <v>173023.75554185678</v>
          </cell>
          <cell r="Y8">
            <v>17430.24458805758</v>
          </cell>
          <cell r="Z8">
            <v>19881.797605583051</v>
          </cell>
          <cell r="AA8">
            <v>159687.0259346891</v>
          </cell>
          <cell r="AB8">
            <v>381835.63381368242</v>
          </cell>
          <cell r="AC8">
            <v>36393.058398679445</v>
          </cell>
          <cell r="AD8">
            <v>522810.27586712415</v>
          </cell>
          <cell r="AE8">
            <v>4737158.897093975</v>
          </cell>
          <cell r="AF8">
            <v>314423.58118801872</v>
          </cell>
          <cell r="AG8">
            <v>173626.37531809908</v>
          </cell>
          <cell r="AH8">
            <v>371710.80570188991</v>
          </cell>
          <cell r="AI8">
            <v>74835.982743057393</v>
          </cell>
          <cell r="AJ8">
            <v>33433.434072121701</v>
          </cell>
          <cell r="AK8">
            <v>101254.33379250146</v>
          </cell>
          <cell r="AL8">
            <v>89840.218806736098</v>
          </cell>
          <cell r="AM8">
            <v>7516863.9546489697</v>
          </cell>
          <cell r="AN8">
            <v>5295.1206843090267</v>
          </cell>
          <cell r="AO8">
            <v>888.9075648202371</v>
          </cell>
          <cell r="AP8">
            <v>20092.720636163504</v>
          </cell>
          <cell r="AQ8">
            <v>96.197075296709144</v>
          </cell>
          <cell r="AR8">
            <v>23745.708514051094</v>
          </cell>
          <cell r="AS8">
            <v>930.76410311469374</v>
          </cell>
          <cell r="AT8">
            <v>4091.7385145083999</v>
          </cell>
          <cell r="AU8">
            <v>9993.237640337009</v>
          </cell>
          <cell r="AV8">
            <v>60219.396747817707</v>
          </cell>
          <cell r="AW8">
            <v>70708.019036335914</v>
          </cell>
          <cell r="AX8">
            <v>34613.226857184294</v>
          </cell>
          <cell r="AY8">
            <v>35340.644862045177</v>
          </cell>
          <cell r="AZ8">
            <v>149715.89826739192</v>
          </cell>
          <cell r="BA8">
            <v>12256.832604409472</v>
          </cell>
          <cell r="BB8">
            <v>22038.525874418046</v>
          </cell>
          <cell r="BC8">
            <v>96024.781053445156</v>
          </cell>
          <cell r="BD8">
            <v>331707.40383797011</v>
          </cell>
          <cell r="BE8">
            <v>28647.139772626382</v>
          </cell>
          <cell r="BF8">
            <v>519463.84597210819</v>
          </cell>
          <cell r="BG8">
            <v>4225633.5215395316</v>
          </cell>
          <cell r="BH8">
            <v>262713.90137213928</v>
          </cell>
          <cell r="BI8">
            <v>142006.92196405554</v>
          </cell>
          <cell r="BJ8">
            <v>335252.81094066979</v>
          </cell>
          <cell r="BK8">
            <v>52691.937116305824</v>
          </cell>
          <cell r="BL8">
            <v>27512.483187131336</v>
          </cell>
          <cell r="BM8">
            <v>74198.068139401817</v>
          </cell>
          <cell r="BN8">
            <v>68782.952129716272</v>
          </cell>
          <cell r="BO8">
            <v>6614662.7060073055</v>
          </cell>
          <cell r="BP8">
            <v>3113.1646701037157</v>
          </cell>
          <cell r="BQ8">
            <v>726.82852073928166</v>
          </cell>
          <cell r="BR8">
            <v>14186.318719484107</v>
          </cell>
          <cell r="BS8">
            <v>0</v>
          </cell>
          <cell r="BT8">
            <v>20406.061790992513</v>
          </cell>
          <cell r="BU8">
            <v>2014.1544004087762</v>
          </cell>
          <cell r="BV8">
            <v>1655.6682827288532</v>
          </cell>
          <cell r="BW8">
            <v>10979.124978068347</v>
          </cell>
          <cell r="BX8">
            <v>36538.853634090927</v>
          </cell>
          <cell r="BY8">
            <v>53048.550482843326</v>
          </cell>
          <cell r="BZ8">
            <v>31597.323548520828</v>
          </cell>
          <cell r="CA8">
            <v>24254.043722340339</v>
          </cell>
          <cell r="CB8">
            <v>112373.08886806699</v>
          </cell>
          <cell r="CC8">
            <v>14813.847340803699</v>
          </cell>
          <cell r="CD8">
            <v>15205.178677329402</v>
          </cell>
          <cell r="CE8">
            <v>112297.88211068706</v>
          </cell>
          <cell r="CF8">
            <v>274327.00290173281</v>
          </cell>
          <cell r="CG8">
            <v>24800.250736673221</v>
          </cell>
          <cell r="CH8">
            <v>441470.80238552782</v>
          </cell>
          <cell r="CI8">
            <v>4060036.6158911632</v>
          </cell>
          <cell r="CJ8">
            <v>369219.29425038031</v>
          </cell>
          <cell r="CK8">
            <v>124275.34399762927</v>
          </cell>
          <cell r="CL8">
            <v>292780.70608302171</v>
          </cell>
          <cell r="CM8">
            <v>38834.204085029545</v>
          </cell>
          <cell r="CN8">
            <v>21252.169315015031</v>
          </cell>
          <cell r="CO8">
            <v>70724.127493295091</v>
          </cell>
          <cell r="CP8">
            <v>45839.233458171046</v>
          </cell>
          <cell r="CQ8">
            <v>6216769.8403448472</v>
          </cell>
          <cell r="CR8">
            <v>2470.5252559401565</v>
          </cell>
          <cell r="CS8">
            <v>463.01402388246754</v>
          </cell>
          <cell r="CT8">
            <v>12666.91629997259</v>
          </cell>
          <cell r="CU8">
            <v>0</v>
          </cell>
          <cell r="CV8">
            <v>17610.336889131613</v>
          </cell>
          <cell r="CW8">
            <v>3168.3697886412565</v>
          </cell>
          <cell r="CX8">
            <v>1423.5892331824696</v>
          </cell>
          <cell r="CY8">
            <v>13995.179644775209</v>
          </cell>
          <cell r="CZ8">
            <v>9374.8685616978328</v>
          </cell>
          <cell r="DA8">
            <v>50889.269788835329</v>
          </cell>
          <cell r="DB8">
            <v>26202.181834465366</v>
          </cell>
          <cell r="DC8">
            <v>16960.246530158409</v>
          </cell>
          <cell r="DD8">
            <v>99598.1951634047</v>
          </cell>
          <cell r="DE8">
            <v>10525.725902675751</v>
          </cell>
          <cell r="DF8">
            <v>12762.450172796809</v>
          </cell>
          <cell r="DG8">
            <v>73682.40318143084</v>
          </cell>
          <cell r="DH8">
            <v>217516.10164991429</v>
          </cell>
          <cell r="DI8">
            <v>17728.347262664269</v>
          </cell>
          <cell r="DJ8">
            <v>418846.6714074784</v>
          </cell>
          <cell r="DK8">
            <v>3005557.7006239318</v>
          </cell>
          <cell r="DL8">
            <v>327827.82794201607</v>
          </cell>
          <cell r="DM8">
            <v>94507.8080391845</v>
          </cell>
          <cell r="DN8">
            <v>262595.91024239978</v>
          </cell>
          <cell r="DO8">
            <v>27484.724526171492</v>
          </cell>
          <cell r="DP8">
            <v>14124.057205509918</v>
          </cell>
          <cell r="DQ8">
            <v>62251.48454536288</v>
          </cell>
          <cell r="DR8">
            <v>613614.9651474671</v>
          </cell>
          <cell r="DS8">
            <v>5413848.8708630921</v>
          </cell>
          <cell r="DT8">
            <v>2935.2647461357146</v>
          </cell>
          <cell r="DU8">
            <v>1485.7866976379962</v>
          </cell>
          <cell r="DV8">
            <v>5791.092278422765</v>
          </cell>
          <cell r="DW8">
            <v>138.87436591376775</v>
          </cell>
          <cell r="DX8">
            <v>21597.771530182166</v>
          </cell>
          <cell r="DY8">
            <v>447.72987916073566</v>
          </cell>
          <cell r="DZ8">
            <v>1618.8983156393049</v>
          </cell>
          <cell r="EA8">
            <v>19602.006941089938</v>
          </cell>
          <cell r="EB8">
            <v>3551.3297346019031</v>
          </cell>
          <cell r="EC8">
            <v>42018.143578694646</v>
          </cell>
          <cell r="ED8">
            <v>22266.635691332809</v>
          </cell>
          <cell r="EE8">
            <v>9781.0217100348673</v>
          </cell>
          <cell r="EF8">
            <v>74372.754237460729</v>
          </cell>
          <cell r="EG8">
            <v>10069.700608042969</v>
          </cell>
          <cell r="EH8">
            <v>6411.6744516906483</v>
          </cell>
          <cell r="EI8">
            <v>47680.292623183115</v>
          </cell>
          <cell r="EJ8">
            <v>172925.47336235773</v>
          </cell>
          <cell r="EK8">
            <v>7737.7599347102077</v>
          </cell>
          <cell r="EL8">
            <v>356894.26321581186</v>
          </cell>
          <cell r="EM8">
            <v>2641928.296869453</v>
          </cell>
          <cell r="EN8">
            <v>272470.10856679373</v>
          </cell>
          <cell r="EO8">
            <v>97838.991007736826</v>
          </cell>
          <cell r="EP8">
            <v>251596.35800502141</v>
          </cell>
          <cell r="EQ8">
            <v>26049.268756454778</v>
          </cell>
          <cell r="ER8">
            <v>10566.131251274319</v>
          </cell>
          <cell r="ES8">
            <v>46280.377651679009</v>
          </cell>
          <cell r="ET8">
            <v>55348.978170757669</v>
          </cell>
          <cell r="EU8">
            <v>4209404.9841812747</v>
          </cell>
          <cell r="EV8">
            <v>1486.810778835204</v>
          </cell>
          <cell r="EW8">
            <v>737.28330397094339</v>
          </cell>
          <cell r="EX8">
            <v>3927.6070967559026</v>
          </cell>
          <cell r="EY8">
            <v>2318.7305852161812</v>
          </cell>
          <cell r="EZ8">
            <v>21072.723059518441</v>
          </cell>
          <cell r="FA8">
            <v>151.97226916344044</v>
          </cell>
          <cell r="FB8">
            <v>1087.6834166506219</v>
          </cell>
          <cell r="FC8">
            <v>13873.667693582825</v>
          </cell>
          <cell r="FD8">
            <v>2099.1422154148386</v>
          </cell>
          <cell r="FE8">
            <v>28931.581423936492</v>
          </cell>
          <cell r="FF8">
            <v>24403.795805129474</v>
          </cell>
          <cell r="FG8">
            <v>17614.921989249524</v>
          </cell>
          <cell r="FH8">
            <v>72786.42720094719</v>
          </cell>
          <cell r="FI8">
            <v>8034.8833783105811</v>
          </cell>
          <cell r="FJ8">
            <v>1054.8286911745729</v>
          </cell>
          <cell r="FK8">
            <v>46823.247470511393</v>
          </cell>
          <cell r="FL8">
            <v>182848.05896034374</v>
          </cell>
          <cell r="FM8">
            <v>6171.5670821931035</v>
          </cell>
          <cell r="FN8">
            <v>392753.41524999146</v>
          </cell>
          <cell r="FO8">
            <v>2483822.7274505896</v>
          </cell>
          <cell r="FP8">
            <v>183417.8418118133</v>
          </cell>
          <cell r="FQ8">
            <v>69136.490109446881</v>
          </cell>
          <cell r="FR8">
            <v>211514.30702303321</v>
          </cell>
          <cell r="FS8">
            <v>11733.967498600059</v>
          </cell>
          <cell r="FT8">
            <v>10392.921122496889</v>
          </cell>
          <cell r="FU8">
            <v>39055.742812808916</v>
          </cell>
          <cell r="FV8">
            <v>49272.474659953667</v>
          </cell>
          <cell r="FW8">
            <v>3886524.8201596388</v>
          </cell>
          <cell r="FX8">
            <v>2730.486182227909</v>
          </cell>
          <cell r="FY8">
            <v>0</v>
          </cell>
          <cell r="FZ8">
            <v>3889.4861933083971</v>
          </cell>
          <cell r="GA8">
            <v>5082.5563063957779</v>
          </cell>
          <cell r="GB8">
            <v>18923.802777678171</v>
          </cell>
          <cell r="GC8">
            <v>1024.9141695692344</v>
          </cell>
          <cell r="GD8">
            <v>516.50806988867043</v>
          </cell>
          <cell r="GE8">
            <v>29808.048764892974</v>
          </cell>
          <cell r="GF8">
            <v>2349.1911136345525</v>
          </cell>
          <cell r="GG8">
            <v>23836.23264796894</v>
          </cell>
          <cell r="GH8">
            <v>20652.541318961397</v>
          </cell>
          <cell r="GI8">
            <v>5903.1001108016671</v>
          </cell>
          <cell r="GJ8">
            <v>68718.336490732167</v>
          </cell>
          <cell r="GK8">
            <v>7166.9028954085152</v>
          </cell>
          <cell r="GL8">
            <v>3416.7662440004729</v>
          </cell>
          <cell r="GM8">
            <v>64130.056046000289</v>
          </cell>
          <cell r="GN8">
            <v>133447.18055482089</v>
          </cell>
          <cell r="GO8">
            <v>6800.2948546052103</v>
          </cell>
          <cell r="GP8">
            <v>342644.48391417932</v>
          </cell>
          <cell r="GQ8">
            <v>2513343.6816485957</v>
          </cell>
          <cell r="GR8">
            <v>132732.69705401245</v>
          </cell>
          <cell r="GS8">
            <v>67892.767998130774</v>
          </cell>
          <cell r="GT8">
            <v>194904.92815974611</v>
          </cell>
          <cell r="GU8">
            <v>13369.534175661554</v>
          </cell>
          <cell r="GV8">
            <v>17458.314441031609</v>
          </cell>
          <cell r="GW8">
            <v>22948.419132826821</v>
          </cell>
          <cell r="GX8">
            <v>44624.253140903762</v>
          </cell>
          <cell r="GY8">
            <v>3748315.4844059837</v>
          </cell>
          <cell r="GZ8">
            <v>2754.5709868349268</v>
          </cell>
          <cell r="HA8">
            <v>0</v>
          </cell>
          <cell r="HB8">
            <v>3975.2522820612512</v>
          </cell>
          <cell r="HC8">
            <v>620.44839497006433</v>
          </cell>
          <cell r="HD8">
            <v>12536.106087602157</v>
          </cell>
          <cell r="HE8">
            <v>541.40973514353175</v>
          </cell>
          <cell r="HF8">
            <v>834.69769079467403</v>
          </cell>
          <cell r="HG8">
            <v>10889.196397631697</v>
          </cell>
          <cell r="HH8">
            <v>1923.1532650704087</v>
          </cell>
          <cell r="HI8">
            <v>15099.552276427587</v>
          </cell>
          <cell r="HJ8">
            <v>13547.873407807167</v>
          </cell>
          <cell r="HK8">
            <v>4314.7004306865501</v>
          </cell>
          <cell r="HL8">
            <v>53117.273695462944</v>
          </cell>
          <cell r="HM8">
            <v>4393.2478113091465</v>
          </cell>
          <cell r="HN8">
            <v>4038.068702046382</v>
          </cell>
          <cell r="HO8">
            <v>54660.037923363787</v>
          </cell>
          <cell r="HP8">
            <v>120346.74305115698</v>
          </cell>
          <cell r="HQ8">
            <v>4984.5918522626043</v>
          </cell>
          <cell r="HR8">
            <v>361772.19363087509</v>
          </cell>
          <cell r="HS8">
            <v>2001949.3661742832</v>
          </cell>
          <cell r="HT8">
            <v>61190.562253090749</v>
          </cell>
          <cell r="HU8">
            <v>44198.350397468908</v>
          </cell>
          <cell r="HV8">
            <v>41524.350632407186</v>
          </cell>
          <cell r="HW8">
            <v>10318.221107586178</v>
          </cell>
          <cell r="HX8">
            <v>11506.422115607424</v>
          </cell>
          <cell r="HY8">
            <v>12645.293248792012</v>
          </cell>
          <cell r="HZ8">
            <v>89359.048005343822</v>
          </cell>
          <cell r="IA8">
            <v>2943040.7315560868</v>
          </cell>
        </row>
        <row r="9">
          <cell r="L9">
            <v>3215.8234063757855</v>
          </cell>
          <cell r="M9">
            <v>387.55988994246076</v>
          </cell>
          <cell r="N9">
            <v>12969.247176659672</v>
          </cell>
          <cell r="O9">
            <v>137.01717443370612</v>
          </cell>
          <cell r="P9">
            <v>12537.61603571156</v>
          </cell>
          <cell r="Q9">
            <v>927.67831661922889</v>
          </cell>
          <cell r="R9">
            <v>1197.681911393792</v>
          </cell>
          <cell r="S9">
            <v>5032.4459235098357</v>
          </cell>
          <cell r="T9">
            <v>3781.6080211646295</v>
          </cell>
          <cell r="U9">
            <v>21951.183415080966</v>
          </cell>
          <cell r="V9">
            <v>20201.22602004162</v>
          </cell>
          <cell r="W9">
            <v>19932.278990709645</v>
          </cell>
          <cell r="X9">
            <v>39615.19318094723</v>
          </cell>
          <cell r="Y9">
            <v>2843.7161137533362</v>
          </cell>
          <cell r="Z9">
            <v>5044.804106193279</v>
          </cell>
          <cell r="AA9">
            <v>115029.55505406944</v>
          </cell>
          <cell r="AB9">
            <v>105812.21820730146</v>
          </cell>
          <cell r="AC9">
            <v>9362.9346359861884</v>
          </cell>
          <cell r="AD9">
            <v>266232.7527845517</v>
          </cell>
          <cell r="AE9">
            <v>325265.99631551205</v>
          </cell>
          <cell r="AF9">
            <v>100739.31455400647</v>
          </cell>
          <cell r="AG9">
            <v>31193.538503062027</v>
          </cell>
          <cell r="AH9">
            <v>49830.68174627189</v>
          </cell>
          <cell r="AI9">
            <v>11033.367597370476</v>
          </cell>
          <cell r="AJ9">
            <v>7070.6022361800497</v>
          </cell>
          <cell r="AK9">
            <v>37363.550723101369</v>
          </cell>
          <cell r="AL9">
            <v>15856.043894274722</v>
          </cell>
          <cell r="AM9">
            <v>1224565.6359342246</v>
          </cell>
          <cell r="AN9">
            <v>2267.6019106236135</v>
          </cell>
          <cell r="AO9">
            <v>218.81905659747346</v>
          </cell>
          <cell r="AP9">
            <v>10748.621645095449</v>
          </cell>
          <cell r="AQ9">
            <v>77.934331172057085</v>
          </cell>
          <cell r="AR9">
            <v>10084.449448406527</v>
          </cell>
          <cell r="AS9">
            <v>949.37736456150697</v>
          </cell>
          <cell r="AT9">
            <v>662.22111597165349</v>
          </cell>
          <cell r="AU9">
            <v>3070.3364114486576</v>
          </cell>
          <cell r="AV9">
            <v>2576.3866603247138</v>
          </cell>
          <cell r="AW9">
            <v>17916.276930199907</v>
          </cell>
          <cell r="AX9">
            <v>16157.609070609611</v>
          </cell>
          <cell r="AY9">
            <v>15763.862469235188</v>
          </cell>
          <cell r="AZ9">
            <v>30935.079905374638</v>
          </cell>
          <cell r="BA9">
            <v>2630.9000370678627</v>
          </cell>
          <cell r="BB9">
            <v>7844.6850129727864</v>
          </cell>
          <cell r="BC9">
            <v>106747.4530772151</v>
          </cell>
          <cell r="BD9">
            <v>110572.24790018678</v>
          </cell>
          <cell r="BE9">
            <v>6231.1006045131244</v>
          </cell>
          <cell r="BF9">
            <v>235616.43973648926</v>
          </cell>
          <cell r="BG9">
            <v>347457.24547199358</v>
          </cell>
          <cell r="BH9">
            <v>109252.17971896307</v>
          </cell>
          <cell r="BI9">
            <v>29190.930627265472</v>
          </cell>
          <cell r="BJ9">
            <v>42518.28494843746</v>
          </cell>
          <cell r="BK9">
            <v>22603.229820291141</v>
          </cell>
          <cell r="BL9">
            <v>4379.2044818688273</v>
          </cell>
          <cell r="BM9">
            <v>29381.995333786497</v>
          </cell>
          <cell r="BN9">
            <v>13260.944252443567</v>
          </cell>
          <cell r="BO9">
            <v>1179115.4173431154</v>
          </cell>
          <cell r="BP9">
            <v>2719.6031546483414</v>
          </cell>
          <cell r="BQ9">
            <v>251.65186691907653</v>
          </cell>
          <cell r="BR9">
            <v>10405.10669998529</v>
          </cell>
          <cell r="BS9">
            <v>139.69689545763057</v>
          </cell>
          <cell r="BT9">
            <v>9228.4910598109727</v>
          </cell>
          <cell r="BU9">
            <v>994.12696171592029</v>
          </cell>
          <cell r="BV9">
            <v>615.6124113228426</v>
          </cell>
          <cell r="BW9">
            <v>3819.4018215343194</v>
          </cell>
          <cell r="BX9">
            <v>2411.3313714339088</v>
          </cell>
          <cell r="BY9">
            <v>15185.494188794646</v>
          </cell>
          <cell r="BZ9">
            <v>11714.062667228583</v>
          </cell>
          <cell r="CA9">
            <v>13211.535083848059</v>
          </cell>
          <cell r="CB9">
            <v>26225.147279532765</v>
          </cell>
          <cell r="CC9">
            <v>2416.8256296120803</v>
          </cell>
          <cell r="CD9">
            <v>7713.3447876217297</v>
          </cell>
          <cell r="CE9">
            <v>98877.22955766978</v>
          </cell>
          <cell r="CF9">
            <v>136849.22672363673</v>
          </cell>
          <cell r="CG9">
            <v>5424.235831079417</v>
          </cell>
          <cell r="CH9">
            <v>204809.50198063103</v>
          </cell>
          <cell r="CI9">
            <v>279374.92228648264</v>
          </cell>
          <cell r="CJ9">
            <v>102827.50002338596</v>
          </cell>
          <cell r="CK9">
            <v>27475.064247113885</v>
          </cell>
          <cell r="CL9">
            <v>36053.779619665263</v>
          </cell>
          <cell r="CM9">
            <v>19602.221303342878</v>
          </cell>
          <cell r="CN9">
            <v>2955.4323998198643</v>
          </cell>
          <cell r="CO9">
            <v>21499.061049580036</v>
          </cell>
          <cell r="CP9">
            <v>16287.965588356899</v>
          </cell>
          <cell r="CQ9">
            <v>1059087.5724902304</v>
          </cell>
          <cell r="CR9">
            <v>1491.8908543411058</v>
          </cell>
          <cell r="CS9">
            <v>302.48700307686153</v>
          </cell>
          <cell r="CT9">
            <v>9282.4311844520089</v>
          </cell>
          <cell r="CU9">
            <v>212.6461421430453</v>
          </cell>
          <cell r="CV9">
            <v>9100.4053974326416</v>
          </cell>
          <cell r="CW9">
            <v>641.31577886759351</v>
          </cell>
          <cell r="CX9">
            <v>877.41170050854441</v>
          </cell>
          <cell r="CY9">
            <v>1588.5021202764397</v>
          </cell>
          <cell r="CZ9">
            <v>1010.2037215982793</v>
          </cell>
          <cell r="DA9">
            <v>11679.787306573386</v>
          </cell>
          <cell r="DB9">
            <v>12375.734408244936</v>
          </cell>
          <cell r="DC9">
            <v>11064.819258154568</v>
          </cell>
          <cell r="DD9">
            <v>21154.592120796664</v>
          </cell>
          <cell r="DE9">
            <v>1996.353026332446</v>
          </cell>
          <cell r="DF9">
            <v>6147.2312647031968</v>
          </cell>
          <cell r="DG9">
            <v>54296.941546005917</v>
          </cell>
          <cell r="DH9">
            <v>83844.465149969546</v>
          </cell>
          <cell r="DI9">
            <v>4275.1973037103962</v>
          </cell>
          <cell r="DJ9">
            <v>207431.95651894898</v>
          </cell>
          <cell r="DK9">
            <v>254151.68664985648</v>
          </cell>
          <cell r="DL9">
            <v>93487.995919874957</v>
          </cell>
          <cell r="DM9">
            <v>25282.098715173699</v>
          </cell>
          <cell r="DN9">
            <v>50721.532032647505</v>
          </cell>
          <cell r="DO9">
            <v>14922.46443912923</v>
          </cell>
          <cell r="DP9">
            <v>2016.5923128583463</v>
          </cell>
          <cell r="DQ9">
            <v>16127.034245878409</v>
          </cell>
          <cell r="DR9">
            <v>15184.938761231126</v>
          </cell>
          <cell r="DS9">
            <v>910668.71488278639</v>
          </cell>
          <cell r="DT9">
            <v>1167.774442287965</v>
          </cell>
          <cell r="DU9">
            <v>302.67717583067247</v>
          </cell>
          <cell r="DV9">
            <v>7676.6535896573932</v>
          </cell>
          <cell r="DW9">
            <v>514.73527293493783</v>
          </cell>
          <cell r="DX9">
            <v>5580.2506209309622</v>
          </cell>
          <cell r="DY9">
            <v>531.68455172805272</v>
          </cell>
          <cell r="DZ9">
            <v>1056.7155107779377</v>
          </cell>
          <cell r="EA9">
            <v>1556.445535592349</v>
          </cell>
          <cell r="EB9">
            <v>862.67456294390593</v>
          </cell>
          <cell r="EC9">
            <v>10763.238955739984</v>
          </cell>
          <cell r="ED9">
            <v>12228.345594756951</v>
          </cell>
          <cell r="EE9">
            <v>12574.215860597571</v>
          </cell>
          <cell r="EF9">
            <v>19852.367276884303</v>
          </cell>
          <cell r="EG9">
            <v>1535.3075680107704</v>
          </cell>
          <cell r="EH9">
            <v>6089.5733941617973</v>
          </cell>
          <cell r="EI9">
            <v>57406.871678972733</v>
          </cell>
          <cell r="EJ9">
            <v>70429.452471963523</v>
          </cell>
          <cell r="EK9">
            <v>5958.4769201233057</v>
          </cell>
          <cell r="EL9">
            <v>202062.93152479327</v>
          </cell>
          <cell r="EM9">
            <v>225834.00284483613</v>
          </cell>
          <cell r="EN9">
            <v>78889.967603521814</v>
          </cell>
          <cell r="EO9">
            <v>24859.095491021864</v>
          </cell>
          <cell r="EP9">
            <v>47760.877640552892</v>
          </cell>
          <cell r="EQ9">
            <v>14513.281357427833</v>
          </cell>
          <cell r="ER9">
            <v>1457.0612377346904</v>
          </cell>
          <cell r="ES9">
            <v>12448.918924000758</v>
          </cell>
          <cell r="ET9">
            <v>15423.598135777782</v>
          </cell>
          <cell r="EU9">
            <v>839337.19574356219</v>
          </cell>
          <cell r="EV9">
            <v>651.08960899049578</v>
          </cell>
          <cell r="EW9">
            <v>254.89506057551972</v>
          </cell>
          <cell r="EX9">
            <v>5955.9613253216203</v>
          </cell>
          <cell r="EY9">
            <v>513.69488432283504</v>
          </cell>
          <cell r="EZ9">
            <v>4597.1291850192911</v>
          </cell>
          <cell r="FA9">
            <v>165.30916457524773</v>
          </cell>
          <cell r="FB9">
            <v>1066.9758185768887</v>
          </cell>
          <cell r="FC9">
            <v>2349.9595244856214</v>
          </cell>
          <cell r="FD9">
            <v>646.75846127461125</v>
          </cell>
          <cell r="FE9">
            <v>7308.6923501150122</v>
          </cell>
          <cell r="FF9">
            <v>11364.509325831268</v>
          </cell>
          <cell r="FG9">
            <v>11537.355114226679</v>
          </cell>
          <cell r="FH9">
            <v>13108.308845777938</v>
          </cell>
          <cell r="FI9">
            <v>1321.4691173924791</v>
          </cell>
          <cell r="FJ9">
            <v>4995.4585288124399</v>
          </cell>
          <cell r="FK9">
            <v>48479.301742514392</v>
          </cell>
          <cell r="FL9">
            <v>53595.571961311442</v>
          </cell>
          <cell r="FM9">
            <v>5380.4443755442107</v>
          </cell>
          <cell r="FN9">
            <v>153042.09930256012</v>
          </cell>
          <cell r="FO9">
            <v>229595.59275488131</v>
          </cell>
          <cell r="FP9">
            <v>70431.927078629247</v>
          </cell>
          <cell r="FQ9">
            <v>18079.723636336199</v>
          </cell>
          <cell r="FR9">
            <v>36934.847879642417</v>
          </cell>
          <cell r="FS9">
            <v>14222.686396325487</v>
          </cell>
          <cell r="FT9">
            <v>1861.6626315395292</v>
          </cell>
          <cell r="FU9">
            <v>10374.811704643158</v>
          </cell>
          <cell r="FV9">
            <v>12651.391228835897</v>
          </cell>
          <cell r="FW9">
            <v>720487.62700806139</v>
          </cell>
          <cell r="FX9">
            <v>290.19147448591445</v>
          </cell>
          <cell r="FY9">
            <v>1188.5868209173723</v>
          </cell>
          <cell r="FZ9">
            <v>7893.0025941940321</v>
          </cell>
          <cell r="GA9">
            <v>701.8818680704004</v>
          </cell>
          <cell r="GB9">
            <v>5333.7392577394985</v>
          </cell>
          <cell r="GC9">
            <v>39.556681579128622</v>
          </cell>
          <cell r="GD9">
            <v>964.30592399576619</v>
          </cell>
          <cell r="GE9">
            <v>1603.9717628311221</v>
          </cell>
          <cell r="GF9">
            <v>792.89013116576132</v>
          </cell>
          <cell r="GG9">
            <v>5586.9413478763454</v>
          </cell>
          <cell r="GH9">
            <v>10458.87258242497</v>
          </cell>
          <cell r="GI9">
            <v>10091.85059974501</v>
          </cell>
          <cell r="GJ9">
            <v>9538.586156835021</v>
          </cell>
          <cell r="GK9">
            <v>668.33139985384116</v>
          </cell>
          <cell r="GL9">
            <v>6236.4872110523365</v>
          </cell>
          <cell r="GM9">
            <v>39903.052230207897</v>
          </cell>
          <cell r="GN9">
            <v>90110.78326883202</v>
          </cell>
          <cell r="GO9">
            <v>4862.9950829329309</v>
          </cell>
          <cell r="GP9">
            <v>145286.92634624333</v>
          </cell>
          <cell r="GQ9">
            <v>253347.8709133176</v>
          </cell>
          <cell r="GR9">
            <v>69764.689315640251</v>
          </cell>
          <cell r="GS9">
            <v>18343.609888030143</v>
          </cell>
          <cell r="GT9">
            <v>36395.104886515895</v>
          </cell>
          <cell r="GU9">
            <v>15652.171901477286</v>
          </cell>
          <cell r="GV9">
            <v>1580.2853133621625</v>
          </cell>
          <cell r="GW9">
            <v>9916.3675569043244</v>
          </cell>
          <cell r="GX9">
            <v>7576.2079937629787</v>
          </cell>
          <cell r="GY9">
            <v>754129.2605099933</v>
          </cell>
          <cell r="GZ9">
            <v>807.6023449263713</v>
          </cell>
          <cell r="HA9">
            <v>1623.5566789350416</v>
          </cell>
          <cell r="HB9">
            <v>6225.2992139323487</v>
          </cell>
          <cell r="HC9">
            <v>550.99711148562062</v>
          </cell>
          <cell r="HD9">
            <v>5614.1073506266557</v>
          </cell>
          <cell r="HE9">
            <v>92.156406510902428</v>
          </cell>
          <cell r="HF9">
            <v>852.79977465735556</v>
          </cell>
          <cell r="HG9">
            <v>1139.5114485726542</v>
          </cell>
          <cell r="HH9">
            <v>497.65768841877986</v>
          </cell>
          <cell r="HI9">
            <v>5031.7065587586139</v>
          </cell>
          <cell r="HJ9">
            <v>10871.973284766722</v>
          </cell>
          <cell r="HK9">
            <v>2053.3847342267845</v>
          </cell>
          <cell r="HL9">
            <v>8396.4905544822977</v>
          </cell>
          <cell r="HM9">
            <v>830.84640643096816</v>
          </cell>
          <cell r="HN9">
            <v>5515.3841706681997</v>
          </cell>
          <cell r="HO9">
            <v>35518.620548867642</v>
          </cell>
          <cell r="HP9">
            <v>50362.794805103797</v>
          </cell>
          <cell r="HQ9">
            <v>4312.6181761448815</v>
          </cell>
          <cell r="HR9">
            <v>146667.98655202615</v>
          </cell>
          <cell r="HS9">
            <v>180539.82297881777</v>
          </cell>
          <cell r="HT9">
            <v>67091.243264512101</v>
          </cell>
          <cell r="HU9">
            <v>14499.384406330519</v>
          </cell>
          <cell r="HV9">
            <v>29560.461103172558</v>
          </cell>
          <cell r="HW9">
            <v>17979.910805588304</v>
          </cell>
          <cell r="HX9">
            <v>2571.8128651952211</v>
          </cell>
          <cell r="HY9">
            <v>11688.505232972846</v>
          </cell>
          <cell r="HZ9">
            <v>4390.3845863929191</v>
          </cell>
          <cell r="IA9">
            <v>615287.019052524</v>
          </cell>
        </row>
        <row r="10">
          <cell r="L10">
            <v>0</v>
          </cell>
          <cell r="M10">
            <v>0</v>
          </cell>
          <cell r="N10">
            <v>73743.796700607432</v>
          </cell>
          <cell r="O10">
            <v>0</v>
          </cell>
          <cell r="P10">
            <v>1144.5457708391607</v>
          </cell>
          <cell r="Q10">
            <v>0</v>
          </cell>
          <cell r="R10">
            <v>101.17634725005114</v>
          </cell>
          <cell r="S10">
            <v>360.81091888228491</v>
          </cell>
          <cell r="T10">
            <v>6119.6858469268427</v>
          </cell>
          <cell r="U10">
            <v>617.47467268684056</v>
          </cell>
          <cell r="V10">
            <v>3065.76339784727</v>
          </cell>
          <cell r="W10">
            <v>1702.074493372219</v>
          </cell>
          <cell r="X10">
            <v>1570.6135572739568</v>
          </cell>
          <cell r="Y10">
            <v>265.96572450203729</v>
          </cell>
          <cell r="Z10">
            <v>0</v>
          </cell>
          <cell r="AA10">
            <v>1807.3493856916934</v>
          </cell>
          <cell r="AB10">
            <v>51900.109924110395</v>
          </cell>
          <cell r="AC10">
            <v>57.753417682640539</v>
          </cell>
          <cell r="AD10">
            <v>23110.064917536507</v>
          </cell>
          <cell r="AE10">
            <v>78838.018556107229</v>
          </cell>
          <cell r="AF10">
            <v>2275.8869081266266</v>
          </cell>
          <cell r="AG10">
            <v>387.4557689949475</v>
          </cell>
          <cell r="AH10">
            <v>1790.2192426012839</v>
          </cell>
          <cell r="AI10">
            <v>6503.6449498554648</v>
          </cell>
          <cell r="AJ10">
            <v>1118.0260156782456</v>
          </cell>
          <cell r="AK10">
            <v>522.9706804044813</v>
          </cell>
          <cell r="AL10">
            <v>2240.5936522570146</v>
          </cell>
          <cell r="AM10">
            <v>259244.00084923461</v>
          </cell>
          <cell r="AN10">
            <v>0</v>
          </cell>
          <cell r="AO10">
            <v>0</v>
          </cell>
          <cell r="AP10">
            <v>63942.472879724723</v>
          </cell>
          <cell r="AQ10">
            <v>0</v>
          </cell>
          <cell r="AR10">
            <v>537.13415499395114</v>
          </cell>
          <cell r="AS10">
            <v>0</v>
          </cell>
          <cell r="AT10">
            <v>49.221682845509726</v>
          </cell>
          <cell r="AU10">
            <v>579.8110963815717</v>
          </cell>
          <cell r="AV10">
            <v>0</v>
          </cell>
          <cell r="AW10">
            <v>491.45454575616236</v>
          </cell>
          <cell r="AX10">
            <v>2307.3531384141302</v>
          </cell>
          <cell r="AY10">
            <v>221.34511626496609</v>
          </cell>
          <cell r="AZ10">
            <v>1097.6282818009863</v>
          </cell>
          <cell r="BA10">
            <v>0</v>
          </cell>
          <cell r="BB10">
            <v>0</v>
          </cell>
          <cell r="BC10">
            <v>1425.153207167599</v>
          </cell>
          <cell r="BD10">
            <v>3726.0984520175089</v>
          </cell>
          <cell r="BE10">
            <v>154.07475705928991</v>
          </cell>
          <cell r="BF10">
            <v>21613.773446379219</v>
          </cell>
          <cell r="BG10">
            <v>29680.919412289408</v>
          </cell>
          <cell r="BH10">
            <v>2641.4297020826539</v>
          </cell>
          <cell r="BI10">
            <v>279.05027956616482</v>
          </cell>
          <cell r="BJ10">
            <v>1501.9266906865219</v>
          </cell>
          <cell r="BK10">
            <v>179.01338004259659</v>
          </cell>
          <cell r="BL10">
            <v>241.71766588165139</v>
          </cell>
          <cell r="BM10">
            <v>714.9736196800593</v>
          </cell>
          <cell r="BN10">
            <v>2910.9833911869646</v>
          </cell>
          <cell r="BO10">
            <v>134295.53490022162</v>
          </cell>
          <cell r="BP10">
            <v>0</v>
          </cell>
          <cell r="BQ10">
            <v>0</v>
          </cell>
          <cell r="BR10">
            <v>65000.661151097265</v>
          </cell>
          <cell r="BS10">
            <v>0</v>
          </cell>
          <cell r="BT10">
            <v>615.53081525694677</v>
          </cell>
          <cell r="BU10">
            <v>0</v>
          </cell>
          <cell r="BV10">
            <v>45.930093230134169</v>
          </cell>
          <cell r="BW10">
            <v>373.65090796431917</v>
          </cell>
          <cell r="BX10">
            <v>0</v>
          </cell>
          <cell r="BY10">
            <v>517.59965996242033</v>
          </cell>
          <cell r="BZ10">
            <v>1185.5391484004954</v>
          </cell>
          <cell r="CA10">
            <v>647.44558421847933</v>
          </cell>
          <cell r="CB10">
            <v>229.46512124070733</v>
          </cell>
          <cell r="CC10">
            <v>0</v>
          </cell>
          <cell r="CD10">
            <v>0</v>
          </cell>
          <cell r="CE10">
            <v>1110.4921820811135</v>
          </cell>
          <cell r="CF10">
            <v>4467.2140342304383</v>
          </cell>
          <cell r="CG10">
            <v>0</v>
          </cell>
          <cell r="CH10">
            <v>12785.145795522032</v>
          </cell>
          <cell r="CI10">
            <v>24298.388729639242</v>
          </cell>
          <cell r="CJ10">
            <v>1595.0842026962359</v>
          </cell>
          <cell r="CK10">
            <v>160.9436249192151</v>
          </cell>
          <cell r="CL10">
            <v>341.52421075916516</v>
          </cell>
          <cell r="CM10">
            <v>188.29861372482657</v>
          </cell>
          <cell r="CN10">
            <v>694.63284760491217</v>
          </cell>
          <cell r="CO10">
            <v>424.70383112656947</v>
          </cell>
          <cell r="CP10">
            <v>871.28316139955962</v>
          </cell>
          <cell r="CQ10">
            <v>115553.53371507405</v>
          </cell>
          <cell r="CR10">
            <v>134.1444225417905</v>
          </cell>
          <cell r="CS10">
            <v>21.490915083623825</v>
          </cell>
          <cell r="CT10">
            <v>1533.5005666204088</v>
          </cell>
          <cell r="CU10">
            <v>0</v>
          </cell>
          <cell r="CV10">
            <v>227.08952676558519</v>
          </cell>
          <cell r="CW10">
            <v>0</v>
          </cell>
          <cell r="CX10">
            <v>59.696986343437338</v>
          </cell>
          <cell r="CY10">
            <v>90.366997675845496</v>
          </cell>
          <cell r="CZ10">
            <v>0</v>
          </cell>
          <cell r="DA10">
            <v>39.797990895624892</v>
          </cell>
          <cell r="DB10">
            <v>406.1571181681939</v>
          </cell>
          <cell r="DC10">
            <v>630.63385206351666</v>
          </cell>
          <cell r="DD10">
            <v>214.32496014432854</v>
          </cell>
          <cell r="DE10">
            <v>0</v>
          </cell>
          <cell r="DF10">
            <v>0</v>
          </cell>
          <cell r="DG10">
            <v>1537.5928224183288</v>
          </cell>
          <cell r="DH10">
            <v>811.10277088888517</v>
          </cell>
          <cell r="DI10">
            <v>0</v>
          </cell>
          <cell r="DJ10">
            <v>8745.0305156481027</v>
          </cell>
          <cell r="DK10">
            <v>13851.634867986515</v>
          </cell>
          <cell r="DL10">
            <v>1478.4964571304649</v>
          </cell>
          <cell r="DM10">
            <v>54.843091930886246</v>
          </cell>
          <cell r="DN10">
            <v>1211.60638363459</v>
          </cell>
          <cell r="DO10">
            <v>162.66059581652195</v>
          </cell>
          <cell r="DP10">
            <v>119.68205172191171</v>
          </cell>
          <cell r="DQ10">
            <v>432.18682980978315</v>
          </cell>
          <cell r="DR10">
            <v>902.78602321752032</v>
          </cell>
          <cell r="DS10">
            <v>32664.825746505867</v>
          </cell>
          <cell r="DT10">
            <v>0</v>
          </cell>
          <cell r="DU10">
            <v>0</v>
          </cell>
          <cell r="DV10">
            <v>47.598005488845082</v>
          </cell>
          <cell r="DW10">
            <v>0</v>
          </cell>
          <cell r="DX10">
            <v>0</v>
          </cell>
          <cell r="DY10">
            <v>0</v>
          </cell>
          <cell r="DZ10">
            <v>68.324418923402362</v>
          </cell>
          <cell r="EA10">
            <v>20.497325677020704</v>
          </cell>
          <cell r="EB10">
            <v>0</v>
          </cell>
          <cell r="EC10">
            <v>0</v>
          </cell>
          <cell r="ED10">
            <v>86.812202867381814</v>
          </cell>
          <cell r="EE10">
            <v>564.92237199255499</v>
          </cell>
          <cell r="EF10">
            <v>119.47529419627922</v>
          </cell>
          <cell r="EG10">
            <v>0</v>
          </cell>
          <cell r="EH10">
            <v>0</v>
          </cell>
          <cell r="EI10">
            <v>456.01445395370752</v>
          </cell>
          <cell r="EJ10">
            <v>37231.157883809195</v>
          </cell>
          <cell r="EK10">
            <v>0</v>
          </cell>
          <cell r="EL10">
            <v>8182.1795347382631</v>
          </cell>
          <cell r="EM10">
            <v>8884.5742547798218</v>
          </cell>
          <cell r="EN10">
            <v>1314.254360201166</v>
          </cell>
          <cell r="EO10">
            <v>0</v>
          </cell>
          <cell r="EP10">
            <v>168.3377033434771</v>
          </cell>
          <cell r="EQ10">
            <v>317.41957589259312</v>
          </cell>
          <cell r="ER10">
            <v>223.33725294342835</v>
          </cell>
          <cell r="ES10">
            <v>550.29813298448039</v>
          </cell>
          <cell r="ET10">
            <v>1435.8525342842413</v>
          </cell>
          <cell r="EU10">
            <v>59671.055306075847</v>
          </cell>
          <cell r="EV10">
            <v>0</v>
          </cell>
          <cell r="EW10">
            <v>0</v>
          </cell>
          <cell r="EX10">
            <v>0</v>
          </cell>
          <cell r="EY10">
            <v>19.082657645475521</v>
          </cell>
          <cell r="EZ10">
            <v>0</v>
          </cell>
          <cell r="FA10">
            <v>0</v>
          </cell>
          <cell r="FB10">
            <v>56.632403334959612</v>
          </cell>
          <cell r="FC10">
            <v>0</v>
          </cell>
          <cell r="FD10">
            <v>0</v>
          </cell>
          <cell r="FE10">
            <v>114.49594587285314</v>
          </cell>
          <cell r="FF10">
            <v>27.249214358270422</v>
          </cell>
          <cell r="FG10">
            <v>22.858151201139496</v>
          </cell>
          <cell r="FH10">
            <v>87.666139603038204</v>
          </cell>
          <cell r="FI10">
            <v>0</v>
          </cell>
          <cell r="FJ10">
            <v>0</v>
          </cell>
          <cell r="FK10">
            <v>24.798016205210676</v>
          </cell>
          <cell r="FL10">
            <v>29721.739125344313</v>
          </cell>
          <cell r="FM10">
            <v>0</v>
          </cell>
          <cell r="FN10">
            <v>4979.5624698040556</v>
          </cell>
          <cell r="FO10">
            <v>7958.9624307760841</v>
          </cell>
          <cell r="FP10">
            <v>6899.391914505195</v>
          </cell>
          <cell r="FQ10">
            <v>116.78586479034098</v>
          </cell>
          <cell r="FR10">
            <v>265.59858480576264</v>
          </cell>
          <cell r="FS10">
            <v>134.03002122607109</v>
          </cell>
          <cell r="FT10">
            <v>658.01148396916142</v>
          </cell>
          <cell r="FU10">
            <v>474.51182729087816</v>
          </cell>
          <cell r="FV10">
            <v>559.74975000592087</v>
          </cell>
          <cell r="FW10">
            <v>52121.126000738725</v>
          </cell>
          <cell r="FX10">
            <v>0</v>
          </cell>
          <cell r="FY10">
            <v>0</v>
          </cell>
          <cell r="FZ10">
            <v>36.58421417722878</v>
          </cell>
          <cell r="GA10">
            <v>19.725293679000515</v>
          </cell>
          <cell r="GB10">
            <v>0</v>
          </cell>
          <cell r="GC10">
            <v>0</v>
          </cell>
          <cell r="GD10">
            <v>0</v>
          </cell>
          <cell r="GE10">
            <v>0</v>
          </cell>
          <cell r="GF10">
            <v>0</v>
          </cell>
          <cell r="GG10">
            <v>0</v>
          </cell>
          <cell r="GH10">
            <v>28.627147593681524</v>
          </cell>
          <cell r="GI10">
            <v>202.4478952032398</v>
          </cell>
          <cell r="GJ10">
            <v>0</v>
          </cell>
          <cell r="GK10">
            <v>0</v>
          </cell>
          <cell r="GL10">
            <v>0</v>
          </cell>
          <cell r="GM10">
            <v>587.75283891773097</v>
          </cell>
          <cell r="GN10">
            <v>526.60461143375585</v>
          </cell>
          <cell r="GO10">
            <v>0</v>
          </cell>
          <cell r="GP10">
            <v>2736.1987725977692</v>
          </cell>
          <cell r="GQ10">
            <v>13256.194888161988</v>
          </cell>
          <cell r="GR10">
            <v>7337.5975174510395</v>
          </cell>
          <cell r="GS10">
            <v>0</v>
          </cell>
          <cell r="GT10">
            <v>920.75744734737566</v>
          </cell>
          <cell r="GU10">
            <v>92.950884868109981</v>
          </cell>
          <cell r="GV10">
            <v>374.96533018273425</v>
          </cell>
          <cell r="GW10">
            <v>342.64774998391613</v>
          </cell>
          <cell r="GX10">
            <v>29.732448164507623</v>
          </cell>
          <cell r="GY10">
            <v>26492.787039762079</v>
          </cell>
          <cell r="GZ10">
            <v>0</v>
          </cell>
          <cell r="HA10">
            <v>0</v>
          </cell>
          <cell r="HB10">
            <v>0</v>
          </cell>
          <cell r="HC10">
            <v>24.824820848967789</v>
          </cell>
          <cell r="HD10">
            <v>0</v>
          </cell>
          <cell r="HE10">
            <v>0</v>
          </cell>
          <cell r="HF10">
            <v>0</v>
          </cell>
          <cell r="HG10">
            <v>38.272605982669859</v>
          </cell>
          <cell r="HH10">
            <v>0</v>
          </cell>
          <cell r="HI10">
            <v>0</v>
          </cell>
          <cell r="HJ10">
            <v>218.67405939050403</v>
          </cell>
          <cell r="HK10">
            <v>0</v>
          </cell>
          <cell r="HL10">
            <v>0</v>
          </cell>
          <cell r="HM10">
            <v>0</v>
          </cell>
          <cell r="HN10">
            <v>0</v>
          </cell>
          <cell r="HO10">
            <v>819.46181691179049</v>
          </cell>
          <cell r="HP10">
            <v>34438.87227812229</v>
          </cell>
          <cell r="HQ10">
            <v>0</v>
          </cell>
          <cell r="HR10">
            <v>2156.3048075836386</v>
          </cell>
          <cell r="HS10">
            <v>18445.305190751256</v>
          </cell>
          <cell r="HT10">
            <v>7340.4385662977029</v>
          </cell>
          <cell r="HU10">
            <v>9.6688688798323863</v>
          </cell>
          <cell r="HV10">
            <v>682.86839692044464</v>
          </cell>
          <cell r="HW10">
            <v>193.86082104062072</v>
          </cell>
          <cell r="HX10">
            <v>108.97570607953442</v>
          </cell>
          <cell r="HY10">
            <v>3372.6303835371818</v>
          </cell>
          <cell r="HZ10">
            <v>81.165118376995707</v>
          </cell>
          <cell r="IA10">
            <v>67931.323440723427</v>
          </cell>
        </row>
        <row r="11">
          <cell r="L11">
            <v>0</v>
          </cell>
          <cell r="M11">
            <v>0</v>
          </cell>
          <cell r="N11">
            <v>523.86357371021325</v>
          </cell>
          <cell r="O11">
            <v>0</v>
          </cell>
          <cell r="P11">
            <v>181.73749595212408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397.1951974866426</v>
          </cell>
          <cell r="V11">
            <v>0</v>
          </cell>
          <cell r="W11">
            <v>27.116390662925905</v>
          </cell>
          <cell r="X11">
            <v>582.46718761948114</v>
          </cell>
          <cell r="Y11">
            <v>0</v>
          </cell>
          <cell r="Z11">
            <v>0</v>
          </cell>
          <cell r="AA11">
            <v>2762.3691889790975</v>
          </cell>
          <cell r="AB11">
            <v>5065.6998320425737</v>
          </cell>
          <cell r="AC11">
            <v>70.017966420873464</v>
          </cell>
          <cell r="AD11">
            <v>4392.0301850646229</v>
          </cell>
          <cell r="AE11">
            <v>9560.3775409119007</v>
          </cell>
          <cell r="AF11">
            <v>1422.0486955900399</v>
          </cell>
          <cell r="AG11">
            <v>322.76594861785969</v>
          </cell>
          <cell r="AH11">
            <v>847.73215567219086</v>
          </cell>
          <cell r="AI11">
            <v>346.03660586467879</v>
          </cell>
          <cell r="AJ11">
            <v>0</v>
          </cell>
          <cell r="AK11">
            <v>725.39528577477711</v>
          </cell>
          <cell r="AL11">
            <v>8533.219898672849</v>
          </cell>
          <cell r="AM11">
            <v>35760.073149042852</v>
          </cell>
          <cell r="AN11">
            <v>0</v>
          </cell>
          <cell r="AO11">
            <v>0</v>
          </cell>
          <cell r="AP11">
            <v>432.50250575464406</v>
          </cell>
          <cell r="AQ11">
            <v>0</v>
          </cell>
          <cell r="AR11">
            <v>319.36886347985865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416.0248577377485</v>
          </cell>
          <cell r="AX11">
            <v>0</v>
          </cell>
          <cell r="AY11">
            <v>49.221682845509726</v>
          </cell>
          <cell r="AZ11">
            <v>630.05931992822309</v>
          </cell>
          <cell r="BA11">
            <v>0</v>
          </cell>
          <cell r="BB11">
            <v>29.188530525751712</v>
          </cell>
          <cell r="BC11">
            <v>1203.7231508305047</v>
          </cell>
          <cell r="BD11">
            <v>3492.6962014062146</v>
          </cell>
          <cell r="BE11">
            <v>81.237556200774904</v>
          </cell>
          <cell r="BF11">
            <v>1756.6920954318873</v>
          </cell>
          <cell r="BG11">
            <v>44392.944647432392</v>
          </cell>
          <cell r="BH11">
            <v>687.01163831617305</v>
          </cell>
          <cell r="BI11">
            <v>183.3990465037958</v>
          </cell>
          <cell r="BJ11">
            <v>1327.0223773833172</v>
          </cell>
          <cell r="BK11">
            <v>0</v>
          </cell>
          <cell r="BL11">
            <v>49.671792629656139</v>
          </cell>
          <cell r="BM11">
            <v>489.2399330198831</v>
          </cell>
          <cell r="BN11">
            <v>4960.5677310222118</v>
          </cell>
          <cell r="BO11">
            <v>60500.571930448539</v>
          </cell>
          <cell r="BP11">
            <v>0</v>
          </cell>
          <cell r="BQ11">
            <v>99.20900137705695</v>
          </cell>
          <cell r="BR11">
            <v>488.70136095020666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78.346991828251362</v>
          </cell>
          <cell r="BY11">
            <v>80.211517317095243</v>
          </cell>
          <cell r="BZ11">
            <v>0</v>
          </cell>
          <cell r="CA11">
            <v>45.930093230134169</v>
          </cell>
          <cell r="CB11">
            <v>1095.8517802575129</v>
          </cell>
          <cell r="CC11">
            <v>192.80301193549889</v>
          </cell>
          <cell r="CD11">
            <v>0</v>
          </cell>
          <cell r="CE11">
            <v>1471.8793120974176</v>
          </cell>
          <cell r="CF11">
            <v>3474.3915019305887</v>
          </cell>
          <cell r="CG11">
            <v>27.617130012974563</v>
          </cell>
          <cell r="CH11">
            <v>1580.8602731009228</v>
          </cell>
          <cell r="CI11">
            <v>34148.268168446077</v>
          </cell>
          <cell r="CJ11">
            <v>455.62061743541943</v>
          </cell>
          <cell r="CK11">
            <v>141.8442380800353</v>
          </cell>
          <cell r="CL11">
            <v>736.10247896747671</v>
          </cell>
          <cell r="CM11">
            <v>148.82051711202837</v>
          </cell>
          <cell r="CN11">
            <v>2063.1893874345978</v>
          </cell>
          <cell r="CO11">
            <v>211.53392423251074</v>
          </cell>
          <cell r="CP11">
            <v>5300.0960932443486</v>
          </cell>
          <cell r="CQ11">
            <v>51841.277398990162</v>
          </cell>
          <cell r="CR11">
            <v>0</v>
          </cell>
          <cell r="CS11">
            <v>0</v>
          </cell>
          <cell r="CT11">
            <v>443.12397492259362</v>
          </cell>
          <cell r="CU11">
            <v>0</v>
          </cell>
          <cell r="CV11">
            <v>94.565868274925194</v>
          </cell>
          <cell r="CW11">
            <v>0</v>
          </cell>
          <cell r="CX11">
            <v>0</v>
          </cell>
          <cell r="CY11">
            <v>0</v>
          </cell>
          <cell r="CZ11">
            <v>0</v>
          </cell>
          <cell r="DA11">
            <v>155.72333134847722</v>
          </cell>
          <cell r="DB11">
            <v>0</v>
          </cell>
          <cell r="DC11">
            <v>47.830612911255614</v>
          </cell>
          <cell r="DD11">
            <v>487.03430317099878</v>
          </cell>
          <cell r="DE11">
            <v>363.22056277951964</v>
          </cell>
          <cell r="DF11">
            <v>0</v>
          </cell>
          <cell r="DG11">
            <v>395.72201193149533</v>
          </cell>
          <cell r="DH11">
            <v>2561.2716325667589</v>
          </cell>
          <cell r="DI11">
            <v>99.197039986113367</v>
          </cell>
          <cell r="DJ11">
            <v>1842.0773925425638</v>
          </cell>
          <cell r="DK11">
            <v>30410.321409189393</v>
          </cell>
          <cell r="DL11">
            <v>327.02629821545969</v>
          </cell>
          <cell r="DM11">
            <v>57.250687820495266</v>
          </cell>
          <cell r="DN11">
            <v>626.37729263357915</v>
          </cell>
          <cell r="DO11">
            <v>131.64591197579171</v>
          </cell>
          <cell r="DP11">
            <v>1637.2371334030049</v>
          </cell>
          <cell r="DQ11">
            <v>163.57339377284359</v>
          </cell>
          <cell r="DR11">
            <v>7148.4351635701469</v>
          </cell>
          <cell r="DS11">
            <v>46991.634021015416</v>
          </cell>
          <cell r="DT11">
            <v>0</v>
          </cell>
          <cell r="DU11">
            <v>0</v>
          </cell>
          <cell r="DV11">
            <v>453.98562062001298</v>
          </cell>
          <cell r="DW11">
            <v>0</v>
          </cell>
          <cell r="DX11">
            <v>0</v>
          </cell>
          <cell r="DY11">
            <v>0</v>
          </cell>
          <cell r="DZ11">
            <v>0</v>
          </cell>
          <cell r="EA11">
            <v>0</v>
          </cell>
          <cell r="EB11">
            <v>0</v>
          </cell>
          <cell r="EC11">
            <v>92.237965546593188</v>
          </cell>
          <cell r="ED11">
            <v>20.979615692950603</v>
          </cell>
          <cell r="EE11">
            <v>0</v>
          </cell>
          <cell r="EF11">
            <v>1059.9291699175658</v>
          </cell>
          <cell r="EG11">
            <v>20.497325677020704</v>
          </cell>
          <cell r="EH11">
            <v>0</v>
          </cell>
          <cell r="EI11">
            <v>429.05323633803357</v>
          </cell>
          <cell r="EJ11">
            <v>2085.2142422657626</v>
          </cell>
          <cell r="EK11">
            <v>88.058118741867375</v>
          </cell>
          <cell r="EL11">
            <v>1973.6308203635001</v>
          </cell>
          <cell r="EM11">
            <v>41358.287174527599</v>
          </cell>
          <cell r="EN11">
            <v>238.02378774522117</v>
          </cell>
          <cell r="EO11">
            <v>545.82770644521315</v>
          </cell>
          <cell r="EP11">
            <v>289.76386065419439</v>
          </cell>
          <cell r="EQ11">
            <v>20.497325677020704</v>
          </cell>
          <cell r="ER11">
            <v>1665.8799535651206</v>
          </cell>
          <cell r="ES11">
            <v>112.73529122361387</v>
          </cell>
          <cell r="ET11">
            <v>3619.4153565985821</v>
          </cell>
          <cell r="EU11">
            <v>54074.016571599874</v>
          </cell>
          <cell r="EV11">
            <v>95.618478094533259</v>
          </cell>
          <cell r="EW11">
            <v>0</v>
          </cell>
          <cell r="EX11">
            <v>342.37981233591887</v>
          </cell>
          <cell r="EY11">
            <v>0</v>
          </cell>
          <cell r="EZ11">
            <v>0</v>
          </cell>
          <cell r="FA11">
            <v>0</v>
          </cell>
          <cell r="FB11">
            <v>0</v>
          </cell>
          <cell r="FC11">
            <v>0</v>
          </cell>
          <cell r="FD11">
            <v>0</v>
          </cell>
          <cell r="FE11">
            <v>66.789301759164331</v>
          </cell>
          <cell r="FF11">
            <v>55.688529946043623</v>
          </cell>
          <cell r="FG11">
            <v>0</v>
          </cell>
          <cell r="FH11">
            <v>1412.2512703180919</v>
          </cell>
          <cell r="FI11">
            <v>19.082657645475521</v>
          </cell>
          <cell r="FJ11">
            <v>0</v>
          </cell>
          <cell r="FK11">
            <v>564.28485644980731</v>
          </cell>
          <cell r="FL11">
            <v>1381.3738887287097</v>
          </cell>
          <cell r="FM11">
            <v>2092.2340748828951</v>
          </cell>
          <cell r="FN11">
            <v>855.94296476408101</v>
          </cell>
          <cell r="FO11">
            <v>24359.799182400548</v>
          </cell>
          <cell r="FP11">
            <v>180.29335981418993</v>
          </cell>
          <cell r="FQ11">
            <v>435.54093658140022</v>
          </cell>
          <cell r="FR11">
            <v>257.58099593648018</v>
          </cell>
          <cell r="FS11">
            <v>0</v>
          </cell>
          <cell r="FT11">
            <v>194.41083305422399</v>
          </cell>
          <cell r="FU11">
            <v>136.59530494524205</v>
          </cell>
          <cell r="FV11">
            <v>3750.0061015044789</v>
          </cell>
          <cell r="FW11">
            <v>36199.872549161286</v>
          </cell>
          <cell r="FX11">
            <v>0</v>
          </cell>
          <cell r="FY11">
            <v>0</v>
          </cell>
          <cell r="FZ11">
            <v>0</v>
          </cell>
          <cell r="GA11">
            <v>0</v>
          </cell>
          <cell r="GB11">
            <v>0</v>
          </cell>
          <cell r="GC11">
            <v>0</v>
          </cell>
          <cell r="GD11">
            <v>0</v>
          </cell>
          <cell r="GE11">
            <v>0</v>
          </cell>
          <cell r="GF11">
            <v>37.956122208874859</v>
          </cell>
          <cell r="GG11">
            <v>0</v>
          </cell>
          <cell r="GH11">
            <v>18.97806110443743</v>
          </cell>
          <cell r="GI11">
            <v>0</v>
          </cell>
          <cell r="GJ11">
            <v>461.41840131029807</v>
          </cell>
          <cell r="GK11">
            <v>72.080505285402936</v>
          </cell>
          <cell r="GL11">
            <v>0</v>
          </cell>
          <cell r="GM11">
            <v>685.65676908284979</v>
          </cell>
          <cell r="GN11">
            <v>1714.4483155008911</v>
          </cell>
          <cell r="GO11">
            <v>326.69977641869764</v>
          </cell>
          <cell r="GP11">
            <v>1681.1059200024233</v>
          </cell>
          <cell r="GQ11">
            <v>21250.183632564302</v>
          </cell>
          <cell r="GR11">
            <v>191.71500136898663</v>
          </cell>
          <cell r="GS11">
            <v>627.89944095057274</v>
          </cell>
          <cell r="GT11">
            <v>99.680093763350897</v>
          </cell>
          <cell r="GU11">
            <v>0</v>
          </cell>
          <cell r="GV11">
            <v>0</v>
          </cell>
          <cell r="GW11">
            <v>159.92331924896658</v>
          </cell>
          <cell r="GX11">
            <v>3653.894121218319</v>
          </cell>
          <cell r="GY11">
            <v>30981.639480028374</v>
          </cell>
          <cell r="GZ11">
            <v>0</v>
          </cell>
          <cell r="HA11">
            <v>0</v>
          </cell>
          <cell r="HB11">
            <v>246.00221082281874</v>
          </cell>
          <cell r="HC11">
            <v>0</v>
          </cell>
          <cell r="HD11">
            <v>0</v>
          </cell>
          <cell r="HE11">
            <v>0</v>
          </cell>
          <cell r="HF11">
            <v>0</v>
          </cell>
          <cell r="HG11">
            <v>0</v>
          </cell>
          <cell r="HH11">
            <v>232.25882016675115</v>
          </cell>
          <cell r="HI11">
            <v>0</v>
          </cell>
          <cell r="HJ11">
            <v>19.136302991334929</v>
          </cell>
          <cell r="HK11">
            <v>0</v>
          </cell>
          <cell r="HL11">
            <v>1503.6974523223346</v>
          </cell>
          <cell r="HM11">
            <v>93.012000689347687</v>
          </cell>
          <cell r="HN11">
            <v>0</v>
          </cell>
          <cell r="HO11">
            <v>76.545211965339718</v>
          </cell>
          <cell r="HP11">
            <v>432.26591957590921</v>
          </cell>
          <cell r="HQ11">
            <v>202.30748446363393</v>
          </cell>
          <cell r="HR11">
            <v>2234.5153814960199</v>
          </cell>
          <cell r="HS11">
            <v>18150.599578054833</v>
          </cell>
          <cell r="HT11">
            <v>256.96429091531365</v>
          </cell>
          <cell r="HU11">
            <v>483.81609831300131</v>
          </cell>
          <cell r="HV11">
            <v>137.75217349620013</v>
          </cell>
          <cell r="HW11">
            <v>0</v>
          </cell>
          <cell r="HX11">
            <v>19.136302991334929</v>
          </cell>
          <cell r="HY11">
            <v>57.408908974004795</v>
          </cell>
          <cell r="HZ11">
            <v>46.934301020853034</v>
          </cell>
          <cell r="IA11">
            <v>24192.352438259029</v>
          </cell>
        </row>
        <row r="12">
          <cell r="L12">
            <v>265.05672615759391</v>
          </cell>
          <cell r="M12">
            <v>87.857105747871699</v>
          </cell>
          <cell r="N12">
            <v>2821.6162553631193</v>
          </cell>
          <cell r="O12">
            <v>1182.0150796062958</v>
          </cell>
          <cell r="P12">
            <v>5123.5966969300016</v>
          </cell>
          <cell r="Q12">
            <v>1042.9559360856372</v>
          </cell>
          <cell r="R12">
            <v>103.98199479779124</v>
          </cell>
          <cell r="S12">
            <v>5644.8493816994551</v>
          </cell>
          <cell r="T12">
            <v>1563.35243205602</v>
          </cell>
          <cell r="U12">
            <v>118259.10819317073</v>
          </cell>
          <cell r="V12">
            <v>7585.7230211163933</v>
          </cell>
          <cell r="W12">
            <v>5038.532879049254</v>
          </cell>
          <cell r="X12">
            <v>31805.156185179301</v>
          </cell>
          <cell r="Y12">
            <v>15947.22051066554</v>
          </cell>
          <cell r="Z12">
            <v>7654.6143839026081</v>
          </cell>
          <cell r="AA12">
            <v>10964.255258471794</v>
          </cell>
          <cell r="AB12">
            <v>16285.143922407069</v>
          </cell>
          <cell r="AC12">
            <v>8184.3896304062691</v>
          </cell>
          <cell r="AD12">
            <v>52626.705597072287</v>
          </cell>
          <cell r="AE12">
            <v>171598.70519891111</v>
          </cell>
          <cell r="AF12">
            <v>17580.974433783864</v>
          </cell>
          <cell r="AG12">
            <v>72120.621540674227</v>
          </cell>
          <cell r="AH12">
            <v>53265.226933526748</v>
          </cell>
          <cell r="AI12">
            <v>3951.4098107959417</v>
          </cell>
          <cell r="AJ12">
            <v>1115.8604497832325</v>
          </cell>
          <cell r="AK12">
            <v>31069.498618958976</v>
          </cell>
          <cell r="AL12">
            <v>10604.215508765059</v>
          </cell>
          <cell r="AM12">
            <v>653492.64368508407</v>
          </cell>
          <cell r="AN12">
            <v>304.33229275571796</v>
          </cell>
          <cell r="AO12">
            <v>0</v>
          </cell>
          <cell r="AP12">
            <v>2596.013261871642</v>
          </cell>
          <cell r="AQ12">
            <v>586.1503845025062</v>
          </cell>
          <cell r="AR12">
            <v>4241.7986694848596</v>
          </cell>
          <cell r="AS12">
            <v>811.21725529708954</v>
          </cell>
          <cell r="AT12">
            <v>76.228269893488516</v>
          </cell>
          <cell r="AU12">
            <v>6195.5433835338463</v>
          </cell>
          <cell r="AV12">
            <v>1301.0753632867015</v>
          </cell>
          <cell r="AW12">
            <v>93705.187766548319</v>
          </cell>
          <cell r="AX12">
            <v>7315.1765889015824</v>
          </cell>
          <cell r="AY12">
            <v>3412.4764741042968</v>
          </cell>
          <cell r="AZ12">
            <v>25294.466347936937</v>
          </cell>
          <cell r="BA12">
            <v>9104.6580931334629</v>
          </cell>
          <cell r="BB12">
            <v>6733.5193164217553</v>
          </cell>
          <cell r="BC12">
            <v>9158.5297004420408</v>
          </cell>
          <cell r="BD12">
            <v>15765.441483397812</v>
          </cell>
          <cell r="BE12">
            <v>4102.2101876393899</v>
          </cell>
          <cell r="BF12">
            <v>51306.968151062021</v>
          </cell>
          <cell r="BG12">
            <v>141979.44469120874</v>
          </cell>
          <cell r="BH12">
            <v>15912.60233637776</v>
          </cell>
          <cell r="BI12">
            <v>84622.671081888024</v>
          </cell>
          <cell r="BJ12">
            <v>44198.211546171806</v>
          </cell>
          <cell r="BK12">
            <v>2504.9778320473947</v>
          </cell>
          <cell r="BL12">
            <v>1833.745808590867</v>
          </cell>
          <cell r="BM12">
            <v>13848.754598269939</v>
          </cell>
          <cell r="BN12">
            <v>10352.814339492877</v>
          </cell>
          <cell r="BO12">
            <v>557264.21522426093</v>
          </cell>
          <cell r="BP12">
            <v>218.05939423050435</v>
          </cell>
          <cell r="BQ12">
            <v>0</v>
          </cell>
          <cell r="BR12">
            <v>2066.6965414187821</v>
          </cell>
          <cell r="BS12">
            <v>477.24505176336305</v>
          </cell>
          <cell r="BT12">
            <v>3707.1614484486777</v>
          </cell>
          <cell r="BU12">
            <v>206.32580610467801</v>
          </cell>
          <cell r="BV12">
            <v>68.895139845201257</v>
          </cell>
          <cell r="BW12">
            <v>3807.1321361788964</v>
          </cell>
          <cell r="BX12">
            <v>1689.8630176692834</v>
          </cell>
          <cell r="BY12">
            <v>81607.312543645778</v>
          </cell>
          <cell r="BZ12">
            <v>7750.854609901392</v>
          </cell>
          <cell r="CA12">
            <v>3228.394870043644</v>
          </cell>
          <cell r="CB12">
            <v>23027.710916863572</v>
          </cell>
          <cell r="CC12">
            <v>6898.0357890364512</v>
          </cell>
          <cell r="CD12">
            <v>6216.1839867476911</v>
          </cell>
          <cell r="CE12">
            <v>9033.4199726122151</v>
          </cell>
          <cell r="CF12">
            <v>14655.474573798272</v>
          </cell>
          <cell r="CG12">
            <v>4230.135741587369</v>
          </cell>
          <cell r="CH12">
            <v>37568.415270317906</v>
          </cell>
          <cell r="CI12">
            <v>148597.52060198932</v>
          </cell>
          <cell r="CJ12">
            <v>13953.756898548834</v>
          </cell>
          <cell r="CK12">
            <v>73023.845400196486</v>
          </cell>
          <cell r="CL12">
            <v>25968.567157916219</v>
          </cell>
          <cell r="CM12">
            <v>1585.0054270936828</v>
          </cell>
          <cell r="CN12">
            <v>972.9171535510211</v>
          </cell>
          <cell r="CO12">
            <v>14477.448572485109</v>
          </cell>
          <cell r="CP12">
            <v>8121.5791358817105</v>
          </cell>
          <cell r="CQ12">
            <v>493157.95715787611</v>
          </cell>
          <cell r="CR12">
            <v>220.62983818822266</v>
          </cell>
          <cell r="CS12">
            <v>32.992534452451274</v>
          </cell>
          <cell r="CT12">
            <v>1215.7997774459354</v>
          </cell>
          <cell r="CU12">
            <v>881.49847951857703</v>
          </cell>
          <cell r="CV12">
            <v>1583.1166123341418</v>
          </cell>
          <cell r="CW12">
            <v>132.56126576636811</v>
          </cell>
          <cell r="CX12">
            <v>0</v>
          </cell>
          <cell r="CY12">
            <v>2167.6760747543185</v>
          </cell>
          <cell r="CZ12">
            <v>1337.6174112664316</v>
          </cell>
          <cell r="DA12">
            <v>60915.393071847604</v>
          </cell>
          <cell r="DB12">
            <v>2726.677924635937</v>
          </cell>
          <cell r="DC12">
            <v>2734.9427624514988</v>
          </cell>
          <cell r="DD12">
            <v>16104.059121317649</v>
          </cell>
          <cell r="DE12">
            <v>2539.7453009221831</v>
          </cell>
          <cell r="DF12">
            <v>4015.557036703507</v>
          </cell>
          <cell r="DG12">
            <v>5665.7296125046014</v>
          </cell>
          <cell r="DH12">
            <v>9505.7866373381494</v>
          </cell>
          <cell r="DI12">
            <v>3449.5171494591559</v>
          </cell>
          <cell r="DJ12">
            <v>36557.16090101091</v>
          </cell>
          <cell r="DK12">
            <v>137903.80429259248</v>
          </cell>
          <cell r="DL12">
            <v>25162.748556789353</v>
          </cell>
          <cell r="DM12">
            <v>62669.180629741313</v>
          </cell>
          <cell r="DN12">
            <v>18059.917509354746</v>
          </cell>
          <cell r="DO12">
            <v>849.07114956073133</v>
          </cell>
          <cell r="DP12">
            <v>288.97102117799227</v>
          </cell>
          <cell r="DQ12">
            <v>6820.3003635170862</v>
          </cell>
          <cell r="DR12">
            <v>5525.5486745176395</v>
          </cell>
          <cell r="DS12">
            <v>409066.00370916899</v>
          </cell>
          <cell r="DT12">
            <v>202.56180669055755</v>
          </cell>
          <cell r="DU12">
            <v>88.548446924699306</v>
          </cell>
          <cell r="DV12">
            <v>2151.786340797893</v>
          </cell>
          <cell r="DW12">
            <v>313.94628396131992</v>
          </cell>
          <cell r="DX12">
            <v>1664.7485815694624</v>
          </cell>
          <cell r="DY12">
            <v>127.01750622869828</v>
          </cell>
          <cell r="DZ12">
            <v>88.418228620464149</v>
          </cell>
          <cell r="EA12">
            <v>3363.7196588528304</v>
          </cell>
          <cell r="EB12">
            <v>1461.4114936784263</v>
          </cell>
          <cell r="EC12">
            <v>53348.712673892471</v>
          </cell>
          <cell r="ED12">
            <v>2676.2216716781968</v>
          </cell>
          <cell r="EE12">
            <v>2661.8980601135827</v>
          </cell>
          <cell r="EF12">
            <v>16930.416028731917</v>
          </cell>
          <cell r="EG12">
            <v>2832.0728865091778</v>
          </cell>
          <cell r="EH12">
            <v>4215.2300117446084</v>
          </cell>
          <cell r="EI12">
            <v>6003.6618678994064</v>
          </cell>
          <cell r="EJ12">
            <v>9869.3196360225447</v>
          </cell>
          <cell r="EK12">
            <v>3454.1016116548635</v>
          </cell>
          <cell r="EL12">
            <v>36920.145128868142</v>
          </cell>
          <cell r="EM12">
            <v>126881.878238037</v>
          </cell>
          <cell r="EN12">
            <v>23880.143216686993</v>
          </cell>
          <cell r="EO12">
            <v>53613.708932686481</v>
          </cell>
          <cell r="EP12">
            <v>14526.187036345893</v>
          </cell>
          <cell r="EQ12">
            <v>341.87167970029128</v>
          </cell>
          <cell r="ER12">
            <v>325.43684359075252</v>
          </cell>
          <cell r="ES12">
            <v>8177.5290532598201</v>
          </cell>
          <cell r="ET12">
            <v>5328.1363284616327</v>
          </cell>
          <cell r="EU12">
            <v>381448.82925320807</v>
          </cell>
          <cell r="EV12">
            <v>396.96154813857379</v>
          </cell>
          <cell r="EW12">
            <v>41.218540514242314</v>
          </cell>
          <cell r="EX12">
            <v>1175.6021031097603</v>
          </cell>
          <cell r="EY12">
            <v>450.74058118081808</v>
          </cell>
          <cell r="EZ12">
            <v>1401.6031473518592</v>
          </cell>
          <cell r="FA12">
            <v>86.430075843288037</v>
          </cell>
          <cell r="FB12">
            <v>0</v>
          </cell>
          <cell r="FC12">
            <v>1651.3934944122086</v>
          </cell>
          <cell r="FD12">
            <v>1222.849942680559</v>
          </cell>
          <cell r="FE12">
            <v>39477.674388621308</v>
          </cell>
          <cell r="FF12">
            <v>1896.9721142592762</v>
          </cell>
          <cell r="FG12">
            <v>2238.4244683955944</v>
          </cell>
          <cell r="FH12">
            <v>15418.207921359128</v>
          </cell>
          <cell r="FI12">
            <v>1631.8286405788808</v>
          </cell>
          <cell r="FJ12">
            <v>3247.5453624092156</v>
          </cell>
          <cell r="FK12">
            <v>3600.0508843092566</v>
          </cell>
          <cell r="FL12">
            <v>9622.2331354585222</v>
          </cell>
          <cell r="FM12">
            <v>2047.5527501702329</v>
          </cell>
          <cell r="FN12">
            <v>35162.819158529717</v>
          </cell>
          <cell r="FO12">
            <v>110802.68708100572</v>
          </cell>
          <cell r="FP12">
            <v>21213.325423995702</v>
          </cell>
          <cell r="FQ12">
            <v>45395.22211891289</v>
          </cell>
          <cell r="FR12">
            <v>13126.829693566729</v>
          </cell>
          <cell r="FS12">
            <v>258.49819464268887</v>
          </cell>
          <cell r="FT12">
            <v>62.684273276875885</v>
          </cell>
          <cell r="FU12">
            <v>7752.6038021370323</v>
          </cell>
          <cell r="FV12">
            <v>5148.6935008441942</v>
          </cell>
          <cell r="FW12">
            <v>324530.65234570426</v>
          </cell>
          <cell r="FX12">
            <v>182.88082825059655</v>
          </cell>
          <cell r="FY12">
            <v>62.188591074533697</v>
          </cell>
          <cell r="FZ12">
            <v>754.56770951236376</v>
          </cell>
          <cell r="GA12">
            <v>314.25291215022116</v>
          </cell>
          <cell r="GB12">
            <v>974.71641944259227</v>
          </cell>
          <cell r="GC12">
            <v>169.82072109196739</v>
          </cell>
          <cell r="GD12">
            <v>259.26135060978277</v>
          </cell>
          <cell r="GE12">
            <v>750.9394700713874</v>
          </cell>
          <cell r="GF12">
            <v>1160.5239848273879</v>
          </cell>
          <cell r="GG12">
            <v>37579.223402973686</v>
          </cell>
          <cell r="GH12">
            <v>4395.0500578134879</v>
          </cell>
          <cell r="GI12">
            <v>1907.3006286281252</v>
          </cell>
          <cell r="GJ12">
            <v>13478.791539323794</v>
          </cell>
          <cell r="GK12">
            <v>1706.0842495347497</v>
          </cell>
          <cell r="GL12">
            <v>3563.0674072859906</v>
          </cell>
          <cell r="GM12">
            <v>4561.9102013730926</v>
          </cell>
          <cell r="GN12">
            <v>11608.494014125037</v>
          </cell>
          <cell r="GO12">
            <v>1807.2272545623011</v>
          </cell>
          <cell r="GP12">
            <v>36972.077729424025</v>
          </cell>
          <cell r="GQ12">
            <v>108622.08833511524</v>
          </cell>
          <cell r="GR12">
            <v>23183.756299999281</v>
          </cell>
          <cell r="GS12">
            <v>47096.417855174615</v>
          </cell>
          <cell r="GT12">
            <v>8119.1904432787305</v>
          </cell>
          <cell r="GU12">
            <v>44.914439745390588</v>
          </cell>
          <cell r="GV12">
            <v>18.97806110443743</v>
          </cell>
          <cell r="GW12">
            <v>7397.2521943914717</v>
          </cell>
          <cell r="GX12">
            <v>5448.7755754039144</v>
          </cell>
          <cell r="GY12">
            <v>322139.7516762882</v>
          </cell>
          <cell r="GZ12">
            <v>0</v>
          </cell>
          <cell r="HA12">
            <v>0</v>
          </cell>
          <cell r="HB12">
            <v>1317.3289974897086</v>
          </cell>
          <cell r="HC12">
            <v>327.849185890613</v>
          </cell>
          <cell r="HD12">
            <v>1158.4241589712135</v>
          </cell>
          <cell r="HE12">
            <v>0</v>
          </cell>
          <cell r="HF12">
            <v>75.538038123690512</v>
          </cell>
          <cell r="HG12">
            <v>720.35742165433157</v>
          </cell>
          <cell r="HH12">
            <v>1076.6411394424576</v>
          </cell>
          <cell r="HI12">
            <v>22464.960164945995</v>
          </cell>
          <cell r="HJ12">
            <v>3837.8852751225181</v>
          </cell>
          <cell r="HK12">
            <v>1699.1692479227067</v>
          </cell>
          <cell r="HL12">
            <v>11828.50239696274</v>
          </cell>
          <cell r="HM12">
            <v>1394.8360604737125</v>
          </cell>
          <cell r="HN12">
            <v>2332.4398725980977</v>
          </cell>
          <cell r="HO12">
            <v>4186.7773440868668</v>
          </cell>
          <cell r="HP12">
            <v>10000.965317813523</v>
          </cell>
          <cell r="HQ12">
            <v>1646.1007546191483</v>
          </cell>
          <cell r="HR12">
            <v>40765.915689952228</v>
          </cell>
          <cell r="HS12">
            <v>114867.26968004963</v>
          </cell>
          <cell r="HT12">
            <v>19854.793616273546</v>
          </cell>
          <cell r="HU12">
            <v>44524.068551486373</v>
          </cell>
          <cell r="HV12">
            <v>7978.5204604154214</v>
          </cell>
          <cell r="HW12">
            <v>38.272605982669859</v>
          </cell>
          <cell r="HX12">
            <v>0</v>
          </cell>
          <cell r="HY12">
            <v>5625.9119316383094</v>
          </cell>
          <cell r="HZ12">
            <v>5039.2518015933138</v>
          </cell>
          <cell r="IA12">
            <v>302761.77971350879</v>
          </cell>
        </row>
        <row r="13">
          <cell r="L13">
            <v>3915.5217921036929</v>
          </cell>
          <cell r="M13">
            <v>4491.1563234410869</v>
          </cell>
          <cell r="N13">
            <v>9531.6083238405354</v>
          </cell>
          <cell r="O13">
            <v>7069.170760418885</v>
          </cell>
          <cell r="P13">
            <v>64713.228863492535</v>
          </cell>
          <cell r="Q13">
            <v>1866.0799672314176</v>
          </cell>
          <cell r="R13">
            <v>4572.6171070929413</v>
          </cell>
          <cell r="S13">
            <v>2200.8651436497689</v>
          </cell>
          <cell r="T13">
            <v>3582.1894399859957</v>
          </cell>
          <cell r="U13">
            <v>20154.479834474194</v>
          </cell>
          <cell r="V13">
            <v>13821.257280041944</v>
          </cell>
          <cell r="W13">
            <v>7582.5244855324463</v>
          </cell>
          <cell r="X13">
            <v>33282.839924065476</v>
          </cell>
          <cell r="Y13">
            <v>5029.6297889603748</v>
          </cell>
          <cell r="Z13">
            <v>2882.8487359304695</v>
          </cell>
          <cell r="AA13">
            <v>46562.781761069025</v>
          </cell>
          <cell r="AB13">
            <v>152059.32997469348</v>
          </cell>
          <cell r="AC13">
            <v>55575.00034112134</v>
          </cell>
          <cell r="AD13">
            <v>229423.05846064075</v>
          </cell>
          <cell r="AE13">
            <v>516399.44822544191</v>
          </cell>
          <cell r="AF13">
            <v>114104.89025235914</v>
          </cell>
          <cell r="AG13">
            <v>85588.002806384247</v>
          </cell>
          <cell r="AH13">
            <v>83298.833735796885</v>
          </cell>
          <cell r="AI13">
            <v>24602.363791732183</v>
          </cell>
          <cell r="AJ13">
            <v>17182.044386552043</v>
          </cell>
          <cell r="AK13">
            <v>34095.217025462698</v>
          </cell>
          <cell r="AL13">
            <v>37832.129069936411</v>
          </cell>
          <cell r="AM13">
            <v>1581419.1176014519</v>
          </cell>
          <cell r="AN13">
            <v>3723.2547745593015</v>
          </cell>
          <cell r="AO13">
            <v>3924.8106689679798</v>
          </cell>
          <cell r="AP13">
            <v>6912.1275976592369</v>
          </cell>
          <cell r="AQ13">
            <v>5101.7178034255767</v>
          </cell>
          <cell r="AR13">
            <v>12955.224242182976</v>
          </cell>
          <cell r="AS13">
            <v>2072.6945733164357</v>
          </cell>
          <cell r="AT13">
            <v>3770.7108654773369</v>
          </cell>
          <cell r="AU13">
            <v>2789.874093930559</v>
          </cell>
          <cell r="AV13">
            <v>2777.8590666282489</v>
          </cell>
          <cell r="AW13">
            <v>16436.221582111506</v>
          </cell>
          <cell r="AX13">
            <v>12668.948248614348</v>
          </cell>
          <cell r="AY13">
            <v>6088.013971063031</v>
          </cell>
          <cell r="AZ13">
            <v>27099.561216800139</v>
          </cell>
          <cell r="BA13">
            <v>3457.7720380585342</v>
          </cell>
          <cell r="BB13">
            <v>1469.0403630875121</v>
          </cell>
          <cell r="BC13">
            <v>40182.437319747442</v>
          </cell>
          <cell r="BD13">
            <v>144027.94913055756</v>
          </cell>
          <cell r="BE13">
            <v>44408.26652967916</v>
          </cell>
          <cell r="BF13">
            <v>211984.95625684535</v>
          </cell>
          <cell r="BG13">
            <v>509413.12937615556</v>
          </cell>
          <cell r="BH13">
            <v>107497.74833622341</v>
          </cell>
          <cell r="BI13">
            <v>78187.765123021381</v>
          </cell>
          <cell r="BJ13">
            <v>76683.206742063107</v>
          </cell>
          <cell r="BK13">
            <v>23405.782462242878</v>
          </cell>
          <cell r="BL13">
            <v>13123.542795959902</v>
          </cell>
          <cell r="BM13">
            <v>39815.09365012357</v>
          </cell>
          <cell r="BN13">
            <v>42636.448930543862</v>
          </cell>
          <cell r="BO13">
            <v>1442614.1577590462</v>
          </cell>
          <cell r="BP13">
            <v>3882.4368131501406</v>
          </cell>
          <cell r="BQ13">
            <v>3868.0064935051719</v>
          </cell>
          <cell r="BR13">
            <v>6474.8560690417207</v>
          </cell>
          <cell r="BS13">
            <v>4367.0277261265246</v>
          </cell>
          <cell r="BT13">
            <v>11465.166605903731</v>
          </cell>
          <cell r="BU13">
            <v>1013.0923242475509</v>
          </cell>
          <cell r="BV13">
            <v>3266.3510708022682</v>
          </cell>
          <cell r="BW13">
            <v>2831.2287881422062</v>
          </cell>
          <cell r="BX13">
            <v>1892.492632750678</v>
          </cell>
          <cell r="BY13">
            <v>15329.750125982275</v>
          </cell>
          <cell r="BZ13">
            <v>10920.846265014447</v>
          </cell>
          <cell r="CA13">
            <v>4906.2617891672453</v>
          </cell>
          <cell r="CB13">
            <v>23834.775389871742</v>
          </cell>
          <cell r="CC13">
            <v>3793.7688420120703</v>
          </cell>
          <cell r="CD13">
            <v>2043.425786465891</v>
          </cell>
          <cell r="CE13">
            <v>37750.101279785762</v>
          </cell>
          <cell r="CF13">
            <v>128402.8044188908</v>
          </cell>
          <cell r="CG13">
            <v>40001.236313347523</v>
          </cell>
          <cell r="CH13">
            <v>174802.57051202987</v>
          </cell>
          <cell r="CI13">
            <v>408734.43540963251</v>
          </cell>
          <cell r="CJ13">
            <v>99480.424229236232</v>
          </cell>
          <cell r="CK13">
            <v>73938.210545989612</v>
          </cell>
          <cell r="CL13">
            <v>74598.571569045147</v>
          </cell>
          <cell r="CM13">
            <v>19384.26861166014</v>
          </cell>
          <cell r="CN13">
            <v>12329.768858645934</v>
          </cell>
          <cell r="CO13">
            <v>35177.338922313953</v>
          </cell>
          <cell r="CP13">
            <v>32208.155923923081</v>
          </cell>
          <cell r="CQ13">
            <v>1236697.3733166843</v>
          </cell>
          <cell r="CR13">
            <v>2463.121389277107</v>
          </cell>
          <cell r="CS13">
            <v>3444.6172500295734</v>
          </cell>
          <cell r="CT13">
            <v>7860.8239471521556</v>
          </cell>
          <cell r="CU13">
            <v>3602.1533981197622</v>
          </cell>
          <cell r="CV13">
            <v>13348.222413645908</v>
          </cell>
          <cell r="CW13">
            <v>1180.0878353218427</v>
          </cell>
          <cell r="CX13">
            <v>2784.405458108818</v>
          </cell>
          <cell r="CY13">
            <v>3820.6009189539232</v>
          </cell>
          <cell r="CZ13">
            <v>1523.3429509625053</v>
          </cell>
          <cell r="DA13">
            <v>14651.855991879727</v>
          </cell>
          <cell r="DB13">
            <v>8161.9337206726486</v>
          </cell>
          <cell r="DC13">
            <v>5219.3027694573166</v>
          </cell>
          <cell r="DD13">
            <v>23468.372462035361</v>
          </cell>
          <cell r="DE13">
            <v>3302.6914074699057</v>
          </cell>
          <cell r="DF13">
            <v>2809.8385650063824</v>
          </cell>
          <cell r="DG13">
            <v>51931.073302190816</v>
          </cell>
          <cell r="DH13">
            <v>127083.03836353969</v>
          </cell>
          <cell r="DI13">
            <v>31572.084642982707</v>
          </cell>
          <cell r="DJ13">
            <v>184837.74473621987</v>
          </cell>
          <cell r="DK13">
            <v>420538.42486209376</v>
          </cell>
          <cell r="DL13">
            <v>94618.104415892856</v>
          </cell>
          <cell r="DM13">
            <v>73850.111074014421</v>
          </cell>
          <cell r="DN13">
            <v>68446.489203951031</v>
          </cell>
          <cell r="DO13">
            <v>15847.335061222198</v>
          </cell>
          <cell r="DP13">
            <v>13113.644292446274</v>
          </cell>
          <cell r="DQ13">
            <v>34831.730689546574</v>
          </cell>
          <cell r="DR13">
            <v>34127.980260704084</v>
          </cell>
          <cell r="DS13">
            <v>1248439.1313828975</v>
          </cell>
          <cell r="DT13">
            <v>2985.9430950998276</v>
          </cell>
          <cell r="DU13">
            <v>2618.9943441130958</v>
          </cell>
          <cell r="DV13">
            <v>9448.8933623444409</v>
          </cell>
          <cell r="DW13">
            <v>2754.5230633977862</v>
          </cell>
          <cell r="DX13">
            <v>10749.776633762236</v>
          </cell>
          <cell r="DY13">
            <v>1219.2625186635291</v>
          </cell>
          <cell r="DZ13">
            <v>3137.5204165729324</v>
          </cell>
          <cell r="EA13">
            <v>3464.514253098645</v>
          </cell>
          <cell r="EB13">
            <v>2350.7462448859951</v>
          </cell>
          <cell r="EC13">
            <v>13839.135167435783</v>
          </cell>
          <cell r="ED13">
            <v>11748.14108123748</v>
          </cell>
          <cell r="EE13">
            <v>5093.0850548481985</v>
          </cell>
          <cell r="EF13">
            <v>25354.595832395826</v>
          </cell>
          <cell r="EG13">
            <v>2618.6535258350668</v>
          </cell>
          <cell r="EH13">
            <v>4953.3306712069507</v>
          </cell>
          <cell r="EI13">
            <v>53918.900447133128</v>
          </cell>
          <cell r="EJ13">
            <v>135569.25133965741</v>
          </cell>
          <cell r="EK13">
            <v>25547.940674974907</v>
          </cell>
          <cell r="EL13">
            <v>161017.37566529473</v>
          </cell>
          <cell r="EM13">
            <v>436051.98227762413</v>
          </cell>
          <cell r="EN13">
            <v>88291.991620209621</v>
          </cell>
          <cell r="EO13">
            <v>71785.373474274209</v>
          </cell>
          <cell r="EP13">
            <v>68750.054733069308</v>
          </cell>
          <cell r="EQ13">
            <v>17543.317415326354</v>
          </cell>
          <cell r="ER13">
            <v>11676.287505122793</v>
          </cell>
          <cell r="ES13">
            <v>31069.229733823642</v>
          </cell>
          <cell r="ET13">
            <v>29411.383124291777</v>
          </cell>
          <cell r="EU13">
            <v>1232970.2032756999</v>
          </cell>
          <cell r="EV13">
            <v>3383.3510967453276</v>
          </cell>
          <cell r="EW13">
            <v>2560.1092411100599</v>
          </cell>
          <cell r="EX13">
            <v>7053.5941515708046</v>
          </cell>
          <cell r="EY13">
            <v>2268.8766965803657</v>
          </cell>
          <cell r="EZ13">
            <v>7995.3762453605023</v>
          </cell>
          <cell r="FA13">
            <v>939.79667663529585</v>
          </cell>
          <cell r="FB13">
            <v>3203.8382791859153</v>
          </cell>
          <cell r="FC13">
            <v>4958.8986190418682</v>
          </cell>
          <cell r="FD13">
            <v>1929.2751550455496</v>
          </cell>
          <cell r="FE13">
            <v>14536.106941950258</v>
          </cell>
          <cell r="FF13">
            <v>7695.2667767979729</v>
          </cell>
          <cell r="FG13">
            <v>3892.0188293229112</v>
          </cell>
          <cell r="FH13">
            <v>20682.713866265327</v>
          </cell>
          <cell r="FI13">
            <v>2908.6373626253649</v>
          </cell>
          <cell r="FJ13">
            <v>3219.463897949573</v>
          </cell>
          <cell r="FK13">
            <v>46264.36741010988</v>
          </cell>
          <cell r="FL13">
            <v>124871.470407095</v>
          </cell>
          <cell r="FM13">
            <v>17829.190912337392</v>
          </cell>
          <cell r="FN13">
            <v>168051.0256657768</v>
          </cell>
          <cell r="FO13">
            <v>407110.10313234845</v>
          </cell>
          <cell r="FP13">
            <v>82810.419887945405</v>
          </cell>
          <cell r="FQ13">
            <v>70403.177926342891</v>
          </cell>
          <cell r="FR13">
            <v>64160.657460904156</v>
          </cell>
          <cell r="FS13">
            <v>17726.019395233023</v>
          </cell>
          <cell r="FT13">
            <v>10729.108534083536</v>
          </cell>
          <cell r="FU13">
            <v>22632.97337864415</v>
          </cell>
          <cell r="FV13">
            <v>26005.990703299882</v>
          </cell>
          <cell r="FW13">
            <v>1145821.8286503076</v>
          </cell>
          <cell r="FX13">
            <v>3348.8174445893869</v>
          </cell>
          <cell r="FY13">
            <v>2538.2498211331799</v>
          </cell>
          <cell r="FZ13">
            <v>9667.6886475482243</v>
          </cell>
          <cell r="GA13">
            <v>1892.9513852223106</v>
          </cell>
          <cell r="GB13">
            <v>12309.711421405356</v>
          </cell>
          <cell r="GC13">
            <v>1792.0155383074143</v>
          </cell>
          <cell r="GD13">
            <v>4148.6251933532803</v>
          </cell>
          <cell r="GE13">
            <v>2878.3586266530351</v>
          </cell>
          <cell r="GF13">
            <v>1106.3006917846635</v>
          </cell>
          <cell r="GG13">
            <v>15630.654438607507</v>
          </cell>
          <cell r="GH13">
            <v>8624.4394769898227</v>
          </cell>
          <cell r="GI13">
            <v>3406.1284453085418</v>
          </cell>
          <cell r="GJ13">
            <v>21717.768760477349</v>
          </cell>
          <cell r="GK13">
            <v>3173.481195907304</v>
          </cell>
          <cell r="GL13">
            <v>3177.6257300711354</v>
          </cell>
          <cell r="GM13">
            <v>44554.505496900674</v>
          </cell>
          <cell r="GN13">
            <v>116505.54702243433</v>
          </cell>
          <cell r="GO13">
            <v>13785.919675761907</v>
          </cell>
          <cell r="GP13">
            <v>167583.72855549169</v>
          </cell>
          <cell r="GQ13">
            <v>415422.28570769972</v>
          </cell>
          <cell r="GR13">
            <v>83748.881713159441</v>
          </cell>
          <cell r="GS13">
            <v>61137.629037005609</v>
          </cell>
          <cell r="GT13">
            <v>71876.194339051566</v>
          </cell>
          <cell r="GU13">
            <v>16343.989452228452</v>
          </cell>
          <cell r="GV13">
            <v>12899.532183030589</v>
          </cell>
          <cell r="GW13">
            <v>22285.252115530548</v>
          </cell>
          <cell r="GX13">
            <v>30244.025809972354</v>
          </cell>
          <cell r="GY13">
            <v>1151800.3079256255</v>
          </cell>
          <cell r="GZ13">
            <v>3238.2658392574053</v>
          </cell>
          <cell r="HA13">
            <v>2632.4613488304731</v>
          </cell>
          <cell r="HB13">
            <v>8971.7882528320715</v>
          </cell>
          <cell r="HC13">
            <v>2010.76718029125</v>
          </cell>
          <cell r="HD13">
            <v>13416.828134916761</v>
          </cell>
          <cell r="HE13">
            <v>1912.439316065617</v>
          </cell>
          <cell r="HF13">
            <v>2070.7413610401468</v>
          </cell>
          <cell r="HG13">
            <v>3609.1888288337263</v>
          </cell>
          <cell r="HH13">
            <v>6334.0684493745857</v>
          </cell>
          <cell r="HI13">
            <v>15962.885550633075</v>
          </cell>
          <cell r="HJ13">
            <v>8883.2904053012116</v>
          </cell>
          <cell r="HK13">
            <v>7080.9664125171212</v>
          </cell>
          <cell r="HL13">
            <v>27958.645782369305</v>
          </cell>
          <cell r="HM13">
            <v>3355.5361255099365</v>
          </cell>
          <cell r="HN13">
            <v>21805.187271388098</v>
          </cell>
          <cell r="HO13">
            <v>47302.219107270372</v>
          </cell>
          <cell r="HP13">
            <v>125717.33038713013</v>
          </cell>
          <cell r="HQ13">
            <v>13071.186215938729</v>
          </cell>
          <cell r="HR13">
            <v>158972.78196229003</v>
          </cell>
          <cell r="HS13">
            <v>411460.63233667222</v>
          </cell>
          <cell r="HT13">
            <v>85973.595429066423</v>
          </cell>
          <cell r="HU13">
            <v>56523.85546424146</v>
          </cell>
          <cell r="HV13">
            <v>80356.484686045384</v>
          </cell>
          <cell r="HW13">
            <v>14347.024183435287</v>
          </cell>
          <cell r="HX13">
            <v>10261.536298254941</v>
          </cell>
          <cell r="HY13">
            <v>27476.551447738828</v>
          </cell>
          <cell r="HZ13">
            <v>29905.797848474154</v>
          </cell>
          <cell r="IA13">
            <v>1190612.055625719</v>
          </cell>
        </row>
        <row r="14">
          <cell r="L14">
            <v>15062.556711720174</v>
          </cell>
          <cell r="M14">
            <v>4652.9615518694682</v>
          </cell>
          <cell r="N14">
            <v>23115.702256487166</v>
          </cell>
          <cell r="O14">
            <v>3130.4451102870607</v>
          </cell>
          <cell r="P14">
            <v>16490.498373008275</v>
          </cell>
          <cell r="Q14">
            <v>7063.531811415618</v>
          </cell>
          <cell r="R14">
            <v>13499.293418625166</v>
          </cell>
          <cell r="S14">
            <v>27004.236802224299</v>
          </cell>
          <cell r="T14">
            <v>17105.790880860633</v>
          </cell>
          <cell r="U14">
            <v>43509.62777596643</v>
          </cell>
          <cell r="V14">
            <v>33868.949770374908</v>
          </cell>
          <cell r="W14">
            <v>46601.932861206864</v>
          </cell>
          <cell r="X14">
            <v>43527.361928014223</v>
          </cell>
          <cell r="Y14">
            <v>8195.7132704630585</v>
          </cell>
          <cell r="Z14">
            <v>8810.7130626307007</v>
          </cell>
          <cell r="AA14">
            <v>54177.852429822662</v>
          </cell>
          <cell r="AB14">
            <v>139674.52526493621</v>
          </cell>
          <cell r="AC14">
            <v>19711.639780789901</v>
          </cell>
          <cell r="AD14">
            <v>657395.77484443621</v>
          </cell>
          <cell r="AE14">
            <v>2010203.6413113724</v>
          </cell>
          <cell r="AF14">
            <v>129798.655730987</v>
          </cell>
          <cell r="AG14">
            <v>118278.04576973665</v>
          </cell>
          <cell r="AH14">
            <v>131769.70372738954</v>
          </cell>
          <cell r="AI14">
            <v>42504.52772610628</v>
          </cell>
          <cell r="AJ14">
            <v>34499.036846825606</v>
          </cell>
          <cell r="AK14">
            <v>50595.834006942903</v>
          </cell>
          <cell r="AL14">
            <v>88392.949541215159</v>
          </cell>
          <cell r="AM14">
            <v>3788641.5025657145</v>
          </cell>
          <cell r="AN14">
            <v>31805.366103783057</v>
          </cell>
          <cell r="AO14">
            <v>4602.7032796714902</v>
          </cell>
          <cell r="AP14">
            <v>7099.6465951494047</v>
          </cell>
          <cell r="AQ14">
            <v>4560.3077870520565</v>
          </cell>
          <cell r="AR14">
            <v>16117.087554905907</v>
          </cell>
          <cell r="AS14">
            <v>6551.6076191451893</v>
          </cell>
          <cell r="AT14">
            <v>9993.1981536498461</v>
          </cell>
          <cell r="AU14">
            <v>24783.370261532586</v>
          </cell>
          <cell r="AV14">
            <v>14545.138390152748</v>
          </cell>
          <cell r="AW14">
            <v>39119.597305445284</v>
          </cell>
          <cell r="AX14">
            <v>37804.89839507873</v>
          </cell>
          <cell r="AY14">
            <v>35741.46856336257</v>
          </cell>
          <cell r="AZ14">
            <v>48378.315953469981</v>
          </cell>
          <cell r="BA14">
            <v>3693.6424789755688</v>
          </cell>
          <cell r="BB14">
            <v>6214.6804474754608</v>
          </cell>
          <cell r="BC14">
            <v>50639.259775208644</v>
          </cell>
          <cell r="BD14">
            <v>134299.38094192624</v>
          </cell>
          <cell r="BE14">
            <v>22284.184366980862</v>
          </cell>
          <cell r="BF14">
            <v>676754.51951120736</v>
          </cell>
          <cell r="BG14">
            <v>1840138.0517368526</v>
          </cell>
          <cell r="BH14">
            <v>116314.24535226582</v>
          </cell>
          <cell r="BI14">
            <v>105669.09140755331</v>
          </cell>
          <cell r="BJ14">
            <v>116344.04376696637</v>
          </cell>
          <cell r="BK14">
            <v>38063.108717319374</v>
          </cell>
          <cell r="BL14">
            <v>51592.48660213314</v>
          </cell>
          <cell r="BM14">
            <v>74628.902289144098</v>
          </cell>
          <cell r="BN14">
            <v>75493.355519545978</v>
          </cell>
          <cell r="BO14">
            <v>3593231.6588759548</v>
          </cell>
          <cell r="BP14">
            <v>28600.999571422781</v>
          </cell>
          <cell r="BQ14">
            <v>2204.7996441413889</v>
          </cell>
          <cell r="BR14">
            <v>5037.8292096334389</v>
          </cell>
          <cell r="BS14">
            <v>3646.0128927328687</v>
          </cell>
          <cell r="BT14">
            <v>15695.641344791477</v>
          </cell>
          <cell r="BU14">
            <v>5193.7227046767921</v>
          </cell>
          <cell r="BV14">
            <v>9126.427470988272</v>
          </cell>
          <cell r="BW14">
            <v>13400.975864141899</v>
          </cell>
          <cell r="BX14">
            <v>10096.481450078609</v>
          </cell>
          <cell r="BY14">
            <v>37247.2720068333</v>
          </cell>
          <cell r="BZ14">
            <v>23529.734291496068</v>
          </cell>
          <cell r="CA14">
            <v>14518.126273858694</v>
          </cell>
          <cell r="CB14">
            <v>43755.142764278156</v>
          </cell>
          <cell r="CC14">
            <v>5284.8620381912033</v>
          </cell>
          <cell r="CD14">
            <v>6627.6095822019734</v>
          </cell>
          <cell r="CE14">
            <v>41077.106515094529</v>
          </cell>
          <cell r="CF14">
            <v>106503.17921401684</v>
          </cell>
          <cell r="CG14">
            <v>18648.442851987067</v>
          </cell>
          <cell r="CH14">
            <v>619979.1013476724</v>
          </cell>
          <cell r="CI14">
            <v>1546843.1309982985</v>
          </cell>
          <cell r="CJ14">
            <v>88543.832214694281</v>
          </cell>
          <cell r="CK14">
            <v>82185.014798169708</v>
          </cell>
          <cell r="CL14">
            <v>103324.45994029939</v>
          </cell>
          <cell r="CM14">
            <v>38651.20912501702</v>
          </cell>
          <cell r="CN14">
            <v>21939.580600656511</v>
          </cell>
          <cell r="CO14">
            <v>58027.753567709071</v>
          </cell>
          <cell r="CP14">
            <v>75274.402870945487</v>
          </cell>
          <cell r="CQ14">
            <v>3024962.8511540275</v>
          </cell>
          <cell r="CR14">
            <v>17745.813367531293</v>
          </cell>
          <cell r="CS14">
            <v>2051.9510099114868</v>
          </cell>
          <cell r="CT14">
            <v>4520.1939706303201</v>
          </cell>
          <cell r="CU14">
            <v>2917.1615370646464</v>
          </cell>
          <cell r="CV14">
            <v>14276.937079553398</v>
          </cell>
          <cell r="CW14">
            <v>3663.0630136878453</v>
          </cell>
          <cell r="CX14">
            <v>8570.4940994403623</v>
          </cell>
          <cell r="CY14">
            <v>8239.5619783448383</v>
          </cell>
          <cell r="CZ14">
            <v>4371.9897349693165</v>
          </cell>
          <cell r="DA14">
            <v>25467.98859454599</v>
          </cell>
          <cell r="DB14">
            <v>24138.20121511037</v>
          </cell>
          <cell r="DC14">
            <v>10992.158228333377</v>
          </cell>
          <cell r="DD14">
            <v>30431.377199588671</v>
          </cell>
          <cell r="DE14">
            <v>4943.4855026038986</v>
          </cell>
          <cell r="DF14">
            <v>4797.6400256227471</v>
          </cell>
          <cell r="DG14">
            <v>30497.907655100113</v>
          </cell>
          <cell r="DH14">
            <v>100264.180949235</v>
          </cell>
          <cell r="DI14">
            <v>17452.666776161805</v>
          </cell>
          <cell r="DJ14">
            <v>529296.93468032253</v>
          </cell>
          <cell r="DK14">
            <v>1367850.5148652906</v>
          </cell>
          <cell r="DL14">
            <v>83432.42648287522</v>
          </cell>
          <cell r="DM14">
            <v>73694.681789917042</v>
          </cell>
          <cell r="DN14">
            <v>283080.02288155729</v>
          </cell>
          <cell r="DO14">
            <v>43527.487127700158</v>
          </cell>
          <cell r="DP14">
            <v>24210.151963462577</v>
          </cell>
          <cell r="DQ14">
            <v>42411.116539762072</v>
          </cell>
          <cell r="DR14">
            <v>59818.27664713814</v>
          </cell>
          <cell r="DS14">
            <v>2822664.3849154608</v>
          </cell>
          <cell r="DT14">
            <v>20188.51142069518</v>
          </cell>
          <cell r="DU14">
            <v>787.87652559503215</v>
          </cell>
          <cell r="DV14">
            <v>2737.2050165690698</v>
          </cell>
          <cell r="DW14">
            <v>1792.5832674161886</v>
          </cell>
          <cell r="DX14">
            <v>20587.992783697326</v>
          </cell>
          <cell r="DY14">
            <v>4254.5996447395582</v>
          </cell>
          <cell r="DZ14">
            <v>9968.9751895330355</v>
          </cell>
          <cell r="EA14">
            <v>11079.690725250584</v>
          </cell>
          <cell r="EB14">
            <v>3745.2191722558759</v>
          </cell>
          <cell r="EC14">
            <v>11233.183873713166</v>
          </cell>
          <cell r="ED14">
            <v>21151.291665161782</v>
          </cell>
          <cell r="EE14">
            <v>12252.138504379544</v>
          </cell>
          <cell r="EF14">
            <v>19904.014800208904</v>
          </cell>
          <cell r="EG14">
            <v>5819.2609616442905</v>
          </cell>
          <cell r="EH14">
            <v>2493.1149218664013</v>
          </cell>
          <cell r="EI14">
            <v>24326.670913248759</v>
          </cell>
          <cell r="EJ14">
            <v>79611.621031425122</v>
          </cell>
          <cell r="EK14">
            <v>14310.626409932915</v>
          </cell>
          <cell r="EL14">
            <v>448153.12710560946</v>
          </cell>
          <cell r="EM14">
            <v>1230093.1085931929</v>
          </cell>
          <cell r="EN14">
            <v>70400.062063433521</v>
          </cell>
          <cell r="EO14">
            <v>65495.737289676341</v>
          </cell>
          <cell r="EP14">
            <v>251852.85329347511</v>
          </cell>
          <cell r="EQ14">
            <v>43268.436721195183</v>
          </cell>
          <cell r="ER14">
            <v>20272.320144391098</v>
          </cell>
          <cell r="ES14">
            <v>25795.230920849262</v>
          </cell>
          <cell r="ET14">
            <v>64330.072199219205</v>
          </cell>
          <cell r="EU14">
            <v>2485905.525158375</v>
          </cell>
          <cell r="EV14">
            <v>10218.837698213149</v>
          </cell>
          <cell r="EW14">
            <v>406.30502530137494</v>
          </cell>
          <cell r="EX14">
            <v>3706.5890034821914</v>
          </cell>
          <cell r="EY14">
            <v>1728.5750756902112</v>
          </cell>
          <cell r="EZ14">
            <v>18925.233058452603</v>
          </cell>
          <cell r="FA14">
            <v>11442.806749788839</v>
          </cell>
          <cell r="FB14">
            <v>5662.5839691239553</v>
          </cell>
          <cell r="FC14">
            <v>7918.8099719111415</v>
          </cell>
          <cell r="FD14">
            <v>2829.2851793801369</v>
          </cell>
          <cell r="FE14">
            <v>8397.9567964209855</v>
          </cell>
          <cell r="FF14">
            <v>17141.560091721483</v>
          </cell>
          <cell r="FG14">
            <v>5639.6688864193929</v>
          </cell>
          <cell r="FH14">
            <v>14892.957424336948</v>
          </cell>
          <cell r="FI14">
            <v>4277.9280613466335</v>
          </cell>
          <cell r="FJ14">
            <v>1512.0546801877254</v>
          </cell>
          <cell r="FK14">
            <v>21068.212502548009</v>
          </cell>
          <cell r="FL14">
            <v>52328.227629740526</v>
          </cell>
          <cell r="FM14">
            <v>11795.627622267057</v>
          </cell>
          <cell r="FN14">
            <v>357720.97866187792</v>
          </cell>
          <cell r="FO14">
            <v>1006285.341942634</v>
          </cell>
          <cell r="FP14">
            <v>56552.970846129414</v>
          </cell>
          <cell r="FQ14">
            <v>51725.706461532885</v>
          </cell>
          <cell r="FR14">
            <v>199788.49592970751</v>
          </cell>
          <cell r="FS14">
            <v>37853.570985298706</v>
          </cell>
          <cell r="FT14">
            <v>8128.7041238911925</v>
          </cell>
          <cell r="FU14">
            <v>19724.298526376861</v>
          </cell>
          <cell r="FV14">
            <v>54607.368715228258</v>
          </cell>
          <cell r="FW14">
            <v>1992280.6556190092</v>
          </cell>
          <cell r="FX14">
            <v>13094.196662003273</v>
          </cell>
          <cell r="FY14">
            <v>1805.4876495695009</v>
          </cell>
          <cell r="FZ14">
            <v>1180.9470376809479</v>
          </cell>
          <cell r="GA14">
            <v>316.66373654866356</v>
          </cell>
          <cell r="GB14">
            <v>13895.112420078958</v>
          </cell>
          <cell r="GC14">
            <v>4065.456379793452</v>
          </cell>
          <cell r="GD14">
            <v>68643.320817314379</v>
          </cell>
          <cell r="GE14">
            <v>6528.7127078459171</v>
          </cell>
          <cell r="GF14">
            <v>2580.9763227931221</v>
          </cell>
          <cell r="GG14">
            <v>3944.3129326335538</v>
          </cell>
          <cell r="GH14">
            <v>13704.298910081972</v>
          </cell>
          <cell r="GI14">
            <v>4211.0971545100892</v>
          </cell>
          <cell r="GJ14">
            <v>15447.627514005846</v>
          </cell>
          <cell r="GK14">
            <v>1829.582768234797</v>
          </cell>
          <cell r="GL14">
            <v>743.61876316291591</v>
          </cell>
          <cell r="GM14">
            <v>17710.479053070798</v>
          </cell>
          <cell r="GN14">
            <v>29561.014022257248</v>
          </cell>
          <cell r="GO14">
            <v>7241.4156378509433</v>
          </cell>
          <cell r="GP14">
            <v>252033.96284467628</v>
          </cell>
          <cell r="GQ14">
            <v>898107.45065642102</v>
          </cell>
          <cell r="GR14">
            <v>28291.766231771595</v>
          </cell>
          <cell r="GS14">
            <v>30655.641419763473</v>
          </cell>
          <cell r="GT14">
            <v>170899.87842880358</v>
          </cell>
          <cell r="GU14">
            <v>8300.4335179806058</v>
          </cell>
          <cell r="GV14">
            <v>11347.03865529014</v>
          </cell>
          <cell r="GW14">
            <v>13620.75357588238</v>
          </cell>
          <cell r="GX14">
            <v>24485.309928765277</v>
          </cell>
          <cell r="GY14">
            <v>1644246.5557487907</v>
          </cell>
          <cell r="GZ14">
            <v>2190.9461492469622</v>
          </cell>
          <cell r="HA14">
            <v>1818.262248589391</v>
          </cell>
          <cell r="HB14">
            <v>923.48541835711592</v>
          </cell>
          <cell r="HC14">
            <v>198.36567832867058</v>
          </cell>
          <cell r="HD14">
            <v>8445.6411089284084</v>
          </cell>
          <cell r="HE14">
            <v>0</v>
          </cell>
          <cell r="HF14">
            <v>2904.6806219703635</v>
          </cell>
          <cell r="HG14">
            <v>5931.1393178134194</v>
          </cell>
          <cell r="HH14">
            <v>933.28560549776194</v>
          </cell>
          <cell r="HI14">
            <v>1883.3151195088019</v>
          </cell>
          <cell r="HJ14">
            <v>8362.3552029627444</v>
          </cell>
          <cell r="HK14">
            <v>2259.6415675989033</v>
          </cell>
          <cell r="HL14">
            <v>11718.600990865074</v>
          </cell>
          <cell r="HM14">
            <v>70.119960711530069</v>
          </cell>
          <cell r="HN14">
            <v>437.8807020222655</v>
          </cell>
          <cell r="HO14">
            <v>11681.21044444889</v>
          </cell>
          <cell r="HP14">
            <v>31583.18728382562</v>
          </cell>
          <cell r="HQ14">
            <v>2109.4224686092994</v>
          </cell>
          <cell r="HR14">
            <v>185944.0121706863</v>
          </cell>
          <cell r="HS14">
            <v>626634.59262804198</v>
          </cell>
          <cell r="HT14">
            <v>16196.603767088443</v>
          </cell>
          <cell r="HU14">
            <v>15880.920013442052</v>
          </cell>
          <cell r="HV14">
            <v>139056.11380529683</v>
          </cell>
          <cell r="HW14">
            <v>6412.2655829735149</v>
          </cell>
          <cell r="HX14">
            <v>2690.6320608501433</v>
          </cell>
          <cell r="HY14">
            <v>10024.777684133214</v>
          </cell>
          <cell r="HZ14">
            <v>18006.940614857172</v>
          </cell>
          <cell r="IA14">
            <v>1114298.398216655</v>
          </cell>
        </row>
        <row r="15">
          <cell r="L15">
            <v>151.05509976724022</v>
          </cell>
          <cell r="M15">
            <v>0</v>
          </cell>
          <cell r="N15">
            <v>7739.8016905312825</v>
          </cell>
          <cell r="O15">
            <v>0</v>
          </cell>
          <cell r="P15">
            <v>479.99710999798992</v>
          </cell>
          <cell r="Q15">
            <v>0</v>
          </cell>
          <cell r="R15">
            <v>0</v>
          </cell>
          <cell r="S15">
            <v>3177.9492757274056</v>
          </cell>
          <cell r="T15">
            <v>898.85806428140108</v>
          </cell>
          <cell r="U15">
            <v>2228.6336552229377</v>
          </cell>
          <cell r="V15">
            <v>22659.453777374056</v>
          </cell>
          <cell r="W15">
            <v>131.16976360481274</v>
          </cell>
          <cell r="X15">
            <v>4477.4564081662838</v>
          </cell>
          <cell r="Y15">
            <v>0</v>
          </cell>
          <cell r="Z15">
            <v>1601.8272035956923</v>
          </cell>
          <cell r="AA15">
            <v>2541.364463406333</v>
          </cell>
          <cell r="AB15">
            <v>19354.510078726566</v>
          </cell>
          <cell r="AC15">
            <v>414.22030612046132</v>
          </cell>
          <cell r="AD15">
            <v>61854.133436411685</v>
          </cell>
          <cell r="AE15">
            <v>345594.89262888307</v>
          </cell>
          <cell r="AF15">
            <v>15408.8435069028</v>
          </cell>
          <cell r="AG15">
            <v>6520.8921645230394</v>
          </cell>
          <cell r="AH15">
            <v>32822.181919186638</v>
          </cell>
          <cell r="AI15">
            <v>895.65337984651637</v>
          </cell>
          <cell r="AJ15">
            <v>2162.0670712951087</v>
          </cell>
          <cell r="AK15">
            <v>1343.5318473080388</v>
          </cell>
          <cell r="AL15">
            <v>7644.811309197813</v>
          </cell>
          <cell r="AM15">
            <v>540103.30416007712</v>
          </cell>
          <cell r="AN15">
            <v>51.805900535917822</v>
          </cell>
          <cell r="AO15">
            <v>0</v>
          </cell>
          <cell r="AP15">
            <v>7113.1369283372114</v>
          </cell>
          <cell r="AQ15">
            <v>0</v>
          </cell>
          <cell r="AR15">
            <v>2929.2585299811494</v>
          </cell>
          <cell r="AS15">
            <v>0</v>
          </cell>
          <cell r="AT15">
            <v>0</v>
          </cell>
          <cell r="AU15">
            <v>3023.7358881780356</v>
          </cell>
          <cell r="AV15">
            <v>1078.4132844535484</v>
          </cell>
          <cell r="AW15">
            <v>2360.9579101380109</v>
          </cell>
          <cell r="AX15">
            <v>18517.737952702246</v>
          </cell>
          <cell r="AY15">
            <v>0</v>
          </cell>
          <cell r="AZ15">
            <v>2205.9991819679926</v>
          </cell>
          <cell r="BA15">
            <v>102.8332891651131</v>
          </cell>
          <cell r="BB15">
            <v>0</v>
          </cell>
          <cell r="BC15">
            <v>1094.5005939278558</v>
          </cell>
          <cell r="BD15">
            <v>18956.356789733105</v>
          </cell>
          <cell r="BE15">
            <v>188.81818632012292</v>
          </cell>
          <cell r="BF15">
            <v>57552.452768711693</v>
          </cell>
          <cell r="BG15">
            <v>384044.15744687838</v>
          </cell>
          <cell r="BH15">
            <v>26365.456057993924</v>
          </cell>
          <cell r="BI15">
            <v>6527.0409206573413</v>
          </cell>
          <cell r="BJ15">
            <v>47278.526997876514</v>
          </cell>
          <cell r="BK15">
            <v>638.18077815318202</v>
          </cell>
          <cell r="BL15">
            <v>1743.072182118721</v>
          </cell>
          <cell r="BM15">
            <v>1569.0529842639737</v>
          </cell>
          <cell r="BN15">
            <v>7382.8535403632832</v>
          </cell>
          <cell r="BO15">
            <v>590724.3481124572</v>
          </cell>
          <cell r="BP15">
            <v>0</v>
          </cell>
          <cell r="BQ15">
            <v>0</v>
          </cell>
          <cell r="BR15">
            <v>8786.1794786925839</v>
          </cell>
          <cell r="BS15">
            <v>0</v>
          </cell>
          <cell r="BT15">
            <v>2569.4984778652924</v>
          </cell>
          <cell r="BU15">
            <v>0</v>
          </cell>
          <cell r="BV15">
            <v>0</v>
          </cell>
          <cell r="BW15">
            <v>4160.8248095651334</v>
          </cell>
          <cell r="BX15">
            <v>533.2430011419184</v>
          </cell>
          <cell r="BY15">
            <v>2600.4026073070186</v>
          </cell>
          <cell r="BZ15">
            <v>16123.04711081793</v>
          </cell>
          <cell r="CA15">
            <v>0</v>
          </cell>
          <cell r="CB15">
            <v>3521.0430962336991</v>
          </cell>
          <cell r="CC15">
            <v>0</v>
          </cell>
          <cell r="CD15">
            <v>0</v>
          </cell>
          <cell r="CE15">
            <v>1786.5582395385964</v>
          </cell>
          <cell r="CF15">
            <v>30298.748706011294</v>
          </cell>
          <cell r="CG15">
            <v>109.88803941778448</v>
          </cell>
          <cell r="CH15">
            <v>50757.479592787844</v>
          </cell>
          <cell r="CI15">
            <v>454707.10470252886</v>
          </cell>
          <cell r="CJ15">
            <v>51048.929769003858</v>
          </cell>
          <cell r="CK15">
            <v>2984.1090612204575</v>
          </cell>
          <cell r="CL15">
            <v>52549.982323664997</v>
          </cell>
          <cell r="CM15">
            <v>1866.0629887153332</v>
          </cell>
          <cell r="CN15">
            <v>2892.7966164107424</v>
          </cell>
          <cell r="CO15">
            <v>1505.9388091247952</v>
          </cell>
          <cell r="CP15">
            <v>7815.3894002694842</v>
          </cell>
          <cell r="CQ15">
            <v>696617.22683031752</v>
          </cell>
          <cell r="CR15">
            <v>0</v>
          </cell>
          <cell r="CS15">
            <v>0</v>
          </cell>
          <cell r="CT15">
            <v>5491.356118600962</v>
          </cell>
          <cell r="CU15">
            <v>0</v>
          </cell>
          <cell r="CV15">
            <v>3121.9853722563889</v>
          </cell>
          <cell r="CW15">
            <v>0</v>
          </cell>
          <cell r="CX15">
            <v>0</v>
          </cell>
          <cell r="CY15">
            <v>1422.3158320767479</v>
          </cell>
          <cell r="CZ15">
            <v>274.69286553093968</v>
          </cell>
          <cell r="DA15">
            <v>3079.7640614437387</v>
          </cell>
          <cell r="DB15">
            <v>10732.970248989683</v>
          </cell>
          <cell r="DC15">
            <v>0</v>
          </cell>
          <cell r="DD15">
            <v>2225.7431599071651</v>
          </cell>
          <cell r="DE15">
            <v>85.303482458326002</v>
          </cell>
          <cell r="DF15">
            <v>0</v>
          </cell>
          <cell r="DG15">
            <v>3567.7031115080763</v>
          </cell>
          <cell r="DH15">
            <v>20565.929280387063</v>
          </cell>
          <cell r="DI15">
            <v>0</v>
          </cell>
          <cell r="DJ15">
            <v>33417.321517141449</v>
          </cell>
          <cell r="DK15">
            <v>292624.46049205441</v>
          </cell>
          <cell r="DL15">
            <v>65301.191633979419</v>
          </cell>
          <cell r="DM15">
            <v>3948.2489901617114</v>
          </cell>
          <cell r="DN15">
            <v>5167.6270548688917</v>
          </cell>
          <cell r="DO15">
            <v>747.69676275857478</v>
          </cell>
          <cell r="DP15">
            <v>1475.1335571328548</v>
          </cell>
          <cell r="DQ15">
            <v>2857.6713579582101</v>
          </cell>
          <cell r="DR15">
            <v>6675.3183686744396</v>
          </cell>
          <cell r="DS15">
            <v>462782.43326788908</v>
          </cell>
          <cell r="DT15">
            <v>0</v>
          </cell>
          <cell r="DU15">
            <v>0</v>
          </cell>
          <cell r="DV15">
            <v>4150.4668351712917</v>
          </cell>
          <cell r="DW15">
            <v>0</v>
          </cell>
          <cell r="DX15">
            <v>3901.8149811322355</v>
          </cell>
          <cell r="DY15">
            <v>0</v>
          </cell>
          <cell r="DZ15">
            <v>0</v>
          </cell>
          <cell r="EA15">
            <v>1632.1580156026309</v>
          </cell>
          <cell r="EB15">
            <v>295.50903586901524</v>
          </cell>
          <cell r="EC15">
            <v>3135.3434920677787</v>
          </cell>
          <cell r="ED15">
            <v>1588.222720869052</v>
          </cell>
          <cell r="EE15">
            <v>0</v>
          </cell>
          <cell r="EF15">
            <v>2231.9675733892518</v>
          </cell>
          <cell r="EG15">
            <v>94.075910295379387</v>
          </cell>
          <cell r="EH15">
            <v>131.89073698273776</v>
          </cell>
          <cell r="EI15">
            <v>3630.8984949902356</v>
          </cell>
          <cell r="EJ15">
            <v>19649.524705854372</v>
          </cell>
          <cell r="EK15">
            <v>0</v>
          </cell>
          <cell r="EL15">
            <v>53710.241125120934</v>
          </cell>
          <cell r="EM15">
            <v>515570.27816567436</v>
          </cell>
          <cell r="EN15">
            <v>65282.528073678288</v>
          </cell>
          <cell r="EO15">
            <v>4793.2432592026416</v>
          </cell>
          <cell r="EP15">
            <v>5701.8671379751322</v>
          </cell>
          <cell r="EQ15">
            <v>3929.9307659301753</v>
          </cell>
          <cell r="ER15">
            <v>1134.4466452464028</v>
          </cell>
          <cell r="ES15">
            <v>1330.508220804893</v>
          </cell>
          <cell r="ET15">
            <v>7313.5092266308056</v>
          </cell>
          <cell r="EU15">
            <v>699208.42512248759</v>
          </cell>
          <cell r="EV15">
            <v>0</v>
          </cell>
          <cell r="EW15">
            <v>0</v>
          </cell>
          <cell r="EX15">
            <v>1101.0238360362785</v>
          </cell>
          <cell r="EY15">
            <v>0</v>
          </cell>
          <cell r="EZ15">
            <v>608.43159711807073</v>
          </cell>
          <cell r="FA15">
            <v>0</v>
          </cell>
          <cell r="FB15">
            <v>0</v>
          </cell>
          <cell r="FC15">
            <v>1800.2953719118962</v>
          </cell>
          <cell r="FD15">
            <v>174.89676782062196</v>
          </cell>
          <cell r="FE15">
            <v>2086.1397976129856</v>
          </cell>
          <cell r="FF15">
            <v>505.54000891524601</v>
          </cell>
          <cell r="FG15">
            <v>0</v>
          </cell>
          <cell r="FH15">
            <v>2357.3614110754279</v>
          </cell>
          <cell r="FI15">
            <v>0</v>
          </cell>
          <cell r="FJ15">
            <v>93.173097702377731</v>
          </cell>
          <cell r="FK15">
            <v>5651.9242815830166</v>
          </cell>
          <cell r="FL15">
            <v>9885.6503402169037</v>
          </cell>
          <cell r="FM15">
            <v>0</v>
          </cell>
          <cell r="FN15">
            <v>68963.78973543772</v>
          </cell>
          <cell r="FO15">
            <v>499825.15064617543</v>
          </cell>
          <cell r="FP15">
            <v>38361.610034625483</v>
          </cell>
          <cell r="FQ15">
            <v>4738.2653695474601</v>
          </cell>
          <cell r="FR15">
            <v>4171.1905473108818</v>
          </cell>
          <cell r="FS15">
            <v>3083.5093512935709</v>
          </cell>
          <cell r="FT15">
            <v>371.24273100191783</v>
          </cell>
          <cell r="FU15">
            <v>1141.5656280409826</v>
          </cell>
          <cell r="FV15">
            <v>7360.0147987247055</v>
          </cell>
          <cell r="FW15">
            <v>652280.7753521509</v>
          </cell>
          <cell r="FX15">
            <v>0</v>
          </cell>
          <cell r="FY15">
            <v>0</v>
          </cell>
          <cell r="FZ15">
            <v>89.795473287597389</v>
          </cell>
          <cell r="GA15">
            <v>0</v>
          </cell>
          <cell r="GB15">
            <v>1432.411777666965</v>
          </cell>
          <cell r="GC15">
            <v>0</v>
          </cell>
          <cell r="GD15">
            <v>0</v>
          </cell>
          <cell r="GE15">
            <v>1705.0570249132536</v>
          </cell>
          <cell r="GF15">
            <v>160.13526069621534</v>
          </cell>
          <cell r="GG15">
            <v>2405.5552535092438</v>
          </cell>
          <cell r="GH15">
            <v>174.92345270323173</v>
          </cell>
          <cell r="GI15">
            <v>0</v>
          </cell>
          <cell r="GJ15">
            <v>3806.179433631547</v>
          </cell>
          <cell r="GK15">
            <v>0</v>
          </cell>
          <cell r="GL15">
            <v>109.06408526389434</v>
          </cell>
          <cell r="GM15">
            <v>3742.0991390071144</v>
          </cell>
          <cell r="GN15">
            <v>10359.619569934146</v>
          </cell>
          <cell r="GO15">
            <v>116.45350441985286</v>
          </cell>
          <cell r="GP15">
            <v>91042.487344754656</v>
          </cell>
          <cell r="GQ15">
            <v>335137.22831644712</v>
          </cell>
          <cell r="GR15">
            <v>31498.136223450012</v>
          </cell>
          <cell r="GS15">
            <v>2132.4198726363393</v>
          </cell>
          <cell r="GT15">
            <v>3086.6052791805423</v>
          </cell>
          <cell r="GU15">
            <v>4119.268187900052</v>
          </cell>
          <cell r="GV15">
            <v>894.45645089577567</v>
          </cell>
          <cell r="GW15">
            <v>921.07706724754723</v>
          </cell>
          <cell r="GX15">
            <v>2735.3459658087008</v>
          </cell>
          <cell r="GY15">
            <v>495668.31868335383</v>
          </cell>
          <cell r="GZ15">
            <v>0</v>
          </cell>
          <cell r="HA15">
            <v>0</v>
          </cell>
          <cell r="HB15">
            <v>356.13558992961327</v>
          </cell>
          <cell r="HC15">
            <v>0</v>
          </cell>
          <cell r="HD15">
            <v>2049.8832409166962</v>
          </cell>
          <cell r="HE15">
            <v>0</v>
          </cell>
          <cell r="HF15">
            <v>0</v>
          </cell>
          <cell r="HG15">
            <v>1474.8608125768592</v>
          </cell>
          <cell r="HH15">
            <v>140.23992142306014</v>
          </cell>
          <cell r="HI15">
            <v>1024.9619183415994</v>
          </cell>
          <cell r="HJ15">
            <v>86.694105109155998</v>
          </cell>
          <cell r="HK15">
            <v>0</v>
          </cell>
          <cell r="HL15">
            <v>3230.5299246593368</v>
          </cell>
          <cell r="HM15">
            <v>0</v>
          </cell>
          <cell r="HN15">
            <v>140.23992142306014</v>
          </cell>
          <cell r="HO15">
            <v>4975.5002069461552</v>
          </cell>
          <cell r="HP15">
            <v>7590.129611433681</v>
          </cell>
          <cell r="HQ15">
            <v>0</v>
          </cell>
          <cell r="HR15">
            <v>94246.753756360165</v>
          </cell>
          <cell r="HS15">
            <v>334776.02577641164</v>
          </cell>
          <cell r="HT15">
            <v>10436.627273372238</v>
          </cell>
          <cell r="HU15">
            <v>2352.5505155415144</v>
          </cell>
          <cell r="HV15">
            <v>3228.1753701886487</v>
          </cell>
          <cell r="HW15">
            <v>3904.6909058715328</v>
          </cell>
          <cell r="HX15">
            <v>441.34794955324554</v>
          </cell>
          <cell r="HY15">
            <v>1814.6621421852753</v>
          </cell>
          <cell r="HZ15">
            <v>5640.3592217919204</v>
          </cell>
          <cell r="IA15">
            <v>477910.36816403538</v>
          </cell>
        </row>
        <row r="16">
          <cell r="L16">
            <v>5650.7506133306852</v>
          </cell>
          <cell r="M16">
            <v>466.51976197113822</v>
          </cell>
          <cell r="N16">
            <v>0</v>
          </cell>
          <cell r="O16">
            <v>0</v>
          </cell>
          <cell r="P16">
            <v>4051.0787360606896</v>
          </cell>
          <cell r="Q16">
            <v>0</v>
          </cell>
          <cell r="R16">
            <v>0</v>
          </cell>
          <cell r="S16">
            <v>6421.9073187030963</v>
          </cell>
          <cell r="T16">
            <v>213.18538421666409</v>
          </cell>
          <cell r="U16">
            <v>10265.322227228258</v>
          </cell>
          <cell r="V16">
            <v>0</v>
          </cell>
          <cell r="W16">
            <v>437.51053319921971</v>
          </cell>
          <cell r="X16">
            <v>2973.0814352581924</v>
          </cell>
          <cell r="Y16">
            <v>4111.3008456336038</v>
          </cell>
          <cell r="Z16">
            <v>836.40192652457858</v>
          </cell>
          <cell r="AA16">
            <v>3241.1026843332302</v>
          </cell>
          <cell r="AB16">
            <v>2071.3597279264686</v>
          </cell>
          <cell r="AC16">
            <v>455.50426329713395</v>
          </cell>
          <cell r="AD16">
            <v>72307.321141276538</v>
          </cell>
          <cell r="AE16">
            <v>725024.8877061978</v>
          </cell>
          <cell r="AF16">
            <v>816.42960409775264</v>
          </cell>
          <cell r="AG16">
            <v>1551.4607758398615</v>
          </cell>
          <cell r="AH16">
            <v>1689.0799496108459</v>
          </cell>
          <cell r="AI16">
            <v>786.52289799590642</v>
          </cell>
          <cell r="AJ16">
            <v>313.56477173318922</v>
          </cell>
          <cell r="AK16">
            <v>1021.2933023646458</v>
          </cell>
          <cell r="AL16">
            <v>623.77021678398864</v>
          </cell>
          <cell r="AM16">
            <v>845329.35582358355</v>
          </cell>
          <cell r="AN16">
            <v>6434.6245855873158</v>
          </cell>
          <cell r="AO16">
            <v>706.42983782233443</v>
          </cell>
          <cell r="AP16">
            <v>1852.872862359279</v>
          </cell>
          <cell r="AQ16">
            <v>0</v>
          </cell>
          <cell r="AR16">
            <v>3358.4567919630654</v>
          </cell>
          <cell r="AS16">
            <v>0</v>
          </cell>
          <cell r="AT16">
            <v>0</v>
          </cell>
          <cell r="AU16">
            <v>8557.142890040057</v>
          </cell>
          <cell r="AV16">
            <v>703.01368109745761</v>
          </cell>
          <cell r="AW16">
            <v>10370.083610886935</v>
          </cell>
          <cell r="AX16">
            <v>0</v>
          </cell>
          <cell r="AY16">
            <v>404.94238727730976</v>
          </cell>
          <cell r="AZ16">
            <v>2796.9637939608524</v>
          </cell>
          <cell r="BA16">
            <v>3939.3399652531616</v>
          </cell>
          <cell r="BB16">
            <v>514.41771925806017</v>
          </cell>
          <cell r="BC16">
            <v>3090.8375142534751</v>
          </cell>
          <cell r="BD16">
            <v>2877.9159602256937</v>
          </cell>
          <cell r="BE16">
            <v>98.47594640387949</v>
          </cell>
          <cell r="BF16">
            <v>67220.090605509584</v>
          </cell>
          <cell r="BG16">
            <v>647381.0488577357</v>
          </cell>
          <cell r="BH16">
            <v>1161.8607556740392</v>
          </cell>
          <cell r="BI16">
            <v>1685.2894597622635</v>
          </cell>
          <cell r="BJ16">
            <v>1593.9479359061254</v>
          </cell>
          <cell r="BK16">
            <v>777.13208146587851</v>
          </cell>
          <cell r="BL16">
            <v>275.96649399235014</v>
          </cell>
          <cell r="BM16">
            <v>1629.0739283520018</v>
          </cell>
          <cell r="BN16">
            <v>2082.5004685329627</v>
          </cell>
          <cell r="BO16">
            <v>769512.42813331995</v>
          </cell>
          <cell r="BP16">
            <v>6045.8999344153217</v>
          </cell>
          <cell r="BQ16">
            <v>389.50342432089894</v>
          </cell>
          <cell r="BR16">
            <v>566.73476811450053</v>
          </cell>
          <cell r="BS16">
            <v>0</v>
          </cell>
          <cell r="BT16">
            <v>1989.3754327292081</v>
          </cell>
          <cell r="BU16">
            <v>0</v>
          </cell>
          <cell r="BV16">
            <v>0</v>
          </cell>
          <cell r="BW16">
            <v>5893.2684582952052</v>
          </cell>
          <cell r="BX16">
            <v>3077.2037997098696</v>
          </cell>
          <cell r="BY16">
            <v>14651.635725803979</v>
          </cell>
          <cell r="BZ16">
            <v>0</v>
          </cell>
          <cell r="CA16">
            <v>341.40557999936334</v>
          </cell>
          <cell r="CB16">
            <v>2273.7972903705131</v>
          </cell>
          <cell r="CC16">
            <v>1604.901267856206</v>
          </cell>
          <cell r="CD16">
            <v>671.37076137440931</v>
          </cell>
          <cell r="CE16">
            <v>3453.5387230885758</v>
          </cell>
          <cell r="CF16">
            <v>3457.9794041330447</v>
          </cell>
          <cell r="CG16">
            <v>206.22823835940378</v>
          </cell>
          <cell r="CH16">
            <v>81984.110861129651</v>
          </cell>
          <cell r="CI16">
            <v>636416.21750703885</v>
          </cell>
          <cell r="CJ16">
            <v>2080.544872555668</v>
          </cell>
          <cell r="CK16">
            <v>3476.01157980676</v>
          </cell>
          <cell r="CL16">
            <v>3008.6773172661642</v>
          </cell>
          <cell r="CM16">
            <v>584.74888000110423</v>
          </cell>
          <cell r="CN16">
            <v>949.38900641703503</v>
          </cell>
          <cell r="CO16">
            <v>1582.4600227653632</v>
          </cell>
          <cell r="CP16">
            <v>2080.3055273747946</v>
          </cell>
          <cell r="CQ16">
            <v>776785.30838292593</v>
          </cell>
          <cell r="CR16">
            <v>5829.6133827771382</v>
          </cell>
          <cell r="CS16">
            <v>460.63880527466932</v>
          </cell>
          <cell r="CT16">
            <v>454.69103952557253</v>
          </cell>
          <cell r="CU16">
            <v>0</v>
          </cell>
          <cell r="CV16">
            <v>1814.2767253643874</v>
          </cell>
          <cell r="CW16">
            <v>0</v>
          </cell>
          <cell r="CX16">
            <v>0</v>
          </cell>
          <cell r="CY16">
            <v>6191.8917945719313</v>
          </cell>
          <cell r="CZ16">
            <v>342.24070202576581</v>
          </cell>
          <cell r="DA16">
            <v>11351.29058508731</v>
          </cell>
          <cell r="DB16">
            <v>85.303482458326002</v>
          </cell>
          <cell r="DC16">
            <v>197.99799139409612</v>
          </cell>
          <cell r="DD16">
            <v>973.2704744086019</v>
          </cell>
          <cell r="DE16">
            <v>1669.0260249584401</v>
          </cell>
          <cell r="DF16">
            <v>469.56045389904216</v>
          </cell>
          <cell r="DG16">
            <v>3691.6670713377207</v>
          </cell>
          <cell r="DH16">
            <v>4923.2662294590527</v>
          </cell>
          <cell r="DI16">
            <v>191.73718534210892</v>
          </cell>
          <cell r="DJ16">
            <v>102602.47774994319</v>
          </cell>
          <cell r="DK16">
            <v>474321.98472573346</v>
          </cell>
          <cell r="DL16">
            <v>2721.1043955464311</v>
          </cell>
          <cell r="DM16">
            <v>26399.641925927135</v>
          </cell>
          <cell r="DN16">
            <v>2768.376611642399</v>
          </cell>
          <cell r="DO16">
            <v>777.8863695410945</v>
          </cell>
          <cell r="DP16">
            <v>1390.290243919414</v>
          </cell>
          <cell r="DQ16">
            <v>1072.2851221208675</v>
          </cell>
          <cell r="DR16">
            <v>1755.2968019514537</v>
          </cell>
          <cell r="DS16">
            <v>652455.81589420955</v>
          </cell>
          <cell r="DT16">
            <v>5078.1604543488447</v>
          </cell>
          <cell r="DU16">
            <v>203.20396623795119</v>
          </cell>
          <cell r="DV16">
            <v>0</v>
          </cell>
          <cell r="DW16">
            <v>0</v>
          </cell>
          <cell r="DX16">
            <v>863.2848238870107</v>
          </cell>
          <cell r="DY16">
            <v>0</v>
          </cell>
          <cell r="DZ16">
            <v>0</v>
          </cell>
          <cell r="EA16">
            <v>7952.8011527300805</v>
          </cell>
          <cell r="EB16">
            <v>392.63964631038073</v>
          </cell>
          <cell r="EC16">
            <v>11270.910158366716</v>
          </cell>
          <cell r="ED16">
            <v>379.99289256565004</v>
          </cell>
          <cell r="EE16">
            <v>0</v>
          </cell>
          <cell r="EF16">
            <v>3715.7844800871871</v>
          </cell>
          <cell r="EG16">
            <v>1980.5137329236895</v>
          </cell>
          <cell r="EH16">
            <v>503.58281393408964</v>
          </cell>
          <cell r="EI16">
            <v>8671.079950963227</v>
          </cell>
          <cell r="EJ16">
            <v>8634.7371355774558</v>
          </cell>
          <cell r="EK16">
            <v>229.10251095462982</v>
          </cell>
          <cell r="EL16">
            <v>113937.64627472484</v>
          </cell>
          <cell r="EM16">
            <v>551491.06901718245</v>
          </cell>
          <cell r="EN16">
            <v>5575.6357126157645</v>
          </cell>
          <cell r="EO16">
            <v>29712.996380338616</v>
          </cell>
          <cell r="EP16">
            <v>5274.9672586865936</v>
          </cell>
          <cell r="EQ16">
            <v>885.97371989942587</v>
          </cell>
          <cell r="ER16">
            <v>2253.7396904327466</v>
          </cell>
          <cell r="ES16">
            <v>2186.2116330976587</v>
          </cell>
          <cell r="ET16">
            <v>3690.3065100281651</v>
          </cell>
          <cell r="EU16">
            <v>764884.33991589316</v>
          </cell>
          <cell r="EV16">
            <v>2911.915788407332</v>
          </cell>
          <cell r="EW16">
            <v>699.59428352017551</v>
          </cell>
          <cell r="EX16">
            <v>0</v>
          </cell>
          <cell r="EY16">
            <v>0</v>
          </cell>
          <cell r="EZ16">
            <v>1959.1070462719226</v>
          </cell>
          <cell r="FA16">
            <v>0</v>
          </cell>
          <cell r="FB16">
            <v>0</v>
          </cell>
          <cell r="FC16">
            <v>3255.9197001163257</v>
          </cell>
          <cell r="FD16">
            <v>362.15531131311002</v>
          </cell>
          <cell r="FE16">
            <v>8986.756682116169</v>
          </cell>
          <cell r="FF16">
            <v>465.18934121361303</v>
          </cell>
          <cell r="FG16">
            <v>251.52679495852331</v>
          </cell>
          <cell r="FH16">
            <v>2475.1011939489908</v>
          </cell>
          <cell r="FI16">
            <v>251.52679495852331</v>
          </cell>
          <cell r="FJ16">
            <v>275.86809769644492</v>
          </cell>
          <cell r="FK16">
            <v>8612.9175454881333</v>
          </cell>
          <cell r="FL16">
            <v>7662.1282299510149</v>
          </cell>
          <cell r="FM16">
            <v>704.664486727699</v>
          </cell>
          <cell r="FN16">
            <v>93648.523012164893</v>
          </cell>
          <cell r="FO16">
            <v>598385.33204412425</v>
          </cell>
          <cell r="FP16">
            <v>4911.2815463492889</v>
          </cell>
          <cell r="FQ16">
            <v>28388.397717756729</v>
          </cell>
          <cell r="FR16">
            <v>5050.0035321818586</v>
          </cell>
          <cell r="FS16">
            <v>620.25245495148408</v>
          </cell>
          <cell r="FT16">
            <v>1458.3325235155364</v>
          </cell>
          <cell r="FU16">
            <v>2633.0005202205148</v>
          </cell>
          <cell r="FV16">
            <v>4704.2758956282269</v>
          </cell>
          <cell r="FW16">
            <v>778673.77054358076</v>
          </cell>
          <cell r="FX16">
            <v>632.94584233602131</v>
          </cell>
          <cell r="FY16">
            <v>485.00780009456622</v>
          </cell>
          <cell r="FZ16">
            <v>0</v>
          </cell>
          <cell r="GA16">
            <v>0</v>
          </cell>
          <cell r="GB16">
            <v>364.51349937684068</v>
          </cell>
          <cell r="GC16">
            <v>0</v>
          </cell>
          <cell r="GD16">
            <v>0</v>
          </cell>
          <cell r="GE16">
            <v>3332.9928334473989</v>
          </cell>
          <cell r="GF16">
            <v>423.8907560883336</v>
          </cell>
          <cell r="GG16">
            <v>12231.458591306678</v>
          </cell>
          <cell r="GH16">
            <v>324.18036595847798</v>
          </cell>
          <cell r="GI16">
            <v>77.635669613235237</v>
          </cell>
          <cell r="GJ16">
            <v>3150.1411887486729</v>
          </cell>
          <cell r="GK16">
            <v>1050.4891809061339</v>
          </cell>
          <cell r="GL16">
            <v>80.473580716914654</v>
          </cell>
          <cell r="GM16">
            <v>11338.169481562896</v>
          </cell>
          <cell r="GN16">
            <v>8399.3544562407551</v>
          </cell>
          <cell r="GO16">
            <v>4663.2154917738717</v>
          </cell>
          <cell r="GP16">
            <v>110475.4381323454</v>
          </cell>
          <cell r="GQ16">
            <v>668196.27883831633</v>
          </cell>
          <cell r="GR16">
            <v>8022.6156773249413</v>
          </cell>
          <cell r="GS16">
            <v>30803.832011771359</v>
          </cell>
          <cell r="GT16">
            <v>5439.0876664982952</v>
          </cell>
          <cell r="GU16">
            <v>1235.2489794125117</v>
          </cell>
          <cell r="GV16">
            <v>1893.9567688867578</v>
          </cell>
          <cell r="GW16">
            <v>2640.0318123919697</v>
          </cell>
          <cell r="GX16">
            <v>630.76456063071532</v>
          </cell>
          <cell r="GY16">
            <v>875891.72318574891</v>
          </cell>
          <cell r="GZ16">
            <v>629.23438427978306</v>
          </cell>
          <cell r="HA16">
            <v>798.49658838896858</v>
          </cell>
          <cell r="HB16">
            <v>76.578378145486795</v>
          </cell>
          <cell r="HC16">
            <v>0</v>
          </cell>
          <cell r="HD16">
            <v>534.57243731921744</v>
          </cell>
          <cell r="HE16">
            <v>0</v>
          </cell>
          <cell r="HF16">
            <v>259.62838084506001</v>
          </cell>
          <cell r="HG16">
            <v>3496.4303514637022</v>
          </cell>
          <cell r="HH16">
            <v>292.49803505963143</v>
          </cell>
          <cell r="HI16">
            <v>11659.633794432604</v>
          </cell>
          <cell r="HJ16">
            <v>149.46623204299831</v>
          </cell>
          <cell r="HK16">
            <v>156.47822811415134</v>
          </cell>
          <cell r="HL16">
            <v>2446.0794715580068</v>
          </cell>
          <cell r="HM16">
            <v>1379.405402903702</v>
          </cell>
          <cell r="HN16">
            <v>210.35988213459021</v>
          </cell>
          <cell r="HO16">
            <v>10433.805867583371</v>
          </cell>
          <cell r="HP16">
            <v>8496.3931983876519</v>
          </cell>
          <cell r="HQ16">
            <v>3257.9449840356424</v>
          </cell>
          <cell r="HR16">
            <v>95313.881759492826</v>
          </cell>
          <cell r="HS16">
            <v>648422.28158243315</v>
          </cell>
          <cell r="HT16">
            <v>9368.2629446116407</v>
          </cell>
          <cell r="HU16">
            <v>29052.142717766576</v>
          </cell>
          <cell r="HV16">
            <v>6920.380651958536</v>
          </cell>
          <cell r="HW16">
            <v>3477.697250381053</v>
          </cell>
          <cell r="HX16">
            <v>1970.2251202862738</v>
          </cell>
          <cell r="HY16">
            <v>5832.9363128372734</v>
          </cell>
          <cell r="HZ16">
            <v>1183.0861202705064</v>
          </cell>
          <cell r="IA16">
            <v>845817.90007673227</v>
          </cell>
        </row>
        <row r="17">
          <cell r="L17">
            <v>13947.697945874292</v>
          </cell>
          <cell r="M17">
            <v>5278.4397370490424</v>
          </cell>
          <cell r="N17">
            <v>42790.700108998484</v>
          </cell>
          <cell r="O17">
            <v>3215.3906491974958</v>
          </cell>
          <cell r="P17">
            <v>39209.86773692858</v>
          </cell>
          <cell r="Q17">
            <v>6663.6145324652889</v>
          </cell>
          <cell r="R17">
            <v>7800.6755067193117</v>
          </cell>
          <cell r="S17">
            <v>20151.982200149643</v>
          </cell>
          <cell r="T17">
            <v>6461.2637707230451</v>
          </cell>
          <cell r="U17">
            <v>58628.159458391019</v>
          </cell>
          <cell r="V17">
            <v>23744.784158330414</v>
          </cell>
          <cell r="W17">
            <v>15351.870265263673</v>
          </cell>
          <cell r="X17">
            <v>69279.801492657105</v>
          </cell>
          <cell r="Y17">
            <v>19837.931409922832</v>
          </cell>
          <cell r="Z17">
            <v>13371.554779888238</v>
          </cell>
          <cell r="AA17">
            <v>74025.562200439745</v>
          </cell>
          <cell r="AB17">
            <v>169814.14330276335</v>
          </cell>
          <cell r="AC17">
            <v>41080.914667017547</v>
          </cell>
          <cell r="AD17">
            <v>473601.85223308922</v>
          </cell>
          <cell r="AE17">
            <v>1014680.3027919636</v>
          </cell>
          <cell r="AF17">
            <v>110026.31334507254</v>
          </cell>
          <cell r="AG17">
            <v>91274.995018331465</v>
          </cell>
          <cell r="AH17">
            <v>114508.8508556618</v>
          </cell>
          <cell r="AI17">
            <v>18228.298915025796</v>
          </cell>
          <cell r="AJ17">
            <v>31837.700375422937</v>
          </cell>
          <cell r="AK17">
            <v>69908.840591736487</v>
          </cell>
          <cell r="AL17">
            <v>69529.581860182108</v>
          </cell>
          <cell r="AM17">
            <v>2624251.0899092648</v>
          </cell>
          <cell r="AN17">
            <v>12212.063116344652</v>
          </cell>
          <cell r="AO17">
            <v>5385.1135556684512</v>
          </cell>
          <cell r="AP17">
            <v>39371.666679287773</v>
          </cell>
          <cell r="AQ17">
            <v>3053.6199972817567</v>
          </cell>
          <cell r="AR17">
            <v>38697.635137343474</v>
          </cell>
          <cell r="AS17">
            <v>3372.6936832113993</v>
          </cell>
          <cell r="AT17">
            <v>11597.965371632752</v>
          </cell>
          <cell r="AU17">
            <v>21580.063920821496</v>
          </cell>
          <cell r="AV17">
            <v>6491.4762890397596</v>
          </cell>
          <cell r="AW17">
            <v>32485.540046571947</v>
          </cell>
          <cell r="AX17">
            <v>26189.767997860847</v>
          </cell>
          <cell r="AY17">
            <v>15084.284029580005</v>
          </cell>
          <cell r="AZ17">
            <v>65299.597593283463</v>
          </cell>
          <cell r="BA17">
            <v>22917.971491181968</v>
          </cell>
          <cell r="BB17">
            <v>12379.658138522582</v>
          </cell>
          <cell r="BC17">
            <v>77701.754144930819</v>
          </cell>
          <cell r="BD17">
            <v>162000.244907974</v>
          </cell>
          <cell r="BE17">
            <v>34035.947961160433</v>
          </cell>
          <cell r="BF17">
            <v>463886.72637849924</v>
          </cell>
          <cell r="BG17">
            <v>1041290.8693929444</v>
          </cell>
          <cell r="BH17">
            <v>116440.04329023864</v>
          </cell>
          <cell r="BI17">
            <v>83551.295078800802</v>
          </cell>
          <cell r="BJ17">
            <v>106956.09359487807</v>
          </cell>
          <cell r="BK17">
            <v>20319.727218744381</v>
          </cell>
          <cell r="BL17">
            <v>31247.601538735453</v>
          </cell>
          <cell r="BM17">
            <v>52576.49950811392</v>
          </cell>
          <cell r="BN17">
            <v>67825.051002448512</v>
          </cell>
          <cell r="BO17">
            <v>2573950.9710651012</v>
          </cell>
          <cell r="BP17">
            <v>9965.4060934718436</v>
          </cell>
          <cell r="BQ17">
            <v>4596.3321841957459</v>
          </cell>
          <cell r="BR17">
            <v>29129.308148000557</v>
          </cell>
          <cell r="BS17">
            <v>2260.3518113558289</v>
          </cell>
          <cell r="BT17">
            <v>38489.729403749043</v>
          </cell>
          <cell r="BU17">
            <v>2616.4658301653317</v>
          </cell>
          <cell r="BV17">
            <v>8338.9667698891044</v>
          </cell>
          <cell r="BW17">
            <v>17056.941903676885</v>
          </cell>
          <cell r="BX17">
            <v>6036.6377274760589</v>
          </cell>
          <cell r="BY17">
            <v>28679.399418943802</v>
          </cell>
          <cell r="BZ17">
            <v>13957.504592430425</v>
          </cell>
          <cell r="CA17">
            <v>15492.176865890264</v>
          </cell>
          <cell r="CB17">
            <v>63257.719756294013</v>
          </cell>
          <cell r="CC17">
            <v>10723.957208308961</v>
          </cell>
          <cell r="CD17">
            <v>10346.996073637994</v>
          </cell>
          <cell r="CE17">
            <v>65754.138171999643</v>
          </cell>
          <cell r="CF17">
            <v>151071.46938493478</v>
          </cell>
          <cell r="CG17">
            <v>26181.916745102237</v>
          </cell>
          <cell r="CH17">
            <v>448201.97964074375</v>
          </cell>
          <cell r="CI17">
            <v>961068.79989850428</v>
          </cell>
          <cell r="CJ17">
            <v>107713.8006911304</v>
          </cell>
          <cell r="CK17">
            <v>86627.700923526194</v>
          </cell>
          <cell r="CL17">
            <v>89297.691260784559</v>
          </cell>
          <cell r="CM17">
            <v>17240.022903924953</v>
          </cell>
          <cell r="CN17">
            <v>26429.140748742971</v>
          </cell>
          <cell r="CO17">
            <v>41023.703938568848</v>
          </cell>
          <cell r="CP17">
            <v>77897.553807728938</v>
          </cell>
          <cell r="CQ17">
            <v>2359455.8119031773</v>
          </cell>
          <cell r="CR17">
            <v>9690.0717852758407</v>
          </cell>
          <cell r="CS17">
            <v>6102.5688746276192</v>
          </cell>
          <cell r="CT17">
            <v>26784.251067706551</v>
          </cell>
          <cell r="CU17">
            <v>2087.0443930346696</v>
          </cell>
          <cell r="CV17">
            <v>28944.800454194075</v>
          </cell>
          <cell r="CW17">
            <v>3113.559892512209</v>
          </cell>
          <cell r="CX17">
            <v>7269.9431190664354</v>
          </cell>
          <cell r="CY17">
            <v>11698.283238905926</v>
          </cell>
          <cell r="CZ17">
            <v>4528.9544034992523</v>
          </cell>
          <cell r="DA17">
            <v>29929.913243250841</v>
          </cell>
          <cell r="DB17">
            <v>11983.921558617802</v>
          </cell>
          <cell r="DC17">
            <v>11458.549149168301</v>
          </cell>
          <cell r="DD17">
            <v>41963.92438068652</v>
          </cell>
          <cell r="DE17">
            <v>9836.6951674078864</v>
          </cell>
          <cell r="DF17">
            <v>8227.9027922748555</v>
          </cell>
          <cell r="DG17">
            <v>52013.887645451308</v>
          </cell>
          <cell r="DH17">
            <v>135040.58415732824</v>
          </cell>
          <cell r="DI17">
            <v>21626.428435114714</v>
          </cell>
          <cell r="DJ17">
            <v>378044.27498764964</v>
          </cell>
          <cell r="DK17">
            <v>815920.84456715838</v>
          </cell>
          <cell r="DL17">
            <v>83119.08566158457</v>
          </cell>
          <cell r="DM17">
            <v>71572.941574944416</v>
          </cell>
          <cell r="DN17">
            <v>80235.129874619932</v>
          </cell>
          <cell r="DO17">
            <v>18186.661764876706</v>
          </cell>
          <cell r="DP17">
            <v>16693.889951893354</v>
          </cell>
          <cell r="DQ17">
            <v>33982.558043926067</v>
          </cell>
          <cell r="DR17">
            <v>63214.724800300719</v>
          </cell>
          <cell r="DS17">
            <v>1983271.3949850767</v>
          </cell>
          <cell r="DT17">
            <v>9646.90723294891</v>
          </cell>
          <cell r="DU17">
            <v>1715.3838375772211</v>
          </cell>
          <cell r="DV17">
            <v>27936.297184758478</v>
          </cell>
          <cell r="DW17">
            <v>1492.7080025350986</v>
          </cell>
          <cell r="DX17">
            <v>23854.24567188121</v>
          </cell>
          <cell r="DY17">
            <v>2707.6098419651344</v>
          </cell>
          <cell r="DZ17">
            <v>1437.5334034586106</v>
          </cell>
          <cell r="EA17">
            <v>14544.925231462686</v>
          </cell>
          <cell r="EB17">
            <v>5041.8157943364758</v>
          </cell>
          <cell r="EC17">
            <v>31548.395254696115</v>
          </cell>
          <cell r="ED17">
            <v>13622.308022189865</v>
          </cell>
          <cell r="EE17">
            <v>11004.976006218949</v>
          </cell>
          <cell r="EF17">
            <v>38937.587628844842</v>
          </cell>
          <cell r="EG17">
            <v>8276.2654909618977</v>
          </cell>
          <cell r="EH17">
            <v>12825.785735975403</v>
          </cell>
          <cell r="EI17">
            <v>58589.366467296211</v>
          </cell>
          <cell r="EJ17">
            <v>154864.23107005542</v>
          </cell>
          <cell r="EK17">
            <v>22461.344831667793</v>
          </cell>
          <cell r="EL17">
            <v>365223.90065136732</v>
          </cell>
          <cell r="EM17">
            <v>787869.2928180052</v>
          </cell>
          <cell r="EN17">
            <v>87245.303784048912</v>
          </cell>
          <cell r="EO17">
            <v>67275.843508911756</v>
          </cell>
          <cell r="EP17">
            <v>76787.347837558656</v>
          </cell>
          <cell r="EQ17">
            <v>12454.611998842895</v>
          </cell>
          <cell r="ER17">
            <v>18468.916302663594</v>
          </cell>
          <cell r="ES17">
            <v>27910.804457694863</v>
          </cell>
          <cell r="ET17">
            <v>73803.746944175611</v>
          </cell>
          <cell r="EU17">
            <v>1957547.4550120989</v>
          </cell>
          <cell r="EV17">
            <v>6574.9609058800706</v>
          </cell>
          <cell r="EW17">
            <v>1204.4689634943475</v>
          </cell>
          <cell r="EX17">
            <v>24470.670451264286</v>
          </cell>
          <cell r="EY17">
            <v>1314.5168947019426</v>
          </cell>
          <cell r="EZ17">
            <v>12022.782462476152</v>
          </cell>
          <cell r="FA17">
            <v>2061.6199919884452</v>
          </cell>
          <cell r="FB17">
            <v>1969.7523093364789</v>
          </cell>
          <cell r="FC17">
            <v>6601.7110960599648</v>
          </cell>
          <cell r="FD17">
            <v>4035.867328563806</v>
          </cell>
          <cell r="FE17">
            <v>25917.041478310159</v>
          </cell>
          <cell r="FF17">
            <v>9140.0113272132076</v>
          </cell>
          <cell r="FG17">
            <v>7837.7624490920207</v>
          </cell>
          <cell r="FH17">
            <v>33648.591103669387</v>
          </cell>
          <cell r="FI17">
            <v>4011.9407295020524</v>
          </cell>
          <cell r="FJ17">
            <v>8726.138861350295</v>
          </cell>
          <cell r="FK17">
            <v>43816.08307758213</v>
          </cell>
          <cell r="FL17">
            <v>128609.44570246097</v>
          </cell>
          <cell r="FM17">
            <v>21011.477433514749</v>
          </cell>
          <cell r="FN17">
            <v>315191.65077244223</v>
          </cell>
          <cell r="FO17">
            <v>612238.8004457542</v>
          </cell>
          <cell r="FP17">
            <v>65537.843331106735</v>
          </cell>
          <cell r="FQ17">
            <v>53630.649601565499</v>
          </cell>
          <cell r="FR17">
            <v>59504.790143492603</v>
          </cell>
          <cell r="FS17">
            <v>11507.523963060294</v>
          </cell>
          <cell r="FT17">
            <v>15729.690607483044</v>
          </cell>
          <cell r="FU17">
            <v>25895.040546753284</v>
          </cell>
          <cell r="FV17">
            <v>58567.761777767453</v>
          </cell>
          <cell r="FW17">
            <v>1560778.5937558857</v>
          </cell>
          <cell r="FX17">
            <v>5418.1728041787856</v>
          </cell>
          <cell r="FY17">
            <v>775.47557805089946</v>
          </cell>
          <cell r="FZ17">
            <v>14484.894700850233</v>
          </cell>
          <cell r="GA17">
            <v>1073.8846431756162</v>
          </cell>
          <cell r="GB17">
            <v>11036.583901569924</v>
          </cell>
          <cell r="GC17">
            <v>1712.8037552241476</v>
          </cell>
          <cell r="GD17">
            <v>1761.6749415610511</v>
          </cell>
          <cell r="GE17">
            <v>4521.6304792688134</v>
          </cell>
          <cell r="GF17">
            <v>3646.5006332578582</v>
          </cell>
          <cell r="GG17">
            <v>16352.414185808366</v>
          </cell>
          <cell r="GH17">
            <v>8585.5809141444552</v>
          </cell>
          <cell r="GI17">
            <v>6024.7992191462445</v>
          </cell>
          <cell r="GJ17">
            <v>29014.415881184512</v>
          </cell>
          <cell r="GK17">
            <v>3226.3457430062185</v>
          </cell>
          <cell r="GL17">
            <v>7206.9921690182628</v>
          </cell>
          <cell r="GM17">
            <v>29292.574196342779</v>
          </cell>
          <cell r="GN17">
            <v>77643.270425900308</v>
          </cell>
          <cell r="GO17">
            <v>31913.494538837866</v>
          </cell>
          <cell r="GP17">
            <v>261128.2931079086</v>
          </cell>
          <cell r="GQ17">
            <v>497578.87826109451</v>
          </cell>
          <cell r="GR17">
            <v>50573.558851184651</v>
          </cell>
          <cell r="GS17">
            <v>50385.297029223671</v>
          </cell>
          <cell r="GT17">
            <v>53874.285177899925</v>
          </cell>
          <cell r="GU17">
            <v>8332.2996865634304</v>
          </cell>
          <cell r="GV17">
            <v>12477.385943772582</v>
          </cell>
          <cell r="GW17">
            <v>21403.035410430166</v>
          </cell>
          <cell r="GX17">
            <v>45927.849735225849</v>
          </cell>
          <cell r="GY17">
            <v>1255372.3919138296</v>
          </cell>
          <cell r="GZ17">
            <v>1676.7490963008829</v>
          </cell>
          <cell r="HA17">
            <v>632.581689772549</v>
          </cell>
          <cell r="HB17">
            <v>15350.52155904654</v>
          </cell>
          <cell r="HC17">
            <v>897.94145477489735</v>
          </cell>
          <cell r="HD17">
            <v>6643.6983585633971</v>
          </cell>
          <cell r="HE17">
            <v>1692.6331126640964</v>
          </cell>
          <cell r="HF17">
            <v>1787.9981044938254</v>
          </cell>
          <cell r="HG17">
            <v>3954.2066697069308</v>
          </cell>
          <cell r="HH17">
            <v>4406.7442887802326</v>
          </cell>
          <cell r="HI17">
            <v>15713.944089104811</v>
          </cell>
          <cell r="HJ17">
            <v>6538.2231755572247</v>
          </cell>
          <cell r="HK17">
            <v>6981.4182324969252</v>
          </cell>
          <cell r="HL17">
            <v>25478.740947325237</v>
          </cell>
          <cell r="HM17">
            <v>3084.9922556779761</v>
          </cell>
          <cell r="HN17">
            <v>6929.7877982672708</v>
          </cell>
          <cell r="HO17">
            <v>23552.565924463055</v>
          </cell>
          <cell r="HP17">
            <v>78269.003612962973</v>
          </cell>
          <cell r="HQ17">
            <v>17971.649976734545</v>
          </cell>
          <cell r="HR17">
            <v>243776.80418991233</v>
          </cell>
          <cell r="HS17">
            <v>444637.23815970769</v>
          </cell>
          <cell r="HT17">
            <v>44501.544492991161</v>
          </cell>
          <cell r="HU17">
            <v>47394.967170745644</v>
          </cell>
          <cell r="HV17">
            <v>48033.614237117486</v>
          </cell>
          <cell r="HW17">
            <v>8198.859442991492</v>
          </cell>
          <cell r="HX17">
            <v>14469.757649383986</v>
          </cell>
          <cell r="HY17">
            <v>22255.379866017611</v>
          </cell>
          <cell r="HZ17">
            <v>41371.330398439939</v>
          </cell>
          <cell r="IA17">
            <v>1136202.8959540008</v>
          </cell>
        </row>
        <row r="18">
          <cell r="L18">
            <v>136833.39370819423</v>
          </cell>
          <cell r="M18">
            <v>4173.4035153957948</v>
          </cell>
          <cell r="N18">
            <v>87839.306822253886</v>
          </cell>
          <cell r="O18">
            <v>48980.980955454805</v>
          </cell>
          <cell r="P18">
            <v>162906.34589984143</v>
          </cell>
          <cell r="Q18">
            <v>15298.016102530184</v>
          </cell>
          <cell r="R18">
            <v>58452.487245833749</v>
          </cell>
          <cell r="S18">
            <v>124185.15456906318</v>
          </cell>
          <cell r="T18">
            <v>26581.090048506667</v>
          </cell>
          <cell r="U18">
            <v>166971.20574548168</v>
          </cell>
          <cell r="V18">
            <v>103619.44636568658</v>
          </cell>
          <cell r="W18">
            <v>195358.49239295334</v>
          </cell>
          <cell r="X18">
            <v>426587.05080470856</v>
          </cell>
          <cell r="Y18">
            <v>76680.608046123612</v>
          </cell>
          <cell r="Z18">
            <v>81565.436318018736</v>
          </cell>
          <cell r="AA18">
            <v>347020.56712436338</v>
          </cell>
          <cell r="AB18">
            <v>937678.23217358906</v>
          </cell>
          <cell r="AC18">
            <v>214474.22655694932</v>
          </cell>
          <cell r="AD18">
            <v>950524.70610536146</v>
          </cell>
          <cell r="AE18">
            <v>2256376.7354045515</v>
          </cell>
          <cell r="AF18">
            <v>793719.11147503008</v>
          </cell>
          <cell r="AG18">
            <v>653837.63898367772</v>
          </cell>
          <cell r="AH18">
            <v>1113157.8916628701</v>
          </cell>
          <cell r="AI18">
            <v>108911.38278104262</v>
          </cell>
          <cell r="AJ18">
            <v>149940.1360656434</v>
          </cell>
          <cell r="AK18">
            <v>299138.926861352</v>
          </cell>
          <cell r="AL18">
            <v>2605482.0470955139</v>
          </cell>
          <cell r="AM18">
            <v>12146294.020829991</v>
          </cell>
          <cell r="AN18">
            <v>129264.87516174957</v>
          </cell>
          <cell r="AO18">
            <v>3934.7560406684156</v>
          </cell>
          <cell r="AP18">
            <v>87898.476516717958</v>
          </cell>
          <cell r="AQ18">
            <v>38359.426906905086</v>
          </cell>
          <cell r="AR18">
            <v>155825.67815796263</v>
          </cell>
          <cell r="AS18">
            <v>10404.919113816166</v>
          </cell>
          <cell r="AT18">
            <v>44549.579871974704</v>
          </cell>
          <cell r="AU18">
            <v>123397.72184842665</v>
          </cell>
          <cell r="AV18">
            <v>25695.39841264904</v>
          </cell>
          <cell r="AW18">
            <v>182181.00484649124</v>
          </cell>
          <cell r="AX18">
            <v>95222.4899528815</v>
          </cell>
          <cell r="AY18">
            <v>169186.85825485564</v>
          </cell>
          <cell r="AZ18">
            <v>409546.66065281816</v>
          </cell>
          <cell r="BA18">
            <v>50536.827361580472</v>
          </cell>
          <cell r="BB18">
            <v>82219.778277823338</v>
          </cell>
          <cell r="BC18">
            <v>320458.41750493209</v>
          </cell>
          <cell r="BD18">
            <v>895432.60408660944</v>
          </cell>
          <cell r="BE18">
            <v>204847.92222469178</v>
          </cell>
          <cell r="BF18">
            <v>943148.23501868895</v>
          </cell>
          <cell r="BG18">
            <v>2217493.0112046399</v>
          </cell>
          <cell r="BH18">
            <v>772471.52284161537</v>
          </cell>
          <cell r="BI18">
            <v>648975.56470062502</v>
          </cell>
          <cell r="BJ18">
            <v>1067511.3116314083</v>
          </cell>
          <cell r="BK18">
            <v>166925.59053730158</v>
          </cell>
          <cell r="BL18">
            <v>124173.22428371347</v>
          </cell>
          <cell r="BM18">
            <v>292678.90350204037</v>
          </cell>
          <cell r="BN18">
            <v>2393223.9069218026</v>
          </cell>
          <cell r="BO18">
            <v>11655564.66583539</v>
          </cell>
          <cell r="BP18">
            <v>121482.14882951179</v>
          </cell>
          <cell r="BQ18">
            <v>4605.4559020986972</v>
          </cell>
          <cell r="BR18">
            <v>90780.838086278964</v>
          </cell>
          <cell r="BS18">
            <v>35821.825433923106</v>
          </cell>
          <cell r="BT18">
            <v>158812.17255128865</v>
          </cell>
          <cell r="BU18">
            <v>16123.587519121669</v>
          </cell>
          <cell r="BV18">
            <v>56489.554339779999</v>
          </cell>
          <cell r="BW18">
            <v>118021.18287921297</v>
          </cell>
          <cell r="BX18">
            <v>53716.495042814859</v>
          </cell>
          <cell r="BY18">
            <v>159636.98163795381</v>
          </cell>
          <cell r="BZ18">
            <v>111014.65224142006</v>
          </cell>
          <cell r="CA18">
            <v>160425.26574668768</v>
          </cell>
          <cell r="CB18">
            <v>375881.7375770107</v>
          </cell>
          <cell r="CC18">
            <v>71832.876566411054</v>
          </cell>
          <cell r="CD18">
            <v>70992.547675827183</v>
          </cell>
          <cell r="CE18">
            <v>327467.92901448248</v>
          </cell>
          <cell r="CF18">
            <v>904985.10273181344</v>
          </cell>
          <cell r="CG18">
            <v>197369.51170028219</v>
          </cell>
          <cell r="CH18">
            <v>903232.65042801411</v>
          </cell>
          <cell r="CI18">
            <v>2399241.3425729391</v>
          </cell>
          <cell r="CJ18">
            <v>703296.8947421998</v>
          </cell>
          <cell r="CK18">
            <v>596306.70378001255</v>
          </cell>
          <cell r="CL18">
            <v>1008355.2520114711</v>
          </cell>
          <cell r="CM18">
            <v>156293.7102938169</v>
          </cell>
          <cell r="CN18">
            <v>114980.85178533406</v>
          </cell>
          <cell r="CO18">
            <v>268551.76677566621</v>
          </cell>
          <cell r="CP18">
            <v>2003161.2545714038</v>
          </cell>
          <cell r="CQ18">
            <v>11188880.292436777</v>
          </cell>
          <cell r="CR18">
            <v>116655.69431643453</v>
          </cell>
          <cell r="CS18">
            <v>3730.4574604343366</v>
          </cell>
          <cell r="CT18">
            <v>82123.479761585462</v>
          </cell>
          <cell r="CU18">
            <v>30398.60814071288</v>
          </cell>
          <cell r="CV18">
            <v>152541.42001005501</v>
          </cell>
          <cell r="CW18">
            <v>14278.654105613248</v>
          </cell>
          <cell r="CX18">
            <v>16539.320041677616</v>
          </cell>
          <cell r="CY18">
            <v>105518.82225182161</v>
          </cell>
          <cell r="CZ18">
            <v>18666.458636669649</v>
          </cell>
          <cell r="DA18">
            <v>149321.87093188523</v>
          </cell>
          <cell r="DB18">
            <v>92958.175587310601</v>
          </cell>
          <cell r="DC18">
            <v>124349.48617921678</v>
          </cell>
          <cell r="DD18">
            <v>367781.01858228998</v>
          </cell>
          <cell r="DE18">
            <v>69387.790351076401</v>
          </cell>
          <cell r="DF18">
            <v>71814.971815302619</v>
          </cell>
          <cell r="DG18">
            <v>322277.20315576333</v>
          </cell>
          <cell r="DH18">
            <v>895139.64527375647</v>
          </cell>
          <cell r="DI18">
            <v>198941.14269578547</v>
          </cell>
          <cell r="DJ18">
            <v>863246.30725296203</v>
          </cell>
          <cell r="DK18">
            <v>2003096.9996017837</v>
          </cell>
          <cell r="DL18">
            <v>732206.88685334125</v>
          </cell>
          <cell r="DM18">
            <v>536640.68331152166</v>
          </cell>
          <cell r="DN18">
            <v>1023843.7427555278</v>
          </cell>
          <cell r="DO18">
            <v>146924.88690045051</v>
          </cell>
          <cell r="DP18">
            <v>109638.23072303107</v>
          </cell>
          <cell r="DQ18">
            <v>276328.26163618517</v>
          </cell>
          <cell r="DR18">
            <v>1855745.6078107005</v>
          </cell>
          <cell r="DS18">
            <v>10380095.826142894</v>
          </cell>
          <cell r="DT18">
            <v>97524.153954339388</v>
          </cell>
          <cell r="DU18">
            <v>5099.002880043372</v>
          </cell>
          <cell r="DV18">
            <v>77537.490699999122</v>
          </cell>
          <cell r="DW18">
            <v>21325.654908704895</v>
          </cell>
          <cell r="DX18">
            <v>154172.62924857985</v>
          </cell>
          <cell r="DY18">
            <v>13304.66347801484</v>
          </cell>
          <cell r="DZ18">
            <v>14263.217685020769</v>
          </cell>
          <cell r="EA18">
            <v>95895.675966985189</v>
          </cell>
          <cell r="EB18">
            <v>19736.6629789217</v>
          </cell>
          <cell r="EC18">
            <v>172440.88716845811</v>
          </cell>
          <cell r="ED18">
            <v>97017.081108597733</v>
          </cell>
          <cell r="EE18">
            <v>131935.29391633108</v>
          </cell>
          <cell r="EF18">
            <v>333115.87178645912</v>
          </cell>
          <cell r="EG18">
            <v>63081.107501756989</v>
          </cell>
          <cell r="EH18">
            <v>66814.56349597493</v>
          </cell>
          <cell r="EI18">
            <v>340199.16803746682</v>
          </cell>
          <cell r="EJ18">
            <v>937858.41614062875</v>
          </cell>
          <cell r="EK18">
            <v>194080.75930680722</v>
          </cell>
          <cell r="EL18">
            <v>891364.61450434814</v>
          </cell>
          <cell r="EM18">
            <v>2249571.3491744348</v>
          </cell>
          <cell r="EN18">
            <v>754888.76337923761</v>
          </cell>
          <cell r="EO18">
            <v>570155.79049242067</v>
          </cell>
          <cell r="EP18">
            <v>1082418.715664868</v>
          </cell>
          <cell r="EQ18">
            <v>153703.52617808038</v>
          </cell>
          <cell r="ER18">
            <v>81092.399839605627</v>
          </cell>
          <cell r="ES18">
            <v>278525.91944568127</v>
          </cell>
          <cell r="ET18">
            <v>1868809.985545452</v>
          </cell>
          <cell r="EU18">
            <v>10765933.36448722</v>
          </cell>
          <cell r="EV18">
            <v>58412.27674811348</v>
          </cell>
          <cell r="EW18">
            <v>2297.9938752275666</v>
          </cell>
          <cell r="EX18">
            <v>65837.043018240191</v>
          </cell>
          <cell r="EY18">
            <v>17359.147898427265</v>
          </cell>
          <cell r="EZ18">
            <v>137750.25758807565</v>
          </cell>
          <cell r="FA18">
            <v>16483.136867957062</v>
          </cell>
          <cell r="FB18">
            <v>16435.134015898926</v>
          </cell>
          <cell r="FC18">
            <v>91964.461868470054</v>
          </cell>
          <cell r="FD18">
            <v>21176.805364769632</v>
          </cell>
          <cell r="FE18">
            <v>141020.68831073944</v>
          </cell>
          <cell r="FF18">
            <v>86415.629314687336</v>
          </cell>
          <cell r="FG18">
            <v>111140.58524189128</v>
          </cell>
          <cell r="FH18">
            <v>275308.07103365631</v>
          </cell>
          <cell r="FI18">
            <v>60975.307742849625</v>
          </cell>
          <cell r="FJ18">
            <v>61898.576961819723</v>
          </cell>
          <cell r="FK18">
            <v>296709.13552512368</v>
          </cell>
          <cell r="FL18">
            <v>818606.91097779782</v>
          </cell>
          <cell r="FM18">
            <v>181782.40308405488</v>
          </cell>
          <cell r="FN18">
            <v>800880.98111747461</v>
          </cell>
          <cell r="FO18">
            <v>1849663.866617291</v>
          </cell>
          <cell r="FP18">
            <v>649650.86707893165</v>
          </cell>
          <cell r="FQ18">
            <v>479633.10784335824</v>
          </cell>
          <cell r="FR18">
            <v>972461.92619348294</v>
          </cell>
          <cell r="FS18">
            <v>146007.62983823568</v>
          </cell>
          <cell r="FT18">
            <v>68778.01871599938</v>
          </cell>
          <cell r="FU18">
            <v>257084.38677517531</v>
          </cell>
          <cell r="FV18">
            <v>1700882.8049726647</v>
          </cell>
          <cell r="FW18">
            <v>9386617.1545904148</v>
          </cell>
          <cell r="FX18">
            <v>38760.088834337774</v>
          </cell>
          <cell r="FY18">
            <v>2393.500211220141</v>
          </cell>
          <cell r="FZ18">
            <v>82203.905813877456</v>
          </cell>
          <cell r="GA18">
            <v>10610.955228927067</v>
          </cell>
          <cell r="GB18">
            <v>120987.29283205624</v>
          </cell>
          <cell r="GC18">
            <v>15491.659098481816</v>
          </cell>
          <cell r="GD18">
            <v>15840.400397123532</v>
          </cell>
          <cell r="GE18">
            <v>82524.715108109813</v>
          </cell>
          <cell r="GF18">
            <v>17063.553177987793</v>
          </cell>
          <cell r="GG18">
            <v>119983.37944069809</v>
          </cell>
          <cell r="GH18">
            <v>76146.583796749968</v>
          </cell>
          <cell r="GI18">
            <v>94118.545397297814</v>
          </cell>
          <cell r="GJ18">
            <v>257918.04881570063</v>
          </cell>
          <cell r="GK18">
            <v>51938.377086336885</v>
          </cell>
          <cell r="GL18">
            <v>51130.552689030752</v>
          </cell>
          <cell r="GM18">
            <v>288601.7924771228</v>
          </cell>
          <cell r="GN18">
            <v>755209.26540738123</v>
          </cell>
          <cell r="GO18">
            <v>201762.0700152576</v>
          </cell>
          <cell r="GP18">
            <v>802392.97405386937</v>
          </cell>
          <cell r="GQ18">
            <v>1857786.3235092293</v>
          </cell>
          <cell r="GR18">
            <v>619033.64445632789</v>
          </cell>
          <cell r="GS18">
            <v>420430.91966584203</v>
          </cell>
          <cell r="GT18">
            <v>977455.74069246917</v>
          </cell>
          <cell r="GU18">
            <v>116329.21251891156</v>
          </cell>
          <cell r="GV18">
            <v>59973.356477887573</v>
          </cell>
          <cell r="GW18">
            <v>191300.74210591143</v>
          </cell>
          <cell r="GX18">
            <v>160325.13696596021</v>
          </cell>
          <cell r="GY18">
            <v>7487712.7362741074</v>
          </cell>
          <cell r="GZ18">
            <v>44225.443457163783</v>
          </cell>
          <cell r="HA18">
            <v>2463.9176205107619</v>
          </cell>
          <cell r="HB18">
            <v>42563.908547076149</v>
          </cell>
          <cell r="HC18">
            <v>5993.4464386920963</v>
          </cell>
          <cell r="HD18">
            <v>114531.37706659581</v>
          </cell>
          <cell r="HE18">
            <v>13381.302106617615</v>
          </cell>
          <cell r="HF18">
            <v>13403.784780336502</v>
          </cell>
          <cell r="HG18">
            <v>68952.251160536616</v>
          </cell>
          <cell r="HH18">
            <v>14364.708721927789</v>
          </cell>
          <cell r="HI18">
            <v>114387.05911588189</v>
          </cell>
          <cell r="HJ18">
            <v>69740.899584969273</v>
          </cell>
          <cell r="HK18">
            <v>86784.755456292594</v>
          </cell>
          <cell r="HL18">
            <v>203330.14940389595</v>
          </cell>
          <cell r="HM18">
            <v>47147.69281981828</v>
          </cell>
          <cell r="HN18">
            <v>43825.366640275286</v>
          </cell>
          <cell r="HO18">
            <v>232584.4701115443</v>
          </cell>
          <cell r="HP18">
            <v>678302.99128014955</v>
          </cell>
          <cell r="HQ18">
            <v>155133.13536043995</v>
          </cell>
          <cell r="HR18">
            <v>721654.40603439859</v>
          </cell>
          <cell r="HS18">
            <v>1684668.8026444432</v>
          </cell>
          <cell r="HT18">
            <v>529161.74680242967</v>
          </cell>
          <cell r="HU18">
            <v>371341.68097695155</v>
          </cell>
          <cell r="HV18">
            <v>843389.75839826406</v>
          </cell>
          <cell r="HW18">
            <v>99174.225480739056</v>
          </cell>
          <cell r="HX18">
            <v>49227.757168035023</v>
          </cell>
          <cell r="HY18">
            <v>200198.61594692842</v>
          </cell>
          <cell r="HZ18">
            <v>921971.98233992327</v>
          </cell>
          <cell r="IA18">
            <v>7371905.6354648359</v>
          </cell>
        </row>
        <row r="19">
          <cell r="L19">
            <v>163860.38225109977</v>
          </cell>
          <cell r="M19">
            <v>85601.59069644555</v>
          </cell>
          <cell r="N19">
            <v>447238.44462060992</v>
          </cell>
          <cell r="O19">
            <v>49278.482263714985</v>
          </cell>
          <cell r="P19">
            <v>347779.53056465596</v>
          </cell>
          <cell r="Q19">
            <v>65567.814545054338</v>
          </cell>
          <cell r="R19">
            <v>79282.024788782524</v>
          </cell>
          <cell r="S19">
            <v>280878.94009290665</v>
          </cell>
          <cell r="T19">
            <v>189472.27824660603</v>
          </cell>
          <cell r="U19">
            <v>448391.18383342511</v>
          </cell>
          <cell r="V19">
            <v>147186.2489705086</v>
          </cell>
          <cell r="W19">
            <v>258831.00389565862</v>
          </cell>
          <cell r="X19">
            <v>555277.61612965737</v>
          </cell>
          <cell r="Y19">
            <v>174419.32454231085</v>
          </cell>
          <cell r="Z19">
            <v>186908.311161822</v>
          </cell>
          <cell r="AA19">
            <v>926446.57263274887</v>
          </cell>
          <cell r="AB19">
            <v>1472379.1080323483</v>
          </cell>
          <cell r="AC19">
            <v>442237.54077306652</v>
          </cell>
          <cell r="AD19">
            <v>16071834.548930751</v>
          </cell>
          <cell r="AE19">
            <v>13054315.818810703</v>
          </cell>
          <cell r="AF19">
            <v>1432526.2682060197</v>
          </cell>
          <cell r="AG19">
            <v>640722.96568810404</v>
          </cell>
          <cell r="AH19">
            <v>1353543.5231113322</v>
          </cell>
          <cell r="AI19">
            <v>265163.86075222772</v>
          </cell>
          <cell r="AJ19">
            <v>314975.07037090347</v>
          </cell>
          <cell r="AK19">
            <v>578339.30543895718</v>
          </cell>
          <cell r="AL19">
            <v>1004806.0307676449</v>
          </cell>
          <cell r="AM19">
            <v>41037263.790118061</v>
          </cell>
          <cell r="AN19">
            <v>141389.61567670963</v>
          </cell>
          <cell r="AO19">
            <v>81142.939446559947</v>
          </cell>
          <cell r="AP19">
            <v>427757.1827016949</v>
          </cell>
          <cell r="AQ19">
            <v>53044.051101078352</v>
          </cell>
          <cell r="AR19">
            <v>328026.29979586782</v>
          </cell>
          <cell r="AS19">
            <v>63177.897016823503</v>
          </cell>
          <cell r="AT19">
            <v>80577.116702300846</v>
          </cell>
          <cell r="AU19">
            <v>283498.45725447201</v>
          </cell>
          <cell r="AV19">
            <v>188241.21604063647</v>
          </cell>
          <cell r="AW19">
            <v>442047.37006199243</v>
          </cell>
          <cell r="AX19">
            <v>149771.39440243185</v>
          </cell>
          <cell r="AY19">
            <v>242321.34012655195</v>
          </cell>
          <cell r="AZ19">
            <v>434556.94099109393</v>
          </cell>
          <cell r="BA19">
            <v>172483.53373624591</v>
          </cell>
          <cell r="BB19">
            <v>160811.01713487739</v>
          </cell>
          <cell r="BC19">
            <v>847021.77945125883</v>
          </cell>
          <cell r="BD19">
            <v>1492973.1042644018</v>
          </cell>
          <cell r="BE19">
            <v>439404.65910667524</v>
          </cell>
          <cell r="BF19">
            <v>15465960.462163866</v>
          </cell>
          <cell r="BG19">
            <v>12098048.200098023</v>
          </cell>
          <cell r="BH19">
            <v>1445176.7070793288</v>
          </cell>
          <cell r="BI19">
            <v>626632.99484554108</v>
          </cell>
          <cell r="BJ19">
            <v>1107686.1222759786</v>
          </cell>
          <cell r="BK19">
            <v>256971.41204509354</v>
          </cell>
          <cell r="BL19">
            <v>305227.89088516735</v>
          </cell>
          <cell r="BM19">
            <v>571543.2090816889</v>
          </cell>
          <cell r="BN19">
            <v>1046758.2176260778</v>
          </cell>
          <cell r="BO19">
            <v>38952251.131112434</v>
          </cell>
          <cell r="BP19">
            <v>127753.0814048661</v>
          </cell>
          <cell r="BQ19">
            <v>71108.052047782243</v>
          </cell>
          <cell r="BR19">
            <v>423896.1919298431</v>
          </cell>
          <cell r="BS19">
            <v>42236.706824971385</v>
          </cell>
          <cell r="BT19">
            <v>336711.53928433318</v>
          </cell>
          <cell r="BU19">
            <v>52491.29608935256</v>
          </cell>
          <cell r="BV19">
            <v>73990.570369216599</v>
          </cell>
          <cell r="BW19">
            <v>270711.25943061453</v>
          </cell>
          <cell r="BX19">
            <v>131146.72663053227</v>
          </cell>
          <cell r="BY19">
            <v>406311.10703430849</v>
          </cell>
          <cell r="BZ19">
            <v>127108.32311813568</v>
          </cell>
          <cell r="CA19">
            <v>217421.82995249683</v>
          </cell>
          <cell r="CB19">
            <v>439143.04751102882</v>
          </cell>
          <cell r="CC19">
            <v>157745.55558654247</v>
          </cell>
          <cell r="CD19">
            <v>142648.99222104464</v>
          </cell>
          <cell r="CE19">
            <v>765991.47592937178</v>
          </cell>
          <cell r="CF19">
            <v>1439046.2700025206</v>
          </cell>
          <cell r="CG19">
            <v>388842.33034925733</v>
          </cell>
          <cell r="CH19">
            <v>15215971.45286493</v>
          </cell>
          <cell r="CI19">
            <v>11568213.521507591</v>
          </cell>
          <cell r="CJ19">
            <v>1314185.8271559556</v>
          </cell>
          <cell r="CK19">
            <v>558915.05243722512</v>
          </cell>
          <cell r="CL19">
            <v>1040154.1305136628</v>
          </cell>
          <cell r="CM19">
            <v>235499.58658290448</v>
          </cell>
          <cell r="CN19">
            <v>275866.45358229277</v>
          </cell>
          <cell r="CO19">
            <v>506796.37615232391</v>
          </cell>
          <cell r="CP19">
            <v>959096.67538262962</v>
          </cell>
          <cell r="CQ19">
            <v>37289003.431895733</v>
          </cell>
          <cell r="CR19">
            <v>130783.66490719693</v>
          </cell>
          <cell r="CS19">
            <v>53854.578711550574</v>
          </cell>
          <cell r="CT19">
            <v>393956.75999698747</v>
          </cell>
          <cell r="CU19">
            <v>40991.859111442725</v>
          </cell>
          <cell r="CV19">
            <v>325144.79945652978</v>
          </cell>
          <cell r="CW19">
            <v>52357.720157415853</v>
          </cell>
          <cell r="CX19">
            <v>74601.741109924158</v>
          </cell>
          <cell r="CY19">
            <v>229155.66122575189</v>
          </cell>
          <cell r="CZ19">
            <v>134519.0339699719</v>
          </cell>
          <cell r="DA19">
            <v>352316.93250237813</v>
          </cell>
          <cell r="DB19">
            <v>130822.7025981279</v>
          </cell>
          <cell r="DC19">
            <v>212039.25764704077</v>
          </cell>
          <cell r="DD19">
            <v>434814.58307685453</v>
          </cell>
          <cell r="DE19">
            <v>150850.89907271264</v>
          </cell>
          <cell r="DF19">
            <v>141408.71138146898</v>
          </cell>
          <cell r="DG19">
            <v>745628.44287121214</v>
          </cell>
          <cell r="DH19">
            <v>1357548.4273756593</v>
          </cell>
          <cell r="DI19">
            <v>398074.47805056907</v>
          </cell>
          <cell r="DJ19">
            <v>14050144.473485962</v>
          </cell>
          <cell r="DK19">
            <v>11585516.128098352</v>
          </cell>
          <cell r="DL19">
            <v>1145579.2672783576</v>
          </cell>
          <cell r="DM19">
            <v>513857.54904547008</v>
          </cell>
          <cell r="DN19">
            <v>1136657.9442162002</v>
          </cell>
          <cell r="DO19">
            <v>233733.56730657106</v>
          </cell>
          <cell r="DP19">
            <v>257590.157465461</v>
          </cell>
          <cell r="DQ19">
            <v>548849.10954915755</v>
          </cell>
          <cell r="DR19">
            <v>874800.35560725187</v>
          </cell>
          <cell r="DS19">
            <v>35705598.805275574</v>
          </cell>
          <cell r="DT19">
            <v>142470.88831356607</v>
          </cell>
          <cell r="DU19">
            <v>66924.412800560967</v>
          </cell>
          <cell r="DV19">
            <v>319264.19009333086</v>
          </cell>
          <cell r="DW19">
            <v>43363.447856719577</v>
          </cell>
          <cell r="DX19">
            <v>359967.86663078656</v>
          </cell>
          <cell r="DY19">
            <v>55911.940235530208</v>
          </cell>
          <cell r="DZ19">
            <v>46031.507079215902</v>
          </cell>
          <cell r="EA19">
            <v>226023.36767351878</v>
          </cell>
          <cell r="EB19">
            <v>138203.66958447336</v>
          </cell>
          <cell r="EC19">
            <v>381645.87271605368</v>
          </cell>
          <cell r="ED19">
            <v>116336.17801422857</v>
          </cell>
          <cell r="EE19">
            <v>222692.35366654707</v>
          </cell>
          <cell r="EF19">
            <v>430318.48350252025</v>
          </cell>
          <cell r="EG19">
            <v>167058.78220495189</v>
          </cell>
          <cell r="EH19">
            <v>145041.86857514351</v>
          </cell>
          <cell r="EI19">
            <v>742864.39003219153</v>
          </cell>
          <cell r="EJ19">
            <v>1406117.5869861194</v>
          </cell>
          <cell r="EK19">
            <v>404027.20875295345</v>
          </cell>
          <cell r="EL19">
            <v>13950470.824968295</v>
          </cell>
          <cell r="EM19">
            <v>12855093.40906325</v>
          </cell>
          <cell r="EN19">
            <v>1060371.5557075944</v>
          </cell>
          <cell r="EO19">
            <v>502503.09364387358</v>
          </cell>
          <cell r="EP19">
            <v>1183743.2062071338</v>
          </cell>
          <cell r="EQ19">
            <v>219152.9670521408</v>
          </cell>
          <cell r="ER19">
            <v>263941.75533647381</v>
          </cell>
          <cell r="ES19">
            <v>549034.18254389358</v>
          </cell>
          <cell r="ET19">
            <v>905915.14739794703</v>
          </cell>
          <cell r="EU19">
            <v>36904490.156639017</v>
          </cell>
          <cell r="EV19">
            <v>142785.25966553058</v>
          </cell>
          <cell r="EW19">
            <v>46951.20861209774</v>
          </cell>
          <cell r="EX19">
            <v>291174.37945656962</v>
          </cell>
          <cell r="EY19">
            <v>34613.114323127993</v>
          </cell>
          <cell r="EZ19">
            <v>259442.96885749963</v>
          </cell>
          <cell r="FA19">
            <v>49856.179015453134</v>
          </cell>
          <cell r="FB19">
            <v>26569.395603923404</v>
          </cell>
          <cell r="FC19">
            <v>199946.50343953972</v>
          </cell>
          <cell r="FD19">
            <v>119459.65097460794</v>
          </cell>
          <cell r="FE19">
            <v>341916.54402743059</v>
          </cell>
          <cell r="FF19">
            <v>109840.51806571615</v>
          </cell>
          <cell r="FG19">
            <v>177260.03064531262</v>
          </cell>
          <cell r="FH19">
            <v>402923.92819810269</v>
          </cell>
          <cell r="FI19">
            <v>131410.1956627919</v>
          </cell>
          <cell r="FJ19">
            <v>135513.54249173199</v>
          </cell>
          <cell r="FK19">
            <v>683752.63554167456</v>
          </cell>
          <cell r="FL19">
            <v>1271772.3211800442</v>
          </cell>
          <cell r="FM19">
            <v>334360.26800931559</v>
          </cell>
          <cell r="FN19">
            <v>12258963.340821855</v>
          </cell>
          <cell r="FO19">
            <v>11547666.444107704</v>
          </cell>
          <cell r="FP19">
            <v>904868.96470281563</v>
          </cell>
          <cell r="FQ19">
            <v>450096.35417561489</v>
          </cell>
          <cell r="FR19">
            <v>978988.12515928771</v>
          </cell>
          <cell r="FS19">
            <v>203014.67055789253</v>
          </cell>
          <cell r="FT19">
            <v>227592.36520964626</v>
          </cell>
          <cell r="FU19">
            <v>435764.17889601324</v>
          </cell>
          <cell r="FV19">
            <v>762422.57924481574</v>
          </cell>
          <cell r="FW19">
            <v>32528925.666646115</v>
          </cell>
          <cell r="FX19">
            <v>110464.91148382593</v>
          </cell>
          <cell r="FY19">
            <v>47355.264768955611</v>
          </cell>
          <cell r="FZ19">
            <v>258925.24348331275</v>
          </cell>
          <cell r="GA19">
            <v>29055.461766172077</v>
          </cell>
          <cell r="GB19">
            <v>240988.17490709512</v>
          </cell>
          <cell r="GC19">
            <v>50257.776232718497</v>
          </cell>
          <cell r="GD19">
            <v>58362.186232512075</v>
          </cell>
          <cell r="GE19">
            <v>202196.7156500092</v>
          </cell>
          <cell r="GF19">
            <v>118578.81922566485</v>
          </cell>
          <cell r="GG19">
            <v>291762.86065254582</v>
          </cell>
          <cell r="GH19">
            <v>101727.44339736039</v>
          </cell>
          <cell r="GI19">
            <v>117765.10761264429</v>
          </cell>
          <cell r="GJ19">
            <v>429280.88838518102</v>
          </cell>
          <cell r="GK19">
            <v>131603.98000536111</v>
          </cell>
          <cell r="GL19">
            <v>139228.10395035814</v>
          </cell>
          <cell r="GM19">
            <v>617419.89446183317</v>
          </cell>
          <cell r="GN19">
            <v>1162597.892065533</v>
          </cell>
          <cell r="GO19">
            <v>377364.94520123693</v>
          </cell>
          <cell r="GP19">
            <v>11564025.882663166</v>
          </cell>
          <cell r="GQ19">
            <v>10655256.381282769</v>
          </cell>
          <cell r="GR19">
            <v>761227.19714355026</v>
          </cell>
          <cell r="GS19">
            <v>423502.49542767729</v>
          </cell>
          <cell r="GT19">
            <v>1013373.5483767299</v>
          </cell>
          <cell r="GU19">
            <v>190630.13267475029</v>
          </cell>
          <cell r="GV19">
            <v>223479.37835776474</v>
          </cell>
          <cell r="GW19">
            <v>496002.61226447643</v>
          </cell>
          <cell r="GX19">
            <v>668099.91707107634</v>
          </cell>
          <cell r="GY19">
            <v>30480533.214744285</v>
          </cell>
          <cell r="GZ19">
            <v>91124.269464845944</v>
          </cell>
          <cell r="HA19">
            <v>52880.660211824223</v>
          </cell>
          <cell r="HB19">
            <v>254504.99395043636</v>
          </cell>
          <cell r="HC19">
            <v>26760.111264106352</v>
          </cell>
          <cell r="HD19">
            <v>197206.62674756141</v>
          </cell>
          <cell r="HE19">
            <v>44711.516870078056</v>
          </cell>
          <cell r="HF19">
            <v>41047.320822088215</v>
          </cell>
          <cell r="HG19">
            <v>125786.27106675782</v>
          </cell>
          <cell r="HH19">
            <v>109002.18381620338</v>
          </cell>
          <cell r="HI19">
            <v>264476.12432884797</v>
          </cell>
          <cell r="HJ19">
            <v>98218.695240337955</v>
          </cell>
          <cell r="HK19">
            <v>153363.52344775407</v>
          </cell>
          <cell r="HL19">
            <v>326506.95780011395</v>
          </cell>
          <cell r="HM19">
            <v>102094.75505909676</v>
          </cell>
          <cell r="HN19">
            <v>135697.78102593179</v>
          </cell>
          <cell r="HO19">
            <v>603329.26968504686</v>
          </cell>
          <cell r="HP19">
            <v>1054458.0366622624</v>
          </cell>
          <cell r="HQ19">
            <v>138064.64154924598</v>
          </cell>
          <cell r="HR19">
            <v>12049352.302508321</v>
          </cell>
          <cell r="HS19">
            <v>9640231.6358535532</v>
          </cell>
          <cell r="HT19">
            <v>621829.59833186946</v>
          </cell>
          <cell r="HU19">
            <v>393136.38008213131</v>
          </cell>
          <cell r="HV19">
            <v>808644.31957890675</v>
          </cell>
          <cell r="HW19">
            <v>185221.44627343366</v>
          </cell>
          <cell r="HX19">
            <v>182977.18127511293</v>
          </cell>
          <cell r="HY19">
            <v>377136.25429024937</v>
          </cell>
          <cell r="HZ19">
            <v>562107.93879941502</v>
          </cell>
          <cell r="IA19">
            <v>28639870.796005536</v>
          </cell>
        </row>
        <row r="20">
          <cell r="L20">
            <v>0</v>
          </cell>
          <cell r="M20">
            <v>0</v>
          </cell>
          <cell r="N20">
            <v>1786.9464006036701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28047.925615806365</v>
          </cell>
          <cell r="T20">
            <v>895.29024671137086</v>
          </cell>
          <cell r="U20">
            <v>365.61845686899386</v>
          </cell>
          <cell r="V20">
            <v>14557.031204256211</v>
          </cell>
          <cell r="W20">
            <v>237.48630884239782</v>
          </cell>
          <cell r="X20">
            <v>11056.890328553232</v>
          </cell>
          <cell r="Y20">
            <v>0</v>
          </cell>
          <cell r="Z20">
            <v>14934.656527064592</v>
          </cell>
          <cell r="AA20">
            <v>3462.2397176928462</v>
          </cell>
          <cell r="AB20">
            <v>13454.851721980907</v>
          </cell>
          <cell r="AC20">
            <v>940.11992970839322</v>
          </cell>
          <cell r="AD20">
            <v>1757552.5227132479</v>
          </cell>
          <cell r="AE20">
            <v>586816.85558644135</v>
          </cell>
          <cell r="AF20">
            <v>57164.333891988812</v>
          </cell>
          <cell r="AG20">
            <v>21692.332206643729</v>
          </cell>
          <cell r="AH20">
            <v>22658.766171665618</v>
          </cell>
          <cell r="AI20">
            <v>7073.4606721530354</v>
          </cell>
          <cell r="AJ20">
            <v>44220.653500240383</v>
          </cell>
          <cell r="AK20">
            <v>3565.2521656214049</v>
          </cell>
          <cell r="AL20">
            <v>14091.998493183952</v>
          </cell>
          <cell r="AM20">
            <v>2604575.2318592751</v>
          </cell>
          <cell r="AN20">
            <v>0</v>
          </cell>
          <cell r="AO20">
            <v>0</v>
          </cell>
          <cell r="AP20">
            <v>1391.7193010149131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30861.138642107075</v>
          </cell>
          <cell r="AV20">
            <v>827.31414559955408</v>
          </cell>
          <cell r="AW20">
            <v>135783.65165563379</v>
          </cell>
          <cell r="AX20">
            <v>2885.101218439142</v>
          </cell>
          <cell r="AY20">
            <v>344.23007813745488</v>
          </cell>
          <cell r="AZ20">
            <v>11331.147844990968</v>
          </cell>
          <cell r="BA20">
            <v>0</v>
          </cell>
          <cell r="BB20">
            <v>14412.573498879119</v>
          </cell>
          <cell r="BC20">
            <v>3540.9059956132278</v>
          </cell>
          <cell r="BD20">
            <v>8478.0629287142929</v>
          </cell>
          <cell r="BE20">
            <v>1082.263723006995</v>
          </cell>
          <cell r="BF20">
            <v>1650130.3878226494</v>
          </cell>
          <cell r="BG20">
            <v>578381.57488042605</v>
          </cell>
          <cell r="BH20">
            <v>58508.989723686405</v>
          </cell>
          <cell r="BI20">
            <v>25192.931432136509</v>
          </cell>
          <cell r="BJ20">
            <v>22114.314811880307</v>
          </cell>
          <cell r="BK20">
            <v>6637.3688393712373</v>
          </cell>
          <cell r="BL20">
            <v>21445.750282653335</v>
          </cell>
          <cell r="BM20">
            <v>4077.4590160985413</v>
          </cell>
          <cell r="BN20">
            <v>11089.014665090583</v>
          </cell>
          <cell r="BO20">
            <v>2588515.9005061286</v>
          </cell>
          <cell r="BP20">
            <v>0</v>
          </cell>
          <cell r="BQ20">
            <v>0</v>
          </cell>
          <cell r="BR20">
            <v>1199.7696568880597</v>
          </cell>
          <cell r="BS20">
            <v>0</v>
          </cell>
          <cell r="BT20">
            <v>163.77231693845286</v>
          </cell>
          <cell r="BU20">
            <v>0</v>
          </cell>
          <cell r="BV20">
            <v>0</v>
          </cell>
          <cell r="BW20">
            <v>28020.911148547966</v>
          </cell>
          <cell r="BX20">
            <v>691.2409274061182</v>
          </cell>
          <cell r="BY20">
            <v>138193.91885354143</v>
          </cell>
          <cell r="BZ20">
            <v>0</v>
          </cell>
          <cell r="CA20">
            <v>0</v>
          </cell>
          <cell r="CB20">
            <v>24059.207982354641</v>
          </cell>
          <cell r="CC20">
            <v>0</v>
          </cell>
          <cell r="CD20">
            <v>25241.228462903044</v>
          </cell>
          <cell r="CE20">
            <v>10873.346234609638</v>
          </cell>
          <cell r="CF20">
            <v>12145.532109473488</v>
          </cell>
          <cell r="CG20">
            <v>1895.7448018829573</v>
          </cell>
          <cell r="CH20">
            <v>1374457.5968500325</v>
          </cell>
          <cell r="CI20">
            <v>497635.28577883146</v>
          </cell>
          <cell r="CJ20">
            <v>61562.507078502291</v>
          </cell>
          <cell r="CK20">
            <v>23791.617058532011</v>
          </cell>
          <cell r="CL20">
            <v>19420.91813620388</v>
          </cell>
          <cell r="CM20">
            <v>212.24950079325498</v>
          </cell>
          <cell r="CN20">
            <v>25796.042636714781</v>
          </cell>
          <cell r="CO20">
            <v>1839.069669224333</v>
          </cell>
          <cell r="CP20">
            <v>163796.24844586072</v>
          </cell>
          <cell r="CQ20">
            <v>2410996.2076492407</v>
          </cell>
          <cell r="CR20">
            <v>0</v>
          </cell>
          <cell r="CS20">
            <v>0</v>
          </cell>
          <cell r="CT20">
            <v>896.70394679587093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Y20">
            <v>33338.327361984513</v>
          </cell>
          <cell r="CZ20">
            <v>0</v>
          </cell>
          <cell r="DA20">
            <v>137326.29801320698</v>
          </cell>
          <cell r="DB20">
            <v>0</v>
          </cell>
          <cell r="DC20">
            <v>0</v>
          </cell>
          <cell r="DD20">
            <v>26591.158417854502</v>
          </cell>
          <cell r="DE20">
            <v>0</v>
          </cell>
          <cell r="DF20">
            <v>29152.776605233688</v>
          </cell>
          <cell r="DG20">
            <v>9569.5997900213315</v>
          </cell>
          <cell r="DH20">
            <v>13517.347915699433</v>
          </cell>
          <cell r="DI20">
            <v>1587.48685213884</v>
          </cell>
          <cell r="DJ20">
            <v>1352587.9735234405</v>
          </cell>
          <cell r="DK20">
            <v>368640.89020708349</v>
          </cell>
          <cell r="DL20">
            <v>67463.310917581504</v>
          </cell>
          <cell r="DM20">
            <v>35654.924208912453</v>
          </cell>
          <cell r="DN20">
            <v>25385.591691298552</v>
          </cell>
          <cell r="DO20">
            <v>190.95458458561052</v>
          </cell>
          <cell r="DP20">
            <v>22097.730958297718</v>
          </cell>
          <cell r="DQ20">
            <v>2687.0487410261931</v>
          </cell>
          <cell r="DR20">
            <v>182803.60205649206</v>
          </cell>
          <cell r="DS20">
            <v>2309491.7257916536</v>
          </cell>
          <cell r="DT20">
            <v>0</v>
          </cell>
          <cell r="DU20">
            <v>0</v>
          </cell>
          <cell r="DV20">
            <v>606.30817409967847</v>
          </cell>
          <cell r="DW20">
            <v>0</v>
          </cell>
          <cell r="DX20">
            <v>0</v>
          </cell>
          <cell r="DY20">
            <v>0</v>
          </cell>
          <cell r="DZ20">
            <v>0</v>
          </cell>
          <cell r="EA20">
            <v>19348.668100106817</v>
          </cell>
          <cell r="EB20">
            <v>0</v>
          </cell>
          <cell r="EC20">
            <v>185960.52148000081</v>
          </cell>
          <cell r="ED20">
            <v>9539.7031216037612</v>
          </cell>
          <cell r="EE20">
            <v>0</v>
          </cell>
          <cell r="EF20">
            <v>42267.649808966475</v>
          </cell>
          <cell r="EG20">
            <v>0</v>
          </cell>
          <cell r="EH20">
            <v>14131.542769243175</v>
          </cell>
          <cell r="EI20">
            <v>11214.505193955523</v>
          </cell>
          <cell r="EJ20">
            <v>16221.741635069044</v>
          </cell>
          <cell r="EK20">
            <v>14379.124740380701</v>
          </cell>
          <cell r="EL20">
            <v>1349866.6211500193</v>
          </cell>
          <cell r="EM20">
            <v>931786.2883552335</v>
          </cell>
          <cell r="EN20">
            <v>29060.725667870567</v>
          </cell>
          <cell r="EO20">
            <v>46427.972479209129</v>
          </cell>
          <cell r="EP20">
            <v>22952.24584396819</v>
          </cell>
          <cell r="EQ20">
            <v>579.21246730880637</v>
          </cell>
          <cell r="ER20">
            <v>21736.423536315873</v>
          </cell>
          <cell r="ES20">
            <v>2349.6860511796604</v>
          </cell>
          <cell r="ET20">
            <v>164553.90226042454</v>
          </cell>
          <cell r="EU20">
            <v>2882982.842834956</v>
          </cell>
          <cell r="EV20">
            <v>0</v>
          </cell>
          <cell r="EW20">
            <v>0</v>
          </cell>
          <cell r="EX20">
            <v>543.40606067826968</v>
          </cell>
          <cell r="EY20">
            <v>0</v>
          </cell>
          <cell r="EZ20">
            <v>621.79767691053053</v>
          </cell>
          <cell r="FA20">
            <v>0</v>
          </cell>
          <cell r="FB20">
            <v>0</v>
          </cell>
          <cell r="FC20">
            <v>126.21416234477873</v>
          </cell>
          <cell r="FD20">
            <v>0</v>
          </cell>
          <cell r="FE20">
            <v>122161.36428787267</v>
          </cell>
          <cell r="FF20">
            <v>658.83792743974493</v>
          </cell>
          <cell r="FG20">
            <v>0</v>
          </cell>
          <cell r="FH20">
            <v>19114.348753191276</v>
          </cell>
          <cell r="FI20">
            <v>0</v>
          </cell>
          <cell r="FJ20">
            <v>23380.753461516859</v>
          </cell>
          <cell r="FK20">
            <v>13219.211583827817</v>
          </cell>
          <cell r="FL20">
            <v>14187.090296949069</v>
          </cell>
          <cell r="FM20">
            <v>19414.321952832866</v>
          </cell>
          <cell r="FN20">
            <v>1202219.217686977</v>
          </cell>
          <cell r="FO20">
            <v>743614.23312211945</v>
          </cell>
          <cell r="FP20">
            <v>18182.143571529876</v>
          </cell>
          <cell r="FQ20">
            <v>47633.143731246579</v>
          </cell>
          <cell r="FR20">
            <v>16610.420244563713</v>
          </cell>
          <cell r="FS20">
            <v>515.35947074566263</v>
          </cell>
          <cell r="FT20">
            <v>10337.257234504343</v>
          </cell>
          <cell r="FU20">
            <v>2692.526725301273</v>
          </cell>
          <cell r="FV20">
            <v>2058.7693549789151</v>
          </cell>
          <cell r="FW20">
            <v>2257290.417305531</v>
          </cell>
          <cell r="FX20">
            <v>0</v>
          </cell>
          <cell r="FY20">
            <v>0</v>
          </cell>
          <cell r="FZ20">
            <v>1826.5428173162063</v>
          </cell>
          <cell r="GA20">
            <v>77.635669613235237</v>
          </cell>
          <cell r="GB20">
            <v>0</v>
          </cell>
          <cell r="GC20">
            <v>0</v>
          </cell>
          <cell r="GD20">
            <v>0</v>
          </cell>
          <cell r="GE20">
            <v>130.48404712103994</v>
          </cell>
          <cell r="GF20">
            <v>0</v>
          </cell>
          <cell r="GG20">
            <v>112503.48947466645</v>
          </cell>
          <cell r="GH20">
            <v>16840.508705297674</v>
          </cell>
          <cell r="GI20">
            <v>27801.095704641823</v>
          </cell>
          <cell r="GJ20">
            <v>37205.340078010762</v>
          </cell>
          <cell r="GK20">
            <v>24292.648128610024</v>
          </cell>
          <cell r="GL20">
            <v>25619.922502227495</v>
          </cell>
          <cell r="GM20">
            <v>24188.99047913291</v>
          </cell>
          <cell r="GN20">
            <v>40966.148478026327</v>
          </cell>
          <cell r="GO20">
            <v>12236.588157718385</v>
          </cell>
          <cell r="GP20">
            <v>1091793.9425017813</v>
          </cell>
          <cell r="GQ20">
            <v>655567.78769112774</v>
          </cell>
          <cell r="GR20">
            <v>20263.253985036459</v>
          </cell>
          <cell r="GS20">
            <v>40878.551123095254</v>
          </cell>
          <cell r="GT20">
            <v>8659.9016342012019</v>
          </cell>
          <cell r="GU20">
            <v>6844.6693050419472</v>
          </cell>
          <cell r="GV20">
            <v>14753.083847735743</v>
          </cell>
          <cell r="GW20">
            <v>1485.8737575752691</v>
          </cell>
          <cell r="GX20">
            <v>3245.8070411025037</v>
          </cell>
          <cell r="GY20">
            <v>2167182.2651290796</v>
          </cell>
          <cell r="GZ20">
            <v>119.94203805919618</v>
          </cell>
          <cell r="HA20">
            <v>0</v>
          </cell>
          <cell r="HB20">
            <v>4521.3682813978749</v>
          </cell>
          <cell r="HC20">
            <v>0</v>
          </cell>
          <cell r="HD20">
            <v>0</v>
          </cell>
          <cell r="HE20">
            <v>0</v>
          </cell>
          <cell r="HF20">
            <v>0</v>
          </cell>
          <cell r="HG20">
            <v>23268.58377411059</v>
          </cell>
          <cell r="HH20">
            <v>0</v>
          </cell>
          <cell r="HI20">
            <v>82968.817968060146</v>
          </cell>
          <cell r="HJ20">
            <v>14030.277105100833</v>
          </cell>
          <cell r="HK20">
            <v>18033.599116763755</v>
          </cell>
          <cell r="HL20">
            <v>48941.077244451197</v>
          </cell>
          <cell r="HM20">
            <v>21827.358399524368</v>
          </cell>
          <cell r="HN20">
            <v>62854.874023234515</v>
          </cell>
          <cell r="HO20">
            <v>22978.28529149793</v>
          </cell>
          <cell r="HP20">
            <v>42525.848170508623</v>
          </cell>
          <cell r="HQ20">
            <v>11238.116876926102</v>
          </cell>
          <cell r="HR20">
            <v>886415.34045720962</v>
          </cell>
          <cell r="HS20">
            <v>560391.02203718061</v>
          </cell>
          <cell r="HT20">
            <v>28960.846528920723</v>
          </cell>
          <cell r="HU20">
            <v>36824.783515360992</v>
          </cell>
          <cell r="HV20">
            <v>8488.2334492746031</v>
          </cell>
          <cell r="HW20">
            <v>32809.146224283482</v>
          </cell>
          <cell r="HX20">
            <v>11417.182958700096</v>
          </cell>
          <cell r="HY20">
            <v>1331.5928160092542</v>
          </cell>
          <cell r="HZ20">
            <v>3515.1966672645635</v>
          </cell>
          <cell r="IA20">
            <v>1923461.4929438387</v>
          </cell>
        </row>
        <row r="21">
          <cell r="L21">
            <v>5811.2513168115829</v>
          </cell>
          <cell r="M21">
            <v>2131.0295437581376</v>
          </cell>
          <cell r="N21">
            <v>2911.0533251504548</v>
          </cell>
          <cell r="O21">
            <v>3081.0700497972944</v>
          </cell>
          <cell r="P21">
            <v>14385.775960893352</v>
          </cell>
          <cell r="Q21">
            <v>0</v>
          </cell>
          <cell r="R21">
            <v>99.965167210404672</v>
          </cell>
          <cell r="S21">
            <v>3199.7124106108645</v>
          </cell>
          <cell r="T21">
            <v>985.39973210495953</v>
          </cell>
          <cell r="U21">
            <v>31251.55378904301</v>
          </cell>
          <cell r="V21">
            <v>1360.7827423234021</v>
          </cell>
          <cell r="W21">
            <v>1458.3633813052243</v>
          </cell>
          <cell r="X21">
            <v>15973.47549058131</v>
          </cell>
          <cell r="Y21">
            <v>2251.4668592307894</v>
          </cell>
          <cell r="Z21">
            <v>0</v>
          </cell>
          <cell r="AA21">
            <v>22868.248426345705</v>
          </cell>
          <cell r="AB21">
            <v>22528.938481852088</v>
          </cell>
          <cell r="AC21">
            <v>5319.3923179810245</v>
          </cell>
          <cell r="AD21">
            <v>410267.65579426929</v>
          </cell>
          <cell r="AE21">
            <v>264763.75569340546</v>
          </cell>
          <cell r="AF21">
            <v>58955.900229736631</v>
          </cell>
          <cell r="AG21">
            <v>9545.5799269844647</v>
          </cell>
          <cell r="AH21">
            <v>49688.068825347618</v>
          </cell>
          <cell r="AI21">
            <v>5288.3893088018749</v>
          </cell>
          <cell r="AJ21">
            <v>29283.3846237777</v>
          </cell>
          <cell r="AK21">
            <v>16849.841392241477</v>
          </cell>
          <cell r="AL21">
            <v>7035.3234085686499</v>
          </cell>
          <cell r="AM21">
            <v>987295.37819813273</v>
          </cell>
          <cell r="AN21">
            <v>7047.7477379677503</v>
          </cell>
          <cell r="AO21">
            <v>2071.8162640831438</v>
          </cell>
          <cell r="AP21">
            <v>22914.736890405693</v>
          </cell>
          <cell r="AQ21">
            <v>2764.4609218563669</v>
          </cell>
          <cell r="AR21">
            <v>9647.2774265206699</v>
          </cell>
          <cell r="AS21">
            <v>0</v>
          </cell>
          <cell r="AT21">
            <v>0</v>
          </cell>
          <cell r="AU21">
            <v>4192.1965656876055</v>
          </cell>
          <cell r="AV21">
            <v>813.45924806633104</v>
          </cell>
          <cell r="AW21">
            <v>34123.614792624321</v>
          </cell>
          <cell r="AX21">
            <v>695.43190469288345</v>
          </cell>
          <cell r="AY21">
            <v>2467.3671252625245</v>
          </cell>
          <cell r="AZ21">
            <v>17527.685769656575</v>
          </cell>
          <cell r="BA21">
            <v>3111.141279073237</v>
          </cell>
          <cell r="BB21">
            <v>0</v>
          </cell>
          <cell r="BC21">
            <v>21961.449060684132</v>
          </cell>
          <cell r="BD21">
            <v>22721.053004668425</v>
          </cell>
          <cell r="BE21">
            <v>14297.199777248017</v>
          </cell>
          <cell r="BF21">
            <v>357847.36976982496</v>
          </cell>
          <cell r="BG21">
            <v>287595.5751486721</v>
          </cell>
          <cell r="BH21">
            <v>60531.43874673143</v>
          </cell>
          <cell r="BI21">
            <v>9567.7893274224552</v>
          </cell>
          <cell r="BJ21">
            <v>43559.889348377059</v>
          </cell>
          <cell r="BK21">
            <v>4973.1442269648142</v>
          </cell>
          <cell r="BL21">
            <v>33494.738393710766</v>
          </cell>
          <cell r="BM21">
            <v>11773.605500995187</v>
          </cell>
          <cell r="BN21">
            <v>10395.335864636696</v>
          </cell>
          <cell r="BO21">
            <v>986095.52409583307</v>
          </cell>
          <cell r="BP21">
            <v>3165.7178628033321</v>
          </cell>
          <cell r="BQ21">
            <v>2007.0929974411165</v>
          </cell>
          <cell r="BR21">
            <v>2649.7031988000253</v>
          </cell>
          <cell r="BS21">
            <v>2309.864652348951</v>
          </cell>
          <cell r="BT21">
            <v>3845.8631088593356</v>
          </cell>
          <cell r="BU21">
            <v>0</v>
          </cell>
          <cell r="BV21">
            <v>214.05587952341034</v>
          </cell>
          <cell r="BW21">
            <v>9001.0768296396946</v>
          </cell>
          <cell r="BX21">
            <v>485.5515920345548</v>
          </cell>
          <cell r="BY21">
            <v>32571.38238741782</v>
          </cell>
          <cell r="BZ21">
            <v>1034.9872731767541</v>
          </cell>
          <cell r="CA21">
            <v>3507.3447241970339</v>
          </cell>
          <cell r="CB21">
            <v>15186.308776775191</v>
          </cell>
          <cell r="CC21">
            <v>2123.4448620817157</v>
          </cell>
          <cell r="CD21">
            <v>0</v>
          </cell>
          <cell r="CE21">
            <v>19379.690552318098</v>
          </cell>
          <cell r="CF21">
            <v>22531.637787936921</v>
          </cell>
          <cell r="CG21">
            <v>11225.867065061169</v>
          </cell>
          <cell r="CH21">
            <v>369419.79249346635</v>
          </cell>
          <cell r="CI21">
            <v>289775.40723041689</v>
          </cell>
          <cell r="CJ21">
            <v>62375.031284487821</v>
          </cell>
          <cell r="CK21">
            <v>16650.402822616146</v>
          </cell>
          <cell r="CL21">
            <v>42045.068105487997</v>
          </cell>
          <cell r="CM21">
            <v>4857.0859645252049</v>
          </cell>
          <cell r="CN21">
            <v>30108.418105789857</v>
          </cell>
          <cell r="CO21">
            <v>11594.148549934735</v>
          </cell>
          <cell r="CP21">
            <v>12282.646792301977</v>
          </cell>
          <cell r="CQ21">
            <v>970347.59089944209</v>
          </cell>
          <cell r="CR21">
            <v>3790.5690245405099</v>
          </cell>
          <cell r="CS21">
            <v>1644.2567110149685</v>
          </cell>
          <cell r="CT21">
            <v>2689.5765414700272</v>
          </cell>
          <cell r="CU21">
            <v>2603.6485436079843</v>
          </cell>
          <cell r="CV21">
            <v>3144.7089678224688</v>
          </cell>
          <cell r="CW21">
            <v>0</v>
          </cell>
          <cell r="CX21">
            <v>85.303482458326002</v>
          </cell>
          <cell r="CY21">
            <v>4381.974155420442</v>
          </cell>
          <cell r="CZ21">
            <v>255.91044737497799</v>
          </cell>
          <cell r="DA21">
            <v>23710.801029166352</v>
          </cell>
          <cell r="DB21">
            <v>547.82052954888263</v>
          </cell>
          <cell r="DC21">
            <v>4239.7521199420653</v>
          </cell>
          <cell r="DD21">
            <v>11220.652606005655</v>
          </cell>
          <cell r="DE21">
            <v>1881.3722186221623</v>
          </cell>
          <cell r="DF21">
            <v>0</v>
          </cell>
          <cell r="DG21">
            <v>15373.647171284836</v>
          </cell>
          <cell r="DH21">
            <v>19046.733735461457</v>
          </cell>
          <cell r="DI21">
            <v>11453.355810547788</v>
          </cell>
          <cell r="DJ21">
            <v>365833.02043087338</v>
          </cell>
          <cell r="DK21">
            <v>250919.79922038154</v>
          </cell>
          <cell r="DL21">
            <v>56641.474787493877</v>
          </cell>
          <cell r="DM21">
            <v>33365.696475639212</v>
          </cell>
          <cell r="DN21">
            <v>39412.45809032095</v>
          </cell>
          <cell r="DO21">
            <v>3154.0297428322547</v>
          </cell>
          <cell r="DP21">
            <v>27649.957763739814</v>
          </cell>
          <cell r="DQ21">
            <v>8123.1391594059405</v>
          </cell>
          <cell r="DR21">
            <v>13142.745107191569</v>
          </cell>
          <cell r="DS21">
            <v>904312.40387216758</v>
          </cell>
          <cell r="DT21">
            <v>6624.0563940865632</v>
          </cell>
          <cell r="DU21">
            <v>2110.0913092885758</v>
          </cell>
          <cell r="DV21">
            <v>28124.039498443759</v>
          </cell>
          <cell r="DW21">
            <v>1703.5468745115049</v>
          </cell>
          <cell r="DX21">
            <v>2213.3958819217505</v>
          </cell>
          <cell r="DY21">
            <v>379.99289256565004</v>
          </cell>
          <cell r="DZ21">
            <v>94.075910295379387</v>
          </cell>
          <cell r="EA21">
            <v>6523.7253580698671</v>
          </cell>
          <cell r="EB21">
            <v>1342.8875038242388</v>
          </cell>
          <cell r="EC21">
            <v>36885.880567336579</v>
          </cell>
          <cell r="ED21">
            <v>1084.6399069349623</v>
          </cell>
          <cell r="EE21">
            <v>2848.5576910961208</v>
          </cell>
          <cell r="EF21">
            <v>21699.70626191585</v>
          </cell>
          <cell r="EG21">
            <v>1965.4984797902148</v>
          </cell>
          <cell r="EH21">
            <v>0</v>
          </cell>
          <cell r="EI21">
            <v>17937.088580132902</v>
          </cell>
          <cell r="EJ21">
            <v>29435.072161194093</v>
          </cell>
          <cell r="EK21">
            <v>14266.115591983043</v>
          </cell>
          <cell r="EL21">
            <v>424445.20452213922</v>
          </cell>
          <cell r="EM21">
            <v>308605.10169527121</v>
          </cell>
          <cell r="EN21">
            <v>73959.245200766527</v>
          </cell>
          <cell r="EO21">
            <v>31882.737350634881</v>
          </cell>
          <cell r="EP21">
            <v>41419.112767491773</v>
          </cell>
          <cell r="EQ21">
            <v>2764.2029581978745</v>
          </cell>
          <cell r="ER21">
            <v>22575.335320933613</v>
          </cell>
          <cell r="ES21">
            <v>33552.815336589556</v>
          </cell>
          <cell r="ET21">
            <v>10734.799214980812</v>
          </cell>
          <cell r="EU21">
            <v>1125176.9252303964</v>
          </cell>
          <cell r="EV21">
            <v>9405.0430375431079</v>
          </cell>
          <cell r="EW21">
            <v>2093.4548098511555</v>
          </cell>
          <cell r="EX21">
            <v>28640.346428629371</v>
          </cell>
          <cell r="EY21">
            <v>1427.7183769088194</v>
          </cell>
          <cell r="EZ21">
            <v>620.56438423850307</v>
          </cell>
          <cell r="FA21">
            <v>0</v>
          </cell>
          <cell r="FB21">
            <v>3270.5695582456301</v>
          </cell>
          <cell r="FC21">
            <v>5102.7033541395867</v>
          </cell>
          <cell r="FD21">
            <v>1190.0192449650565</v>
          </cell>
          <cell r="FE21">
            <v>19572.542223691886</v>
          </cell>
          <cell r="FF21">
            <v>638.28304957216665</v>
          </cell>
          <cell r="FG21">
            <v>2633.4530881452961</v>
          </cell>
          <cell r="FH21">
            <v>17534.600008560275</v>
          </cell>
          <cell r="FI21">
            <v>2956.6028141155566</v>
          </cell>
          <cell r="FJ21">
            <v>616.65715438387826</v>
          </cell>
          <cell r="FK21">
            <v>17778.447573269543</v>
          </cell>
          <cell r="FL21">
            <v>36558.170127008925</v>
          </cell>
          <cell r="FM21">
            <v>11561.29840845722</v>
          </cell>
          <cell r="FN21">
            <v>400562.95345590112</v>
          </cell>
          <cell r="FO21">
            <v>269496.59402025497</v>
          </cell>
          <cell r="FP21">
            <v>66287.537424839567</v>
          </cell>
          <cell r="FQ21">
            <v>35229.576747089857</v>
          </cell>
          <cell r="FR21">
            <v>34079.080565534598</v>
          </cell>
          <cell r="FS21">
            <v>4805.3499998933521</v>
          </cell>
          <cell r="FT21">
            <v>15700.057325224112</v>
          </cell>
          <cell r="FU21">
            <v>25100.729746629058</v>
          </cell>
          <cell r="FV21">
            <v>9106.3518131766323</v>
          </cell>
          <cell r="FW21">
            <v>1021968.7047402693</v>
          </cell>
          <cell r="FX21">
            <v>6607.4146987042914</v>
          </cell>
          <cell r="FY21">
            <v>1773.3259042200798</v>
          </cell>
          <cell r="FZ21">
            <v>34598.422217130894</v>
          </cell>
          <cell r="GA21">
            <v>785.84134299856441</v>
          </cell>
          <cell r="GB21">
            <v>990.0325077763332</v>
          </cell>
          <cell r="GC21">
            <v>0</v>
          </cell>
          <cell r="GD21">
            <v>3235.7368529211799</v>
          </cell>
          <cell r="GE21">
            <v>6469.8648702791024</v>
          </cell>
          <cell r="GF21">
            <v>1242.1707138117638</v>
          </cell>
          <cell r="GG21">
            <v>18083.410878068778</v>
          </cell>
          <cell r="GH21">
            <v>521.93618848415974</v>
          </cell>
          <cell r="GI21">
            <v>5558.8130934761957</v>
          </cell>
          <cell r="GJ21">
            <v>38745.815095563667</v>
          </cell>
          <cell r="GK21">
            <v>1880.2816666009107</v>
          </cell>
          <cell r="GL21">
            <v>630.45027647391692</v>
          </cell>
          <cell r="GM21">
            <v>13065.858707224328</v>
          </cell>
          <cell r="GN21">
            <v>25773.906773005376</v>
          </cell>
          <cell r="GO21">
            <v>15705.649194282867</v>
          </cell>
          <cell r="GP21">
            <v>440799.49625806714</v>
          </cell>
          <cell r="GQ21">
            <v>298403.61379144137</v>
          </cell>
          <cell r="GR21">
            <v>52740.011208198011</v>
          </cell>
          <cell r="GS21">
            <v>47606.862331409146</v>
          </cell>
          <cell r="GT21">
            <v>31346.148031217115</v>
          </cell>
          <cell r="GU21">
            <v>4633.6615566279979</v>
          </cell>
          <cell r="GV21">
            <v>20870.471553536488</v>
          </cell>
          <cell r="GW21">
            <v>19887.976253299828</v>
          </cell>
          <cell r="GX21">
            <v>7316.7297203312519</v>
          </cell>
          <cell r="GY21">
            <v>1099273.9016851508</v>
          </cell>
          <cell r="GZ21">
            <v>5443.8019003439458</v>
          </cell>
          <cell r="HA21">
            <v>1433.9827207449732</v>
          </cell>
          <cell r="HB21">
            <v>25856.137647447995</v>
          </cell>
          <cell r="HC21">
            <v>908.79159606390942</v>
          </cell>
          <cell r="HD21">
            <v>1137.4195732259773</v>
          </cell>
          <cell r="HE21">
            <v>420.71976426918042</v>
          </cell>
          <cell r="HF21">
            <v>3318.9881003588534</v>
          </cell>
          <cell r="HG21">
            <v>3374.2518557100293</v>
          </cell>
          <cell r="HH21">
            <v>1868.9349917762711</v>
          </cell>
          <cell r="HI21">
            <v>14985.549008805036</v>
          </cell>
          <cell r="HJ21">
            <v>596.02335657217054</v>
          </cell>
          <cell r="HK21">
            <v>2208.9798959847676</v>
          </cell>
          <cell r="HL21">
            <v>32921.227445694312</v>
          </cell>
          <cell r="HM21">
            <v>1718.2711846146847</v>
          </cell>
          <cell r="HN21">
            <v>611.78927615959651</v>
          </cell>
          <cell r="HO21">
            <v>16770.592848639695</v>
          </cell>
          <cell r="HP21">
            <v>22329.53910551947</v>
          </cell>
          <cell r="HQ21">
            <v>12588.400352988294</v>
          </cell>
          <cell r="HR21">
            <v>395977.45267344982</v>
          </cell>
          <cell r="HS21">
            <v>331643.99225339008</v>
          </cell>
          <cell r="HT21">
            <v>76946.995088424912</v>
          </cell>
          <cell r="HU21">
            <v>43147.188523421253</v>
          </cell>
          <cell r="HV21">
            <v>28925.769941205097</v>
          </cell>
          <cell r="HW21">
            <v>3605.944813260207</v>
          </cell>
          <cell r="HX21">
            <v>16834.206415102246</v>
          </cell>
          <cell r="HY21">
            <v>19047.053980497898</v>
          </cell>
          <cell r="HZ21">
            <v>8715.3464662328061</v>
          </cell>
          <cell r="IA21">
            <v>1073337.3507799034</v>
          </cell>
        </row>
        <row r="22">
          <cell r="L22">
            <v>17105.761358002394</v>
          </cell>
          <cell r="M22">
            <v>19580.584450603321</v>
          </cell>
          <cell r="N22">
            <v>390163.15605061001</v>
          </cell>
          <cell r="O22">
            <v>0</v>
          </cell>
          <cell r="P22">
            <v>169119.4772102524</v>
          </cell>
          <cell r="Q22">
            <v>0</v>
          </cell>
          <cell r="R22">
            <v>18668.599104270259</v>
          </cell>
          <cell r="S22">
            <v>55510.88926475864</v>
          </cell>
          <cell r="T22">
            <v>28450.122908491507</v>
          </cell>
          <cell r="U22">
            <v>527664.12880051893</v>
          </cell>
          <cell r="V22">
            <v>509088.16150372848</v>
          </cell>
          <cell r="W22">
            <v>167353.2779391947</v>
          </cell>
          <cell r="X22">
            <v>276762.26515274268</v>
          </cell>
          <cell r="Y22">
            <v>153847.26179057951</v>
          </cell>
          <cell r="Z22">
            <v>60696.828400715676</v>
          </cell>
          <cell r="AA22">
            <v>245420.25576415853</v>
          </cell>
          <cell r="AB22">
            <v>1427599.3600146081</v>
          </cell>
          <cell r="AC22">
            <v>367739.74376349826</v>
          </cell>
          <cell r="AD22">
            <v>542286.47948484425</v>
          </cell>
          <cell r="AE22">
            <v>10819526.269200472</v>
          </cell>
          <cell r="AF22">
            <v>846640.69368925423</v>
          </cell>
          <cell r="AG22">
            <v>977859.81841259438</v>
          </cell>
          <cell r="AH22">
            <v>1726544.622279305</v>
          </cell>
          <cell r="AI22">
            <v>150642.02597602655</v>
          </cell>
          <cell r="AJ22">
            <v>74323.845050732853</v>
          </cell>
          <cell r="AK22">
            <v>254678.14114642868</v>
          </cell>
          <cell r="AL22">
            <v>0</v>
          </cell>
          <cell r="AM22">
            <v>19827271.768716395</v>
          </cell>
          <cell r="AN22">
            <v>3454.4549724247768</v>
          </cell>
          <cell r="AO22">
            <v>21787.465920422317</v>
          </cell>
          <cell r="AP22">
            <v>328986.29071554897</v>
          </cell>
          <cell r="AQ22">
            <v>0</v>
          </cell>
          <cell r="AR22">
            <v>175866.40288231539</v>
          </cell>
          <cell r="AS22">
            <v>0</v>
          </cell>
          <cell r="AT22">
            <v>9436.4388434952234</v>
          </cell>
          <cell r="AU22">
            <v>41372.690417981103</v>
          </cell>
          <cell r="AV22">
            <v>24841.978572351272</v>
          </cell>
          <cell r="AW22">
            <v>75479.471856325647</v>
          </cell>
          <cell r="AX22">
            <v>466058.25685641752</v>
          </cell>
          <cell r="AY22">
            <v>110690.18061886742</v>
          </cell>
          <cell r="AZ22">
            <v>285183.29520877637</v>
          </cell>
          <cell r="BA22">
            <v>141918.07900284693</v>
          </cell>
          <cell r="BB22">
            <v>15085.364297768783</v>
          </cell>
          <cell r="BC22">
            <v>229520.82552985125</v>
          </cell>
          <cell r="BD22">
            <v>1431502.9490883253</v>
          </cell>
          <cell r="BE22">
            <v>373797.48800367519</v>
          </cell>
          <cell r="BF22">
            <v>510352.10889040038</v>
          </cell>
          <cell r="BG22">
            <v>10779295.904057179</v>
          </cell>
          <cell r="BH22">
            <v>905883.24126651243</v>
          </cell>
          <cell r="BI22">
            <v>932342.49879717175</v>
          </cell>
          <cell r="BJ22">
            <v>1595998.1018073333</v>
          </cell>
          <cell r="BK22">
            <v>161885.17165667666</v>
          </cell>
          <cell r="BL22">
            <v>76588.110280553956</v>
          </cell>
          <cell r="BM22">
            <v>297937.79397449887</v>
          </cell>
          <cell r="BN22">
            <v>0</v>
          </cell>
          <cell r="BO22">
            <v>18995264.563517723</v>
          </cell>
          <cell r="BP22">
            <v>2917.7217492447626</v>
          </cell>
          <cell r="BQ22">
            <v>0</v>
          </cell>
          <cell r="BR22">
            <v>336462.12409670575</v>
          </cell>
          <cell r="BS22">
            <v>0</v>
          </cell>
          <cell r="BT22">
            <v>151038.12007166873</v>
          </cell>
          <cell r="BU22">
            <v>0</v>
          </cell>
          <cell r="BV22">
            <v>0</v>
          </cell>
          <cell r="BW22">
            <v>35763.544195527968</v>
          </cell>
          <cell r="BX22">
            <v>19438.491154600884</v>
          </cell>
          <cell r="BY22">
            <v>27727.159461899337</v>
          </cell>
          <cell r="BZ22">
            <v>469354.50488730636</v>
          </cell>
          <cell r="CA22">
            <v>142248.47118526808</v>
          </cell>
          <cell r="CB22">
            <v>242085.25769494326</v>
          </cell>
          <cell r="CC22">
            <v>113882.64812004504</v>
          </cell>
          <cell r="CD22">
            <v>13947.667187385423</v>
          </cell>
          <cell r="CE22">
            <v>218449.46992089675</v>
          </cell>
          <cell r="CF22">
            <v>1062435.5882154752</v>
          </cell>
          <cell r="CG22">
            <v>370713.97823643638</v>
          </cell>
          <cell r="CH22">
            <v>2712475.3095103609</v>
          </cell>
          <cell r="CI22">
            <v>11968868.818067696</v>
          </cell>
          <cell r="CJ22">
            <v>846887.75501216366</v>
          </cell>
          <cell r="CK22">
            <v>824441.15695306147</v>
          </cell>
          <cell r="CL22">
            <v>1378246.2401359593</v>
          </cell>
          <cell r="CM22">
            <v>157350.09853616753</v>
          </cell>
          <cell r="CN22">
            <v>71497.777888930985</v>
          </cell>
          <cell r="CO22">
            <v>222697.17842298717</v>
          </cell>
          <cell r="CP22">
            <v>0</v>
          </cell>
          <cell r="CQ22">
            <v>21388929.080704734</v>
          </cell>
          <cell r="CR22">
            <v>1489.7043781175526</v>
          </cell>
          <cell r="CS22">
            <v>0</v>
          </cell>
          <cell r="CT22">
            <v>293746.49997281487</v>
          </cell>
          <cell r="CU22">
            <v>0</v>
          </cell>
          <cell r="CV22">
            <v>101723.094174759</v>
          </cell>
          <cell r="CW22">
            <v>0</v>
          </cell>
          <cell r="CX22">
            <v>0</v>
          </cell>
          <cell r="CY22">
            <v>0</v>
          </cell>
          <cell r="CZ22">
            <v>0</v>
          </cell>
          <cell r="DA22">
            <v>0</v>
          </cell>
          <cell r="DB22">
            <v>416817.3103783027</v>
          </cell>
          <cell r="DC22">
            <v>114516.76730712551</v>
          </cell>
          <cell r="DD22">
            <v>247899.4719771001</v>
          </cell>
          <cell r="DE22">
            <v>136954.35022497422</v>
          </cell>
          <cell r="DF22">
            <v>6112.2874919721153</v>
          </cell>
          <cell r="DG22">
            <v>376507.86510291829</v>
          </cell>
          <cell r="DH22">
            <v>1277615.2434948848</v>
          </cell>
          <cell r="DI22">
            <v>381888.2552014456</v>
          </cell>
          <cell r="DJ22">
            <v>2510522.8724330952</v>
          </cell>
          <cell r="DK22">
            <v>13142490.707839372</v>
          </cell>
          <cell r="DL22">
            <v>1013987.3548639026</v>
          </cell>
          <cell r="DM22">
            <v>816345.76304465462</v>
          </cell>
          <cell r="DN22">
            <v>1532256.9841196071</v>
          </cell>
          <cell r="DO22">
            <v>178397.74474769767</v>
          </cell>
          <cell r="DP22">
            <v>24490.409794055206</v>
          </cell>
          <cell r="DQ22">
            <v>328805.31027849647</v>
          </cell>
          <cell r="DR22">
            <v>1097.8040081888246</v>
          </cell>
          <cell r="DS22">
            <v>22903665.80083349</v>
          </cell>
          <cell r="DT22">
            <v>2799.685505937277</v>
          </cell>
          <cell r="DU22">
            <v>0</v>
          </cell>
          <cell r="DV22">
            <v>262864.42439179646</v>
          </cell>
          <cell r="DW22">
            <v>0</v>
          </cell>
          <cell r="DX22">
            <v>93749.799901132792</v>
          </cell>
          <cell r="DY22">
            <v>0</v>
          </cell>
          <cell r="DZ22">
            <v>0</v>
          </cell>
          <cell r="EA22">
            <v>0</v>
          </cell>
          <cell r="EB22">
            <v>0</v>
          </cell>
          <cell r="EC22">
            <v>0</v>
          </cell>
          <cell r="ED22">
            <v>34614.577919313582</v>
          </cell>
          <cell r="EE22">
            <v>136747.13616378795</v>
          </cell>
          <cell r="EF22">
            <v>103249.82060721521</v>
          </cell>
          <cell r="EG22">
            <v>134637.4263850892</v>
          </cell>
          <cell r="EH22">
            <v>1829.4756172917716</v>
          </cell>
          <cell r="EI22">
            <v>48095.26357631039</v>
          </cell>
          <cell r="EJ22">
            <v>1225577.5954670822</v>
          </cell>
          <cell r="EK22">
            <v>317422.01374767203</v>
          </cell>
          <cell r="EL22">
            <v>2399451.4052869435</v>
          </cell>
          <cell r="EM22">
            <v>13154815.640563149</v>
          </cell>
          <cell r="EN22">
            <v>925211.1823017589</v>
          </cell>
          <cell r="EO22">
            <v>857609.62310812471</v>
          </cell>
          <cell r="EP22">
            <v>1657368.0828082222</v>
          </cell>
          <cell r="EQ22">
            <v>161472.55878324702</v>
          </cell>
          <cell r="ER22">
            <v>28155.926422636305</v>
          </cell>
          <cell r="ES22">
            <v>325086.6932643897</v>
          </cell>
          <cell r="ET22">
            <v>6580.9283845949485</v>
          </cell>
          <cell r="EU22">
            <v>21877339.260205701</v>
          </cell>
          <cell r="EV22">
            <v>2220.5180185782247</v>
          </cell>
          <cell r="EW22">
            <v>0</v>
          </cell>
          <cell r="EX22">
            <v>220578.68896845321</v>
          </cell>
          <cell r="EY22">
            <v>0</v>
          </cell>
          <cell r="EZ22">
            <v>84485.632499114159</v>
          </cell>
          <cell r="FA22">
            <v>0</v>
          </cell>
          <cell r="FB22">
            <v>0</v>
          </cell>
          <cell r="FC22">
            <v>0</v>
          </cell>
          <cell r="FD22">
            <v>0</v>
          </cell>
          <cell r="FE22">
            <v>607.32025150942104</v>
          </cell>
          <cell r="FF22">
            <v>71705.675823247744</v>
          </cell>
          <cell r="FG22">
            <v>110574.04002093874</v>
          </cell>
          <cell r="FH22">
            <v>74546.028001685016</v>
          </cell>
          <cell r="FI22">
            <v>144341.55216691381</v>
          </cell>
          <cell r="FJ22">
            <v>0</v>
          </cell>
          <cell r="FK22">
            <v>5059.7820310663537</v>
          </cell>
          <cell r="FL22">
            <v>1196906.1845095807</v>
          </cell>
          <cell r="FM22">
            <v>443881.04080532608</v>
          </cell>
          <cell r="FN22">
            <v>2104406.3597770273</v>
          </cell>
          <cell r="FO22">
            <v>15621525.291932443</v>
          </cell>
          <cell r="FP22">
            <v>874632.07349195331</v>
          </cell>
          <cell r="FQ22">
            <v>688627.85415315104</v>
          </cell>
          <cell r="FR22">
            <v>1424657.989182258</v>
          </cell>
          <cell r="FS22">
            <v>148729.01251871546</v>
          </cell>
          <cell r="FT22">
            <v>28340.193823908736</v>
          </cell>
          <cell r="FU22">
            <v>268152.40544256923</v>
          </cell>
          <cell r="FV22">
            <v>539593.69352416054</v>
          </cell>
          <cell r="FW22">
            <v>24053571.336942602</v>
          </cell>
          <cell r="FX22">
            <v>1086.2076515087606</v>
          </cell>
          <cell r="FY22">
            <v>0</v>
          </cell>
          <cell r="FZ22">
            <v>188629.5174473011</v>
          </cell>
          <cell r="GA22">
            <v>0</v>
          </cell>
          <cell r="GB22">
            <v>76090.413693061724</v>
          </cell>
          <cell r="GC22">
            <v>0</v>
          </cell>
          <cell r="GD22">
            <v>0</v>
          </cell>
          <cell r="GE22">
            <v>79148.946656421424</v>
          </cell>
          <cell r="GF22">
            <v>0</v>
          </cell>
          <cell r="GG22">
            <v>489.80185877024206</v>
          </cell>
          <cell r="GH22">
            <v>0</v>
          </cell>
          <cell r="GI22">
            <v>2010.5603635265059</v>
          </cell>
          <cell r="GJ22">
            <v>75377.667247734498</v>
          </cell>
          <cell r="GK22">
            <v>0</v>
          </cell>
          <cell r="GL22">
            <v>52386.605271316519</v>
          </cell>
          <cell r="GM22">
            <v>2893.9154735939996</v>
          </cell>
          <cell r="GN22">
            <v>933146.57899953541</v>
          </cell>
          <cell r="GO22">
            <v>387799.20650986861</v>
          </cell>
          <cell r="GP22">
            <v>2117014.3994822758</v>
          </cell>
          <cell r="GQ22">
            <v>7948489.5311044166</v>
          </cell>
          <cell r="GR22">
            <v>927010.29385805293</v>
          </cell>
          <cell r="GS22">
            <v>639076.64427342208</v>
          </cell>
          <cell r="GT22">
            <v>1407694.2707011406</v>
          </cell>
          <cell r="GU22">
            <v>147139.48667320615</v>
          </cell>
          <cell r="GV22">
            <v>20538.730842970959</v>
          </cell>
          <cell r="GW22">
            <v>226166.07607980922</v>
          </cell>
          <cell r="GX22">
            <v>483920.26212120045</v>
          </cell>
          <cell r="GY22">
            <v>15716109.116309134</v>
          </cell>
          <cell r="GZ22">
            <v>1926.0506080692817</v>
          </cell>
          <cell r="HA22">
            <v>0</v>
          </cell>
          <cell r="HB22">
            <v>127281.67613494562</v>
          </cell>
          <cell r="HC22">
            <v>0</v>
          </cell>
          <cell r="HD22">
            <v>62373.770643015749</v>
          </cell>
          <cell r="HE22">
            <v>0</v>
          </cell>
          <cell r="HF22">
            <v>0</v>
          </cell>
          <cell r="HG22">
            <v>0</v>
          </cell>
          <cell r="HH22">
            <v>0</v>
          </cell>
          <cell r="HI22">
            <v>0</v>
          </cell>
          <cell r="HJ22">
            <v>0</v>
          </cell>
          <cell r="HK22">
            <v>860.28178919851541</v>
          </cell>
          <cell r="HL22">
            <v>73511.999091348844</v>
          </cell>
          <cell r="HM22">
            <v>0</v>
          </cell>
          <cell r="HN22">
            <v>49400.057894041682</v>
          </cell>
          <cell r="HO22">
            <v>1448.4186045671943</v>
          </cell>
          <cell r="HP22">
            <v>916755.88573199813</v>
          </cell>
          <cell r="HQ22">
            <v>288267.72133584757</v>
          </cell>
          <cell r="HR22">
            <v>1539750.4435110122</v>
          </cell>
          <cell r="HS22">
            <v>10119943.690756235</v>
          </cell>
          <cell r="HT22">
            <v>604580.71999409318</v>
          </cell>
          <cell r="HU22">
            <v>423418.3445838422</v>
          </cell>
          <cell r="HV22">
            <v>1064405.3998502851</v>
          </cell>
          <cell r="HW22">
            <v>120584.31911133094</v>
          </cell>
          <cell r="HX22">
            <v>15394.541582269374</v>
          </cell>
          <cell r="HY22">
            <v>159694.63674315857</v>
          </cell>
          <cell r="HZ22">
            <v>305950.01673094148</v>
          </cell>
          <cell r="IA22">
            <v>15875547.9746962</v>
          </cell>
        </row>
        <row r="23"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3544.6353814738554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2843.282254938485</v>
          </cell>
          <cell r="AA23">
            <v>0</v>
          </cell>
          <cell r="AB23">
            <v>19154.659903564956</v>
          </cell>
          <cell r="AC23">
            <v>26512.978840192307</v>
          </cell>
          <cell r="AD23">
            <v>9683.0587478139732</v>
          </cell>
          <cell r="AE23">
            <v>0</v>
          </cell>
          <cell r="AF23">
            <v>440.50766935683953</v>
          </cell>
          <cell r="AG23">
            <v>16421.249535208997</v>
          </cell>
          <cell r="AH23">
            <v>126240.63687813976</v>
          </cell>
          <cell r="AI23">
            <v>0</v>
          </cell>
          <cell r="AJ23">
            <v>0</v>
          </cell>
          <cell r="AK23">
            <v>0</v>
          </cell>
          <cell r="AL23">
            <v>3049.2219088254683</v>
          </cell>
          <cell r="AM23">
            <v>207890.23111951465</v>
          </cell>
          <cell r="AN23">
            <v>0</v>
          </cell>
          <cell r="AO23">
            <v>0</v>
          </cell>
          <cell r="AP23">
            <v>3534.6439088646916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3830.2351002288015</v>
          </cell>
          <cell r="AV23">
            <v>3104.2086901715561</v>
          </cell>
          <cell r="AW23">
            <v>14502.506792788188</v>
          </cell>
          <cell r="AX23">
            <v>13348.060438623328</v>
          </cell>
          <cell r="AY23">
            <v>1318.8969809196612</v>
          </cell>
          <cell r="AZ23">
            <v>230013.79756779727</v>
          </cell>
          <cell r="BA23">
            <v>4534.394198341809</v>
          </cell>
          <cell r="BB23">
            <v>5494.2663187038916</v>
          </cell>
          <cell r="BC23">
            <v>0</v>
          </cell>
          <cell r="BD23">
            <v>24455.156639027071</v>
          </cell>
          <cell r="BE23">
            <v>27583.015789856559</v>
          </cell>
          <cell r="BF23">
            <v>39285.530670097993</v>
          </cell>
          <cell r="BG23">
            <v>882.4423164055288</v>
          </cell>
          <cell r="BH23">
            <v>0</v>
          </cell>
          <cell r="BI23">
            <v>18762.781442613887</v>
          </cell>
          <cell r="BJ23">
            <v>160954.54212020393</v>
          </cell>
          <cell r="BK23">
            <v>2266.3398161333043</v>
          </cell>
          <cell r="BL23">
            <v>775.66441683007793</v>
          </cell>
          <cell r="BM23">
            <v>0</v>
          </cell>
          <cell r="BN23">
            <v>36973.256309907876</v>
          </cell>
          <cell r="BO23">
            <v>591619.73951751529</v>
          </cell>
          <cell r="BP23">
            <v>0</v>
          </cell>
          <cell r="BQ23">
            <v>0</v>
          </cell>
          <cell r="BR23">
            <v>8738.576638992532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7723.5172365828666</v>
          </cell>
          <cell r="BX23">
            <v>8651.4508988002435</v>
          </cell>
          <cell r="BY23">
            <v>43510.465001700344</v>
          </cell>
          <cell r="BZ23">
            <v>160958.56182926049</v>
          </cell>
          <cell r="CA23">
            <v>13145.426990970996</v>
          </cell>
          <cell r="CB23">
            <v>201628.42841616148</v>
          </cell>
          <cell r="CC23">
            <v>8730.6825537751356</v>
          </cell>
          <cell r="CD23">
            <v>12599.505257530958</v>
          </cell>
          <cell r="CE23">
            <v>0</v>
          </cell>
          <cell r="CF23">
            <v>35089.487464167025</v>
          </cell>
          <cell r="CG23">
            <v>25822.067699737996</v>
          </cell>
          <cell r="CH23">
            <v>167813.68728351977</v>
          </cell>
          <cell r="CI23">
            <v>108782.74191834353</v>
          </cell>
          <cell r="CJ23">
            <v>0</v>
          </cell>
          <cell r="CK23">
            <v>24074.609247774599</v>
          </cell>
          <cell r="CL23">
            <v>160083.4755234016</v>
          </cell>
          <cell r="CM23">
            <v>3754.591716251738</v>
          </cell>
          <cell r="CN23">
            <v>4607.8617513142945</v>
          </cell>
          <cell r="CO23">
            <v>0</v>
          </cell>
          <cell r="CP23">
            <v>66264.889975445098</v>
          </cell>
          <cell r="CQ23">
            <v>1061980.0274037307</v>
          </cell>
          <cell r="CR23">
            <v>0</v>
          </cell>
          <cell r="CS23">
            <v>0</v>
          </cell>
          <cell r="CT23">
            <v>12153.708820872194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12792.061066341081</v>
          </cell>
          <cell r="CZ23">
            <v>11178.395933214239</v>
          </cell>
          <cell r="DA23">
            <v>54921.748994566107</v>
          </cell>
          <cell r="DB23">
            <v>231194.6353540729</v>
          </cell>
          <cell r="DC23">
            <v>21028.922083438283</v>
          </cell>
          <cell r="DD23">
            <v>143867.47844778339</v>
          </cell>
          <cell r="DE23">
            <v>12932.505034507789</v>
          </cell>
          <cell r="DF23">
            <v>18861.146483934146</v>
          </cell>
          <cell r="DG23">
            <v>0</v>
          </cell>
          <cell r="DH23">
            <v>33961.323531374088</v>
          </cell>
          <cell r="DI23">
            <v>24989.250350505175</v>
          </cell>
          <cell r="DJ23">
            <v>195279.92158077244</v>
          </cell>
          <cell r="DK23">
            <v>159231.3092157481</v>
          </cell>
          <cell r="DL23">
            <v>0</v>
          </cell>
          <cell r="DM23">
            <v>26239.320144302219</v>
          </cell>
          <cell r="DN23">
            <v>5629.0885077868588</v>
          </cell>
          <cell r="DO23">
            <v>11147.332910153536</v>
          </cell>
          <cell r="DP23">
            <v>7908.5045344868795</v>
          </cell>
          <cell r="DQ23">
            <v>0</v>
          </cell>
          <cell r="DR23">
            <v>54138.382023462211</v>
          </cell>
          <cell r="DS23">
            <v>1037455.0350173216</v>
          </cell>
          <cell r="DT23">
            <v>0</v>
          </cell>
          <cell r="DU23">
            <v>0</v>
          </cell>
          <cell r="DV23">
            <v>14363.236600047521</v>
          </cell>
          <cell r="DW23">
            <v>0</v>
          </cell>
          <cell r="DX23">
            <v>0</v>
          </cell>
          <cell r="DY23">
            <v>0</v>
          </cell>
          <cell r="DZ23">
            <v>0</v>
          </cell>
          <cell r="EA23">
            <v>15146.884406513127</v>
          </cell>
          <cell r="EB23">
            <v>10955.767156614553</v>
          </cell>
          <cell r="EC23">
            <v>75127.169316685453</v>
          </cell>
          <cell r="ED23">
            <v>202786.64555796026</v>
          </cell>
          <cell r="EE23">
            <v>16834.30988664721</v>
          </cell>
          <cell r="EF23">
            <v>0</v>
          </cell>
          <cell r="EG23">
            <v>17435.055137662424</v>
          </cell>
          <cell r="EH23">
            <v>20986.943081315821</v>
          </cell>
          <cell r="EI23">
            <v>0</v>
          </cell>
          <cell r="EJ23">
            <v>34429.963649747755</v>
          </cell>
          <cell r="EK23">
            <v>25849.598241347856</v>
          </cell>
          <cell r="EL23">
            <v>241589.79529022638</v>
          </cell>
          <cell r="EM23">
            <v>188530.69359117412</v>
          </cell>
          <cell r="EN23">
            <v>0</v>
          </cell>
          <cell r="EO23">
            <v>32670.838006892776</v>
          </cell>
          <cell r="EP23">
            <v>19100.52345744862</v>
          </cell>
          <cell r="EQ23">
            <v>12090.795931354218</v>
          </cell>
          <cell r="ER23">
            <v>14801.339497999907</v>
          </cell>
          <cell r="ES23">
            <v>0</v>
          </cell>
          <cell r="ET23">
            <v>16910.577079697279</v>
          </cell>
          <cell r="EU23">
            <v>959610.1358893353</v>
          </cell>
          <cell r="EV23">
            <v>0</v>
          </cell>
          <cell r="EW23">
            <v>0</v>
          </cell>
          <cell r="EX23">
            <v>19753.929768833084</v>
          </cell>
          <cell r="EY23">
            <v>0</v>
          </cell>
          <cell r="EZ23">
            <v>0</v>
          </cell>
          <cell r="FA23">
            <v>0</v>
          </cell>
          <cell r="FB23">
            <v>0</v>
          </cell>
          <cell r="FC23">
            <v>19924.714116144791</v>
          </cell>
          <cell r="FD23">
            <v>16850.200167893428</v>
          </cell>
          <cell r="FE23">
            <v>116699.2519219071</v>
          </cell>
          <cell r="FF23">
            <v>104263.60084288284</v>
          </cell>
          <cell r="FG23">
            <v>31566.317316560093</v>
          </cell>
          <cell r="FH23">
            <v>106455.32368237195</v>
          </cell>
          <cell r="FI23">
            <v>29611.938307897573</v>
          </cell>
          <cell r="FJ23">
            <v>38806.973502406654</v>
          </cell>
          <cell r="FK23">
            <v>0</v>
          </cell>
          <cell r="FL23">
            <v>28473.708487667296</v>
          </cell>
          <cell r="FM23">
            <v>17243.423770083849</v>
          </cell>
          <cell r="FN23">
            <v>346964.39841972559</v>
          </cell>
          <cell r="FO23">
            <v>231321.92050228454</v>
          </cell>
          <cell r="FP23">
            <v>0</v>
          </cell>
          <cell r="FQ23">
            <v>27103.996094064347</v>
          </cell>
          <cell r="FR23">
            <v>12302.870102925859</v>
          </cell>
          <cell r="FS23">
            <v>16927.204395737102</v>
          </cell>
          <cell r="FT23">
            <v>50779.354418484785</v>
          </cell>
          <cell r="FU23">
            <v>0</v>
          </cell>
          <cell r="FV23">
            <v>34913.672387699611</v>
          </cell>
          <cell r="FW23">
            <v>1249962.7982055703</v>
          </cell>
          <cell r="FX23">
            <v>0</v>
          </cell>
          <cell r="FY23">
            <v>0</v>
          </cell>
          <cell r="FZ23">
            <v>24696.411378923232</v>
          </cell>
          <cell r="GA23">
            <v>0</v>
          </cell>
          <cell r="GB23">
            <v>0</v>
          </cell>
          <cell r="GC23">
            <v>0</v>
          </cell>
          <cell r="GD23">
            <v>0</v>
          </cell>
          <cell r="GE23">
            <v>22289.865702961193</v>
          </cell>
          <cell r="GF23">
            <v>14778.161013078519</v>
          </cell>
          <cell r="GG23">
            <v>103839.58718642833</v>
          </cell>
          <cell r="GH23">
            <v>55727.274274226977</v>
          </cell>
          <cell r="GI23">
            <v>32828.410294752633</v>
          </cell>
          <cell r="GJ23">
            <v>0</v>
          </cell>
          <cell r="GK23">
            <v>36111.828409122012</v>
          </cell>
          <cell r="GL23">
            <v>0</v>
          </cell>
          <cell r="GM23">
            <v>851.31461131373612</v>
          </cell>
          <cell r="GN23">
            <v>6898.8846030207915</v>
          </cell>
          <cell r="GO23">
            <v>18383.3569160447</v>
          </cell>
          <cell r="GP23">
            <v>318128.65459160734</v>
          </cell>
          <cell r="GQ23">
            <v>205940.75063380436</v>
          </cell>
          <cell r="GR23">
            <v>0</v>
          </cell>
          <cell r="GS23">
            <v>27906.571066479737</v>
          </cell>
          <cell r="GT23">
            <v>20752.421733493837</v>
          </cell>
          <cell r="GU23">
            <v>0</v>
          </cell>
          <cell r="GV23">
            <v>0</v>
          </cell>
          <cell r="GW23">
            <v>0</v>
          </cell>
          <cell r="GX23">
            <v>112899.91315809554</v>
          </cell>
          <cell r="GY23">
            <v>1002033.4055733531</v>
          </cell>
          <cell r="GZ23">
            <v>0</v>
          </cell>
          <cell r="HA23">
            <v>0</v>
          </cell>
          <cell r="HB23">
            <v>29546.883114194316</v>
          </cell>
          <cell r="HC23">
            <v>0</v>
          </cell>
          <cell r="HD23">
            <v>0</v>
          </cell>
          <cell r="HE23">
            <v>0</v>
          </cell>
          <cell r="HF23">
            <v>0</v>
          </cell>
          <cell r="HG23">
            <v>22211.538553579074</v>
          </cell>
          <cell r="HH23">
            <v>0</v>
          </cell>
          <cell r="HI23">
            <v>115422.60161305063</v>
          </cell>
          <cell r="HJ23">
            <v>61912.250021636159</v>
          </cell>
          <cell r="HK23">
            <v>31817.642362818828</v>
          </cell>
          <cell r="HL23">
            <v>0</v>
          </cell>
          <cell r="HM23">
            <v>38811.48093303341</v>
          </cell>
          <cell r="HN23">
            <v>0</v>
          </cell>
          <cell r="HO23">
            <v>428.20949137251284</v>
          </cell>
          <cell r="HP23">
            <v>5362.1641454009214</v>
          </cell>
          <cell r="HQ23">
            <v>3582.5701044137049</v>
          </cell>
          <cell r="HR23">
            <v>363327.26952904538</v>
          </cell>
          <cell r="HS23">
            <v>224938.57963345596</v>
          </cell>
          <cell r="HT23">
            <v>0</v>
          </cell>
          <cell r="HU23">
            <v>28502.533690923086</v>
          </cell>
          <cell r="HV23">
            <v>0</v>
          </cell>
          <cell r="HW23">
            <v>0</v>
          </cell>
          <cell r="HX23">
            <v>0</v>
          </cell>
          <cell r="HY23">
            <v>0</v>
          </cell>
          <cell r="HZ23">
            <v>145157.94150861268</v>
          </cell>
          <cell r="IA23">
            <v>1071021.6647015368</v>
          </cell>
        </row>
        <row r="24">
          <cell r="L24">
            <v>9741.5767139938162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371.07438682042715</v>
          </cell>
          <cell r="S24">
            <v>9285.8784854293899</v>
          </cell>
          <cell r="T24">
            <v>1342.8528531130603</v>
          </cell>
          <cell r="U24">
            <v>52315.748031224721</v>
          </cell>
          <cell r="V24">
            <v>2531.388914265819</v>
          </cell>
          <cell r="W24">
            <v>3015.8546121019835</v>
          </cell>
          <cell r="X24">
            <v>40914.99222522098</v>
          </cell>
          <cell r="Y24">
            <v>0</v>
          </cell>
          <cell r="Z24">
            <v>0</v>
          </cell>
          <cell r="AA24">
            <v>91143.865312859649</v>
          </cell>
          <cell r="AB24">
            <v>0</v>
          </cell>
          <cell r="AC24">
            <v>0</v>
          </cell>
          <cell r="AD24">
            <v>222362.92511932203</v>
          </cell>
          <cell r="AE24">
            <v>5193978.1829921054</v>
          </cell>
          <cell r="AF24">
            <v>70519.14321511607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24837.58442901896</v>
          </cell>
          <cell r="AL24">
            <v>2341.6460318442523</v>
          </cell>
          <cell r="AM24">
            <v>5724702.7133224364</v>
          </cell>
          <cell r="AN24">
            <v>390.92106514458754</v>
          </cell>
          <cell r="AO24">
            <v>0</v>
          </cell>
          <cell r="AP24">
            <v>0</v>
          </cell>
          <cell r="AQ24">
            <v>1458.6736829571309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1097.7021304560164</v>
          </cell>
          <cell r="AW24">
            <v>25741.703714796575</v>
          </cell>
          <cell r="AX24">
            <v>2764.4080720076095</v>
          </cell>
          <cell r="AY24">
            <v>2901.5733580232545</v>
          </cell>
          <cell r="AZ24">
            <v>67356.227083206919</v>
          </cell>
          <cell r="BA24">
            <v>0</v>
          </cell>
          <cell r="BB24">
            <v>0</v>
          </cell>
          <cell r="BC24">
            <v>55692.572183615521</v>
          </cell>
          <cell r="BD24">
            <v>419.45144463588122</v>
          </cell>
          <cell r="BE24">
            <v>0</v>
          </cell>
          <cell r="BF24">
            <v>280854.10027831909</v>
          </cell>
          <cell r="BG24">
            <v>5783648.6917417897</v>
          </cell>
          <cell r="BH24">
            <v>37578.508685625595</v>
          </cell>
          <cell r="BI24">
            <v>0</v>
          </cell>
          <cell r="BJ24">
            <v>474.80291313107801</v>
          </cell>
          <cell r="BK24">
            <v>0</v>
          </cell>
          <cell r="BL24">
            <v>0</v>
          </cell>
          <cell r="BM24">
            <v>30814.592999274751</v>
          </cell>
          <cell r="BN24">
            <v>0</v>
          </cell>
          <cell r="BO24">
            <v>6291193.9293529838</v>
          </cell>
          <cell r="BP24">
            <v>3644.7288296227725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860.2917117793113</v>
          </cell>
          <cell r="BV24">
            <v>0</v>
          </cell>
          <cell r="BW24">
            <v>0</v>
          </cell>
          <cell r="BX24">
            <v>0</v>
          </cell>
          <cell r="BY24">
            <v>753.66400665736853</v>
          </cell>
          <cell r="BZ24">
            <v>4917.3910741766158</v>
          </cell>
          <cell r="CA24">
            <v>2609.9554185530092</v>
          </cell>
          <cell r="CB24">
            <v>0</v>
          </cell>
          <cell r="CC24">
            <v>0</v>
          </cell>
          <cell r="CD24">
            <v>0</v>
          </cell>
          <cell r="CE24">
            <v>107387.39722897013</v>
          </cell>
          <cell r="CF24">
            <v>128538.54137157125</v>
          </cell>
          <cell r="CG24">
            <v>0</v>
          </cell>
          <cell r="CH24">
            <v>344618.14390382083</v>
          </cell>
          <cell r="CI24">
            <v>6313782.8960753726</v>
          </cell>
          <cell r="CJ24">
            <v>36174.315312726976</v>
          </cell>
          <cell r="CK24">
            <v>0</v>
          </cell>
          <cell r="CL24">
            <v>0</v>
          </cell>
          <cell r="CM24">
            <v>3814.1154209587226</v>
          </cell>
          <cell r="CN24">
            <v>0</v>
          </cell>
          <cell r="CO24">
            <v>0</v>
          </cell>
          <cell r="CP24">
            <v>38779.623944344392</v>
          </cell>
          <cell r="CQ24">
            <v>6985881.0642985543</v>
          </cell>
          <cell r="CR24">
            <v>0</v>
          </cell>
          <cell r="CS24">
            <v>0</v>
          </cell>
          <cell r="CT24">
            <v>11396.724054651144</v>
          </cell>
          <cell r="CU24">
            <v>0</v>
          </cell>
          <cell r="CV24">
            <v>0</v>
          </cell>
          <cell r="CW24">
            <v>2094.3909879227649</v>
          </cell>
          <cell r="CX24">
            <v>0</v>
          </cell>
          <cell r="CY24">
            <v>0</v>
          </cell>
          <cell r="CZ24">
            <v>0</v>
          </cell>
          <cell r="DA24">
            <v>365.79007980722167</v>
          </cell>
          <cell r="DB24">
            <v>2651.1688085142882</v>
          </cell>
          <cell r="DC24">
            <v>13238.104842241937</v>
          </cell>
          <cell r="DD24">
            <v>0</v>
          </cell>
          <cell r="DE24">
            <v>0</v>
          </cell>
          <cell r="DF24">
            <v>0</v>
          </cell>
          <cell r="DG24">
            <v>127115.20564927781</v>
          </cell>
          <cell r="DH24">
            <v>150830.98211503666</v>
          </cell>
          <cell r="DI24">
            <v>0</v>
          </cell>
          <cell r="DJ24">
            <v>342698.8397279869</v>
          </cell>
          <cell r="DK24">
            <v>5418150.7249561055</v>
          </cell>
          <cell r="DL24">
            <v>61703.995584547665</v>
          </cell>
          <cell r="DM24">
            <v>0</v>
          </cell>
          <cell r="DN24">
            <v>0</v>
          </cell>
          <cell r="DO24">
            <v>1683.2817831836749</v>
          </cell>
          <cell r="DP24">
            <v>0</v>
          </cell>
          <cell r="DQ24">
            <v>705.68351679623288</v>
          </cell>
          <cell r="DR24">
            <v>46049.552690875193</v>
          </cell>
          <cell r="DS24">
            <v>6178684.4447969478</v>
          </cell>
          <cell r="DT24">
            <v>0</v>
          </cell>
          <cell r="DU24">
            <v>0</v>
          </cell>
          <cell r="DV24">
            <v>2803.6622900181919</v>
          </cell>
          <cell r="DW24">
            <v>0</v>
          </cell>
          <cell r="DX24">
            <v>0</v>
          </cell>
          <cell r="DY24">
            <v>0</v>
          </cell>
          <cell r="DZ24">
            <v>0</v>
          </cell>
          <cell r="EA24">
            <v>0</v>
          </cell>
          <cell r="EB24">
            <v>0</v>
          </cell>
          <cell r="EC24">
            <v>0</v>
          </cell>
          <cell r="ED24">
            <v>0</v>
          </cell>
          <cell r="EE24">
            <v>8920.0963913899723</v>
          </cell>
          <cell r="EF24">
            <v>0</v>
          </cell>
          <cell r="EG24">
            <v>0</v>
          </cell>
          <cell r="EH24">
            <v>0</v>
          </cell>
          <cell r="EI24">
            <v>135906.05739758743</v>
          </cell>
          <cell r="EJ24">
            <v>139936.56864400051</v>
          </cell>
          <cell r="EK24">
            <v>0</v>
          </cell>
          <cell r="EL24">
            <v>244035.03792551864</v>
          </cell>
          <cell r="EM24">
            <v>2398005.8036938198</v>
          </cell>
          <cell r="EN24">
            <v>0</v>
          </cell>
          <cell r="EO24">
            <v>0</v>
          </cell>
          <cell r="EP24">
            <v>75468.700550742753</v>
          </cell>
          <cell r="EQ24">
            <v>40429.920032560702</v>
          </cell>
          <cell r="ER24">
            <v>0</v>
          </cell>
          <cell r="ES24">
            <v>2787.2977128490484</v>
          </cell>
          <cell r="ET24">
            <v>9514.1128352002816</v>
          </cell>
          <cell r="EU24">
            <v>3057807.2574736876</v>
          </cell>
          <cell r="EV24">
            <v>0</v>
          </cell>
          <cell r="EW24">
            <v>0</v>
          </cell>
          <cell r="EX24">
            <v>0</v>
          </cell>
          <cell r="EY24">
            <v>0</v>
          </cell>
          <cell r="EZ24">
            <v>2299.6820909417274</v>
          </cell>
          <cell r="FA24">
            <v>0</v>
          </cell>
          <cell r="FB24">
            <v>0</v>
          </cell>
          <cell r="FC24">
            <v>0</v>
          </cell>
          <cell r="FD24">
            <v>0</v>
          </cell>
          <cell r="FE24">
            <v>0</v>
          </cell>
          <cell r="FF24">
            <v>0</v>
          </cell>
          <cell r="FG24">
            <v>0</v>
          </cell>
          <cell r="FH24">
            <v>0</v>
          </cell>
          <cell r="FI24">
            <v>0</v>
          </cell>
          <cell r="FJ24">
            <v>0</v>
          </cell>
          <cell r="FK24">
            <v>139571.09862150278</v>
          </cell>
          <cell r="FL24">
            <v>109870.77156175268</v>
          </cell>
          <cell r="FM24">
            <v>0</v>
          </cell>
          <cell r="FN24">
            <v>474870.25920630578</v>
          </cell>
          <cell r="FO24">
            <v>1853341.5230642483</v>
          </cell>
          <cell r="FP24">
            <v>0</v>
          </cell>
          <cell r="FQ24">
            <v>0</v>
          </cell>
          <cell r="FR24">
            <v>46785.950280704594</v>
          </cell>
          <cell r="FS24">
            <v>37524.800761462939</v>
          </cell>
          <cell r="FT24">
            <v>6720.3150166606711</v>
          </cell>
          <cell r="FU24">
            <v>7575.2837007404032</v>
          </cell>
          <cell r="FV24">
            <v>49308.51678532271</v>
          </cell>
          <cell r="FW24">
            <v>2727868.2010896429</v>
          </cell>
          <cell r="FX24">
            <v>0</v>
          </cell>
          <cell r="FY24">
            <v>0</v>
          </cell>
          <cell r="FZ24">
            <v>0</v>
          </cell>
          <cell r="GA24">
            <v>0</v>
          </cell>
          <cell r="GB24">
            <v>29976.19577180202</v>
          </cell>
          <cell r="GC24">
            <v>0</v>
          </cell>
          <cell r="GD24">
            <v>0</v>
          </cell>
          <cell r="GE24">
            <v>0</v>
          </cell>
          <cell r="GF24">
            <v>0</v>
          </cell>
          <cell r="GG24">
            <v>0</v>
          </cell>
          <cell r="GH24">
            <v>0</v>
          </cell>
          <cell r="GI24">
            <v>0</v>
          </cell>
          <cell r="GJ24">
            <v>0</v>
          </cell>
          <cell r="GK24">
            <v>0</v>
          </cell>
          <cell r="GL24">
            <v>0</v>
          </cell>
          <cell r="GM24">
            <v>65543.835672853296</v>
          </cell>
          <cell r="GN24">
            <v>100458.41207826111</v>
          </cell>
          <cell r="GO24">
            <v>0</v>
          </cell>
          <cell r="GP24">
            <v>108525.55885525822</v>
          </cell>
          <cell r="GQ24">
            <v>1685476.1835770523</v>
          </cell>
          <cell r="GR24">
            <v>0</v>
          </cell>
          <cell r="GS24">
            <v>0</v>
          </cell>
          <cell r="GT24">
            <v>47906.723242742621</v>
          </cell>
          <cell r="GU24">
            <v>1919.3792562536305</v>
          </cell>
          <cell r="GV24">
            <v>0</v>
          </cell>
          <cell r="GW24">
            <v>0</v>
          </cell>
          <cell r="GX24">
            <v>0</v>
          </cell>
          <cell r="GY24">
            <v>2039806.2884542232</v>
          </cell>
          <cell r="GZ24">
            <v>0</v>
          </cell>
          <cell r="HA24">
            <v>0</v>
          </cell>
          <cell r="HB24">
            <v>0</v>
          </cell>
          <cell r="HC24">
            <v>0</v>
          </cell>
          <cell r="HD24">
            <v>29189.881292829079</v>
          </cell>
          <cell r="HE24">
            <v>0</v>
          </cell>
          <cell r="HF24">
            <v>0</v>
          </cell>
          <cell r="HG24">
            <v>0</v>
          </cell>
          <cell r="HH24">
            <v>0</v>
          </cell>
          <cell r="HI24">
            <v>0</v>
          </cell>
          <cell r="HJ24">
            <v>0</v>
          </cell>
          <cell r="HK24">
            <v>0</v>
          </cell>
          <cell r="HL24">
            <v>0</v>
          </cell>
          <cell r="HM24">
            <v>0</v>
          </cell>
          <cell r="HN24">
            <v>0</v>
          </cell>
          <cell r="HO24">
            <v>62822.703689584006</v>
          </cell>
          <cell r="HP24">
            <v>83399.008326936368</v>
          </cell>
          <cell r="HQ24">
            <v>0</v>
          </cell>
          <cell r="HR24">
            <v>104183.73501320447</v>
          </cell>
          <cell r="HS24">
            <v>1266967.963880328</v>
          </cell>
          <cell r="HT24">
            <v>0</v>
          </cell>
          <cell r="HU24">
            <v>0</v>
          </cell>
          <cell r="HV24">
            <v>63293.734130083787</v>
          </cell>
          <cell r="HW24">
            <v>1485.3516731984039</v>
          </cell>
          <cell r="HX24">
            <v>0</v>
          </cell>
          <cell r="HY24">
            <v>0</v>
          </cell>
          <cell r="HZ24">
            <v>0</v>
          </cell>
          <cell r="IA24">
            <v>1611342.3780061642</v>
          </cell>
        </row>
        <row r="25">
          <cell r="L25">
            <v>2429.7916110909414</v>
          </cell>
          <cell r="M25">
            <v>1279.7559571768745</v>
          </cell>
          <cell r="N25">
            <v>768.88635004534603</v>
          </cell>
          <cell r="O25">
            <v>2178.4701912910141</v>
          </cell>
          <cell r="P25">
            <v>8683.4385611555808</v>
          </cell>
          <cell r="Q25">
            <v>1455.8435879026219</v>
          </cell>
          <cell r="R25">
            <v>1174.540346662689</v>
          </cell>
          <cell r="S25">
            <v>5207.8491869853206</v>
          </cell>
          <cell r="T25">
            <v>1978.6530824488796</v>
          </cell>
          <cell r="U25">
            <v>22914.98541439309</v>
          </cell>
          <cell r="V25">
            <v>3410.8178184974854</v>
          </cell>
          <cell r="W25">
            <v>3372.4288734687811</v>
          </cell>
          <cell r="X25">
            <v>10475.100381758992</v>
          </cell>
          <cell r="Y25">
            <v>1907.6608248655932</v>
          </cell>
          <cell r="Z25">
            <v>920.88853675264704</v>
          </cell>
          <cell r="AA25">
            <v>8966.0406824234979</v>
          </cell>
          <cell r="AB25">
            <v>71905.836953723003</v>
          </cell>
          <cell r="AC25">
            <v>9316.2937280001934</v>
          </cell>
          <cell r="AD25">
            <v>234265.10156993306</v>
          </cell>
          <cell r="AE25">
            <v>317286.94206580159</v>
          </cell>
          <cell r="AF25">
            <v>49401.993739132377</v>
          </cell>
          <cell r="AG25">
            <v>62180.18243750371</v>
          </cell>
          <cell r="AH25">
            <v>58933.453825702367</v>
          </cell>
          <cell r="AI25">
            <v>4316.7320562718924</v>
          </cell>
          <cell r="AJ25">
            <v>6746.1455524703706</v>
          </cell>
          <cell r="AK25">
            <v>18798.837771242161</v>
          </cell>
          <cell r="AL25">
            <v>15556.311139164414</v>
          </cell>
          <cell r="AM25">
            <v>925832.98224586446</v>
          </cell>
          <cell r="AN25">
            <v>4459.5120512476406</v>
          </cell>
          <cell r="AO25">
            <v>1131.0484740213112</v>
          </cell>
          <cell r="AP25">
            <v>1463.2458425326126</v>
          </cell>
          <cell r="AQ25">
            <v>3032.4197489319408</v>
          </cell>
          <cell r="AR25">
            <v>9532.9865029553403</v>
          </cell>
          <cell r="AS25">
            <v>1599.898816394184</v>
          </cell>
          <cell r="AT25">
            <v>3184.8521021053152</v>
          </cell>
          <cell r="AU25">
            <v>8243.9082084193906</v>
          </cell>
          <cell r="AV25">
            <v>2979.3497630925735</v>
          </cell>
          <cell r="AW25">
            <v>27108.799651309128</v>
          </cell>
          <cell r="AX25">
            <v>4008.26900842349</v>
          </cell>
          <cell r="AY25">
            <v>4121.930846034792</v>
          </cell>
          <cell r="AZ25">
            <v>12848.427225260873</v>
          </cell>
          <cell r="BA25">
            <v>2921.0199841489043</v>
          </cell>
          <cell r="BB25">
            <v>1461.7263084619615</v>
          </cell>
          <cell r="BC25">
            <v>12013.100410745566</v>
          </cell>
          <cell r="BD25">
            <v>88726.512649466298</v>
          </cell>
          <cell r="BE25">
            <v>11171.447372753339</v>
          </cell>
          <cell r="BF25">
            <v>255137.65755898785</v>
          </cell>
          <cell r="BG25">
            <v>355884.4014032358</v>
          </cell>
          <cell r="BH25">
            <v>56732.393732903358</v>
          </cell>
          <cell r="BI25">
            <v>78187.341336096462</v>
          </cell>
          <cell r="BJ25">
            <v>63366.429675115913</v>
          </cell>
          <cell r="BK25">
            <v>4522.8414763054434</v>
          </cell>
          <cell r="BL25">
            <v>9547.5254462903195</v>
          </cell>
          <cell r="BM25">
            <v>22846.642686671203</v>
          </cell>
          <cell r="BN25">
            <v>17144.392961556492</v>
          </cell>
          <cell r="BO25">
            <v>1063378.0812434678</v>
          </cell>
          <cell r="BP25">
            <v>3575.4642815991019</v>
          </cell>
          <cell r="BQ25">
            <v>1271.1706316963659</v>
          </cell>
          <cell r="BR25">
            <v>1154.4706113157783</v>
          </cell>
          <cell r="BS25">
            <v>3192.8238894613369</v>
          </cell>
          <cell r="BT25">
            <v>19431.314870398146</v>
          </cell>
          <cell r="BU25">
            <v>3080.9984205491387</v>
          </cell>
          <cell r="BV25">
            <v>1845.3920624041205</v>
          </cell>
          <cell r="BW25">
            <v>11267.107454395031</v>
          </cell>
          <cell r="BX25">
            <v>2859.3957827963454</v>
          </cell>
          <cell r="BY25">
            <v>33610.151350721033</v>
          </cell>
          <cell r="BZ25">
            <v>4685.650242648534</v>
          </cell>
          <cell r="CA25">
            <v>2858.2462453114354</v>
          </cell>
          <cell r="CB25">
            <v>18674.642803944364</v>
          </cell>
          <cell r="CC25">
            <v>9942.741426452134</v>
          </cell>
          <cell r="CD25">
            <v>1990.8378417965971</v>
          </cell>
          <cell r="CE25">
            <v>18696.721977734142</v>
          </cell>
          <cell r="CF25">
            <v>109278.73634289094</v>
          </cell>
          <cell r="CG25">
            <v>15283.973994903899</v>
          </cell>
          <cell r="CH25">
            <v>249272.95868642212</v>
          </cell>
          <cell r="CI25">
            <v>410877.04698978231</v>
          </cell>
          <cell r="CJ25">
            <v>70061.066092430061</v>
          </cell>
          <cell r="CK25">
            <v>85595.302451831871</v>
          </cell>
          <cell r="CL25">
            <v>72119.823660929498</v>
          </cell>
          <cell r="CM25">
            <v>6457.8764407211911</v>
          </cell>
          <cell r="CN25">
            <v>9478.4051625333686</v>
          </cell>
          <cell r="CO25">
            <v>24864.471997676865</v>
          </cell>
          <cell r="CP25">
            <v>22338.196801967064</v>
          </cell>
          <cell r="CQ25">
            <v>1213764.9885153126</v>
          </cell>
          <cell r="CR25">
            <v>4664.9037595600839</v>
          </cell>
          <cell r="CS25">
            <v>1232.2768540240897</v>
          </cell>
          <cell r="CT25">
            <v>1326.4953034304729</v>
          </cell>
          <cell r="CU25">
            <v>3941.6044875075991</v>
          </cell>
          <cell r="CV25">
            <v>17990.36613665066</v>
          </cell>
          <cell r="CW25">
            <v>3069.0329271446831</v>
          </cell>
          <cell r="CX25">
            <v>2079.0457784310165</v>
          </cell>
          <cell r="CY25">
            <v>9577.6153228340645</v>
          </cell>
          <cell r="CZ25">
            <v>4985.5618074496888</v>
          </cell>
          <cell r="DA25">
            <v>38692.591072800686</v>
          </cell>
          <cell r="DB25">
            <v>4803.9750967292302</v>
          </cell>
          <cell r="DC25">
            <v>2583.080349178686</v>
          </cell>
          <cell r="DD25">
            <v>22162.742937266823</v>
          </cell>
          <cell r="DE25">
            <v>2926.8885901202138</v>
          </cell>
          <cell r="DF25">
            <v>3458.4569265966593</v>
          </cell>
          <cell r="DG25">
            <v>25524.012086781764</v>
          </cell>
          <cell r="DH25">
            <v>114394.31113167692</v>
          </cell>
          <cell r="DI25">
            <v>19300.731613978933</v>
          </cell>
          <cell r="DJ25">
            <v>242538.32879929783</v>
          </cell>
          <cell r="DK25">
            <v>448336.58138850064</v>
          </cell>
          <cell r="DL25">
            <v>75932.036605625297</v>
          </cell>
          <cell r="DM25">
            <v>96597.213408573312</v>
          </cell>
          <cell r="DN25">
            <v>93977.826280077687</v>
          </cell>
          <cell r="DO25">
            <v>8126.4063009078009</v>
          </cell>
          <cell r="DP25">
            <v>9443.3226862670763</v>
          </cell>
          <cell r="DQ25">
            <v>25793.839469978597</v>
          </cell>
          <cell r="DR25">
            <v>26704.045987191621</v>
          </cell>
          <cell r="DS25">
            <v>1310163.293108582</v>
          </cell>
          <cell r="DT25">
            <v>4143.3607294840722</v>
          </cell>
          <cell r="DU25">
            <v>1276.7407330278663</v>
          </cell>
          <cell r="DV25">
            <v>1086.9610492042027</v>
          </cell>
          <cell r="DW25">
            <v>5888.7194889385773</v>
          </cell>
          <cell r="DX25">
            <v>18977.564444112591</v>
          </cell>
          <cell r="DY25">
            <v>2400.8813799640143</v>
          </cell>
          <cell r="DZ25">
            <v>3821.4046811915373</v>
          </cell>
          <cell r="EA25">
            <v>7739.9748669842766</v>
          </cell>
          <cell r="EB25">
            <v>6664.0281548035609</v>
          </cell>
          <cell r="EC25">
            <v>47714.810014613438</v>
          </cell>
          <cell r="ED25">
            <v>6505.0579412588913</v>
          </cell>
          <cell r="EE25">
            <v>4354.7025062985749</v>
          </cell>
          <cell r="EF25">
            <v>25533.862057565071</v>
          </cell>
          <cell r="EG25">
            <v>2179.7414010047928</v>
          </cell>
          <cell r="EH25">
            <v>3141.393035611778</v>
          </cell>
          <cell r="EI25">
            <v>27974.921250556868</v>
          </cell>
          <cell r="EJ25">
            <v>144403.0194777943</v>
          </cell>
          <cell r="EK25">
            <v>23291.123573812212</v>
          </cell>
          <cell r="EL25">
            <v>251001.7799153759</v>
          </cell>
          <cell r="EM25">
            <v>433497.82674406987</v>
          </cell>
          <cell r="EN25">
            <v>80545.70383132319</v>
          </cell>
          <cell r="EO25">
            <v>112750.53659697475</v>
          </cell>
          <cell r="EP25">
            <v>100379.00385057206</v>
          </cell>
          <cell r="EQ25">
            <v>8444.7714709874163</v>
          </cell>
          <cell r="ER25">
            <v>8119.9813748073993</v>
          </cell>
          <cell r="ES25">
            <v>29284.417701690589</v>
          </cell>
          <cell r="ET25">
            <v>26439.336037151625</v>
          </cell>
          <cell r="EU25">
            <v>1387561.6243091794</v>
          </cell>
          <cell r="EV25">
            <v>5538.4108508201844</v>
          </cell>
          <cell r="EW25">
            <v>1149.1274774030048</v>
          </cell>
          <cell r="EX25">
            <v>812.87819478198833</v>
          </cell>
          <cell r="EY25">
            <v>4526.8873762206304</v>
          </cell>
          <cell r="EZ25">
            <v>19002.154486873689</v>
          </cell>
          <cell r="FA25">
            <v>1701.8688920391953</v>
          </cell>
          <cell r="FB25">
            <v>3130.3892007606096</v>
          </cell>
          <cell r="FC25">
            <v>5155.9956695038018</v>
          </cell>
          <cell r="FD25">
            <v>5713.18078825662</v>
          </cell>
          <cell r="FE25">
            <v>54390.994664942133</v>
          </cell>
          <cell r="FF25">
            <v>8531.486442814843</v>
          </cell>
          <cell r="FG25">
            <v>4096.5616808652567</v>
          </cell>
          <cell r="FH25">
            <v>25778.449839368022</v>
          </cell>
          <cell r="FI25">
            <v>966.85456842665201</v>
          </cell>
          <cell r="FJ25">
            <v>4526.9639141838907</v>
          </cell>
          <cell r="FK25">
            <v>31367.641377858417</v>
          </cell>
          <cell r="FL25">
            <v>148874.32373273565</v>
          </cell>
          <cell r="FM25">
            <v>27157.251987440966</v>
          </cell>
          <cell r="FN25">
            <v>244712.03258488851</v>
          </cell>
          <cell r="FO25">
            <v>458684.0958728327</v>
          </cell>
          <cell r="FP25">
            <v>87844.432866494491</v>
          </cell>
          <cell r="FQ25">
            <v>121582.38068733645</v>
          </cell>
          <cell r="FR25">
            <v>109033.22294397953</v>
          </cell>
          <cell r="FS25">
            <v>8793.9351196826301</v>
          </cell>
          <cell r="FT25">
            <v>9666.4701547857894</v>
          </cell>
          <cell r="FU25">
            <v>30127.946978460051</v>
          </cell>
          <cell r="FV25">
            <v>33581.673057175482</v>
          </cell>
          <cell r="FW25">
            <v>1456447.6114109312</v>
          </cell>
          <cell r="FX25">
            <v>4508.5745678068242</v>
          </cell>
          <cell r="FY25">
            <v>1467.8050116866189</v>
          </cell>
          <cell r="FZ25">
            <v>923.35871752974856</v>
          </cell>
          <cell r="GA25">
            <v>3597.0380575382155</v>
          </cell>
          <cell r="GB25">
            <v>22052.05944551036</v>
          </cell>
          <cell r="GC25">
            <v>1916.9891679055161</v>
          </cell>
          <cell r="GD25">
            <v>3358.549660421384</v>
          </cell>
          <cell r="GE25">
            <v>9963.2197212992833</v>
          </cell>
          <cell r="GF25">
            <v>6428.5221586679991</v>
          </cell>
          <cell r="GG25">
            <v>44792.349594029511</v>
          </cell>
          <cell r="GH25">
            <v>10783.690552280203</v>
          </cell>
          <cell r="GI25">
            <v>4404.2327358136145</v>
          </cell>
          <cell r="GJ25">
            <v>21393.334877041936</v>
          </cell>
          <cell r="GK25">
            <v>2094.9929752002045</v>
          </cell>
          <cell r="GL25">
            <v>4716.3991866179531</v>
          </cell>
          <cell r="GM25">
            <v>40997.480782803286</v>
          </cell>
          <cell r="GN25">
            <v>147099.11505207338</v>
          </cell>
          <cell r="GO25">
            <v>35644.120271124935</v>
          </cell>
          <cell r="GP25">
            <v>106732.36407144474</v>
          </cell>
          <cell r="GQ25">
            <v>343205.06910827738</v>
          </cell>
          <cell r="GR25">
            <v>99306.187272165087</v>
          </cell>
          <cell r="GS25">
            <v>120894.12344429898</v>
          </cell>
          <cell r="GT25">
            <v>118305.19097803044</v>
          </cell>
          <cell r="GU25">
            <v>10764.660634432374</v>
          </cell>
          <cell r="GV25">
            <v>11247.483070299262</v>
          </cell>
          <cell r="GW25">
            <v>32602.595030875906</v>
          </cell>
          <cell r="GX25">
            <v>23052.906794120521</v>
          </cell>
          <cell r="GY25">
            <v>1232252.4129392959</v>
          </cell>
          <cell r="GZ25">
            <v>5624.3534447776601</v>
          </cell>
          <cell r="HA25">
            <v>3405.4291426692266</v>
          </cell>
          <cell r="HB25">
            <v>6662.1634547552558</v>
          </cell>
          <cell r="HC25">
            <v>4810.9075448670501</v>
          </cell>
          <cell r="HD25">
            <v>26349.213779255562</v>
          </cell>
          <cell r="HE25">
            <v>3273.1487955103812</v>
          </cell>
          <cell r="HF25">
            <v>4383.8721012224278</v>
          </cell>
          <cell r="HG25">
            <v>13047.718236361727</v>
          </cell>
          <cell r="HH25">
            <v>8087.6026935282089</v>
          </cell>
          <cell r="HI25">
            <v>45344.257890075096</v>
          </cell>
          <cell r="HJ25">
            <v>11658.471043523388</v>
          </cell>
          <cell r="HK25">
            <v>6689.9936214880254</v>
          </cell>
          <cell r="HL25">
            <v>25652.341639154954</v>
          </cell>
          <cell r="HM25">
            <v>2594.4895155938407</v>
          </cell>
          <cell r="HN25">
            <v>6219.7696444852254</v>
          </cell>
          <cell r="HO25">
            <v>45696.774098991657</v>
          </cell>
          <cell r="HP25">
            <v>150398.98156487761</v>
          </cell>
          <cell r="HQ25">
            <v>50398.177681094436</v>
          </cell>
          <cell r="HR25">
            <v>147970.74911712133</v>
          </cell>
          <cell r="HS25">
            <v>537603.87592002319</v>
          </cell>
          <cell r="HT25">
            <v>102462.05773615027</v>
          </cell>
          <cell r="HU25">
            <v>117722.6316121542</v>
          </cell>
          <cell r="HV25">
            <v>106843.59996582671</v>
          </cell>
          <cell r="HW25">
            <v>12094.321969681947</v>
          </cell>
          <cell r="HX25">
            <v>16146.509250372215</v>
          </cell>
          <cell r="HY25">
            <v>36907.234028397688</v>
          </cell>
          <cell r="HZ25">
            <v>40261.919164388899</v>
          </cell>
          <cell r="IA25">
            <v>1538310.5646563477</v>
          </cell>
        </row>
        <row r="26">
          <cell r="L26">
            <v>1542.8582963461258</v>
          </cell>
          <cell r="M26">
            <v>62.778394247137527</v>
          </cell>
          <cell r="N26">
            <v>3197.3004800872213</v>
          </cell>
          <cell r="O26">
            <v>0</v>
          </cell>
          <cell r="P26">
            <v>6238.757520104481</v>
          </cell>
          <cell r="Q26">
            <v>574.26536137569042</v>
          </cell>
          <cell r="R26">
            <v>1784.6233857013569</v>
          </cell>
          <cell r="S26">
            <v>2221.5657180409712</v>
          </cell>
          <cell r="T26">
            <v>10209.725590484915</v>
          </cell>
          <cell r="U26">
            <v>15950.635534341527</v>
          </cell>
          <cell r="V26">
            <v>13416.906605096254</v>
          </cell>
          <cell r="W26">
            <v>20886.940695221536</v>
          </cell>
          <cell r="X26">
            <v>16651.426825673232</v>
          </cell>
          <cell r="Y26">
            <v>7242.6130791240366</v>
          </cell>
          <cell r="Z26">
            <v>15122.583021113307</v>
          </cell>
          <cell r="AA26">
            <v>25950.161796828372</v>
          </cell>
          <cell r="AB26">
            <v>77024.828657725782</v>
          </cell>
          <cell r="AC26">
            <v>9759.1477909151035</v>
          </cell>
          <cell r="AD26">
            <v>296241.50709274865</v>
          </cell>
          <cell r="AE26">
            <v>4067466.7074951674</v>
          </cell>
          <cell r="AF26">
            <v>114009.71595884969</v>
          </cell>
          <cell r="AG26">
            <v>66394.494103626595</v>
          </cell>
          <cell r="AH26">
            <v>171890.52440449421</v>
          </cell>
          <cell r="AI26">
            <v>6138.9226091939072</v>
          </cell>
          <cell r="AJ26">
            <v>10337.534553873042</v>
          </cell>
          <cell r="AK26">
            <v>27736.365628605618</v>
          </cell>
          <cell r="AL26">
            <v>23418.265996696759</v>
          </cell>
          <cell r="AM26">
            <v>5011471.1565956827</v>
          </cell>
          <cell r="AN26">
            <v>1309.498980303978</v>
          </cell>
          <cell r="AO26">
            <v>0</v>
          </cell>
          <cell r="AP26">
            <v>3898.1131399219539</v>
          </cell>
          <cell r="AQ26">
            <v>142.23663181942101</v>
          </cell>
          <cell r="AR26">
            <v>6389.6713626558121</v>
          </cell>
          <cell r="AS26">
            <v>0</v>
          </cell>
          <cell r="AT26">
            <v>563.63407476394661</v>
          </cell>
          <cell r="AU26">
            <v>1446.838730491716</v>
          </cell>
          <cell r="AV26">
            <v>9613.4689070800014</v>
          </cell>
          <cell r="AW26">
            <v>9230.5370477226261</v>
          </cell>
          <cell r="AX26">
            <v>10843.975145892293</v>
          </cell>
          <cell r="AY26">
            <v>10090.344634362646</v>
          </cell>
          <cell r="AZ26">
            <v>40858.174247964613</v>
          </cell>
          <cell r="BA26">
            <v>10717.119777796041</v>
          </cell>
          <cell r="BB26">
            <v>15046.724877284158</v>
          </cell>
          <cell r="BC26">
            <v>21739.956631352619</v>
          </cell>
          <cell r="BD26">
            <v>65016.493788578737</v>
          </cell>
          <cell r="BE26">
            <v>12991.223039042976</v>
          </cell>
          <cell r="BF26">
            <v>304901.01965073461</v>
          </cell>
          <cell r="BG26">
            <v>3037989.4443629934</v>
          </cell>
          <cell r="BH26">
            <v>163528.85323922106</v>
          </cell>
          <cell r="BI26">
            <v>60474.23635605153</v>
          </cell>
          <cell r="BJ26">
            <v>48482.684925626039</v>
          </cell>
          <cell r="BK26">
            <v>7340.4307068728822</v>
          </cell>
          <cell r="BL26">
            <v>10703.249135650569</v>
          </cell>
          <cell r="BM26">
            <v>20680.591050268922</v>
          </cell>
          <cell r="BN26">
            <v>10442.506254651291</v>
          </cell>
          <cell r="BO26">
            <v>3884441.0266991039</v>
          </cell>
          <cell r="BP26">
            <v>1312.1976532826409</v>
          </cell>
          <cell r="BQ26">
            <v>558.48190583835685</v>
          </cell>
          <cell r="BR26">
            <v>3840.7774707180229</v>
          </cell>
          <cell r="BS26">
            <v>280.11469035523675</v>
          </cell>
          <cell r="BT26">
            <v>6351.6522028337167</v>
          </cell>
          <cell r="BU26">
            <v>0</v>
          </cell>
          <cell r="BV26">
            <v>0</v>
          </cell>
          <cell r="BW26">
            <v>560.45608995741577</v>
          </cell>
          <cell r="BX26">
            <v>6830.7831518638704</v>
          </cell>
          <cell r="BY26">
            <v>4865.3980720849268</v>
          </cell>
          <cell r="BZ26">
            <v>7935.6370624265928</v>
          </cell>
          <cell r="CA26">
            <v>10127.586294849541</v>
          </cell>
          <cell r="CB26">
            <v>14258.34121498581</v>
          </cell>
          <cell r="CC26">
            <v>4569.5080455170473</v>
          </cell>
          <cell r="CD26">
            <v>18917.82653311321</v>
          </cell>
          <cell r="CE26">
            <v>17950.563371127268</v>
          </cell>
          <cell r="CF26">
            <v>55350.140294758326</v>
          </cell>
          <cell r="CG26">
            <v>6050.8244488752471</v>
          </cell>
          <cell r="CH26">
            <v>291518.12192926992</v>
          </cell>
          <cell r="CI26">
            <v>2126532.2466815496</v>
          </cell>
          <cell r="CJ26">
            <v>122857.60111668742</v>
          </cell>
          <cell r="CK26">
            <v>44302.617753397746</v>
          </cell>
          <cell r="CL26">
            <v>29459.386632695245</v>
          </cell>
          <cell r="CM26">
            <v>9421.028791201481</v>
          </cell>
          <cell r="CN26">
            <v>38374.508299173518</v>
          </cell>
          <cell r="CO26">
            <v>15715.011602731489</v>
          </cell>
          <cell r="CP26">
            <v>7012.1831952450175</v>
          </cell>
          <cell r="CQ26">
            <v>2844952.9945045384</v>
          </cell>
          <cell r="CR26">
            <v>701.0987005097096</v>
          </cell>
          <cell r="CS26">
            <v>409.08043936934155</v>
          </cell>
          <cell r="CT26">
            <v>681.04822868157885</v>
          </cell>
          <cell r="CU26">
            <v>512.74015355870574</v>
          </cell>
          <cell r="CV26">
            <v>6800.7111212899417</v>
          </cell>
          <cell r="CW26">
            <v>0</v>
          </cell>
          <cell r="CX26">
            <v>0</v>
          </cell>
          <cell r="CY26">
            <v>580.84206415743984</v>
          </cell>
          <cell r="CZ26">
            <v>5818.3806024873456</v>
          </cell>
          <cell r="DA26">
            <v>4222.1587844359537</v>
          </cell>
          <cell r="DB26">
            <v>3646.9313745906638</v>
          </cell>
          <cell r="DC26">
            <v>8952.3559139006647</v>
          </cell>
          <cell r="DD26">
            <v>9662.4404714642951</v>
          </cell>
          <cell r="DE26">
            <v>4870.0563507167881</v>
          </cell>
          <cell r="DF26">
            <v>12670.229163747215</v>
          </cell>
          <cell r="DG26">
            <v>13973.513849492198</v>
          </cell>
          <cell r="DH26">
            <v>63872.60671242165</v>
          </cell>
          <cell r="DI26">
            <v>3776.1236564562546</v>
          </cell>
          <cell r="DJ26">
            <v>199882.0610504614</v>
          </cell>
          <cell r="DK26">
            <v>1998424.1100643028</v>
          </cell>
          <cell r="DL26">
            <v>84312.911892610093</v>
          </cell>
          <cell r="DM26">
            <v>34587.955660275693</v>
          </cell>
          <cell r="DN26">
            <v>33968.11529786147</v>
          </cell>
          <cell r="DO26">
            <v>4123.7963876308786</v>
          </cell>
          <cell r="DP26">
            <v>15290.219075430396</v>
          </cell>
          <cell r="DQ26">
            <v>7854.0467818865809</v>
          </cell>
          <cell r="DR26">
            <v>3653.0230385249915</v>
          </cell>
          <cell r="DS26">
            <v>2523246.5568362637</v>
          </cell>
          <cell r="DT26">
            <v>444.31734693961789</v>
          </cell>
          <cell r="DU26">
            <v>0</v>
          </cell>
          <cell r="DV26">
            <v>0</v>
          </cell>
          <cell r="DW26">
            <v>473.848384173174</v>
          </cell>
          <cell r="DX26">
            <v>6344.6722145220047</v>
          </cell>
          <cell r="DY26">
            <v>0</v>
          </cell>
          <cell r="DZ26">
            <v>819.38323706196365</v>
          </cell>
          <cell r="EA26">
            <v>115.84383696393279</v>
          </cell>
          <cell r="EB26">
            <v>2611.3904428544374</v>
          </cell>
          <cell r="EC26">
            <v>3138.2688226000196</v>
          </cell>
          <cell r="ED26">
            <v>2099.5512634826391</v>
          </cell>
          <cell r="EE26">
            <v>7618.6940356464584</v>
          </cell>
          <cell r="EF26">
            <v>7635.0684041087652</v>
          </cell>
          <cell r="EG26">
            <v>3724.2702180944843</v>
          </cell>
          <cell r="EH26">
            <v>11055.221680606983</v>
          </cell>
          <cell r="EI26">
            <v>10008.770118793778</v>
          </cell>
          <cell r="EJ26">
            <v>42593.245910353537</v>
          </cell>
          <cell r="EK26">
            <v>986.98395081619969</v>
          </cell>
          <cell r="EL26">
            <v>109767.74959953155</v>
          </cell>
          <cell r="EM26">
            <v>1532296.0966300149</v>
          </cell>
          <cell r="EN26">
            <v>82136.718603755857</v>
          </cell>
          <cell r="EO26">
            <v>20490.723807774502</v>
          </cell>
          <cell r="EP26">
            <v>24700.686071193715</v>
          </cell>
          <cell r="EQ26">
            <v>2847.2686609372631</v>
          </cell>
          <cell r="ER26">
            <v>10336.377154541831</v>
          </cell>
          <cell r="ES26">
            <v>3516.6986714881332</v>
          </cell>
          <cell r="ET26">
            <v>2486.9428048955824</v>
          </cell>
          <cell r="EU26">
            <v>1888248.7918711514</v>
          </cell>
          <cell r="EV26">
            <v>173.73191762174281</v>
          </cell>
          <cell r="EW26">
            <v>0</v>
          </cell>
          <cell r="EX26">
            <v>242.57310491671507</v>
          </cell>
          <cell r="EY26">
            <v>256.58535060868536</v>
          </cell>
          <cell r="EZ26">
            <v>4765.8599271854091</v>
          </cell>
          <cell r="FA26">
            <v>0</v>
          </cell>
          <cell r="FB26">
            <v>184.70742738592165</v>
          </cell>
          <cell r="FC26">
            <v>435.095357733745</v>
          </cell>
          <cell r="FD26">
            <v>869.27203905227066</v>
          </cell>
          <cell r="FE26">
            <v>1251.7318558834295</v>
          </cell>
          <cell r="FF26">
            <v>1685.9972453742596</v>
          </cell>
          <cell r="FG26">
            <v>3149.5897356493465</v>
          </cell>
          <cell r="FH26">
            <v>4070.9529147662784</v>
          </cell>
          <cell r="FI26">
            <v>1622.3618910983703</v>
          </cell>
          <cell r="FJ26">
            <v>10258.205760971332</v>
          </cell>
          <cell r="FK26">
            <v>4528.2532647409034</v>
          </cell>
          <cell r="FL26">
            <v>27577.3718158214</v>
          </cell>
          <cell r="FM26">
            <v>1268.6107122412493</v>
          </cell>
          <cell r="FN26">
            <v>52551.412745501148</v>
          </cell>
          <cell r="FO26">
            <v>1096858.4900412548</v>
          </cell>
          <cell r="FP26">
            <v>57911.068165958801</v>
          </cell>
          <cell r="FQ26">
            <v>10395.450670603203</v>
          </cell>
          <cell r="FR26">
            <v>15159.707774784312</v>
          </cell>
          <cell r="FS26">
            <v>478.5939568831248</v>
          </cell>
          <cell r="FT26">
            <v>11393.706822630538</v>
          </cell>
          <cell r="FU26">
            <v>3262.2867851444821</v>
          </cell>
          <cell r="FV26">
            <v>1257.8976814527928</v>
          </cell>
          <cell r="FW26">
            <v>1311609.5149652644</v>
          </cell>
          <cell r="FX26">
            <v>297.53231020051874</v>
          </cell>
          <cell r="FY26">
            <v>0</v>
          </cell>
          <cell r="FZ26">
            <v>972.19757381627267</v>
          </cell>
          <cell r="GA26">
            <v>293.91947025041327</v>
          </cell>
          <cell r="GB26">
            <v>4106.4978575168871</v>
          </cell>
          <cell r="GC26">
            <v>0</v>
          </cell>
          <cell r="GD26">
            <v>662.74424999109908</v>
          </cell>
          <cell r="GE26">
            <v>0</v>
          </cell>
          <cell r="GF26">
            <v>531.46777159643011</v>
          </cell>
          <cell r="GG26">
            <v>9468.5920605084357</v>
          </cell>
          <cell r="GH26">
            <v>660.36194876101263</v>
          </cell>
          <cell r="GI26">
            <v>917.72789962229024</v>
          </cell>
          <cell r="GJ26">
            <v>2932.4688440711034</v>
          </cell>
          <cell r="GK26">
            <v>1776.7403590039673</v>
          </cell>
          <cell r="GL26">
            <v>10704.854279411695</v>
          </cell>
          <cell r="GM26">
            <v>3431.2784440144537</v>
          </cell>
          <cell r="GN26">
            <v>19674.63538176717</v>
          </cell>
          <cell r="GO26">
            <v>1337.3090060293912</v>
          </cell>
          <cell r="GP26">
            <v>34137.696165404959</v>
          </cell>
          <cell r="GQ26">
            <v>256826.5606478327</v>
          </cell>
          <cell r="GR26">
            <v>38331.846138027511</v>
          </cell>
          <cell r="GS26">
            <v>12437.561453760756</v>
          </cell>
          <cell r="GT26">
            <v>11336.086687416357</v>
          </cell>
          <cell r="GU26">
            <v>427.70048882114952</v>
          </cell>
          <cell r="GV26">
            <v>9942.0452284876046</v>
          </cell>
          <cell r="GW26">
            <v>7063.0613559921539</v>
          </cell>
          <cell r="GX26">
            <v>1444.1594266568593</v>
          </cell>
          <cell r="GY26">
            <v>429715.04504896118</v>
          </cell>
          <cell r="GZ26">
            <v>0</v>
          </cell>
          <cell r="HA26">
            <v>0</v>
          </cell>
          <cell r="HB26">
            <v>327.28837614263654</v>
          </cell>
          <cell r="HC26">
            <v>543.08918305858845</v>
          </cell>
          <cell r="HD26">
            <v>5090.2005688374684</v>
          </cell>
          <cell r="HE26">
            <v>0</v>
          </cell>
          <cell r="HF26">
            <v>0</v>
          </cell>
          <cell r="HG26">
            <v>213.22421903038904</v>
          </cell>
          <cell r="HH26">
            <v>73.286182372962941</v>
          </cell>
          <cell r="HI26">
            <v>1054.8319373323816</v>
          </cell>
          <cell r="HJ26">
            <v>1061.4924941599684</v>
          </cell>
          <cell r="HK26">
            <v>515.9779241816243</v>
          </cell>
          <cell r="HL26">
            <v>3352.0390098575249</v>
          </cell>
          <cell r="HM26">
            <v>293.14472949185176</v>
          </cell>
          <cell r="HN26">
            <v>10478.941273056527</v>
          </cell>
          <cell r="HO26">
            <v>1681.6725696068011</v>
          </cell>
          <cell r="HP26">
            <v>18806.692406213526</v>
          </cell>
          <cell r="HQ26">
            <v>0</v>
          </cell>
          <cell r="HR26">
            <v>23431.119942963142</v>
          </cell>
          <cell r="HS26">
            <v>13554.683661032734</v>
          </cell>
          <cell r="HT26">
            <v>14206.970798693432</v>
          </cell>
          <cell r="HU26">
            <v>4741.9878304770118</v>
          </cell>
          <cell r="HV26">
            <v>2905.5363865656636</v>
          </cell>
          <cell r="HW26">
            <v>5370.1275567630928</v>
          </cell>
          <cell r="HX26">
            <v>5962.5283119235428</v>
          </cell>
          <cell r="HY26">
            <v>3358.5421942515295</v>
          </cell>
          <cell r="HZ26">
            <v>3389.7482221390351</v>
          </cell>
          <cell r="IA26">
            <v>120413.12577815143</v>
          </cell>
        </row>
        <row r="27">
          <cell r="L27">
            <v>1061.5230682572719</v>
          </cell>
          <cell r="M27">
            <v>0</v>
          </cell>
          <cell r="N27">
            <v>1318.6569505203802</v>
          </cell>
          <cell r="O27">
            <v>0</v>
          </cell>
          <cell r="P27">
            <v>3504.5682642368092</v>
          </cell>
          <cell r="Q27">
            <v>0</v>
          </cell>
          <cell r="R27">
            <v>398.86262377537304</v>
          </cell>
          <cell r="S27">
            <v>4089.1025240956878</v>
          </cell>
          <cell r="T27">
            <v>2510.6136598409962</v>
          </cell>
          <cell r="U27">
            <v>19103.624888252034</v>
          </cell>
          <cell r="V27">
            <v>1316.2217944332986</v>
          </cell>
          <cell r="W27">
            <v>1417.3396105947616</v>
          </cell>
          <cell r="X27">
            <v>53500.825274739938</v>
          </cell>
          <cell r="Y27">
            <v>4493.0186187080808</v>
          </cell>
          <cell r="Z27">
            <v>2931.4866402554858</v>
          </cell>
          <cell r="AA27">
            <v>10076.390238166687</v>
          </cell>
          <cell r="AB27">
            <v>134338.52488318222</v>
          </cell>
          <cell r="AC27">
            <v>6216.3764939588254</v>
          </cell>
          <cell r="AD27">
            <v>469365.67848417547</v>
          </cell>
          <cell r="AE27">
            <v>3238712.9046106664</v>
          </cell>
          <cell r="AF27">
            <v>681074.12397927954</v>
          </cell>
          <cell r="AG27">
            <v>37103.388587232308</v>
          </cell>
          <cell r="AH27">
            <v>98183.541334202237</v>
          </cell>
          <cell r="AI27">
            <v>3969.743813485401</v>
          </cell>
          <cell r="AJ27">
            <v>4895.4419227794197</v>
          </cell>
          <cell r="AK27">
            <v>19414.994612446833</v>
          </cell>
          <cell r="AL27">
            <v>42076.679584116886</v>
          </cell>
          <cell r="AM27">
            <v>4841073.6324614035</v>
          </cell>
          <cell r="AN27">
            <v>3839.4559424297499</v>
          </cell>
          <cell r="AO27">
            <v>0</v>
          </cell>
          <cell r="AP27">
            <v>2540.1083698049147</v>
          </cell>
          <cell r="AQ27">
            <v>0</v>
          </cell>
          <cell r="AR27">
            <v>8728.5908173371263</v>
          </cell>
          <cell r="AS27">
            <v>0</v>
          </cell>
          <cell r="AT27">
            <v>3018.088899737199</v>
          </cell>
          <cell r="AU27">
            <v>5131.131096926898</v>
          </cell>
          <cell r="AV27">
            <v>2576.3524706238409</v>
          </cell>
          <cell r="AW27">
            <v>18337.618354491828</v>
          </cell>
          <cell r="AX27">
            <v>1900.1280934077115</v>
          </cell>
          <cell r="AY27">
            <v>2652.4317240041105</v>
          </cell>
          <cell r="AZ27">
            <v>46199.380509070528</v>
          </cell>
          <cell r="BA27">
            <v>4224.5107279421409</v>
          </cell>
          <cell r="BB27">
            <v>2357.7801570338861</v>
          </cell>
          <cell r="BC27">
            <v>9839.2848005888482</v>
          </cell>
          <cell r="BD27">
            <v>155789.69229144717</v>
          </cell>
          <cell r="BE27">
            <v>7250.3705323347922</v>
          </cell>
          <cell r="BF27">
            <v>451482.09240965144</v>
          </cell>
          <cell r="BG27">
            <v>3122701.1644909396</v>
          </cell>
          <cell r="BH27">
            <v>746298.27696173871</v>
          </cell>
          <cell r="BI27">
            <v>39209.549199642228</v>
          </cell>
          <cell r="BJ27">
            <v>85690.764260278927</v>
          </cell>
          <cell r="BK27">
            <v>5113.8239431015518</v>
          </cell>
          <cell r="BL27">
            <v>5591.2368517610721</v>
          </cell>
          <cell r="BM27">
            <v>16560.595242468473</v>
          </cell>
          <cell r="BN27">
            <v>29378.537267294272</v>
          </cell>
          <cell r="BO27">
            <v>4776410.9654140584</v>
          </cell>
          <cell r="BP27">
            <v>1320.1646761046406</v>
          </cell>
          <cell r="BQ27">
            <v>0</v>
          </cell>
          <cell r="BR27">
            <v>2034.8083332247677</v>
          </cell>
          <cell r="BS27">
            <v>0</v>
          </cell>
          <cell r="BT27">
            <v>6696.7041882305139</v>
          </cell>
          <cell r="BU27">
            <v>0</v>
          </cell>
          <cell r="BV27">
            <v>2786.7044665644398</v>
          </cell>
          <cell r="BW27">
            <v>3777.5678418278721</v>
          </cell>
          <cell r="BX27">
            <v>1411.380015322522</v>
          </cell>
          <cell r="BY27">
            <v>15347.672894298828</v>
          </cell>
          <cell r="BZ27">
            <v>1661.2043137694172</v>
          </cell>
          <cell r="CA27">
            <v>1280.387145163518</v>
          </cell>
          <cell r="CB27">
            <v>28914.130103853629</v>
          </cell>
          <cell r="CC27">
            <v>1467.528543966547</v>
          </cell>
          <cell r="CD27">
            <v>1344.9027458147843</v>
          </cell>
          <cell r="CE27">
            <v>9075.1846870489808</v>
          </cell>
          <cell r="CF27">
            <v>114884.72476928547</v>
          </cell>
          <cell r="CG27">
            <v>5251.6465949499288</v>
          </cell>
          <cell r="CH27">
            <v>495955.42040843959</v>
          </cell>
          <cell r="CI27">
            <v>3325504.1455189618</v>
          </cell>
          <cell r="CJ27">
            <v>658673.63921060122</v>
          </cell>
          <cell r="CK27">
            <v>44278.110643227694</v>
          </cell>
          <cell r="CL27">
            <v>93919.086812730966</v>
          </cell>
          <cell r="CM27">
            <v>1920.3674682761668</v>
          </cell>
          <cell r="CN27">
            <v>6712.7923617052338</v>
          </cell>
          <cell r="CO27">
            <v>12729.710413459563</v>
          </cell>
          <cell r="CP27">
            <v>68634.100657630072</v>
          </cell>
          <cell r="CQ27">
            <v>4905582.0848144582</v>
          </cell>
          <cell r="CR27">
            <v>1273.0549907342995</v>
          </cell>
          <cell r="CS27">
            <v>0</v>
          </cell>
          <cell r="CT27">
            <v>5877.9117121014478</v>
          </cell>
          <cell r="CU27">
            <v>0</v>
          </cell>
          <cell r="CV27">
            <v>12479.141814527664</v>
          </cell>
          <cell r="CW27">
            <v>0</v>
          </cell>
          <cell r="CX27">
            <v>3247.428656067982</v>
          </cell>
          <cell r="CY27">
            <v>4730.5494607420605</v>
          </cell>
          <cell r="CZ27">
            <v>1557.3301135927718</v>
          </cell>
          <cell r="DA27">
            <v>17496.747928059896</v>
          </cell>
          <cell r="DB27">
            <v>141.96607144031532</v>
          </cell>
          <cell r="DC27">
            <v>372.76898250559486</v>
          </cell>
          <cell r="DD27">
            <v>57468.655954959169</v>
          </cell>
          <cell r="DE27">
            <v>1453.3305437359004</v>
          </cell>
          <cell r="DF27">
            <v>1106.2046540105987</v>
          </cell>
          <cell r="DG27">
            <v>6486.5177476918971</v>
          </cell>
          <cell r="DH27">
            <v>104698.66984050335</v>
          </cell>
          <cell r="DI27">
            <v>4710.8739683104541</v>
          </cell>
          <cell r="DJ27">
            <v>574750.1553242557</v>
          </cell>
          <cell r="DK27">
            <v>3510491.3178334557</v>
          </cell>
          <cell r="DL27">
            <v>616603.13892446074</v>
          </cell>
          <cell r="DM27">
            <v>44579.985996116891</v>
          </cell>
          <cell r="DN27">
            <v>101018.94193353495</v>
          </cell>
          <cell r="DO27">
            <v>1849.7525813475825</v>
          </cell>
          <cell r="DP27">
            <v>5013.9815815304864</v>
          </cell>
          <cell r="DQ27">
            <v>11924.627364828837</v>
          </cell>
          <cell r="DR27">
            <v>65330.145256637814</v>
          </cell>
          <cell r="DS27">
            <v>5154663.1992351525</v>
          </cell>
          <cell r="DT27">
            <v>1688.8863786375589</v>
          </cell>
          <cell r="DU27">
            <v>0</v>
          </cell>
          <cell r="DV27">
            <v>5535.5399643111477</v>
          </cell>
          <cell r="DW27">
            <v>0</v>
          </cell>
          <cell r="DX27">
            <v>15007.608538030254</v>
          </cell>
          <cell r="DY27">
            <v>0</v>
          </cell>
          <cell r="DZ27">
            <v>4786.2568852660561</v>
          </cell>
          <cell r="EA27">
            <v>2473.500446776322</v>
          </cell>
          <cell r="EB27">
            <v>1961.034072190387</v>
          </cell>
          <cell r="EC27">
            <v>19670.893651533999</v>
          </cell>
          <cell r="ED27">
            <v>1098.4185796481302</v>
          </cell>
          <cell r="EE27">
            <v>611.32404675400267</v>
          </cell>
          <cell r="EF27">
            <v>52697.485081403996</v>
          </cell>
          <cell r="EG27">
            <v>2690.169007987804</v>
          </cell>
          <cell r="EH27">
            <v>1123.5448689668294</v>
          </cell>
          <cell r="EI27">
            <v>12845.021651863715</v>
          </cell>
          <cell r="EJ27">
            <v>110764.84650559652</v>
          </cell>
          <cell r="EK27">
            <v>5019.9984745438078</v>
          </cell>
          <cell r="EL27">
            <v>585481.70815677906</v>
          </cell>
          <cell r="EM27">
            <v>4053321.2627168023</v>
          </cell>
          <cell r="EN27">
            <v>647162.74393180094</v>
          </cell>
          <cell r="EO27">
            <v>43757.634144355477</v>
          </cell>
          <cell r="EP27">
            <v>122628.04840891721</v>
          </cell>
          <cell r="EQ27">
            <v>6268.1611727520622</v>
          </cell>
          <cell r="ER27">
            <v>5853.054886384477</v>
          </cell>
          <cell r="ES27">
            <v>20437.356830900593</v>
          </cell>
          <cell r="ET27">
            <v>59698.647212192736</v>
          </cell>
          <cell r="EU27">
            <v>5782583.1456143958</v>
          </cell>
          <cell r="EV27">
            <v>148.50439717396711</v>
          </cell>
          <cell r="EW27">
            <v>215.1570749666021</v>
          </cell>
          <cell r="EX27">
            <v>3814.1743873497248</v>
          </cell>
          <cell r="EY27">
            <v>0</v>
          </cell>
          <cell r="EZ27">
            <v>8898.921719954722</v>
          </cell>
          <cell r="FA27">
            <v>0</v>
          </cell>
          <cell r="FB27">
            <v>5384.5714356646331</v>
          </cell>
          <cell r="FC27">
            <v>0</v>
          </cell>
          <cell r="FD27">
            <v>799.38452870874619</v>
          </cell>
          <cell r="FE27">
            <v>16427.793464655475</v>
          </cell>
          <cell r="FF27">
            <v>3965.1496745861446</v>
          </cell>
          <cell r="FG27">
            <v>525.97050341803185</v>
          </cell>
          <cell r="FH27">
            <v>35415.438796237751</v>
          </cell>
          <cell r="FI27">
            <v>2197.2515388811685</v>
          </cell>
          <cell r="FJ27">
            <v>206.04741086577053</v>
          </cell>
          <cell r="FK27">
            <v>12932.012504847375</v>
          </cell>
          <cell r="FL27">
            <v>88483.103058705499</v>
          </cell>
          <cell r="FM27">
            <v>4342.239290809428</v>
          </cell>
          <cell r="FN27">
            <v>464677.68537160789</v>
          </cell>
          <cell r="FO27">
            <v>3429247.0938993678</v>
          </cell>
          <cell r="FP27">
            <v>492653.23653683264</v>
          </cell>
          <cell r="FQ27">
            <v>35480.568781056129</v>
          </cell>
          <cell r="FR27">
            <v>88676.52132097946</v>
          </cell>
          <cell r="FS27">
            <v>4429.0049021690429</v>
          </cell>
          <cell r="FT27">
            <v>5840.6179813305844</v>
          </cell>
          <cell r="FU27">
            <v>19150.517703484886</v>
          </cell>
          <cell r="FV27">
            <v>61621.507778832354</v>
          </cell>
          <cell r="FW27">
            <v>4785532.4740624856</v>
          </cell>
          <cell r="FX27">
            <v>81.39756441726621</v>
          </cell>
          <cell r="FY27">
            <v>0</v>
          </cell>
          <cell r="FZ27">
            <v>3894.1687512552812</v>
          </cell>
          <cell r="GA27">
            <v>0</v>
          </cell>
          <cell r="GB27">
            <v>6241.5954842864976</v>
          </cell>
          <cell r="GC27">
            <v>0</v>
          </cell>
          <cell r="GD27">
            <v>7517.5953136108601</v>
          </cell>
          <cell r="GE27">
            <v>298.62298405477389</v>
          </cell>
          <cell r="GF27">
            <v>544.30879222690157</v>
          </cell>
          <cell r="GG27">
            <v>10744.447611044527</v>
          </cell>
          <cell r="GH27">
            <v>4960.2425069861056</v>
          </cell>
          <cell r="GI27">
            <v>61.048541075237019</v>
          </cell>
          <cell r="GJ27">
            <v>19898.286517241799</v>
          </cell>
          <cell r="GK27">
            <v>1799.8934009970924</v>
          </cell>
          <cell r="GL27">
            <v>63.313956816328513</v>
          </cell>
          <cell r="GM27">
            <v>9138.4546738471199</v>
          </cell>
          <cell r="GN27">
            <v>73257.182779628696</v>
          </cell>
          <cell r="GO27">
            <v>3041.3265166305828</v>
          </cell>
          <cell r="GP27">
            <v>465453.20962328982</v>
          </cell>
          <cell r="GQ27">
            <v>3565234.0617982163</v>
          </cell>
          <cell r="GR27">
            <v>426624.08973628376</v>
          </cell>
          <cell r="GS27">
            <v>51902.747337018918</v>
          </cell>
          <cell r="GT27">
            <v>54656.416070201791</v>
          </cell>
          <cell r="GU27">
            <v>3612.137730929388</v>
          </cell>
          <cell r="GV27">
            <v>4964.317313221758</v>
          </cell>
          <cell r="GW27">
            <v>15003.698406323143</v>
          </cell>
          <cell r="GX27">
            <v>31082.093858687189</v>
          </cell>
          <cell r="GY27">
            <v>4760074.6572682904</v>
          </cell>
          <cell r="GZ27">
            <v>283.81684580935786</v>
          </cell>
          <cell r="HA27">
            <v>0</v>
          </cell>
          <cell r="HB27">
            <v>4064.2054340774534</v>
          </cell>
          <cell r="HC27">
            <v>0</v>
          </cell>
          <cell r="HD27">
            <v>10209.118782902482</v>
          </cell>
          <cell r="HE27">
            <v>0</v>
          </cell>
          <cell r="HF27">
            <v>7578.5134967275344</v>
          </cell>
          <cell r="HG27">
            <v>135.7462572782328</v>
          </cell>
          <cell r="HH27">
            <v>0</v>
          </cell>
          <cell r="HI27">
            <v>13529.390073720058</v>
          </cell>
          <cell r="HJ27">
            <v>1719.596078366525</v>
          </cell>
          <cell r="HK27">
            <v>0</v>
          </cell>
          <cell r="HL27">
            <v>19715.455972121268</v>
          </cell>
          <cell r="HM27">
            <v>1817.9585308442699</v>
          </cell>
          <cell r="HN27">
            <v>237.55416410194144</v>
          </cell>
          <cell r="HO27">
            <v>10017.832658912648</v>
          </cell>
          <cell r="HP27">
            <v>75338.720897272913</v>
          </cell>
          <cell r="HQ27">
            <v>5577.5297161032104</v>
          </cell>
          <cell r="HR27">
            <v>275588.45425044681</v>
          </cell>
          <cell r="HS27">
            <v>3663614.6851562797</v>
          </cell>
          <cell r="HT27">
            <v>228268.93970446999</v>
          </cell>
          <cell r="HU27">
            <v>44935.47447479151</v>
          </cell>
          <cell r="HV27">
            <v>40357.415872867001</v>
          </cell>
          <cell r="HW27">
            <v>3223.3770412800091</v>
          </cell>
          <cell r="HX27">
            <v>4074.5275080344913</v>
          </cell>
          <cell r="HY27">
            <v>13549.535889981218</v>
          </cell>
          <cell r="HZ27">
            <v>49421.200615877155</v>
          </cell>
          <cell r="IA27">
            <v>4473259.0494222669</v>
          </cell>
        </row>
        <row r="28">
          <cell r="L28">
            <v>2726.2948461184028</v>
          </cell>
          <cell r="M28">
            <v>3595.1558808872169</v>
          </cell>
          <cell r="N28">
            <v>2236.2533733299724</v>
          </cell>
          <cell r="O28">
            <v>0</v>
          </cell>
          <cell r="P28">
            <v>99698.993250698128</v>
          </cell>
          <cell r="Q28">
            <v>0</v>
          </cell>
          <cell r="R28">
            <v>1119.5445055249656</v>
          </cell>
          <cell r="S28">
            <v>68.70822319931807</v>
          </cell>
          <cell r="T28">
            <v>1768.5041127373904</v>
          </cell>
          <cell r="U28">
            <v>123248.92370696393</v>
          </cell>
          <cell r="V28">
            <v>15004.094657574842</v>
          </cell>
          <cell r="W28">
            <v>92.053834949362624</v>
          </cell>
          <cell r="X28">
            <v>3076.0500704785977</v>
          </cell>
          <cell r="Y28">
            <v>1813.6038488021909</v>
          </cell>
          <cell r="Z28">
            <v>10781.406834829042</v>
          </cell>
          <cell r="AA28">
            <v>12665.925351843625</v>
          </cell>
          <cell r="AB28">
            <v>36697.695948505185</v>
          </cell>
          <cell r="AC28">
            <v>15487.337432696904</v>
          </cell>
          <cell r="AD28">
            <v>1296071.6645377784</v>
          </cell>
          <cell r="AE28">
            <v>1245714.7206727569</v>
          </cell>
          <cell r="AF28">
            <v>42339.33859449796</v>
          </cell>
          <cell r="AG28">
            <v>62847.188743392762</v>
          </cell>
          <cell r="AH28">
            <v>204974.12952229514</v>
          </cell>
          <cell r="AI28">
            <v>11148.102811845903</v>
          </cell>
          <cell r="AJ28">
            <v>10304.39904625841</v>
          </cell>
          <cell r="AK28">
            <v>5116.0285345506436</v>
          </cell>
          <cell r="AL28">
            <v>159660.63116648671</v>
          </cell>
          <cell r="AM28">
            <v>3368256.7495090021</v>
          </cell>
          <cell r="AN28">
            <v>4765.0079634333524</v>
          </cell>
          <cell r="AO28">
            <v>71.799854945893372</v>
          </cell>
          <cell r="AP28">
            <v>1787.16298829267</v>
          </cell>
          <cell r="AQ28">
            <v>0</v>
          </cell>
          <cell r="AR28">
            <v>106908.17631012689</v>
          </cell>
          <cell r="AS28">
            <v>0</v>
          </cell>
          <cell r="AT28">
            <v>1981.6537576137121</v>
          </cell>
          <cell r="AU28">
            <v>0</v>
          </cell>
          <cell r="AV28">
            <v>2022.5426101113253</v>
          </cell>
          <cell r="AW28">
            <v>171646.68919725597</v>
          </cell>
          <cell r="AX28">
            <v>15226.982830512077</v>
          </cell>
          <cell r="AY28">
            <v>1242.5187287318097</v>
          </cell>
          <cell r="AZ28">
            <v>2632.3372955735522</v>
          </cell>
          <cell r="BA28">
            <v>3439.985059197827</v>
          </cell>
          <cell r="BB28">
            <v>11316.256530591516</v>
          </cell>
          <cell r="BC28">
            <v>9132.0795272607156</v>
          </cell>
          <cell r="BD28">
            <v>59553.200433584534</v>
          </cell>
          <cell r="BE28">
            <v>7386.971344861583</v>
          </cell>
          <cell r="BF28">
            <v>1450462.7332422198</v>
          </cell>
          <cell r="BG28">
            <v>1413335.0166007546</v>
          </cell>
          <cell r="BH28">
            <v>49510.065466656531</v>
          </cell>
          <cell r="BI28">
            <v>64272.282964727892</v>
          </cell>
          <cell r="BJ28">
            <v>225734.05472042522</v>
          </cell>
          <cell r="BK28">
            <v>22872.732289743992</v>
          </cell>
          <cell r="BL28">
            <v>13395.170498794461</v>
          </cell>
          <cell r="BM28">
            <v>7228.3243762832399</v>
          </cell>
          <cell r="BN28">
            <v>159529.94053164317</v>
          </cell>
          <cell r="BO28">
            <v>3805453.6851233421</v>
          </cell>
          <cell r="BP28">
            <v>4646.6787801594228</v>
          </cell>
          <cell r="BQ28">
            <v>70.366668312297378</v>
          </cell>
          <cell r="BR28">
            <v>2302.924571542253</v>
          </cell>
          <cell r="BS28">
            <v>0</v>
          </cell>
          <cell r="BT28">
            <v>125021.24471051546</v>
          </cell>
          <cell r="BU28">
            <v>0</v>
          </cell>
          <cell r="BV28">
            <v>2927.8213128445877</v>
          </cell>
          <cell r="BW28">
            <v>859.70986094142245</v>
          </cell>
          <cell r="BX28">
            <v>1341.6502671744267</v>
          </cell>
          <cell r="BY28">
            <v>142027.37739226181</v>
          </cell>
          <cell r="BZ28">
            <v>15720.770092733972</v>
          </cell>
          <cell r="CA28">
            <v>718.03415398416621</v>
          </cell>
          <cell r="CB28">
            <v>2693.7559804679377</v>
          </cell>
          <cell r="CC28">
            <v>3268.2998272381506</v>
          </cell>
          <cell r="CD28">
            <v>2090.3731126594066</v>
          </cell>
          <cell r="CE28">
            <v>9010.4801598127015</v>
          </cell>
          <cell r="CF28">
            <v>32676.011382613658</v>
          </cell>
          <cell r="CG28">
            <v>7718.8829934866535</v>
          </cell>
          <cell r="CH28">
            <v>1576246.8905231701</v>
          </cell>
          <cell r="CI28">
            <v>2207189.8199223112</v>
          </cell>
          <cell r="CJ28">
            <v>48136.154422628919</v>
          </cell>
          <cell r="CK28">
            <v>55350.643028648963</v>
          </cell>
          <cell r="CL28">
            <v>248705.45145140044</v>
          </cell>
          <cell r="CM28">
            <v>21074.300156841669</v>
          </cell>
          <cell r="CN28">
            <v>10890.686587492723</v>
          </cell>
          <cell r="CO28">
            <v>8053.7480125720303</v>
          </cell>
          <cell r="CP28">
            <v>179317.47489082415</v>
          </cell>
          <cell r="CQ28">
            <v>4708059.5502626384</v>
          </cell>
          <cell r="CR28">
            <v>6359.5686714022231</v>
          </cell>
          <cell r="CS28">
            <v>68.470361889355615</v>
          </cell>
          <cell r="CT28">
            <v>1329.8326249519803</v>
          </cell>
          <cell r="CU28">
            <v>0</v>
          </cell>
          <cell r="CV28">
            <v>119447.66571217401</v>
          </cell>
          <cell r="CW28">
            <v>0</v>
          </cell>
          <cell r="CX28">
            <v>1620.6746208673164</v>
          </cell>
          <cell r="CY28">
            <v>707.31768337077449</v>
          </cell>
          <cell r="CZ28">
            <v>1370.3721045381028</v>
          </cell>
          <cell r="DA28">
            <v>139347.28236828707</v>
          </cell>
          <cell r="DB28">
            <v>17046.876292717887</v>
          </cell>
          <cell r="DC28">
            <v>341.09547253137708</v>
          </cell>
          <cell r="DD28">
            <v>2671.1519383218993</v>
          </cell>
          <cell r="DE28">
            <v>4083.4542874113977</v>
          </cell>
          <cell r="DF28">
            <v>10461.200897641351</v>
          </cell>
          <cell r="DG28">
            <v>6493.5142879739396</v>
          </cell>
          <cell r="DH28">
            <v>26531.129503554406</v>
          </cell>
          <cell r="DI28">
            <v>7196.0528657185168</v>
          </cell>
          <cell r="DJ28">
            <v>1688774.0555640971</v>
          </cell>
          <cell r="DK28">
            <v>2462737.3242207449</v>
          </cell>
          <cell r="DL28">
            <v>33833.15815709727</v>
          </cell>
          <cell r="DM28">
            <v>58274.655134021945</v>
          </cell>
          <cell r="DN28">
            <v>251799.0799388536</v>
          </cell>
          <cell r="DO28">
            <v>19622.093087844936</v>
          </cell>
          <cell r="DP28">
            <v>10136.180255942294</v>
          </cell>
          <cell r="DQ28">
            <v>10638.348171723066</v>
          </cell>
          <cell r="DR28">
            <v>183283.32910939952</v>
          </cell>
          <cell r="DS28">
            <v>5064173.8833330758</v>
          </cell>
          <cell r="DT28">
            <v>9661.6564200407993</v>
          </cell>
          <cell r="DU28">
            <v>1804.35738198782</v>
          </cell>
          <cell r="DV28">
            <v>589.8967469594586</v>
          </cell>
          <cell r="DW28">
            <v>0</v>
          </cell>
          <cell r="DX28">
            <v>129187.0578015811</v>
          </cell>
          <cell r="DY28">
            <v>0</v>
          </cell>
          <cell r="DZ28">
            <v>2239.5689826987195</v>
          </cell>
          <cell r="EA28">
            <v>218.42740146369107</v>
          </cell>
          <cell r="EB28">
            <v>1449.0445260499769</v>
          </cell>
          <cell r="EC28">
            <v>140763.08334953684</v>
          </cell>
          <cell r="ED28">
            <v>21405.451343899233</v>
          </cell>
          <cell r="EE28">
            <v>677.26770754493498</v>
          </cell>
          <cell r="EF28">
            <v>631.47076237137526</v>
          </cell>
          <cell r="EG28">
            <v>3362.1687605563334</v>
          </cell>
          <cell r="EH28">
            <v>12479.765352453696</v>
          </cell>
          <cell r="EI28">
            <v>5278.2053604153252</v>
          </cell>
          <cell r="EJ28">
            <v>27347.745958637894</v>
          </cell>
          <cell r="EK28">
            <v>5974.2007192827114</v>
          </cell>
          <cell r="EL28">
            <v>1887648.9139038778</v>
          </cell>
          <cell r="EM28">
            <v>2681136.1912078066</v>
          </cell>
          <cell r="EN28">
            <v>33518.3471749573</v>
          </cell>
          <cell r="EO28">
            <v>41939.571513646391</v>
          </cell>
          <cell r="EP28">
            <v>276187.35986963077</v>
          </cell>
          <cell r="EQ28">
            <v>31033.935351520162</v>
          </cell>
          <cell r="ER28">
            <v>8883.5137990326766</v>
          </cell>
          <cell r="ES28">
            <v>12890.030545234509</v>
          </cell>
          <cell r="ET28">
            <v>179621.29808311645</v>
          </cell>
          <cell r="EU28">
            <v>5515928.5300243031</v>
          </cell>
          <cell r="EV28">
            <v>8649.5096307056265</v>
          </cell>
          <cell r="EW28">
            <v>64.83994806187296</v>
          </cell>
          <cell r="EX28">
            <v>1033.6268589254473</v>
          </cell>
          <cell r="EY28">
            <v>0</v>
          </cell>
          <cell r="EZ28">
            <v>106366.15316240078</v>
          </cell>
          <cell r="FA28">
            <v>0</v>
          </cell>
          <cell r="FB28">
            <v>1178.4235265960251</v>
          </cell>
          <cell r="FC28">
            <v>510.35313958377435</v>
          </cell>
          <cell r="FD28">
            <v>7670.0889683591167</v>
          </cell>
          <cell r="FE28">
            <v>134780.64428224656</v>
          </cell>
          <cell r="FF28">
            <v>16291.017428841069</v>
          </cell>
          <cell r="FG28">
            <v>129.67989612374592</v>
          </cell>
          <cell r="FH28">
            <v>450.90536526716602</v>
          </cell>
          <cell r="FI28">
            <v>832.13079409145826</v>
          </cell>
          <cell r="FJ28">
            <v>11988.722334853004</v>
          </cell>
          <cell r="FK28">
            <v>22864.711679735155</v>
          </cell>
          <cell r="FL28">
            <v>14398.085562753107</v>
          </cell>
          <cell r="FM28">
            <v>4215.8697180557874</v>
          </cell>
          <cell r="FN28">
            <v>1659181.3559415203</v>
          </cell>
          <cell r="FO28">
            <v>1872334.1109832874</v>
          </cell>
          <cell r="FP28">
            <v>34856.360875897051</v>
          </cell>
          <cell r="FQ28">
            <v>34757.730251246976</v>
          </cell>
          <cell r="FR28">
            <v>234460.05718451363</v>
          </cell>
          <cell r="FS28">
            <v>30828.76266208728</v>
          </cell>
          <cell r="FT28">
            <v>5070.7265653411141</v>
          </cell>
          <cell r="FU28">
            <v>10340.093448986143</v>
          </cell>
          <cell r="FV28">
            <v>169895.40559803511</v>
          </cell>
          <cell r="FW28">
            <v>4383149.3658075156</v>
          </cell>
          <cell r="FX28">
            <v>5488.471260598767</v>
          </cell>
          <cell r="FY28">
            <v>1468.9573505981673</v>
          </cell>
          <cell r="FZ28">
            <v>1718.7738648748657</v>
          </cell>
          <cell r="GA28">
            <v>0</v>
          </cell>
          <cell r="GB28">
            <v>113462.03668842265</v>
          </cell>
          <cell r="GC28">
            <v>550.90791885966894</v>
          </cell>
          <cell r="GD28">
            <v>2095.5095605222923</v>
          </cell>
          <cell r="GE28">
            <v>444.25685312582118</v>
          </cell>
          <cell r="GF28">
            <v>8313.0651590673169</v>
          </cell>
          <cell r="GG28">
            <v>125865.00693193851</v>
          </cell>
          <cell r="GH28">
            <v>1674.1319353326276</v>
          </cell>
          <cell r="GI28">
            <v>388.67473081290939</v>
          </cell>
          <cell r="GJ28">
            <v>826.09120523993886</v>
          </cell>
          <cell r="GK28">
            <v>3404.2887787812488</v>
          </cell>
          <cell r="GL28">
            <v>12024.456049392949</v>
          </cell>
          <cell r="GM28">
            <v>19038.13316818394</v>
          </cell>
          <cell r="GN28">
            <v>19729.226189940633</v>
          </cell>
          <cell r="GO28">
            <v>2591.8386126114433</v>
          </cell>
          <cell r="GP28">
            <v>361871.4630009493</v>
          </cell>
          <cell r="GQ28">
            <v>1751705.4926891977</v>
          </cell>
          <cell r="GR28">
            <v>35228.794681005398</v>
          </cell>
          <cell r="GS28">
            <v>27688.423112904075</v>
          </cell>
          <cell r="GT28">
            <v>267555.11671273288</v>
          </cell>
          <cell r="GU28">
            <v>15014.770993520529</v>
          </cell>
          <cell r="GV28">
            <v>3172.1895808597583</v>
          </cell>
          <cell r="GW28">
            <v>10648.039460769</v>
          </cell>
          <cell r="GX28">
            <v>132478.87789074314</v>
          </cell>
          <cell r="GY28">
            <v>2924446.9943809854</v>
          </cell>
          <cell r="GZ28">
            <v>6705.1149328597066</v>
          </cell>
          <cell r="HA28">
            <v>1812.8412541718915</v>
          </cell>
          <cell r="HB28">
            <v>1343.6736108587686</v>
          </cell>
          <cell r="HC28">
            <v>0</v>
          </cell>
          <cell r="HD28">
            <v>123201.32228204828</v>
          </cell>
          <cell r="HE28">
            <v>718.0262556032842</v>
          </cell>
          <cell r="HF28">
            <v>3734.5099255765886</v>
          </cell>
          <cell r="HG28">
            <v>542.98502911293122</v>
          </cell>
          <cell r="HH28">
            <v>8740.0995786625335</v>
          </cell>
          <cell r="HI28">
            <v>143204.35134180629</v>
          </cell>
          <cell r="HJ28">
            <v>585.41466518716595</v>
          </cell>
          <cell r="HK28">
            <v>424.68037976005326</v>
          </cell>
          <cell r="HL28">
            <v>737.07895726625725</v>
          </cell>
          <cell r="HM28">
            <v>52838.830551322462</v>
          </cell>
          <cell r="HN28">
            <v>71.445398567490955</v>
          </cell>
          <cell r="HO28">
            <v>15777.923229705866</v>
          </cell>
          <cell r="HP28">
            <v>13175.179862837565</v>
          </cell>
          <cell r="HQ28">
            <v>38126.497579898889</v>
          </cell>
          <cell r="HR28">
            <v>428632.86066591478</v>
          </cell>
          <cell r="HS28">
            <v>765270.80249252624</v>
          </cell>
          <cell r="HT28">
            <v>18278.944424229972</v>
          </cell>
          <cell r="HU28">
            <v>18680.542581847589</v>
          </cell>
          <cell r="HV28">
            <v>270671.58549329487</v>
          </cell>
          <cell r="HW28">
            <v>3034.3521641551229</v>
          </cell>
          <cell r="HX28">
            <v>1920.6862971745547</v>
          </cell>
          <cell r="HY28">
            <v>3125.1592657346359</v>
          </cell>
          <cell r="HZ28">
            <v>7524.752620441247</v>
          </cell>
          <cell r="IA28">
            <v>1928879.6608405653</v>
          </cell>
        </row>
        <row r="29">
          <cell r="L29">
            <v>416.09662009154272</v>
          </cell>
          <cell r="M29">
            <v>0</v>
          </cell>
          <cell r="N29">
            <v>358.81066449492698</v>
          </cell>
          <cell r="O29">
            <v>0</v>
          </cell>
          <cell r="P29">
            <v>1801.5912978455083</v>
          </cell>
          <cell r="Q29">
            <v>0</v>
          </cell>
          <cell r="R29">
            <v>0</v>
          </cell>
          <cell r="S29">
            <v>852.42895072583224</v>
          </cell>
          <cell r="T29">
            <v>5151.8507624660751</v>
          </cell>
          <cell r="U29">
            <v>630.86580909734153</v>
          </cell>
          <cell r="V29">
            <v>912.1206431431732</v>
          </cell>
          <cell r="W29">
            <v>1576.2672351047852</v>
          </cell>
          <cell r="X29">
            <v>9635.7560515141868</v>
          </cell>
          <cell r="Y29">
            <v>526.62006056464384</v>
          </cell>
          <cell r="Z29">
            <v>2742.8901596420674</v>
          </cell>
          <cell r="AA29">
            <v>1973.9331590257016</v>
          </cell>
          <cell r="AB29">
            <v>62480.860981715239</v>
          </cell>
          <cell r="AC29">
            <v>5704.0788713014781</v>
          </cell>
          <cell r="AD29">
            <v>48813.693588378999</v>
          </cell>
          <cell r="AE29">
            <v>1015206.2969815882</v>
          </cell>
          <cell r="AF29">
            <v>113453.65639063971</v>
          </cell>
          <cell r="AG29">
            <v>38230.91520415464</v>
          </cell>
          <cell r="AH29">
            <v>19710.664887245257</v>
          </cell>
          <cell r="AI29">
            <v>6481.9764820108257</v>
          </cell>
          <cell r="AJ29">
            <v>1088.4758617253472</v>
          </cell>
          <cell r="AK29">
            <v>4499.7641718918021</v>
          </cell>
          <cell r="AL29">
            <v>5967.1089440448113</v>
          </cell>
          <cell r="AM29">
            <v>1348216.7237784124</v>
          </cell>
          <cell r="AN29">
            <v>231.66254968142997</v>
          </cell>
          <cell r="AO29">
            <v>0</v>
          </cell>
          <cell r="AP29">
            <v>319.53900636671364</v>
          </cell>
          <cell r="AQ29">
            <v>0</v>
          </cell>
          <cell r="AR29">
            <v>1990.3682267338202</v>
          </cell>
          <cell r="AS29">
            <v>0</v>
          </cell>
          <cell r="AT29">
            <v>0</v>
          </cell>
          <cell r="AU29">
            <v>1014.9153065432242</v>
          </cell>
          <cell r="AV29">
            <v>4625.9820525608538</v>
          </cell>
          <cell r="AW29">
            <v>746.4219728623325</v>
          </cell>
          <cell r="AX29">
            <v>612.31085737043588</v>
          </cell>
          <cell r="AY29">
            <v>1253.9346938692988</v>
          </cell>
          <cell r="AZ29">
            <v>10398.21066551681</v>
          </cell>
          <cell r="BA29">
            <v>732.75352554981328</v>
          </cell>
          <cell r="BB29">
            <v>3851.7476963583508</v>
          </cell>
          <cell r="BC29">
            <v>1933.3011089855891</v>
          </cell>
          <cell r="BD29">
            <v>61322.799991282351</v>
          </cell>
          <cell r="BE29">
            <v>8343.1240828044065</v>
          </cell>
          <cell r="BF29">
            <v>53873.23357523961</v>
          </cell>
          <cell r="BG29">
            <v>1055680.194155212</v>
          </cell>
          <cell r="BH29">
            <v>62264.943285553898</v>
          </cell>
          <cell r="BI29">
            <v>40823.249880554373</v>
          </cell>
          <cell r="BJ29">
            <v>19651.690192355651</v>
          </cell>
          <cell r="BK29">
            <v>4228.2871037947261</v>
          </cell>
          <cell r="BL29">
            <v>210.4053448387242</v>
          </cell>
          <cell r="BM29">
            <v>4781.8862243201802</v>
          </cell>
          <cell r="BN29">
            <v>7369.3835573844108</v>
          </cell>
          <cell r="BO29">
            <v>1346260.3450557389</v>
          </cell>
          <cell r="BP29">
            <v>351.83221026459353</v>
          </cell>
          <cell r="BQ29">
            <v>0</v>
          </cell>
          <cell r="BR29">
            <v>0</v>
          </cell>
          <cell r="BS29">
            <v>0</v>
          </cell>
          <cell r="BT29">
            <v>501.44622769709076</v>
          </cell>
          <cell r="BU29">
            <v>0</v>
          </cell>
          <cell r="BV29">
            <v>0</v>
          </cell>
          <cell r="BW29">
            <v>1811.9451029319141</v>
          </cell>
          <cell r="BX29">
            <v>3623.1650445397686</v>
          </cell>
          <cell r="BY29">
            <v>753.10435844849451</v>
          </cell>
          <cell r="BZ29">
            <v>534.53779385145515</v>
          </cell>
          <cell r="CA29">
            <v>1456.3241792887547</v>
          </cell>
          <cell r="CB29">
            <v>8735.4087080421996</v>
          </cell>
          <cell r="CC29">
            <v>575.30520959589774</v>
          </cell>
          <cell r="CD29">
            <v>4075.0978000186765</v>
          </cell>
          <cell r="CE29">
            <v>2495.7665755162825</v>
          </cell>
          <cell r="CF29">
            <v>58871.475479157853</v>
          </cell>
          <cell r="CG29">
            <v>4134.3053555296274</v>
          </cell>
          <cell r="CH29">
            <v>38240.552079203073</v>
          </cell>
          <cell r="CI29">
            <v>829194.27144555759</v>
          </cell>
          <cell r="CJ29">
            <v>61377.093388240413</v>
          </cell>
          <cell r="CK29">
            <v>37691.860629604453</v>
          </cell>
          <cell r="CL29">
            <v>17916.192043327752</v>
          </cell>
          <cell r="CM29">
            <v>1778.9168894054533</v>
          </cell>
          <cell r="CN29">
            <v>567.20964884916918</v>
          </cell>
          <cell r="CO29">
            <v>3572.8822904168019</v>
          </cell>
          <cell r="CP29">
            <v>5008.3340415652219</v>
          </cell>
          <cell r="CQ29">
            <v>1083267.0265010525</v>
          </cell>
          <cell r="CR29">
            <v>187.69673516091245</v>
          </cell>
          <cell r="CS29">
            <v>565.35161193045917</v>
          </cell>
          <cell r="CT29">
            <v>0</v>
          </cell>
          <cell r="CU29">
            <v>0</v>
          </cell>
          <cell r="CV29">
            <v>3358.22500863701</v>
          </cell>
          <cell r="CW29">
            <v>0</v>
          </cell>
          <cell r="CX29">
            <v>0</v>
          </cell>
          <cell r="CY29">
            <v>1825.7314195252027</v>
          </cell>
          <cell r="CZ29">
            <v>4050.0872352742322</v>
          </cell>
          <cell r="DA29">
            <v>330.79350982508868</v>
          </cell>
          <cell r="DB29">
            <v>1633.841031740807</v>
          </cell>
          <cell r="DC29">
            <v>2003.109859600052</v>
          </cell>
          <cell r="DD29">
            <v>5034.4887690005144</v>
          </cell>
          <cell r="DE29">
            <v>590.92937519108978</v>
          </cell>
          <cell r="DF29">
            <v>4107.5759561867462</v>
          </cell>
          <cell r="DG29">
            <v>500.02209232960615</v>
          </cell>
          <cell r="DH29">
            <v>50161.318021611703</v>
          </cell>
          <cell r="DI29">
            <v>3482.8925770895826</v>
          </cell>
          <cell r="DJ29">
            <v>36767.216183685232</v>
          </cell>
          <cell r="DK29">
            <v>767029.60175571719</v>
          </cell>
          <cell r="DL29">
            <v>57796.752109429297</v>
          </cell>
          <cell r="DM29">
            <v>29446.525901597233</v>
          </cell>
          <cell r="DN29">
            <v>15957.267849361118</v>
          </cell>
          <cell r="DO29">
            <v>2731.4171638167072</v>
          </cell>
          <cell r="DP29">
            <v>271.36877372662042</v>
          </cell>
          <cell r="DQ29">
            <v>3050.0857660710603</v>
          </cell>
          <cell r="DR29">
            <v>3878.5180970969127</v>
          </cell>
          <cell r="DS29">
            <v>994760.8168036046</v>
          </cell>
          <cell r="DT29">
            <v>82.517018330727737</v>
          </cell>
          <cell r="DU29">
            <v>0</v>
          </cell>
          <cell r="DV29">
            <v>142.76300749260855</v>
          </cell>
          <cell r="DW29">
            <v>0</v>
          </cell>
          <cell r="DX29">
            <v>6918.1011854005073</v>
          </cell>
          <cell r="DY29">
            <v>0</v>
          </cell>
          <cell r="DZ29">
            <v>0</v>
          </cell>
          <cell r="EA29">
            <v>3188.4404567385204</v>
          </cell>
          <cell r="EB29">
            <v>2072.7132900622296</v>
          </cell>
          <cell r="EC29">
            <v>1078.4717322414328</v>
          </cell>
          <cell r="ED29">
            <v>1524.1350127308674</v>
          </cell>
          <cell r="EE29">
            <v>3345.3441401232576</v>
          </cell>
          <cell r="EF29">
            <v>3833.300961581449</v>
          </cell>
          <cell r="EG29">
            <v>0</v>
          </cell>
          <cell r="EH29">
            <v>101.14759080851316</v>
          </cell>
          <cell r="EI29">
            <v>634.32887778144732</v>
          </cell>
          <cell r="EJ29">
            <v>47364.381634089281</v>
          </cell>
          <cell r="EK29">
            <v>1692.8723218068812</v>
          </cell>
          <cell r="EL29">
            <v>32757.340397738357</v>
          </cell>
          <cell r="EM29">
            <v>738814.91013859294</v>
          </cell>
          <cell r="EN29">
            <v>30144.33194004096</v>
          </cell>
          <cell r="EO29">
            <v>19791.2671365604</v>
          </cell>
          <cell r="EP29">
            <v>16541.879724295308</v>
          </cell>
          <cell r="EQ29">
            <v>1032.8575237172352</v>
          </cell>
          <cell r="ER29">
            <v>586.75596079462116</v>
          </cell>
          <cell r="ES29">
            <v>3358.7710009776374</v>
          </cell>
          <cell r="ET29">
            <v>2384.9302769278647</v>
          </cell>
          <cell r="EU29">
            <v>917391.56132883299</v>
          </cell>
          <cell r="EV29">
            <v>129.67989612374592</v>
          </cell>
          <cell r="EW29">
            <v>0</v>
          </cell>
          <cell r="EX29">
            <v>0</v>
          </cell>
          <cell r="EY29">
            <v>0</v>
          </cell>
          <cell r="EZ29">
            <v>1111.9507273693755</v>
          </cell>
          <cell r="FA29">
            <v>0</v>
          </cell>
          <cell r="FB29">
            <v>0</v>
          </cell>
          <cell r="FC29">
            <v>1131.9562915593951</v>
          </cell>
          <cell r="FD29">
            <v>1604.5907086684715</v>
          </cell>
          <cell r="FE29">
            <v>0</v>
          </cell>
          <cell r="FF29">
            <v>993.31174971328414</v>
          </cell>
          <cell r="FG29">
            <v>3340.8134839399013</v>
          </cell>
          <cell r="FH29">
            <v>1840.2623065576238</v>
          </cell>
          <cell r="FI29">
            <v>0</v>
          </cell>
          <cell r="FJ29">
            <v>90.636486538101991</v>
          </cell>
          <cell r="FK29">
            <v>1446.8999549820103</v>
          </cell>
          <cell r="FL29">
            <v>34003.390661943544</v>
          </cell>
          <cell r="FM29">
            <v>654.67152548722913</v>
          </cell>
          <cell r="FN29">
            <v>16092.326911865815</v>
          </cell>
          <cell r="FO29">
            <v>504981.09829377814</v>
          </cell>
          <cell r="FP29">
            <v>19125.865973552191</v>
          </cell>
          <cell r="FQ29">
            <v>11184.087861961247</v>
          </cell>
          <cell r="FR29">
            <v>14492.585952431587</v>
          </cell>
          <cell r="FS29">
            <v>2880.8277371292734</v>
          </cell>
          <cell r="FT29">
            <v>0</v>
          </cell>
          <cell r="FU29">
            <v>2456.142810213717</v>
          </cell>
          <cell r="FV29">
            <v>4558.8702544889757</v>
          </cell>
          <cell r="FW29">
            <v>622119.96958830371</v>
          </cell>
          <cell r="FX29">
            <v>0</v>
          </cell>
          <cell r="FY29">
            <v>0</v>
          </cell>
          <cell r="FZ29">
            <v>0</v>
          </cell>
          <cell r="GA29">
            <v>0</v>
          </cell>
          <cell r="GB29">
            <v>916.61074563807688</v>
          </cell>
          <cell r="GC29">
            <v>0</v>
          </cell>
          <cell r="GD29">
            <v>0</v>
          </cell>
          <cell r="GE29">
            <v>61.048541075237019</v>
          </cell>
          <cell r="GF29">
            <v>1013.2586769306808</v>
          </cell>
          <cell r="GG29">
            <v>335.76697591380361</v>
          </cell>
          <cell r="GH29">
            <v>0</v>
          </cell>
          <cell r="GI29">
            <v>0</v>
          </cell>
          <cell r="GJ29">
            <v>0</v>
          </cell>
          <cell r="GK29">
            <v>0</v>
          </cell>
          <cell r="GL29">
            <v>278.76382009054015</v>
          </cell>
          <cell r="GM29">
            <v>357.71944286485206</v>
          </cell>
          <cell r="GN29">
            <v>8697.8460226947082</v>
          </cell>
          <cell r="GO29">
            <v>1407.3910002107439</v>
          </cell>
          <cell r="GP29">
            <v>18470.484709625103</v>
          </cell>
          <cell r="GQ29">
            <v>2785176.19562265</v>
          </cell>
          <cell r="GR29">
            <v>11771.582694914479</v>
          </cell>
          <cell r="GS29">
            <v>7107.5035777503317</v>
          </cell>
          <cell r="GT29">
            <v>8215.8185107576555</v>
          </cell>
          <cell r="GU29">
            <v>2528.2480985491961</v>
          </cell>
          <cell r="GV29">
            <v>0</v>
          </cell>
          <cell r="GW29">
            <v>122.09708215047404</v>
          </cell>
          <cell r="GX29">
            <v>4345.9000052770371</v>
          </cell>
          <cell r="GY29">
            <v>2850806.2355270931</v>
          </cell>
          <cell r="GZ29">
            <v>0</v>
          </cell>
          <cell r="HA29">
            <v>0</v>
          </cell>
          <cell r="HB29">
            <v>0</v>
          </cell>
          <cell r="HC29">
            <v>0</v>
          </cell>
          <cell r="HD29">
            <v>1072.7758792455575</v>
          </cell>
          <cell r="HE29">
            <v>0</v>
          </cell>
          <cell r="HF29">
            <v>214.33619570247285</v>
          </cell>
          <cell r="HG29">
            <v>192.83648913853099</v>
          </cell>
          <cell r="HH29">
            <v>0</v>
          </cell>
          <cell r="HI29">
            <v>0</v>
          </cell>
          <cell r="HJ29">
            <v>0</v>
          </cell>
          <cell r="HK29">
            <v>252.86491301511546</v>
          </cell>
          <cell r="HL29">
            <v>0</v>
          </cell>
          <cell r="HM29">
            <v>0</v>
          </cell>
          <cell r="HN29">
            <v>328.64883341045834</v>
          </cell>
          <cell r="HO29">
            <v>1115.9056802256573</v>
          </cell>
          <cell r="HP29">
            <v>15856.018408747277</v>
          </cell>
          <cell r="HQ29">
            <v>759.17344677311996</v>
          </cell>
          <cell r="HR29">
            <v>139507.6735409192</v>
          </cell>
          <cell r="HS29">
            <v>2886580.8996934774</v>
          </cell>
          <cell r="HT29">
            <v>14821.755171598386</v>
          </cell>
          <cell r="HU29">
            <v>3893.0151145683167</v>
          </cell>
          <cell r="HV29">
            <v>13784.107208694397</v>
          </cell>
          <cell r="HW29">
            <v>2479.9840969152656</v>
          </cell>
          <cell r="HX29">
            <v>0</v>
          </cell>
          <cell r="HY29">
            <v>2483.0848272131479</v>
          </cell>
          <cell r="HZ29">
            <v>30777.38096889414</v>
          </cell>
          <cell r="IA29">
            <v>3114120.4604685386</v>
          </cell>
        </row>
        <row r="30">
          <cell r="L30">
            <v>14736.599499332788</v>
          </cell>
          <cell r="M30">
            <v>0</v>
          </cell>
          <cell r="N30">
            <v>3902.9734658626116</v>
          </cell>
          <cell r="O30">
            <v>0</v>
          </cell>
          <cell r="P30">
            <v>4167.8635954773999</v>
          </cell>
          <cell r="Q30">
            <v>0</v>
          </cell>
          <cell r="R30">
            <v>0</v>
          </cell>
          <cell r="S30">
            <v>0</v>
          </cell>
          <cell r="T30">
            <v>284.70258231761636</v>
          </cell>
          <cell r="U30">
            <v>27879.365614230192</v>
          </cell>
          <cell r="V30">
            <v>1338.6753380917776</v>
          </cell>
          <cell r="W30">
            <v>2002.1965333811786</v>
          </cell>
          <cell r="X30">
            <v>99290.060696585293</v>
          </cell>
          <cell r="Y30">
            <v>0</v>
          </cell>
          <cell r="Z30">
            <v>0</v>
          </cell>
          <cell r="AA30">
            <v>14911.139264445199</v>
          </cell>
          <cell r="AB30">
            <v>60631.139763320105</v>
          </cell>
          <cell r="AC30">
            <v>1104.009234616748</v>
          </cell>
          <cell r="AD30">
            <v>693346.88170798449</v>
          </cell>
          <cell r="AE30">
            <v>2773949.6217832733</v>
          </cell>
          <cell r="AF30">
            <v>453908.01180560666</v>
          </cell>
          <cell r="AG30">
            <v>28132.586734004588</v>
          </cell>
          <cell r="AH30">
            <v>90116.837205350181</v>
          </cell>
          <cell r="AI30">
            <v>3702.8958791132359</v>
          </cell>
          <cell r="AJ30">
            <v>1508.8714908099607</v>
          </cell>
          <cell r="AK30">
            <v>14791.430369660105</v>
          </cell>
          <cell r="AL30">
            <v>77239.853288156286</v>
          </cell>
          <cell r="AM30">
            <v>4366945.7158516198</v>
          </cell>
          <cell r="AN30">
            <v>0</v>
          </cell>
          <cell r="AO30">
            <v>0</v>
          </cell>
          <cell r="AP30">
            <v>3570.5559547034577</v>
          </cell>
          <cell r="AQ30">
            <v>0</v>
          </cell>
          <cell r="AR30">
            <v>5482.0904822949806</v>
          </cell>
          <cell r="AS30">
            <v>0</v>
          </cell>
          <cell r="AT30">
            <v>0</v>
          </cell>
          <cell r="AU30">
            <v>1367.243972330034</v>
          </cell>
          <cell r="AV30">
            <v>590.81537867286988</v>
          </cell>
          <cell r="AW30">
            <v>32565.961571244883</v>
          </cell>
          <cell r="AX30">
            <v>1169.0954345877929</v>
          </cell>
          <cell r="AY30">
            <v>1153.491144578672</v>
          </cell>
          <cell r="AZ30">
            <v>94391.264178615631</v>
          </cell>
          <cell r="BA30">
            <v>143.59970989178674</v>
          </cell>
          <cell r="BB30">
            <v>526.75995350905919</v>
          </cell>
          <cell r="BC30">
            <v>18143.9991379854</v>
          </cell>
          <cell r="BD30">
            <v>70912.004202708355</v>
          </cell>
          <cell r="BE30">
            <v>3564.573692452559</v>
          </cell>
          <cell r="BF30">
            <v>769758.47185227298</v>
          </cell>
          <cell r="BG30">
            <v>3119429.0290660723</v>
          </cell>
          <cell r="BH30">
            <v>556071.52311515948</v>
          </cell>
          <cell r="BI30">
            <v>22408.711430726242</v>
          </cell>
          <cell r="BJ30">
            <v>97262.576383727937</v>
          </cell>
          <cell r="BK30">
            <v>6458.0803129043525</v>
          </cell>
          <cell r="BL30">
            <v>1423.5009589715321</v>
          </cell>
          <cell r="BM30">
            <v>13955.424343338351</v>
          </cell>
          <cell r="BN30">
            <v>97203.922891603535</v>
          </cell>
          <cell r="BO30">
            <v>4917552.6951683527</v>
          </cell>
          <cell r="BP30">
            <v>0</v>
          </cell>
          <cell r="BQ30">
            <v>0</v>
          </cell>
          <cell r="BR30">
            <v>5155.6209812379921</v>
          </cell>
          <cell r="BS30">
            <v>0</v>
          </cell>
          <cell r="BT30">
            <v>8883.4999998230633</v>
          </cell>
          <cell r="BU30">
            <v>0</v>
          </cell>
          <cell r="BV30">
            <v>0</v>
          </cell>
          <cell r="BW30">
            <v>5298.2300081517915</v>
          </cell>
          <cell r="BX30">
            <v>238.09161810841286</v>
          </cell>
          <cell r="BY30">
            <v>31860.230912300332</v>
          </cell>
          <cell r="BZ30">
            <v>1220.1546346446059</v>
          </cell>
          <cell r="CA30">
            <v>1587.3000799938391</v>
          </cell>
          <cell r="CB30">
            <v>80420.112595643601</v>
          </cell>
          <cell r="CC30">
            <v>140.73333662459476</v>
          </cell>
          <cell r="CD30">
            <v>375.08149323058188</v>
          </cell>
          <cell r="CE30">
            <v>18838.242020948146</v>
          </cell>
          <cell r="CF30">
            <v>75275.906400308173</v>
          </cell>
          <cell r="CG30">
            <v>2943.3936149229667</v>
          </cell>
          <cell r="CH30">
            <v>782299.37826417317</v>
          </cell>
          <cell r="CI30">
            <v>3368254.2858177624</v>
          </cell>
          <cell r="CJ30">
            <v>514608.02452416572</v>
          </cell>
          <cell r="CK30">
            <v>32390.701693732652</v>
          </cell>
          <cell r="CL30">
            <v>112100.11433331134</v>
          </cell>
          <cell r="CM30">
            <v>7693.4503074688218</v>
          </cell>
          <cell r="CN30">
            <v>1791.1077449962022</v>
          </cell>
          <cell r="CO30">
            <v>11212.428562328087</v>
          </cell>
          <cell r="CP30">
            <v>38508.177334655767</v>
          </cell>
          <cell r="CQ30">
            <v>5101094.2662785323</v>
          </cell>
          <cell r="CR30">
            <v>355.66898075002888</v>
          </cell>
          <cell r="CS30">
            <v>0</v>
          </cell>
          <cell r="CT30">
            <v>5632.2877944442689</v>
          </cell>
          <cell r="CU30">
            <v>0</v>
          </cell>
          <cell r="CV30">
            <v>19620.767652397804</v>
          </cell>
          <cell r="CW30">
            <v>0</v>
          </cell>
          <cell r="CX30">
            <v>0</v>
          </cell>
          <cell r="CY30">
            <v>4954.4400060987982</v>
          </cell>
          <cell r="CZ30">
            <v>157.29338180820776</v>
          </cell>
          <cell r="DA30">
            <v>32402.775863459341</v>
          </cell>
          <cell r="DB30">
            <v>1223.24877006009</v>
          </cell>
          <cell r="DC30">
            <v>1662.0118743947939</v>
          </cell>
          <cell r="DD30">
            <v>71644.033517792879</v>
          </cell>
          <cell r="DE30">
            <v>0</v>
          </cell>
          <cell r="DF30">
            <v>358.29975025093012</v>
          </cell>
          <cell r="DG30">
            <v>23143.595411017541</v>
          </cell>
          <cell r="DH30">
            <v>77115.638333435127</v>
          </cell>
          <cell r="DI30">
            <v>1684.5078432019143</v>
          </cell>
          <cell r="DJ30">
            <v>833108.37682252796</v>
          </cell>
          <cell r="DK30">
            <v>3460970.2416673391</v>
          </cell>
          <cell r="DL30">
            <v>218912.02262827154</v>
          </cell>
          <cell r="DM30">
            <v>39504.010469498608</v>
          </cell>
          <cell r="DN30">
            <v>121418.78295222529</v>
          </cell>
          <cell r="DO30">
            <v>5670.5746619432266</v>
          </cell>
          <cell r="DP30">
            <v>4173.5323879085354</v>
          </cell>
          <cell r="DQ30">
            <v>11526.207751522661</v>
          </cell>
          <cell r="DR30">
            <v>41318.545414431035</v>
          </cell>
          <cell r="DS30">
            <v>4976556.8639347805</v>
          </cell>
          <cell r="DT30">
            <v>92.795954870195558</v>
          </cell>
          <cell r="DU30">
            <v>0</v>
          </cell>
          <cell r="DV30">
            <v>182.73664959053895</v>
          </cell>
          <cell r="DW30">
            <v>0</v>
          </cell>
          <cell r="DX30">
            <v>2432.3133191147472</v>
          </cell>
          <cell r="DY30">
            <v>0</v>
          </cell>
          <cell r="DZ30">
            <v>0</v>
          </cell>
          <cell r="EA30">
            <v>6137.3288697942553</v>
          </cell>
          <cell r="EB30">
            <v>295.37666250220707</v>
          </cell>
          <cell r="EC30">
            <v>19202.218401868729</v>
          </cell>
          <cell r="ED30">
            <v>953.37136403564</v>
          </cell>
          <cell r="EE30">
            <v>1956.7883003476566</v>
          </cell>
          <cell r="EF30">
            <v>66265.782675239243</v>
          </cell>
          <cell r="EG30">
            <v>0</v>
          </cell>
          <cell r="EH30">
            <v>237.7004074751932</v>
          </cell>
          <cell r="EI30">
            <v>14158.856761147275</v>
          </cell>
          <cell r="EJ30">
            <v>57962.569093798862</v>
          </cell>
          <cell r="EK30">
            <v>1397.2800871629877</v>
          </cell>
          <cell r="EL30">
            <v>802500.19292056898</v>
          </cell>
          <cell r="EM30">
            <v>2614750.6674876655</v>
          </cell>
          <cell r="EN30">
            <v>514279.18782061257</v>
          </cell>
          <cell r="EO30">
            <v>39084.801040912345</v>
          </cell>
          <cell r="EP30">
            <v>108068.86561556962</v>
          </cell>
          <cell r="EQ30">
            <v>2513.1428786964984</v>
          </cell>
          <cell r="ER30">
            <v>1995.9424827828077</v>
          </cell>
          <cell r="ES30">
            <v>8485.9802112588113</v>
          </cell>
          <cell r="ET30">
            <v>47190.403495007544</v>
          </cell>
          <cell r="EU30">
            <v>4310144.3025000216</v>
          </cell>
          <cell r="EV30">
            <v>1484.9979562929107</v>
          </cell>
          <cell r="EW30">
            <v>0</v>
          </cell>
          <cell r="EX30">
            <v>13222.724154997575</v>
          </cell>
          <cell r="EY30">
            <v>0</v>
          </cell>
          <cell r="EZ30">
            <v>9151.5841730486718</v>
          </cell>
          <cell r="FA30">
            <v>0</v>
          </cell>
          <cell r="FB30">
            <v>0</v>
          </cell>
          <cell r="FC30">
            <v>5460.8413418831215</v>
          </cell>
          <cell r="FD30">
            <v>2938.6189553534809</v>
          </cell>
          <cell r="FE30">
            <v>19105.507624268808</v>
          </cell>
          <cell r="FF30">
            <v>900.09003169761297</v>
          </cell>
          <cell r="FG30">
            <v>1375.7015087877978</v>
          </cell>
          <cell r="FH30">
            <v>72815.571231948124</v>
          </cell>
          <cell r="FI30">
            <v>814.33118254267913</v>
          </cell>
          <cell r="FJ30">
            <v>412.74601002711904</v>
          </cell>
          <cell r="FK30">
            <v>19562.496789393081</v>
          </cell>
          <cell r="FL30">
            <v>65361.264033107072</v>
          </cell>
          <cell r="FM30">
            <v>3003.9762285923634</v>
          </cell>
          <cell r="FN30">
            <v>796307.09509394795</v>
          </cell>
          <cell r="FO30">
            <v>2432039.2706695055</v>
          </cell>
          <cell r="FP30">
            <v>486991.37880626787</v>
          </cell>
          <cell r="FQ30">
            <v>35557.024143470706</v>
          </cell>
          <cell r="FR30">
            <v>106236.76748625947</v>
          </cell>
          <cell r="FS30">
            <v>864.71809702051439</v>
          </cell>
          <cell r="FT30">
            <v>12542.988154959825</v>
          </cell>
          <cell r="FU30">
            <v>8319.1354540510638</v>
          </cell>
          <cell r="FV30">
            <v>40724.30366631331</v>
          </cell>
          <cell r="FW30">
            <v>4135193.1327937366</v>
          </cell>
          <cell r="FX30">
            <v>0</v>
          </cell>
          <cell r="FY30">
            <v>0</v>
          </cell>
          <cell r="FZ30">
            <v>6386.5556128293974</v>
          </cell>
          <cell r="GA30">
            <v>0</v>
          </cell>
          <cell r="GB30">
            <v>5175.4805391774289</v>
          </cell>
          <cell r="GC30">
            <v>0</v>
          </cell>
          <cell r="GD30">
            <v>0</v>
          </cell>
          <cell r="GE30">
            <v>4899.4102101404651</v>
          </cell>
          <cell r="GF30">
            <v>2539.0235338109624</v>
          </cell>
          <cell r="GG30">
            <v>13738.30631265322</v>
          </cell>
          <cell r="GH30">
            <v>945.29767574667562</v>
          </cell>
          <cell r="GI30">
            <v>846.04157425343828</v>
          </cell>
          <cell r="GJ30">
            <v>74176.259003692147</v>
          </cell>
          <cell r="GK30">
            <v>1058.286021359035</v>
          </cell>
          <cell r="GL30">
            <v>122.09708215047404</v>
          </cell>
          <cell r="GM30">
            <v>13845.417816781113</v>
          </cell>
          <cell r="GN30">
            <v>58739.774985771401</v>
          </cell>
          <cell r="GO30">
            <v>4113.5757368295444</v>
          </cell>
          <cell r="GP30">
            <v>803321.46308143681</v>
          </cell>
          <cell r="GQ30">
            <v>2682488.5924116974</v>
          </cell>
          <cell r="GR30">
            <v>500710.11458310729</v>
          </cell>
          <cell r="GS30">
            <v>23146.299857167243</v>
          </cell>
          <cell r="GT30">
            <v>118104.95770520339</v>
          </cell>
          <cell r="GU30">
            <v>1748.4361005914741</v>
          </cell>
          <cell r="GV30">
            <v>1245.2813802952262</v>
          </cell>
          <cell r="GW30">
            <v>5490.7499157819402</v>
          </cell>
          <cell r="GX30">
            <v>71865.437858515288</v>
          </cell>
          <cell r="GY30">
            <v>4394706.8589989915</v>
          </cell>
          <cell r="GZ30">
            <v>0</v>
          </cell>
          <cell r="HA30">
            <v>0</v>
          </cell>
          <cell r="HB30">
            <v>3702.9614237033275</v>
          </cell>
          <cell r="HC30">
            <v>0</v>
          </cell>
          <cell r="HD30">
            <v>5191.2762439623721</v>
          </cell>
          <cell r="HE30">
            <v>0</v>
          </cell>
          <cell r="HF30">
            <v>0</v>
          </cell>
          <cell r="HG30">
            <v>2780.210164640629</v>
          </cell>
          <cell r="HH30">
            <v>1050.8296389404027</v>
          </cell>
          <cell r="HI30">
            <v>26451.199547348675</v>
          </cell>
          <cell r="HJ30">
            <v>309.86226585719021</v>
          </cell>
          <cell r="HK30">
            <v>1081.1778581171018</v>
          </cell>
          <cell r="HL30">
            <v>67207.425421154374</v>
          </cell>
          <cell r="HM30">
            <v>1552.0673355354709</v>
          </cell>
          <cell r="HN30">
            <v>1561.176623852826</v>
          </cell>
          <cell r="HO30">
            <v>17085.195409994409</v>
          </cell>
          <cell r="HP30">
            <v>77676.550084657254</v>
          </cell>
          <cell r="HQ30">
            <v>6926.2080771311275</v>
          </cell>
          <cell r="HR30">
            <v>993335.26903860876</v>
          </cell>
          <cell r="HS30">
            <v>2812749.9392678002</v>
          </cell>
          <cell r="HT30">
            <v>305957.95343892323</v>
          </cell>
          <cell r="HU30">
            <v>20614.237299966764</v>
          </cell>
          <cell r="HV30">
            <v>90626.446530596426</v>
          </cell>
          <cell r="HW30">
            <v>807.01864405899016</v>
          </cell>
          <cell r="HX30">
            <v>451.89214593938027</v>
          </cell>
          <cell r="HY30">
            <v>5394.8152538067079</v>
          </cell>
          <cell r="HZ30">
            <v>31017.399999241487</v>
          </cell>
          <cell r="IA30">
            <v>4473531.111713836</v>
          </cell>
        </row>
        <row r="31">
          <cell r="L31">
            <v>22712.935232525739</v>
          </cell>
          <cell r="M31">
            <v>8752.5412615526075</v>
          </cell>
          <cell r="N31">
            <v>106838.58714545255</v>
          </cell>
          <cell r="O31">
            <v>11890.327188990494</v>
          </cell>
          <cell r="P31">
            <v>106492.65927280088</v>
          </cell>
          <cell r="Q31">
            <v>1998.1547057208952</v>
          </cell>
          <cell r="R31">
            <v>23734.01155391875</v>
          </cell>
          <cell r="S31">
            <v>34116.944858501622</v>
          </cell>
          <cell r="T31">
            <v>27434.700039012449</v>
          </cell>
          <cell r="U31">
            <v>151988.22682802621</v>
          </cell>
          <cell r="V31">
            <v>50530.581122941054</v>
          </cell>
          <cell r="W31">
            <v>83602.753864124315</v>
          </cell>
          <cell r="X31">
            <v>476787.28641986469</v>
          </cell>
          <cell r="Y31">
            <v>43338.679771747855</v>
          </cell>
          <cell r="Z31">
            <v>55143.341851737809</v>
          </cell>
          <cell r="AA31">
            <v>246161.40583131998</v>
          </cell>
          <cell r="AB31">
            <v>1068644.8530565382</v>
          </cell>
          <cell r="AC31">
            <v>382829.55229970155</v>
          </cell>
          <cell r="AD31">
            <v>391328.95500523702</v>
          </cell>
          <cell r="AE31">
            <v>3172271.0259496123</v>
          </cell>
          <cell r="AF31">
            <v>577917.51181817474</v>
          </cell>
          <cell r="AG31">
            <v>363087.19527000433</v>
          </cell>
          <cell r="AH31">
            <v>1107295.6011276741</v>
          </cell>
          <cell r="AI31">
            <v>73081.639212205555</v>
          </cell>
          <cell r="AJ31">
            <v>13683.090808766199</v>
          </cell>
          <cell r="AK31">
            <v>191895.98045448546</v>
          </cell>
          <cell r="AL31">
            <v>470268.45139253448</v>
          </cell>
          <cell r="AM31">
            <v>9263826.9933431726</v>
          </cell>
          <cell r="AN31">
            <v>25280.442997823589</v>
          </cell>
          <cell r="AO31">
            <v>6161.9885128558954</v>
          </cell>
          <cell r="AP31">
            <v>107566.66464057445</v>
          </cell>
          <cell r="AQ31">
            <v>15375.739845620277</v>
          </cell>
          <cell r="AR31">
            <v>86920.27747251383</v>
          </cell>
          <cell r="AS31">
            <v>2607.5652866222658</v>
          </cell>
          <cell r="AT31">
            <v>24310.869617377459</v>
          </cell>
          <cell r="AU31">
            <v>39989.030875629287</v>
          </cell>
          <cell r="AV31">
            <v>29793.714104045623</v>
          </cell>
          <cell r="AW31">
            <v>141734.1177404091</v>
          </cell>
          <cell r="AX31">
            <v>58818.051461548392</v>
          </cell>
          <cell r="AY31">
            <v>86736.374534305491</v>
          </cell>
          <cell r="AZ31">
            <v>514933.22754363221</v>
          </cell>
          <cell r="BA31">
            <v>989.66463189229773</v>
          </cell>
          <cell r="BB31">
            <v>67940.141489817397</v>
          </cell>
          <cell r="BC31">
            <v>229184.57254300959</v>
          </cell>
          <cell r="BD31">
            <v>1264446.246642044</v>
          </cell>
          <cell r="BE31">
            <v>414210.71781356883</v>
          </cell>
          <cell r="BF31">
            <v>401858.91781457083</v>
          </cell>
          <cell r="BG31">
            <v>2901934.8411296317</v>
          </cell>
          <cell r="BH31">
            <v>668648.61355373322</v>
          </cell>
          <cell r="BI31">
            <v>442887.14251406566</v>
          </cell>
          <cell r="BJ31">
            <v>1130463.1519859575</v>
          </cell>
          <cell r="BK31">
            <v>80816.972103636072</v>
          </cell>
          <cell r="BL31">
            <v>19265.349787019451</v>
          </cell>
          <cell r="BM31">
            <v>199449.86034040866</v>
          </cell>
          <cell r="BN31">
            <v>547483.07227134716</v>
          </cell>
          <cell r="BO31">
            <v>9509807.3292536624</v>
          </cell>
          <cell r="BP31">
            <v>25212.684969057562</v>
          </cell>
          <cell r="BQ31">
            <v>7668.2959204925864</v>
          </cell>
          <cell r="BR31">
            <v>142039.06482072716</v>
          </cell>
          <cell r="BS31">
            <v>9782.993048189961</v>
          </cell>
          <cell r="BT31">
            <v>82965.05551689479</v>
          </cell>
          <cell r="BU31">
            <v>0</v>
          </cell>
          <cell r="BV31">
            <v>19433.577973777388</v>
          </cell>
          <cell r="BW31">
            <v>40798.472107401372</v>
          </cell>
          <cell r="BX31">
            <v>28743.933270291549</v>
          </cell>
          <cell r="BY31">
            <v>156411.28373508202</v>
          </cell>
          <cell r="BZ31">
            <v>69058.622088784425</v>
          </cell>
          <cell r="CA31">
            <v>93348.625816538406</v>
          </cell>
          <cell r="CB31">
            <v>306743.93151505286</v>
          </cell>
          <cell r="CC31">
            <v>50164.724784646496</v>
          </cell>
          <cell r="CD31">
            <v>60537.245707286274</v>
          </cell>
          <cell r="CE31">
            <v>244170.72807685359</v>
          </cell>
          <cell r="CF31">
            <v>1279239.6084780416</v>
          </cell>
          <cell r="CG31">
            <v>414477.4852355292</v>
          </cell>
          <cell r="CH31">
            <v>418892.49816407001</v>
          </cell>
          <cell r="CI31">
            <v>2382639.4449520577</v>
          </cell>
          <cell r="CJ31">
            <v>663792.25546965236</v>
          </cell>
          <cell r="CK31">
            <v>416676.30560204748</v>
          </cell>
          <cell r="CL31">
            <v>1148045.0970877807</v>
          </cell>
          <cell r="CM31">
            <v>80563.010103268782</v>
          </cell>
          <cell r="CN31">
            <v>20970.427867702467</v>
          </cell>
          <cell r="CO31">
            <v>197287.56078804223</v>
          </cell>
          <cell r="CP31">
            <v>506987.44444508624</v>
          </cell>
          <cell r="CQ31">
            <v>8866650.3775443528</v>
          </cell>
          <cell r="CR31">
            <v>26141.393691007244</v>
          </cell>
          <cell r="CS31">
            <v>6055.0137580539549</v>
          </cell>
          <cell r="CT31">
            <v>153269.55703981486</v>
          </cell>
          <cell r="CU31">
            <v>9984.5077254940788</v>
          </cell>
          <cell r="CV31">
            <v>88693.180011316537</v>
          </cell>
          <cell r="CW31">
            <v>813.21432196997296</v>
          </cell>
          <cell r="CX31">
            <v>25128.369033333962</v>
          </cell>
          <cell r="CY31">
            <v>39943.183139666937</v>
          </cell>
          <cell r="CZ31">
            <v>24671.421708487305</v>
          </cell>
          <cell r="DA31">
            <v>160140.92470578593</v>
          </cell>
          <cell r="DB31">
            <v>94429.96111602585</v>
          </cell>
          <cell r="DC31">
            <v>113534.6996874592</v>
          </cell>
          <cell r="DD31">
            <v>560660.15088016342</v>
          </cell>
          <cell r="DE31">
            <v>51022.653816452985</v>
          </cell>
          <cell r="DF31">
            <v>55808.943177118977</v>
          </cell>
          <cell r="DG31">
            <v>335511.77733614336</v>
          </cell>
          <cell r="DH31">
            <v>1309998.4571674569</v>
          </cell>
          <cell r="DI31">
            <v>427585.86677543836</v>
          </cell>
          <cell r="DJ31">
            <v>447849.8198806899</v>
          </cell>
          <cell r="DK31">
            <v>2606782.4787265835</v>
          </cell>
          <cell r="DL31">
            <v>701544.93962185155</v>
          </cell>
          <cell r="DM31">
            <v>456292.09238063596</v>
          </cell>
          <cell r="DN31">
            <v>1337603.1504356225</v>
          </cell>
          <cell r="DO31">
            <v>83259.9273926975</v>
          </cell>
          <cell r="DP31">
            <v>26795.936429574151</v>
          </cell>
          <cell r="DQ31">
            <v>235252.91421108285</v>
          </cell>
          <cell r="DR31">
            <v>568983.18444347638</v>
          </cell>
          <cell r="DS31">
            <v>9947757.7186134029</v>
          </cell>
          <cell r="DT31">
            <v>29818.338322951895</v>
          </cell>
          <cell r="DU31">
            <v>5057.3809680546337</v>
          </cell>
          <cell r="DV31">
            <v>151139.10301699842</v>
          </cell>
          <cell r="DW31">
            <v>11929.391116488336</v>
          </cell>
          <cell r="DX31">
            <v>103807.07290804718</v>
          </cell>
          <cell r="DY31">
            <v>406.34777585622817</v>
          </cell>
          <cell r="DZ31">
            <v>25135.908690142816</v>
          </cell>
          <cell r="EA31">
            <v>48606.772423899914</v>
          </cell>
          <cell r="EB31">
            <v>31232.535826504423</v>
          </cell>
          <cell r="EC31">
            <v>169975.75675135956</v>
          </cell>
          <cell r="ED31">
            <v>100320.79169929196</v>
          </cell>
          <cell r="EE31">
            <v>115773.53814994531</v>
          </cell>
          <cell r="EF31">
            <v>304432.68683660729</v>
          </cell>
          <cell r="EG31">
            <v>57239.070441537733</v>
          </cell>
          <cell r="EH31">
            <v>52173.956001369123</v>
          </cell>
          <cell r="EI31">
            <v>398912.35720929474</v>
          </cell>
          <cell r="EJ31">
            <v>1491812.7740063961</v>
          </cell>
          <cell r="EK31">
            <v>447110.39200461603</v>
          </cell>
          <cell r="EL31">
            <v>490622.04976994015</v>
          </cell>
          <cell r="EM31">
            <v>2919708.3709948421</v>
          </cell>
          <cell r="EN31">
            <v>896639.89603302546</v>
          </cell>
          <cell r="EO31">
            <v>496780.8330645049</v>
          </cell>
          <cell r="EP31">
            <v>1471978.509507223</v>
          </cell>
          <cell r="EQ31">
            <v>73628.099524230871</v>
          </cell>
          <cell r="ER31">
            <v>25784.179803236209</v>
          </cell>
          <cell r="ES31">
            <v>280209.82609901269</v>
          </cell>
          <cell r="ET31">
            <v>591919.77158477402</v>
          </cell>
          <cell r="EU31">
            <v>10792155.710530149</v>
          </cell>
          <cell r="EV31">
            <v>15898.373197120305</v>
          </cell>
          <cell r="EW31">
            <v>4334.3023234038001</v>
          </cell>
          <cell r="EX31">
            <v>117686.67543034362</v>
          </cell>
          <cell r="EY31">
            <v>9771.5726011577153</v>
          </cell>
          <cell r="EZ31">
            <v>72134.00995251452</v>
          </cell>
          <cell r="FA31">
            <v>1307.9542211190719</v>
          </cell>
          <cell r="FB31">
            <v>26439.469090687868</v>
          </cell>
          <cell r="FC31">
            <v>43192.082806987528</v>
          </cell>
          <cell r="FD31">
            <v>8455.2798232765817</v>
          </cell>
          <cell r="FE31">
            <v>175650.92289055471</v>
          </cell>
          <cell r="FF31">
            <v>93329.242171255697</v>
          </cell>
          <cell r="FG31">
            <v>100699.21839421327</v>
          </cell>
          <cell r="FH31">
            <v>305047.05290782993</v>
          </cell>
          <cell r="FI31">
            <v>49877.308740587694</v>
          </cell>
          <cell r="FJ31">
            <v>23312.754326434519</v>
          </cell>
          <cell r="FK31">
            <v>356484.30203501566</v>
          </cell>
          <cell r="FL31">
            <v>1317091.8821333831</v>
          </cell>
          <cell r="FM31">
            <v>398842.31163828942</v>
          </cell>
          <cell r="FN31">
            <v>510064.87372435862</v>
          </cell>
          <cell r="FO31">
            <v>2802368.0952285137</v>
          </cell>
          <cell r="FP31">
            <v>799728.60991110234</v>
          </cell>
          <cell r="FQ31">
            <v>420311.97858858929</v>
          </cell>
          <cell r="FR31">
            <v>1218465.4100281114</v>
          </cell>
          <cell r="FS31">
            <v>61536.626011988337</v>
          </cell>
          <cell r="FT31">
            <v>25086.719529108512</v>
          </cell>
          <cell r="FU31">
            <v>209859.68049249315</v>
          </cell>
          <cell r="FV31">
            <v>559687.65568904043</v>
          </cell>
          <cell r="FW31">
            <v>9726664.3638874814</v>
          </cell>
          <cell r="FX31">
            <v>16049.252497006479</v>
          </cell>
          <cell r="FY31">
            <v>3429.9938921971161</v>
          </cell>
          <cell r="FZ31">
            <v>101017.24304562008</v>
          </cell>
          <cell r="GA31">
            <v>9891.327348124918</v>
          </cell>
          <cell r="GB31">
            <v>69217.937686943216</v>
          </cell>
          <cell r="GC31">
            <v>1151.0136065801266</v>
          </cell>
          <cell r="GD31">
            <v>25157.02108490418</v>
          </cell>
          <cell r="GE31">
            <v>44127.887587114194</v>
          </cell>
          <cell r="GF31">
            <v>30762.809988861489</v>
          </cell>
          <cell r="GG31">
            <v>164339.96143089462</v>
          </cell>
          <cell r="GH31">
            <v>114726.43582390703</v>
          </cell>
          <cell r="GI31">
            <v>105426.36874476077</v>
          </cell>
          <cell r="GJ31">
            <v>508279.40109392913</v>
          </cell>
          <cell r="GK31">
            <v>46846.788072871946</v>
          </cell>
          <cell r="GL31">
            <v>47380.940741544589</v>
          </cell>
          <cell r="GM31">
            <v>407521.30689863232</v>
          </cell>
          <cell r="GN31">
            <v>1367358.953391562</v>
          </cell>
          <cell r="GO31">
            <v>401339.61547915137</v>
          </cell>
          <cell r="GP31">
            <v>1694860.6247000587</v>
          </cell>
          <cell r="GQ31">
            <v>2708243.297837385</v>
          </cell>
          <cell r="GR31">
            <v>847594.71533563652</v>
          </cell>
          <cell r="GS31">
            <v>409159.14363747672</v>
          </cell>
          <cell r="GT31">
            <v>1188075.4653500728</v>
          </cell>
          <cell r="GU31">
            <v>72834.801898897393</v>
          </cell>
          <cell r="GV31">
            <v>28590.761739372741</v>
          </cell>
          <cell r="GW31">
            <v>237774.66159957653</v>
          </cell>
          <cell r="GX31">
            <v>648047.31738682149</v>
          </cell>
          <cell r="GY31">
            <v>11299205.047899902</v>
          </cell>
          <cell r="GZ31">
            <v>14784.730379925481</v>
          </cell>
          <cell r="HA31">
            <v>3763.2899182549304</v>
          </cell>
          <cell r="HB31">
            <v>133694.82590167841</v>
          </cell>
          <cell r="HC31">
            <v>8663.5404756925036</v>
          </cell>
          <cell r="HD31">
            <v>63998.389257502917</v>
          </cell>
          <cell r="HE31">
            <v>1503.8613389870809</v>
          </cell>
          <cell r="HF31">
            <v>29175.566202336529</v>
          </cell>
          <cell r="HG31">
            <v>37029.946458147322</v>
          </cell>
          <cell r="HH31">
            <v>28516.418099688784</v>
          </cell>
          <cell r="HI31">
            <v>160797.98971685063</v>
          </cell>
          <cell r="HJ31">
            <v>124178.75427690269</v>
          </cell>
          <cell r="HK31">
            <v>114756.6565710024</v>
          </cell>
          <cell r="HL31">
            <v>529477.66744172433</v>
          </cell>
          <cell r="HM31">
            <v>3063.308984194884</v>
          </cell>
          <cell r="HN31">
            <v>60200.460823882386</v>
          </cell>
          <cell r="HO31">
            <v>404999.77842555969</v>
          </cell>
          <cell r="HP31">
            <v>1454418.7422603627</v>
          </cell>
          <cell r="HQ31">
            <v>399183.90507369139</v>
          </cell>
          <cell r="HR31">
            <v>1892006.7728020984</v>
          </cell>
          <cell r="HS31">
            <v>4179560.0189738269</v>
          </cell>
          <cell r="HT31">
            <v>801518.45041452872</v>
          </cell>
          <cell r="HU31">
            <v>481399.58316259924</v>
          </cell>
          <cell r="HV31">
            <v>1454948.4027226286</v>
          </cell>
          <cell r="HW31">
            <v>82562.402608148739</v>
          </cell>
          <cell r="HX31">
            <v>37749.2230082225</v>
          </cell>
          <cell r="HY31">
            <v>256204.32095577824</v>
          </cell>
          <cell r="HZ31">
            <v>829655.42021625186</v>
          </cell>
          <cell r="IA31">
            <v>13587812.42647047</v>
          </cell>
        </row>
        <row r="32">
          <cell r="L32">
            <v>6756.9764003228584</v>
          </cell>
          <cell r="M32">
            <v>840.84060661677688</v>
          </cell>
          <cell r="N32">
            <v>0</v>
          </cell>
          <cell r="O32">
            <v>0</v>
          </cell>
          <cell r="P32">
            <v>2269.883391362212</v>
          </cell>
          <cell r="Q32">
            <v>0</v>
          </cell>
          <cell r="R32">
            <v>0</v>
          </cell>
          <cell r="S32">
            <v>2345.5554397247442</v>
          </cell>
          <cell r="T32">
            <v>0</v>
          </cell>
          <cell r="U32">
            <v>410.0334040969048</v>
          </cell>
          <cell r="V32">
            <v>364.86344139493593</v>
          </cell>
          <cell r="W32">
            <v>0</v>
          </cell>
          <cell r="X32">
            <v>1708.2097998538241</v>
          </cell>
          <cell r="Y32">
            <v>147.66573936207035</v>
          </cell>
          <cell r="Z32">
            <v>0</v>
          </cell>
          <cell r="AA32">
            <v>2883.2200624660786</v>
          </cell>
          <cell r="AB32">
            <v>21503.837529729757</v>
          </cell>
          <cell r="AC32">
            <v>3785.6171634142361</v>
          </cell>
          <cell r="AD32">
            <v>32296.684663326163</v>
          </cell>
          <cell r="AE32">
            <v>1965205.7247359024</v>
          </cell>
          <cell r="AF32">
            <v>10328.817986745595</v>
          </cell>
          <cell r="AG32">
            <v>31703.764014400385</v>
          </cell>
          <cell r="AH32">
            <v>15788.151334147589</v>
          </cell>
          <cell r="AI32">
            <v>2648.1648654619198</v>
          </cell>
          <cell r="AJ32">
            <v>980.08958863698319</v>
          </cell>
          <cell r="AK32">
            <v>1625.7466458940107</v>
          </cell>
          <cell r="AL32">
            <v>0</v>
          </cell>
          <cell r="AM32">
            <v>2103593.8468128596</v>
          </cell>
          <cell r="AN32">
            <v>6839.350250606346</v>
          </cell>
          <cell r="AO32">
            <v>0</v>
          </cell>
          <cell r="AP32">
            <v>6364.5022276199834</v>
          </cell>
          <cell r="AQ32">
            <v>0</v>
          </cell>
          <cell r="AR32">
            <v>1831.2849522524996</v>
          </cell>
          <cell r="AS32">
            <v>0</v>
          </cell>
          <cell r="AT32">
            <v>0</v>
          </cell>
          <cell r="AU32">
            <v>2629.5468439835868</v>
          </cell>
          <cell r="AV32">
            <v>144.02330785606932</v>
          </cell>
          <cell r="AW32">
            <v>287.19941978357349</v>
          </cell>
          <cell r="AX32">
            <v>177.69934601653259</v>
          </cell>
          <cell r="AY32">
            <v>162.76539978579868</v>
          </cell>
          <cell r="AZ32">
            <v>349.46832053310936</v>
          </cell>
          <cell r="BA32">
            <v>0</v>
          </cell>
          <cell r="BB32">
            <v>0</v>
          </cell>
          <cell r="BC32">
            <v>1541.0091522534406</v>
          </cell>
          <cell r="BD32">
            <v>14963.150133434516</v>
          </cell>
          <cell r="BE32">
            <v>5023.5816917856646</v>
          </cell>
          <cell r="BF32">
            <v>30516.033352741932</v>
          </cell>
          <cell r="BG32">
            <v>2637303.8175604055</v>
          </cell>
          <cell r="BH32">
            <v>9060.1165870971854</v>
          </cell>
          <cell r="BI32">
            <v>13555.042724484691</v>
          </cell>
          <cell r="BJ32">
            <v>19193.380492890807</v>
          </cell>
          <cell r="BK32">
            <v>2117.0113101153656</v>
          </cell>
          <cell r="BL32">
            <v>1478.1842791755935</v>
          </cell>
          <cell r="BM32">
            <v>1913.4227155168253</v>
          </cell>
          <cell r="BN32">
            <v>74.129643749447453</v>
          </cell>
          <cell r="BO32">
            <v>2755524.7197120884</v>
          </cell>
          <cell r="BP32">
            <v>6156.0845421472332</v>
          </cell>
          <cell r="BQ32">
            <v>0</v>
          </cell>
          <cell r="BR32">
            <v>4077.6466119746774</v>
          </cell>
          <cell r="BS32">
            <v>0</v>
          </cell>
          <cell r="BT32">
            <v>1600.0769473880819</v>
          </cell>
          <cell r="BU32">
            <v>0</v>
          </cell>
          <cell r="BV32">
            <v>0</v>
          </cell>
          <cell r="BW32">
            <v>2742.2999312285633</v>
          </cell>
          <cell r="BX32">
            <v>356.92417769340545</v>
          </cell>
          <cell r="BY32">
            <v>502.23926683672693</v>
          </cell>
          <cell r="BZ32">
            <v>294.89516766818775</v>
          </cell>
          <cell r="CA32">
            <v>90.503753456331026</v>
          </cell>
          <cell r="CB32">
            <v>1268.5605671803967</v>
          </cell>
          <cell r="CC32">
            <v>0</v>
          </cell>
          <cell r="CD32">
            <v>140.73333662459476</v>
          </cell>
          <cell r="CE32">
            <v>1297.3769622810737</v>
          </cell>
          <cell r="CF32">
            <v>15060.321214480347</v>
          </cell>
          <cell r="CG32">
            <v>4142.2402721138769</v>
          </cell>
          <cell r="CH32">
            <v>100063.21807164149</v>
          </cell>
          <cell r="CI32">
            <v>2982298.9906061916</v>
          </cell>
          <cell r="CJ32">
            <v>40956.277845819721</v>
          </cell>
          <cell r="CK32">
            <v>29022.265119778811</v>
          </cell>
          <cell r="CL32">
            <v>20052.044423396121</v>
          </cell>
          <cell r="CM32">
            <v>924.97324885576893</v>
          </cell>
          <cell r="CN32">
            <v>1887.0145725334353</v>
          </cell>
          <cell r="CO32">
            <v>962.75743462699882</v>
          </cell>
          <cell r="CP32">
            <v>151.24874147921736</v>
          </cell>
          <cell r="CQ32">
            <v>3214048.6928153969</v>
          </cell>
          <cell r="CR32">
            <v>5306.341232439866</v>
          </cell>
          <cell r="CS32">
            <v>0</v>
          </cell>
          <cell r="CT32">
            <v>244.35753004549846</v>
          </cell>
          <cell r="CU32">
            <v>0</v>
          </cell>
          <cell r="CV32">
            <v>1419.2838133285327</v>
          </cell>
          <cell r="CW32">
            <v>0</v>
          </cell>
          <cell r="CX32">
            <v>0</v>
          </cell>
          <cell r="CY32">
            <v>2030.6148436886629</v>
          </cell>
          <cell r="CZ32">
            <v>366.82525255888419</v>
          </cell>
          <cell r="DA32">
            <v>136.94072377871123</v>
          </cell>
          <cell r="DB32">
            <v>391.08888740577538</v>
          </cell>
          <cell r="DC32">
            <v>0</v>
          </cell>
          <cell r="DD32">
            <v>0</v>
          </cell>
          <cell r="DE32">
            <v>0</v>
          </cell>
          <cell r="DF32">
            <v>136.94072377871123</v>
          </cell>
          <cell r="DG32">
            <v>805.13230659318958</v>
          </cell>
          <cell r="DH32">
            <v>14671.655771157424</v>
          </cell>
          <cell r="DI32">
            <v>4141.6729400708928</v>
          </cell>
          <cell r="DJ32">
            <v>112073.11752285816</v>
          </cell>
          <cell r="DK32">
            <v>2995784.5854907096</v>
          </cell>
          <cell r="DL32">
            <v>9105.6020588919928</v>
          </cell>
          <cell r="DM32">
            <v>36933.824047379698</v>
          </cell>
          <cell r="DN32">
            <v>15344.979490271406</v>
          </cell>
          <cell r="DO32">
            <v>513.84179839901742</v>
          </cell>
          <cell r="DP32">
            <v>1747.1111116965481</v>
          </cell>
          <cell r="DQ32">
            <v>1259.0041186724673</v>
          </cell>
          <cell r="DR32">
            <v>110.92198626080295</v>
          </cell>
          <cell r="DS32">
            <v>3202523.8416499859</v>
          </cell>
          <cell r="DT32">
            <v>6358.4858999614189</v>
          </cell>
          <cell r="DU32">
            <v>584.53456839822752</v>
          </cell>
          <cell r="DV32">
            <v>10737.635510170287</v>
          </cell>
          <cell r="DW32">
            <v>3823.7529716427412</v>
          </cell>
          <cell r="DX32">
            <v>18501.320561320907</v>
          </cell>
          <cell r="DY32">
            <v>702.21982599413195</v>
          </cell>
          <cell r="DZ32">
            <v>2163.2750038651084</v>
          </cell>
          <cell r="EA32">
            <v>3878.8823346149161</v>
          </cell>
          <cell r="EB32">
            <v>2519.4058918352848</v>
          </cell>
          <cell r="EC32">
            <v>31564.534055684919</v>
          </cell>
          <cell r="ED32">
            <v>5744.9747239321941</v>
          </cell>
          <cell r="EE32">
            <v>4135.6387483293529</v>
          </cell>
          <cell r="EF32">
            <v>17649.784905790326</v>
          </cell>
          <cell r="EG32">
            <v>5314.8140784267543</v>
          </cell>
          <cell r="EH32">
            <v>8337.5480847395993</v>
          </cell>
          <cell r="EI32">
            <v>35327.489972956406</v>
          </cell>
          <cell r="EJ32">
            <v>31856.554359882262</v>
          </cell>
          <cell r="EK32">
            <v>14199.75407990444</v>
          </cell>
          <cell r="EL32">
            <v>67374.6400859891</v>
          </cell>
          <cell r="EM32">
            <v>3601666.0546253035</v>
          </cell>
          <cell r="EN32">
            <v>188644.47550474701</v>
          </cell>
          <cell r="EO32">
            <v>64043.48230592304</v>
          </cell>
          <cell r="EP32">
            <v>79162.704390845087</v>
          </cell>
          <cell r="EQ32">
            <v>7324.2690798665253</v>
          </cell>
          <cell r="ER32">
            <v>8409.0309502200234</v>
          </cell>
          <cell r="ES32">
            <v>66647.339654844167</v>
          </cell>
          <cell r="ET32">
            <v>22152.565852859068</v>
          </cell>
          <cell r="EU32">
            <v>4308825.1680280473</v>
          </cell>
          <cell r="EV32">
            <v>5113.341052495829</v>
          </cell>
          <cell r="EW32">
            <v>0</v>
          </cell>
          <cell r="EX32">
            <v>12637.651690315426</v>
          </cell>
          <cell r="EY32">
            <v>3558.0398596145842</v>
          </cell>
          <cell r="EZ32">
            <v>20583.264422494714</v>
          </cell>
          <cell r="FA32">
            <v>0</v>
          </cell>
          <cell r="FB32">
            <v>2881.2920748216088</v>
          </cell>
          <cell r="FC32">
            <v>2877.5285690186174</v>
          </cell>
          <cell r="FD32">
            <v>2913.1431305986948</v>
          </cell>
          <cell r="FE32">
            <v>28028.018535651307</v>
          </cell>
          <cell r="FF32">
            <v>7479.6784430330017</v>
          </cell>
          <cell r="FG32">
            <v>196.09273582883284</v>
          </cell>
          <cell r="FH32">
            <v>15550.641436089563</v>
          </cell>
          <cell r="FI32">
            <v>4699.6775223446712</v>
          </cell>
          <cell r="FJ32">
            <v>7478.6549479375235</v>
          </cell>
          <cell r="FK32">
            <v>30277.108567202249</v>
          </cell>
          <cell r="FL32">
            <v>21884.217323627803</v>
          </cell>
          <cell r="FM32">
            <v>9911.9252921730131</v>
          </cell>
          <cell r="FN32">
            <v>64669.485930028975</v>
          </cell>
          <cell r="FO32">
            <v>3446269.6188893667</v>
          </cell>
          <cell r="FP32">
            <v>201789.91947870015</v>
          </cell>
          <cell r="FQ32">
            <v>58269.200193992037</v>
          </cell>
          <cell r="FR32">
            <v>105776.27975275289</v>
          </cell>
          <cell r="FS32">
            <v>9058.754283537588</v>
          </cell>
          <cell r="FT32">
            <v>6831.1437048873422</v>
          </cell>
          <cell r="FU32">
            <v>56325.952528210008</v>
          </cell>
          <cell r="FV32">
            <v>23524.589922775827</v>
          </cell>
          <cell r="FW32">
            <v>4148585.220287499</v>
          </cell>
          <cell r="FX32">
            <v>4941.6087269910122</v>
          </cell>
          <cell r="FY32">
            <v>0</v>
          </cell>
          <cell r="FZ32">
            <v>12120.631773896517</v>
          </cell>
          <cell r="GA32">
            <v>939.47379203331184</v>
          </cell>
          <cell r="GB32">
            <v>18558.949194315552</v>
          </cell>
          <cell r="GC32">
            <v>0</v>
          </cell>
          <cell r="GD32">
            <v>1676.5091508121789</v>
          </cell>
          <cell r="GE32">
            <v>2039.4390498808743</v>
          </cell>
          <cell r="GF32">
            <v>1748.580263411289</v>
          </cell>
          <cell r="GG32">
            <v>31607.961578358347</v>
          </cell>
          <cell r="GH32">
            <v>3361.0811221925278</v>
          </cell>
          <cell r="GI32">
            <v>0</v>
          </cell>
          <cell r="GJ32">
            <v>11581.14066774126</v>
          </cell>
          <cell r="GK32">
            <v>4493.2844228743315</v>
          </cell>
          <cell r="GL32">
            <v>5511.2460440423583</v>
          </cell>
          <cell r="GM32">
            <v>31584.310049605509</v>
          </cell>
          <cell r="GN32">
            <v>21746.883414576019</v>
          </cell>
          <cell r="GO32">
            <v>9488.2642852575445</v>
          </cell>
          <cell r="GP32">
            <v>62766.760354565209</v>
          </cell>
          <cell r="GQ32">
            <v>1175397.2941676069</v>
          </cell>
          <cell r="GR32">
            <v>157458.7346384112</v>
          </cell>
          <cell r="GS32">
            <v>51366.945622214123</v>
          </cell>
          <cell r="GT32">
            <v>76105.204607378982</v>
          </cell>
          <cell r="GU32">
            <v>11289.221254812785</v>
          </cell>
          <cell r="GV32">
            <v>7547.4796777547517</v>
          </cell>
          <cell r="GW32">
            <v>39951.674576097415</v>
          </cell>
          <cell r="GX32">
            <v>19184.861497845326</v>
          </cell>
          <cell r="GY32">
            <v>1762467.539932675</v>
          </cell>
          <cell r="GZ32">
            <v>4633.8985393085914</v>
          </cell>
          <cell r="HA32">
            <v>0</v>
          </cell>
          <cell r="HB32">
            <v>14694.241210368735</v>
          </cell>
          <cell r="HC32">
            <v>1475.3617694987481</v>
          </cell>
          <cell r="HD32">
            <v>19215.775785214697</v>
          </cell>
          <cell r="HE32">
            <v>0</v>
          </cell>
          <cell r="HF32">
            <v>1951.8293464096951</v>
          </cell>
          <cell r="HG32">
            <v>3295.3225576376153</v>
          </cell>
          <cell r="HH32">
            <v>5536.8415616198081</v>
          </cell>
          <cell r="HI32">
            <v>33031.760144615073</v>
          </cell>
          <cell r="HJ32">
            <v>4745.5105409508678</v>
          </cell>
          <cell r="HK32">
            <v>0</v>
          </cell>
          <cell r="HL32">
            <v>13231.514559609013</v>
          </cell>
          <cell r="HM32">
            <v>7950.3546458420215</v>
          </cell>
          <cell r="HN32">
            <v>8232.6657798782853</v>
          </cell>
          <cell r="HO32">
            <v>43180.964816278713</v>
          </cell>
          <cell r="HP32">
            <v>20008.714327352925</v>
          </cell>
          <cell r="HQ32">
            <v>12851.69831787866</v>
          </cell>
          <cell r="HR32">
            <v>120561.68451136103</v>
          </cell>
          <cell r="HS32">
            <v>1539827.1705342983</v>
          </cell>
          <cell r="HT32">
            <v>108129.70647644578</v>
          </cell>
          <cell r="HU32">
            <v>36821.861734813974</v>
          </cell>
          <cell r="HV32">
            <v>72869.885854801367</v>
          </cell>
          <cell r="HW32">
            <v>20957.266305973899</v>
          </cell>
          <cell r="HX32">
            <v>8323.0727872251064</v>
          </cell>
          <cell r="HY32">
            <v>52591.468720126097</v>
          </cell>
          <cell r="HZ32">
            <v>29860.11314416716</v>
          </cell>
          <cell r="IA32">
            <v>2183978.6839716765</v>
          </cell>
        </row>
        <row r="33">
          <cell r="L33">
            <v>21357.579789612533</v>
          </cell>
          <cell r="M33">
            <v>0</v>
          </cell>
          <cell r="N33">
            <v>239.0333262321538</v>
          </cell>
          <cell r="O33">
            <v>0</v>
          </cell>
          <cell r="P33">
            <v>2723.1229302430052</v>
          </cell>
          <cell r="Q33">
            <v>0</v>
          </cell>
          <cell r="R33">
            <v>0</v>
          </cell>
          <cell r="S33">
            <v>1329.9029099982008</v>
          </cell>
          <cell r="T33">
            <v>599.20278256029223</v>
          </cell>
          <cell r="U33">
            <v>2359.6443630525177</v>
          </cell>
          <cell r="V33">
            <v>972.32729994990086</v>
          </cell>
          <cell r="W33">
            <v>662.84513575870278</v>
          </cell>
          <cell r="X33">
            <v>2533.4259907751789</v>
          </cell>
          <cell r="Y33">
            <v>1874.8184602810124</v>
          </cell>
          <cell r="Z33">
            <v>533.16429300981486</v>
          </cell>
          <cell r="AA33">
            <v>1644.7644036744491</v>
          </cell>
          <cell r="AB33">
            <v>21989.165838767549</v>
          </cell>
          <cell r="AC33">
            <v>3826.5157172088125</v>
          </cell>
          <cell r="AD33">
            <v>37790.277495686416</v>
          </cell>
          <cell r="AE33">
            <v>100664.3589324714</v>
          </cell>
          <cell r="AF33">
            <v>8041.4383218743033</v>
          </cell>
          <cell r="AG33">
            <v>5712.1360222461553</v>
          </cell>
          <cell r="AH33">
            <v>6458.561848837222</v>
          </cell>
          <cell r="AI33">
            <v>1675.6604597613882</v>
          </cell>
          <cell r="AJ33">
            <v>4506.4023690416161</v>
          </cell>
          <cell r="AK33">
            <v>2493.3725236951655</v>
          </cell>
          <cell r="AL33">
            <v>90662.22316592127</v>
          </cell>
          <cell r="AM33">
            <v>320649.94438065903</v>
          </cell>
          <cell r="AN33">
            <v>190.60993393880761</v>
          </cell>
          <cell r="AO33">
            <v>0</v>
          </cell>
          <cell r="AP33">
            <v>318.18028272323517</v>
          </cell>
          <cell r="AQ33">
            <v>0</v>
          </cell>
          <cell r="AR33">
            <v>1777.0523071800642</v>
          </cell>
          <cell r="AS33">
            <v>0</v>
          </cell>
          <cell r="AT33">
            <v>0</v>
          </cell>
          <cell r="AU33">
            <v>1021.6819290825241</v>
          </cell>
          <cell r="AV33">
            <v>625.54484080458803</v>
          </cell>
          <cell r="AW33">
            <v>1524.7272734643202</v>
          </cell>
          <cell r="AX33">
            <v>780.97890727678555</v>
          </cell>
          <cell r="AY33">
            <v>509.23412762973078</v>
          </cell>
          <cell r="AZ33">
            <v>1710.6100085662151</v>
          </cell>
          <cell r="BA33">
            <v>1201.4302373812648</v>
          </cell>
          <cell r="BB33">
            <v>144.95052010555713</v>
          </cell>
          <cell r="BC33">
            <v>1046.774072033797</v>
          </cell>
          <cell r="BD33">
            <v>11058.116941201839</v>
          </cell>
          <cell r="BE33">
            <v>2916.4400981930999</v>
          </cell>
          <cell r="BF33">
            <v>32989.073860884324</v>
          </cell>
          <cell r="BG33">
            <v>84468.588690292745</v>
          </cell>
          <cell r="BH33">
            <v>5651.4999868157538</v>
          </cell>
          <cell r="BI33">
            <v>4836.7149944871144</v>
          </cell>
          <cell r="BJ33">
            <v>5893.1959196843545</v>
          </cell>
          <cell r="BK33">
            <v>1886.2519894226709</v>
          </cell>
          <cell r="BL33">
            <v>3840.1324558818378</v>
          </cell>
          <cell r="BM33">
            <v>1246.9706709961101</v>
          </cell>
          <cell r="BN33">
            <v>87387.166204694106</v>
          </cell>
          <cell r="BO33">
            <v>253025.92625274087</v>
          </cell>
          <cell r="BP33">
            <v>230.52685657898445</v>
          </cell>
          <cell r="BQ33">
            <v>0</v>
          </cell>
          <cell r="BR33">
            <v>132.99626341095257</v>
          </cell>
          <cell r="BS33">
            <v>0</v>
          </cell>
          <cell r="BT33">
            <v>536.77231596895399</v>
          </cell>
          <cell r="BU33">
            <v>0</v>
          </cell>
          <cell r="BV33">
            <v>0</v>
          </cell>
          <cell r="BW33">
            <v>1570.3577531179394</v>
          </cell>
          <cell r="BX33">
            <v>312.1340875971336</v>
          </cell>
          <cell r="BY33">
            <v>840.93989723005097</v>
          </cell>
          <cell r="BZ33">
            <v>493.06449634047505</v>
          </cell>
          <cell r="CA33">
            <v>194.33739714743271</v>
          </cell>
          <cell r="CB33">
            <v>1025.8439086188598</v>
          </cell>
          <cell r="CC33">
            <v>823.34035995099896</v>
          </cell>
          <cell r="CD33">
            <v>37.516406277375282</v>
          </cell>
          <cell r="CE33">
            <v>1066.6632062268945</v>
          </cell>
          <cell r="CF33">
            <v>9333.1560348070579</v>
          </cell>
          <cell r="CG33">
            <v>1951.1142936893082</v>
          </cell>
          <cell r="CH33">
            <v>32872.997053477811</v>
          </cell>
          <cell r="CI33">
            <v>196499.13228553446</v>
          </cell>
          <cell r="CJ33">
            <v>4789.4861674197118</v>
          </cell>
          <cell r="CK33">
            <v>2617.9816847378042</v>
          </cell>
          <cell r="CL33">
            <v>6351.2151470922445</v>
          </cell>
          <cell r="CM33">
            <v>1673.887352344324</v>
          </cell>
          <cell r="CN33">
            <v>3112.4913468249101</v>
          </cell>
          <cell r="CO33">
            <v>745.09030445245173</v>
          </cell>
          <cell r="CP33">
            <v>46587.19596919608</v>
          </cell>
          <cell r="CQ33">
            <v>313798.24058804224</v>
          </cell>
          <cell r="CR33">
            <v>50.453931353909582</v>
          </cell>
          <cell r="CS33">
            <v>0</v>
          </cell>
          <cell r="CT33">
            <v>0</v>
          </cell>
          <cell r="CU33">
            <v>0</v>
          </cell>
          <cell r="CV33">
            <v>1977.9778724746413</v>
          </cell>
          <cell r="CW33">
            <v>0</v>
          </cell>
          <cell r="CX33">
            <v>0</v>
          </cell>
          <cell r="CY33">
            <v>984.46127449824542</v>
          </cell>
          <cell r="CZ33">
            <v>128.68066895767765</v>
          </cell>
          <cell r="DA33">
            <v>611.45443423864367</v>
          </cell>
          <cell r="DB33">
            <v>176.58875973868354</v>
          </cell>
          <cell r="DC33">
            <v>55.545612499716967</v>
          </cell>
          <cell r="DD33">
            <v>525.95770171897277</v>
          </cell>
          <cell r="DE33">
            <v>295.19993491032591</v>
          </cell>
          <cell r="DF33">
            <v>0</v>
          </cell>
          <cell r="DG33">
            <v>1137.0978403670604</v>
          </cell>
          <cell r="DH33">
            <v>8264.3155367219279</v>
          </cell>
          <cell r="DI33">
            <v>1133.6433661498161</v>
          </cell>
          <cell r="DJ33">
            <v>32520.311505573965</v>
          </cell>
          <cell r="DK33">
            <v>144132.58860338642</v>
          </cell>
          <cell r="DL33">
            <v>2246.0289635150666</v>
          </cell>
          <cell r="DM33">
            <v>1992.4600022934169</v>
          </cell>
          <cell r="DN33">
            <v>2050.1098677466653</v>
          </cell>
          <cell r="DO33">
            <v>1246.982336934836</v>
          </cell>
          <cell r="DP33">
            <v>1188.566404909275</v>
          </cell>
          <cell r="DQ33">
            <v>402.76817943703622</v>
          </cell>
          <cell r="DR33">
            <v>37318.592394313753</v>
          </cell>
          <cell r="DS33">
            <v>238439.78519174003</v>
          </cell>
          <cell r="DT33">
            <v>0</v>
          </cell>
          <cell r="DU33">
            <v>0</v>
          </cell>
          <cell r="DV33">
            <v>0</v>
          </cell>
          <cell r="DW33">
            <v>0</v>
          </cell>
          <cell r="DX33">
            <v>174.30031065923245</v>
          </cell>
          <cell r="DY33">
            <v>0</v>
          </cell>
          <cell r="DZ33">
            <v>0</v>
          </cell>
          <cell r="EA33">
            <v>167.91173336343937</v>
          </cell>
          <cell r="EB33">
            <v>25.08700227781447</v>
          </cell>
          <cell r="EC33">
            <v>91.051061208303096</v>
          </cell>
          <cell r="ED33">
            <v>76.24481084433809</v>
          </cell>
          <cell r="EE33">
            <v>300.37381085130488</v>
          </cell>
          <cell r="EF33">
            <v>1262.8910084112097</v>
          </cell>
          <cell r="EG33">
            <v>122.87293979365583</v>
          </cell>
          <cell r="EH33">
            <v>0</v>
          </cell>
          <cell r="EI33">
            <v>668.56713499786463</v>
          </cell>
          <cell r="EJ33">
            <v>3331.4156780305511</v>
          </cell>
          <cell r="EK33">
            <v>384.84346917777441</v>
          </cell>
          <cell r="EL33">
            <v>13918.717970262564</v>
          </cell>
          <cell r="EM33">
            <v>71167.829742171365</v>
          </cell>
          <cell r="EN33">
            <v>1596.2178265094792</v>
          </cell>
          <cell r="EO33">
            <v>753.28913905312368</v>
          </cell>
          <cell r="EP33">
            <v>1825.1686959251267</v>
          </cell>
          <cell r="EQ33">
            <v>618.59161290129111</v>
          </cell>
          <cell r="ER33">
            <v>518.1732618032911</v>
          </cell>
          <cell r="ES33">
            <v>136.56281855628933</v>
          </cell>
          <cell r="ET33">
            <v>17446.424930008194</v>
          </cell>
          <cell r="EU33">
            <v>114586.53495680622</v>
          </cell>
          <cell r="EV33">
            <v>10.614557589275297</v>
          </cell>
          <cell r="EW33">
            <v>0</v>
          </cell>
          <cell r="EX33">
            <v>0</v>
          </cell>
          <cell r="EY33">
            <v>0</v>
          </cell>
          <cell r="EZ33">
            <v>169.97830870207733</v>
          </cell>
          <cell r="FA33">
            <v>0</v>
          </cell>
          <cell r="FB33">
            <v>13.831090192085993</v>
          </cell>
          <cell r="FC33">
            <v>2911.6837954597509</v>
          </cell>
          <cell r="FD33">
            <v>29.913753206139472</v>
          </cell>
          <cell r="FE33">
            <v>82.300347530582997</v>
          </cell>
          <cell r="FF33">
            <v>91.799840484217256</v>
          </cell>
          <cell r="FG33">
            <v>2201.378401829591</v>
          </cell>
          <cell r="FH33">
            <v>779.77263381742864</v>
          </cell>
          <cell r="FI33">
            <v>111.6604282580588</v>
          </cell>
          <cell r="FJ33">
            <v>3434.9765525944081</v>
          </cell>
          <cell r="FK33">
            <v>462.51315707190577</v>
          </cell>
          <cell r="FL33">
            <v>2608.0201731550587</v>
          </cell>
          <cell r="FM33">
            <v>291.29969985037678</v>
          </cell>
          <cell r="FN33">
            <v>11039.967185032332</v>
          </cell>
          <cell r="FO33">
            <v>58480.749572369132</v>
          </cell>
          <cell r="FP33">
            <v>1229.1672698864452</v>
          </cell>
          <cell r="FQ33">
            <v>498.36312841426854</v>
          </cell>
          <cell r="FR33">
            <v>675.95689970669207</v>
          </cell>
          <cell r="FS33">
            <v>390.07083866244051</v>
          </cell>
          <cell r="FT33">
            <v>396.47924378473721</v>
          </cell>
          <cell r="FU33">
            <v>69.15523652492783</v>
          </cell>
          <cell r="FV33">
            <v>13623.002619540339</v>
          </cell>
          <cell r="FW33">
            <v>99602.654733662275</v>
          </cell>
          <cell r="FX33">
            <v>7.7583916254162002</v>
          </cell>
          <cell r="FY33">
            <v>0</v>
          </cell>
          <cell r="FZ33">
            <v>17.240870278702666</v>
          </cell>
          <cell r="GA33">
            <v>0</v>
          </cell>
          <cell r="GB33">
            <v>190.49575497902532</v>
          </cell>
          <cell r="GC33">
            <v>0</v>
          </cell>
          <cell r="GD33">
            <v>0</v>
          </cell>
          <cell r="GE33">
            <v>122.68258472920536</v>
          </cell>
          <cell r="GF33">
            <v>14.308198244293738</v>
          </cell>
          <cell r="GG33">
            <v>77.410645507848116</v>
          </cell>
          <cell r="GH33">
            <v>10.3445221672216</v>
          </cell>
          <cell r="GI33">
            <v>1574.2366245733313</v>
          </cell>
          <cell r="GJ33">
            <v>625.94651911253106</v>
          </cell>
          <cell r="GK33">
            <v>0</v>
          </cell>
          <cell r="GL33">
            <v>0</v>
          </cell>
          <cell r="GM33">
            <v>393.72027207611399</v>
          </cell>
          <cell r="GN33">
            <v>1442.756023740915</v>
          </cell>
          <cell r="GO33">
            <v>87.20397705228028</v>
          </cell>
          <cell r="GP33">
            <v>6915.9563256573238</v>
          </cell>
          <cell r="GQ33">
            <v>42294.704192286881</v>
          </cell>
          <cell r="GR33">
            <v>527.575802789318</v>
          </cell>
          <cell r="GS33">
            <v>309.74292389648343</v>
          </cell>
          <cell r="GT33">
            <v>626.93011076159826</v>
          </cell>
          <cell r="GU33">
            <v>349.58881642369983</v>
          </cell>
          <cell r="GV33">
            <v>235.15116067916787</v>
          </cell>
          <cell r="GW33">
            <v>17.068461575915642</v>
          </cell>
          <cell r="GX33">
            <v>10120.175515128616</v>
          </cell>
          <cell r="GY33">
            <v>65960.997693285884</v>
          </cell>
          <cell r="GZ33">
            <v>20.808929269424699</v>
          </cell>
          <cell r="HA33">
            <v>0</v>
          </cell>
          <cell r="HB33">
            <v>34.626553755018435</v>
          </cell>
          <cell r="HC33">
            <v>0</v>
          </cell>
          <cell r="HD33">
            <v>14.94609602288044</v>
          </cell>
          <cell r="HE33">
            <v>0</v>
          </cell>
          <cell r="HF33">
            <v>100.74164170118306</v>
          </cell>
          <cell r="HG33">
            <v>45.911764578571955</v>
          </cell>
          <cell r="HH33">
            <v>23.182468408008557</v>
          </cell>
          <cell r="HI33">
            <v>124.83953784680907</v>
          </cell>
          <cell r="HJ33">
            <v>0</v>
          </cell>
          <cell r="HK33">
            <v>1347.9601596138673</v>
          </cell>
          <cell r="HL33">
            <v>518.21830791560922</v>
          </cell>
          <cell r="HM33">
            <v>0</v>
          </cell>
          <cell r="HN33">
            <v>0</v>
          </cell>
          <cell r="HO33">
            <v>277.12440189760292</v>
          </cell>
          <cell r="HP33">
            <v>1030.2424912185675</v>
          </cell>
          <cell r="HQ33">
            <v>66.612685596058384</v>
          </cell>
          <cell r="HR33">
            <v>5975.5220212003896</v>
          </cell>
          <cell r="HS33">
            <v>38929.437856819357</v>
          </cell>
          <cell r="HT33">
            <v>763.55690520374708</v>
          </cell>
          <cell r="HU33">
            <v>299.04776493468188</v>
          </cell>
          <cell r="HV33">
            <v>640.21032545712387</v>
          </cell>
          <cell r="HW33">
            <v>113.58851312133048</v>
          </cell>
          <cell r="HX33">
            <v>196.92348548863549</v>
          </cell>
          <cell r="HY33">
            <v>58.88794863060923</v>
          </cell>
          <cell r="HZ33">
            <v>9348.348386900474</v>
          </cell>
          <cell r="IA33">
            <v>59930.738245579952</v>
          </cell>
        </row>
        <row r="34">
          <cell r="L34">
            <v>330.16030584289996</v>
          </cell>
          <cell r="M34">
            <v>239.6136672412571</v>
          </cell>
          <cell r="N34">
            <v>548.88577172168073</v>
          </cell>
          <cell r="O34">
            <v>24.297776827606949</v>
          </cell>
          <cell r="P34">
            <v>6788.1935826428144</v>
          </cell>
          <cell r="Q34">
            <v>208.00289723744865</v>
          </cell>
          <cell r="R34">
            <v>128.65924533704867</v>
          </cell>
          <cell r="S34">
            <v>1533.1355176707168</v>
          </cell>
          <cell r="T34">
            <v>236.48381825377399</v>
          </cell>
          <cell r="U34">
            <v>1787.4370903226886</v>
          </cell>
          <cell r="V34">
            <v>425.8156862642403</v>
          </cell>
          <cell r="W34">
            <v>581.68038713661599</v>
          </cell>
          <cell r="X34">
            <v>1323.7396933238549</v>
          </cell>
          <cell r="Y34">
            <v>317.5445913576508</v>
          </cell>
          <cell r="Z34">
            <v>777.23755364526164</v>
          </cell>
          <cell r="AA34">
            <v>5139.8334094718484</v>
          </cell>
          <cell r="AB34">
            <v>12248.451406994207</v>
          </cell>
          <cell r="AC34">
            <v>1782.7345979345346</v>
          </cell>
          <cell r="AD34">
            <v>17657.729206635435</v>
          </cell>
          <cell r="AE34">
            <v>213452.60902114343</v>
          </cell>
          <cell r="AF34">
            <v>8963.9348204265316</v>
          </cell>
          <cell r="AG34">
            <v>3567.095536014238</v>
          </cell>
          <cell r="AH34">
            <v>8153.9080210413722</v>
          </cell>
          <cell r="AI34">
            <v>1655.4001519624367</v>
          </cell>
          <cell r="AJ34">
            <v>1099.1718538552113</v>
          </cell>
          <cell r="AK34">
            <v>2775.5400810874103</v>
          </cell>
          <cell r="AL34">
            <v>4124.3992792298222</v>
          </cell>
          <cell r="AM34">
            <v>295871.69497062196</v>
          </cell>
          <cell r="AN34">
            <v>219.39661938176317</v>
          </cell>
          <cell r="AO34">
            <v>37.88774398344156</v>
          </cell>
          <cell r="AP34">
            <v>382.142893132106</v>
          </cell>
          <cell r="AQ34">
            <v>44.404507697840081</v>
          </cell>
          <cell r="AR34">
            <v>6370.2181111059381</v>
          </cell>
          <cell r="AS34">
            <v>177.97281014133628</v>
          </cell>
          <cell r="AT34">
            <v>186.33832439182271</v>
          </cell>
          <cell r="AU34">
            <v>1154.7933312760663</v>
          </cell>
          <cell r="AV34">
            <v>185.44421833908709</v>
          </cell>
          <cell r="AW34">
            <v>1958.5367213406878</v>
          </cell>
          <cell r="AX34">
            <v>552.92094363058152</v>
          </cell>
          <cell r="AY34">
            <v>340.36809897318523</v>
          </cell>
          <cell r="AZ34">
            <v>1672.1147456225133</v>
          </cell>
          <cell r="BA34">
            <v>325.44787669280146</v>
          </cell>
          <cell r="BB34">
            <v>593.65416632882841</v>
          </cell>
          <cell r="BC34">
            <v>4616.3323307172523</v>
          </cell>
          <cell r="BD34">
            <v>9440.7386970693115</v>
          </cell>
          <cell r="BE34">
            <v>1924.0353350423047</v>
          </cell>
          <cell r="BF34">
            <v>18010.757802873482</v>
          </cell>
          <cell r="BG34">
            <v>213747.26634189775</v>
          </cell>
          <cell r="BH34">
            <v>7168.9863115103044</v>
          </cell>
          <cell r="BI34">
            <v>3863.6147314068435</v>
          </cell>
          <cell r="BJ34">
            <v>6157.7282195168682</v>
          </cell>
          <cell r="BK34">
            <v>1549.9385340137228</v>
          </cell>
          <cell r="BL34">
            <v>729.71713504282502</v>
          </cell>
          <cell r="BM34">
            <v>2432.7778846006804</v>
          </cell>
          <cell r="BN34">
            <v>4379.7365879608415</v>
          </cell>
          <cell r="BO34">
            <v>288223.27102369018</v>
          </cell>
          <cell r="BP34">
            <v>278.12038598718198</v>
          </cell>
          <cell r="BQ34">
            <v>54.360409865307702</v>
          </cell>
          <cell r="BR34">
            <v>123.10265121732482</v>
          </cell>
          <cell r="BS34">
            <v>28.993725608384445</v>
          </cell>
          <cell r="BT34">
            <v>6524.9640801982951</v>
          </cell>
          <cell r="BU34">
            <v>111.96867702444322</v>
          </cell>
          <cell r="BV34">
            <v>75.482420276828847</v>
          </cell>
          <cell r="BW34">
            <v>818.21211000638618</v>
          </cell>
          <cell r="BX34">
            <v>23.243253534054883</v>
          </cell>
          <cell r="BY34">
            <v>1398.668888462749</v>
          </cell>
          <cell r="BZ34">
            <v>498.02544572299962</v>
          </cell>
          <cell r="CA34">
            <v>222.30139360014445</v>
          </cell>
          <cell r="CB34">
            <v>1343.0495146057981</v>
          </cell>
          <cell r="CC34">
            <v>222.15445977780729</v>
          </cell>
          <cell r="CD34">
            <v>710.22905848781386</v>
          </cell>
          <cell r="CE34">
            <v>4149.3116070881515</v>
          </cell>
          <cell r="CF34">
            <v>9717.1376482566302</v>
          </cell>
          <cell r="CG34">
            <v>1427.3789552279604</v>
          </cell>
          <cell r="CH34">
            <v>14193.457039765017</v>
          </cell>
          <cell r="CI34">
            <v>196505.13008361153</v>
          </cell>
          <cell r="CJ34">
            <v>6060.377746259468</v>
          </cell>
          <cell r="CK34">
            <v>3175.3024296936492</v>
          </cell>
          <cell r="CL34">
            <v>4846.912924955921</v>
          </cell>
          <cell r="CM34">
            <v>1461.8624638710403</v>
          </cell>
          <cell r="CN34">
            <v>588.46376027385986</v>
          </cell>
          <cell r="CO34">
            <v>1588.8975089863009</v>
          </cell>
          <cell r="CP34">
            <v>4085.6466038081485</v>
          </cell>
          <cell r="CQ34">
            <v>260232.75524617321</v>
          </cell>
          <cell r="CR34">
            <v>74.385852024976899</v>
          </cell>
          <cell r="CS34">
            <v>21.236775302652823</v>
          </cell>
          <cell r="CT34">
            <v>49.051780386346998</v>
          </cell>
          <cell r="CU34">
            <v>20.419976252557458</v>
          </cell>
          <cell r="CV34">
            <v>626.73159719658975</v>
          </cell>
          <cell r="CW34">
            <v>197.88643041813253</v>
          </cell>
          <cell r="CX34">
            <v>92.639250063207925</v>
          </cell>
          <cell r="CY34">
            <v>310.46719233620036</v>
          </cell>
          <cell r="CZ34">
            <v>35.823007880848678</v>
          </cell>
          <cell r="DA34">
            <v>1214.4859558685046</v>
          </cell>
          <cell r="DB34">
            <v>282.05232703272492</v>
          </cell>
          <cell r="DC34">
            <v>252.33395535517917</v>
          </cell>
          <cell r="DD34">
            <v>1030.0338090929952</v>
          </cell>
          <cell r="DE34">
            <v>205.59712585464285</v>
          </cell>
          <cell r="DF34">
            <v>633.8991962005141</v>
          </cell>
          <cell r="DG34">
            <v>3852.208849425489</v>
          </cell>
          <cell r="DH34">
            <v>7215.4298944928114</v>
          </cell>
          <cell r="DI34">
            <v>948.76473901781515</v>
          </cell>
          <cell r="DJ34">
            <v>10767.900469380438</v>
          </cell>
          <cell r="DK34">
            <v>183860.64713090891</v>
          </cell>
          <cell r="DL34">
            <v>4695.6273056351338</v>
          </cell>
          <cell r="DM34">
            <v>2748.5005153703628</v>
          </cell>
          <cell r="DN34">
            <v>2754.436920943469</v>
          </cell>
          <cell r="DO34">
            <v>1506.6349307922194</v>
          </cell>
          <cell r="DP34">
            <v>604.65554213607174</v>
          </cell>
          <cell r="DQ34">
            <v>1131.496174950573</v>
          </cell>
          <cell r="DR34">
            <v>2989.6572501460723</v>
          </cell>
          <cell r="DS34">
            <v>228123.00395446541</v>
          </cell>
          <cell r="DT34">
            <v>37.01018721284737</v>
          </cell>
          <cell r="DU34">
            <v>0</v>
          </cell>
          <cell r="DV34">
            <v>25.417476395980998</v>
          </cell>
          <cell r="DW34">
            <v>28.137486277168307</v>
          </cell>
          <cell r="DX34">
            <v>571.43207866172702</v>
          </cell>
          <cell r="DY34">
            <v>219.36585105861667</v>
          </cell>
          <cell r="DZ34">
            <v>9.6306931366644193</v>
          </cell>
          <cell r="EA34">
            <v>234.79837588018702</v>
          </cell>
          <cell r="EB34">
            <v>79.904539095069381</v>
          </cell>
          <cell r="EC34">
            <v>764.47290212403641</v>
          </cell>
          <cell r="ED34">
            <v>100.67435628553115</v>
          </cell>
          <cell r="EE34">
            <v>124.59907524535899</v>
          </cell>
          <cell r="EF34">
            <v>809.25808009206173</v>
          </cell>
          <cell r="EG34">
            <v>85.461449034916456</v>
          </cell>
          <cell r="EH34">
            <v>448.17034790253678</v>
          </cell>
          <cell r="EI34">
            <v>5064.4939216377124</v>
          </cell>
          <cell r="EJ34">
            <v>6072.8339135085107</v>
          </cell>
          <cell r="EK34">
            <v>625.74182330486133</v>
          </cell>
          <cell r="EL34">
            <v>7335.1077131734883</v>
          </cell>
          <cell r="EM34">
            <v>108789.83339848462</v>
          </cell>
          <cell r="EN34">
            <v>2917.1110804103</v>
          </cell>
          <cell r="EO34">
            <v>1367.4436124371305</v>
          </cell>
          <cell r="EP34">
            <v>2272.3499600203254</v>
          </cell>
          <cell r="EQ34">
            <v>1232.3616221311324</v>
          </cell>
          <cell r="ER34">
            <v>460.00325953644051</v>
          </cell>
          <cell r="ES34">
            <v>1042.6662370924544</v>
          </cell>
          <cell r="ET34">
            <v>2317.238243056097</v>
          </cell>
          <cell r="EU34">
            <v>143035.51768319579</v>
          </cell>
          <cell r="EV34">
            <v>51.038373568018791</v>
          </cell>
          <cell r="EW34">
            <v>0</v>
          </cell>
          <cell r="EX34">
            <v>0</v>
          </cell>
          <cell r="EY34">
            <v>0</v>
          </cell>
          <cell r="EZ34">
            <v>350.86745524443552</v>
          </cell>
          <cell r="FA34">
            <v>137.29298184259576</v>
          </cell>
          <cell r="FB34">
            <v>8.9882640236590436</v>
          </cell>
          <cell r="FC34">
            <v>176.1525590854971</v>
          </cell>
          <cell r="FD34">
            <v>506.3210747903255</v>
          </cell>
          <cell r="FE34">
            <v>471.78654340430569</v>
          </cell>
          <cell r="FF34">
            <v>46.53763887101502</v>
          </cell>
          <cell r="FG34">
            <v>92.072052361199638</v>
          </cell>
          <cell r="FH34">
            <v>551.03656393775918</v>
          </cell>
          <cell r="FI34">
            <v>63.536586749430647</v>
          </cell>
          <cell r="FJ34">
            <v>295.02921663404544</v>
          </cell>
          <cell r="FK34">
            <v>3603.926419704711</v>
          </cell>
          <cell r="FL34">
            <v>5034.4875363734509</v>
          </cell>
          <cell r="FM34">
            <v>248.25235003962032</v>
          </cell>
          <cell r="FN34">
            <v>3451.2667885860928</v>
          </cell>
          <cell r="FO34">
            <v>77120.140132072876</v>
          </cell>
          <cell r="FP34">
            <v>3054.9439606913411</v>
          </cell>
          <cell r="FQ34">
            <v>986.28901495274226</v>
          </cell>
          <cell r="FR34">
            <v>2194.5049957334131</v>
          </cell>
          <cell r="FS34">
            <v>783.98867431720328</v>
          </cell>
          <cell r="FT34">
            <v>358.86244576049472</v>
          </cell>
          <cell r="FU34">
            <v>601.47131811398333</v>
          </cell>
          <cell r="FV34">
            <v>1292.3642367961074</v>
          </cell>
          <cell r="FW34">
            <v>101481.15718365432</v>
          </cell>
          <cell r="FX34">
            <v>42.207486814954429</v>
          </cell>
          <cell r="FY34">
            <v>54.319200422724087</v>
          </cell>
          <cell r="FZ34">
            <v>10.601433404907024</v>
          </cell>
          <cell r="GA34">
            <v>0</v>
          </cell>
          <cell r="GB34">
            <v>640.69508348157717</v>
          </cell>
          <cell r="GC34">
            <v>272.77488150825775</v>
          </cell>
          <cell r="GD34">
            <v>17.598167423482312</v>
          </cell>
          <cell r="GE34">
            <v>272.13497898791849</v>
          </cell>
          <cell r="GF34">
            <v>308.60433395817938</v>
          </cell>
          <cell r="GG34">
            <v>4625.3767706908684</v>
          </cell>
          <cell r="GH34">
            <v>18.433772404460242</v>
          </cell>
          <cell r="GI34">
            <v>27.712995035100203</v>
          </cell>
          <cell r="GJ34">
            <v>346.19235218126875</v>
          </cell>
          <cell r="GK34">
            <v>36.999002583125517</v>
          </cell>
          <cell r="GL34">
            <v>83.592302397691896</v>
          </cell>
          <cell r="GM34">
            <v>2354.5876884915006</v>
          </cell>
          <cell r="GN34">
            <v>4669.8296411011333</v>
          </cell>
          <cell r="GO34">
            <v>222.91570411896933</v>
          </cell>
          <cell r="GP34">
            <v>4673.0170680682077</v>
          </cell>
          <cell r="GQ34">
            <v>70970.355794035524</v>
          </cell>
          <cell r="GR34">
            <v>1937.8275309362373</v>
          </cell>
          <cell r="GS34">
            <v>593.83123508645167</v>
          </cell>
          <cell r="GT34">
            <v>1131.9563902322552</v>
          </cell>
          <cell r="GU34">
            <v>969.13936397091686</v>
          </cell>
          <cell r="GV34">
            <v>287.86856630417276</v>
          </cell>
          <cell r="GW34">
            <v>529.59545385679849</v>
          </cell>
          <cell r="GX34">
            <v>918.06165782608321</v>
          </cell>
          <cell r="GY34">
            <v>96016.22885532277</v>
          </cell>
          <cell r="GZ34">
            <v>17.546650714255239</v>
          </cell>
          <cell r="HA34">
            <v>0</v>
          </cell>
          <cell r="HB34">
            <v>5.8488835714184129</v>
          </cell>
          <cell r="HC34">
            <v>0</v>
          </cell>
          <cell r="HD34">
            <v>508.98216182386966</v>
          </cell>
          <cell r="HE34">
            <v>17.546650714255239</v>
          </cell>
          <cell r="HF34">
            <v>0</v>
          </cell>
          <cell r="HG34">
            <v>203.24516399304619</v>
          </cell>
          <cell r="HH34">
            <v>60.053104233566501</v>
          </cell>
          <cell r="HI34">
            <v>266.6718427033814</v>
          </cell>
          <cell r="HJ34">
            <v>12.939423557852312</v>
          </cell>
          <cell r="HK34">
            <v>0</v>
          </cell>
          <cell r="HL34">
            <v>215.43008157020671</v>
          </cell>
          <cell r="HM34">
            <v>17.546650714255239</v>
          </cell>
          <cell r="HN34">
            <v>54.459724523420142</v>
          </cell>
          <cell r="HO34">
            <v>2411.5908952387167</v>
          </cell>
          <cell r="HP34">
            <v>2590.2884488004961</v>
          </cell>
          <cell r="HQ34">
            <v>114.84667687451567</v>
          </cell>
          <cell r="HR34">
            <v>1443.913117686131</v>
          </cell>
          <cell r="HS34">
            <v>34614.375601934917</v>
          </cell>
          <cell r="HT34">
            <v>1146.1255222187979</v>
          </cell>
          <cell r="HU34">
            <v>215.00419049537572</v>
          </cell>
          <cell r="HV34">
            <v>410.56115095183497</v>
          </cell>
          <cell r="HW34">
            <v>616.29763151025406</v>
          </cell>
          <cell r="HX34">
            <v>107.38827289504599</v>
          </cell>
          <cell r="HY34">
            <v>293.46850278586714</v>
          </cell>
          <cell r="HZ34">
            <v>995.61927963519611</v>
          </cell>
          <cell r="IA34">
            <v>46339.749629146681</v>
          </cell>
        </row>
        <row r="35">
          <cell r="L35">
            <v>5311.1572352464154</v>
          </cell>
          <cell r="M35">
            <v>1276.7427924298495</v>
          </cell>
          <cell r="N35">
            <v>17900.909847923998</v>
          </cell>
          <cell r="O35">
            <v>1891.0956348879797</v>
          </cell>
          <cell r="P35">
            <v>25092.110753450561</v>
          </cell>
          <cell r="Q35">
            <v>2635.3432512107111</v>
          </cell>
          <cell r="R35">
            <v>3298.2230161725543</v>
          </cell>
          <cell r="S35">
            <v>13952.821479601991</v>
          </cell>
          <cell r="T35">
            <v>5047.1080254673834</v>
          </cell>
          <cell r="U35">
            <v>23600.692236481278</v>
          </cell>
          <cell r="V35">
            <v>9661.6114181591711</v>
          </cell>
          <cell r="W35">
            <v>14072.130275918134</v>
          </cell>
          <cell r="X35">
            <v>41592.748784124684</v>
          </cell>
          <cell r="Y35">
            <v>6916.9642487246892</v>
          </cell>
          <cell r="Z35">
            <v>8565.2133367559582</v>
          </cell>
          <cell r="AA35">
            <v>40846.550969168609</v>
          </cell>
          <cell r="AB35">
            <v>140320.28943134079</v>
          </cell>
          <cell r="AC35">
            <v>27676.146933217944</v>
          </cell>
          <cell r="AD35">
            <v>351372.89074820792</v>
          </cell>
          <cell r="AE35">
            <v>617378.49073168542</v>
          </cell>
          <cell r="AF35">
            <v>87763.068843570232</v>
          </cell>
          <cell r="AG35">
            <v>62070.263853603828</v>
          </cell>
          <cell r="AH35">
            <v>75878.26202539535</v>
          </cell>
          <cell r="AI35">
            <v>13694.704417657278</v>
          </cell>
          <cell r="AJ35">
            <v>13011.819259370601</v>
          </cell>
          <cell r="AK35">
            <v>24066.399905347789</v>
          </cell>
          <cell r="AL35">
            <v>84380.883752073205</v>
          </cell>
          <cell r="AM35">
            <v>1719274.6432071945</v>
          </cell>
          <cell r="AN35">
            <v>5045.6229330845035</v>
          </cell>
          <cell r="AO35">
            <v>1247.8879846341995</v>
          </cell>
          <cell r="AP35">
            <v>17437.69360193246</v>
          </cell>
          <cell r="AQ35">
            <v>1770.6757950520575</v>
          </cell>
          <cell r="AR35">
            <v>19150.911872276836</v>
          </cell>
          <cell r="AS35">
            <v>2040.9450481326414</v>
          </cell>
          <cell r="AT35">
            <v>2707.6497831522565</v>
          </cell>
          <cell r="AU35">
            <v>11716.960750520564</v>
          </cell>
          <cell r="AV35">
            <v>4611.5151273892525</v>
          </cell>
          <cell r="AW35">
            <v>22808.055197957372</v>
          </cell>
          <cell r="AX35">
            <v>10610.766671021747</v>
          </cell>
          <cell r="AY35">
            <v>11328.492195044741</v>
          </cell>
          <cell r="AZ35">
            <v>33403.784191795057</v>
          </cell>
          <cell r="BA35">
            <v>5620.698700169296</v>
          </cell>
          <cell r="BB35">
            <v>8277.5269019753869</v>
          </cell>
          <cell r="BC35">
            <v>36359.763997275484</v>
          </cell>
          <cell r="BD35">
            <v>136769.14433334177</v>
          </cell>
          <cell r="BE35">
            <v>23662.664322755067</v>
          </cell>
          <cell r="BF35">
            <v>326796.71138946747</v>
          </cell>
          <cell r="BG35">
            <v>585110.07060688513</v>
          </cell>
          <cell r="BH35">
            <v>77215.148591762729</v>
          </cell>
          <cell r="BI35">
            <v>53521.346646280217</v>
          </cell>
          <cell r="BJ35">
            <v>71123.485219977578</v>
          </cell>
          <cell r="BK35">
            <v>10616.632689725162</v>
          </cell>
          <cell r="BL35">
            <v>11166.743339369565</v>
          </cell>
          <cell r="BM35">
            <v>21352.768069082984</v>
          </cell>
          <cell r="BN35">
            <v>80201.049042288956</v>
          </cell>
          <cell r="BO35">
            <v>1591674.7150023503</v>
          </cell>
          <cell r="BP35">
            <v>3264.6628041807066</v>
          </cell>
          <cell r="BQ35">
            <v>1103.9533663522438</v>
          </cell>
          <cell r="BR35">
            <v>18843.896656747609</v>
          </cell>
          <cell r="BS35">
            <v>1267.0147252452166</v>
          </cell>
          <cell r="BT35">
            <v>18911.332718401572</v>
          </cell>
          <cell r="BU35">
            <v>1627.4379224461825</v>
          </cell>
          <cell r="BV35">
            <v>1939.0063529191639</v>
          </cell>
          <cell r="BW35">
            <v>10263.987416603177</v>
          </cell>
          <cell r="BX35">
            <v>4058.3260278544244</v>
          </cell>
          <cell r="BY35">
            <v>19993.259683904762</v>
          </cell>
          <cell r="BZ35">
            <v>9976.1034057314628</v>
          </cell>
          <cell r="CA35">
            <v>8792.8181717172538</v>
          </cell>
          <cell r="CB35">
            <v>30775.658246831059</v>
          </cell>
          <cell r="CC35">
            <v>4256.2112495420488</v>
          </cell>
          <cell r="CD35">
            <v>7233.5577251369177</v>
          </cell>
          <cell r="CE35">
            <v>33383.048327574266</v>
          </cell>
          <cell r="CF35">
            <v>118941.95150980525</v>
          </cell>
          <cell r="CG35">
            <v>18757.685150639638</v>
          </cell>
          <cell r="CH35">
            <v>300967.6218790657</v>
          </cell>
          <cell r="CI35">
            <v>533062.66481370188</v>
          </cell>
          <cell r="CJ35">
            <v>77679.827257144862</v>
          </cell>
          <cell r="CK35">
            <v>48085.485768629034</v>
          </cell>
          <cell r="CL35">
            <v>64096.145944692471</v>
          </cell>
          <cell r="CM35">
            <v>9481.670182054595</v>
          </cell>
          <cell r="CN35">
            <v>9283.3133501953362</v>
          </cell>
          <cell r="CO35">
            <v>20208.41491641854</v>
          </cell>
          <cell r="CP35">
            <v>77260.476487483131</v>
          </cell>
          <cell r="CQ35">
            <v>1453515.5320610185</v>
          </cell>
          <cell r="CR35">
            <v>4236.7696445854899</v>
          </cell>
          <cell r="CS35">
            <v>1197.4620652078497</v>
          </cell>
          <cell r="CT35">
            <v>14915.373183134223</v>
          </cell>
          <cell r="CU35">
            <v>1226.4679857872632</v>
          </cell>
          <cell r="CV35">
            <v>15385.273180517921</v>
          </cell>
          <cell r="CW35">
            <v>1272.1184350832946</v>
          </cell>
          <cell r="CX35">
            <v>1726.2455931940285</v>
          </cell>
          <cell r="CY35">
            <v>7012.6610290185254</v>
          </cell>
          <cell r="CZ35">
            <v>3477.9517120080718</v>
          </cell>
          <cell r="DA35">
            <v>15304.046823786395</v>
          </cell>
          <cell r="DB35">
            <v>7801.3035546178662</v>
          </cell>
          <cell r="DC35">
            <v>6702.9032903528469</v>
          </cell>
          <cell r="DD35">
            <v>19481.580740012931</v>
          </cell>
          <cell r="DE35">
            <v>3175.7255724731731</v>
          </cell>
          <cell r="DF35">
            <v>5976.2792300604169</v>
          </cell>
          <cell r="DG35">
            <v>28626.497375376512</v>
          </cell>
          <cell r="DH35">
            <v>99061.956808955307</v>
          </cell>
          <cell r="DI35">
            <v>15074.960543046578</v>
          </cell>
          <cell r="DJ35">
            <v>268426.26496794255</v>
          </cell>
          <cell r="DK35">
            <v>473397.36624364543</v>
          </cell>
          <cell r="DL35">
            <v>62917.912056306966</v>
          </cell>
          <cell r="DM35">
            <v>44369.287996266088</v>
          </cell>
          <cell r="DN35">
            <v>51839.409323004598</v>
          </cell>
          <cell r="DO35">
            <v>7612.7168309991166</v>
          </cell>
          <cell r="DP35">
            <v>8897.9152912388909</v>
          </cell>
          <cell r="DQ35">
            <v>18323.713383437404</v>
          </cell>
          <cell r="DR35">
            <v>74515.537420758774</v>
          </cell>
          <cell r="DS35">
            <v>1261955.7002808184</v>
          </cell>
          <cell r="DT35">
            <v>2469.8698111397216</v>
          </cell>
          <cell r="DU35">
            <v>983.97263870112897</v>
          </cell>
          <cell r="DV35">
            <v>12202.218879440707</v>
          </cell>
          <cell r="DW35">
            <v>1180.6714260212616</v>
          </cell>
          <cell r="DX35">
            <v>12497.821863880597</v>
          </cell>
          <cell r="DY35">
            <v>478.01548825879649</v>
          </cell>
          <cell r="DZ35">
            <v>1001.0038585832838</v>
          </cell>
          <cell r="EA35">
            <v>4899.0903549208997</v>
          </cell>
          <cell r="EB35">
            <v>2944.1453802303486</v>
          </cell>
          <cell r="EC35">
            <v>10592.813354964004</v>
          </cell>
          <cell r="ED35">
            <v>6915.3290263119925</v>
          </cell>
          <cell r="EE35">
            <v>4617.3672764993034</v>
          </cell>
          <cell r="EF35">
            <v>17789.890763872263</v>
          </cell>
          <cell r="EG35">
            <v>2038.3953083938191</v>
          </cell>
          <cell r="EH35">
            <v>4616.2350091258068</v>
          </cell>
          <cell r="EI35">
            <v>22470.684085835372</v>
          </cell>
          <cell r="EJ35">
            <v>76976.308907333732</v>
          </cell>
          <cell r="EK35">
            <v>11026.034789910087</v>
          </cell>
          <cell r="EL35">
            <v>230212.58651347359</v>
          </cell>
          <cell r="EM35">
            <v>385997.73356237006</v>
          </cell>
          <cell r="EN35">
            <v>47550.650008285338</v>
          </cell>
          <cell r="EO35">
            <v>32368.138169366121</v>
          </cell>
          <cell r="EP35">
            <v>39265.754084954307</v>
          </cell>
          <cell r="EQ35">
            <v>4709.8993538304649</v>
          </cell>
          <cell r="ER35">
            <v>6264.598764548924</v>
          </cell>
          <cell r="ES35">
            <v>12518.570531314075</v>
          </cell>
          <cell r="ET35">
            <v>60166.411795201537</v>
          </cell>
          <cell r="EU35">
            <v>1014754.2110067676</v>
          </cell>
          <cell r="EV35">
            <v>1404.3312321641085</v>
          </cell>
          <cell r="EW35">
            <v>783.93393901416357</v>
          </cell>
          <cell r="EX35">
            <v>9734.4855302114011</v>
          </cell>
          <cell r="EY35">
            <v>1253.4390154659384</v>
          </cell>
          <cell r="EZ35">
            <v>11725.133865431657</v>
          </cell>
          <cell r="FA35">
            <v>320.25051705688543</v>
          </cell>
          <cell r="FB35">
            <v>550.30969442293622</v>
          </cell>
          <cell r="FC35">
            <v>4381.0402633979975</v>
          </cell>
          <cell r="FD35">
            <v>3087.4090765787446</v>
          </cell>
          <cell r="FE35">
            <v>9124.2163733414582</v>
          </cell>
          <cell r="FF35">
            <v>5336.6195198063933</v>
          </cell>
          <cell r="FG35">
            <v>5260.5156309092754</v>
          </cell>
          <cell r="FH35">
            <v>14237.292513439023</v>
          </cell>
          <cell r="FI35">
            <v>1520.3201240180631</v>
          </cell>
          <cell r="FJ35">
            <v>3765.1657138955534</v>
          </cell>
          <cell r="FK35">
            <v>20970.882515433728</v>
          </cell>
          <cell r="FL35">
            <v>65107.643820087251</v>
          </cell>
          <cell r="FM35">
            <v>9457.125290463664</v>
          </cell>
          <cell r="FN35">
            <v>202318.20692742264</v>
          </cell>
          <cell r="FO35">
            <v>317985.83834045607</v>
          </cell>
          <cell r="FP35">
            <v>35847.086251227323</v>
          </cell>
          <cell r="FQ35">
            <v>25555.201847929085</v>
          </cell>
          <cell r="FR35">
            <v>30063.264951312805</v>
          </cell>
          <cell r="FS35">
            <v>3705.7407818739098</v>
          </cell>
          <cell r="FT35">
            <v>5589.2604545863178</v>
          </cell>
          <cell r="FU35">
            <v>8537.5268405653478</v>
          </cell>
          <cell r="FV35">
            <v>51143.50018155302</v>
          </cell>
          <cell r="FW35">
            <v>848765.74121206475</v>
          </cell>
          <cell r="FX35">
            <v>1077.2807696184282</v>
          </cell>
          <cell r="FY35">
            <v>692.50810504737706</v>
          </cell>
          <cell r="FZ35">
            <v>9588.2633196039496</v>
          </cell>
          <cell r="GA35">
            <v>983.51575578265795</v>
          </cell>
          <cell r="GB35">
            <v>9051.8428749500781</v>
          </cell>
          <cell r="GC35">
            <v>172.93927487623858</v>
          </cell>
          <cell r="GD35">
            <v>752.09579381498702</v>
          </cell>
          <cell r="GE35">
            <v>2745.1567927908131</v>
          </cell>
          <cell r="GF35">
            <v>2592.3405227176413</v>
          </cell>
          <cell r="GG35">
            <v>8424.8384825676349</v>
          </cell>
          <cell r="GH35">
            <v>4199.0212557608811</v>
          </cell>
          <cell r="GI35">
            <v>3421.6423154473614</v>
          </cell>
          <cell r="GJ35">
            <v>12445.597271711094</v>
          </cell>
          <cell r="GK35">
            <v>1051.460766532143</v>
          </cell>
          <cell r="GL35">
            <v>3293.3333789766089</v>
          </cell>
          <cell r="GM35">
            <v>20937.733653532694</v>
          </cell>
          <cell r="GN35">
            <v>68283.246725794917</v>
          </cell>
          <cell r="GO35">
            <v>7601.2150295982938</v>
          </cell>
          <cell r="GP35">
            <v>193508.30318563836</v>
          </cell>
          <cell r="GQ35">
            <v>289180.84904806927</v>
          </cell>
          <cell r="GR35">
            <v>31384.621058491928</v>
          </cell>
          <cell r="GS35">
            <v>22668.49313908942</v>
          </cell>
          <cell r="GT35">
            <v>29107.533876736095</v>
          </cell>
          <cell r="GU35">
            <v>2650.2966508844456</v>
          </cell>
          <cell r="GV35">
            <v>3788.5365106957788</v>
          </cell>
          <cell r="GW35">
            <v>8835.3836558032726</v>
          </cell>
          <cell r="GX35">
            <v>50056.930591212971</v>
          </cell>
          <cell r="GY35">
            <v>788494.9798057453</v>
          </cell>
          <cell r="GZ35">
            <v>584.62361820123408</v>
          </cell>
          <cell r="HA35">
            <v>368.44087766620834</v>
          </cell>
          <cell r="HB35">
            <v>5081.9747252562984</v>
          </cell>
          <cell r="HC35">
            <v>760.43428596659101</v>
          </cell>
          <cell r="HD35">
            <v>5822.1190801954635</v>
          </cell>
          <cell r="HE35">
            <v>88.217017809823375</v>
          </cell>
          <cell r="HF35">
            <v>372.92989580725663</v>
          </cell>
          <cell r="HG35">
            <v>1993.4395865091781</v>
          </cell>
          <cell r="HH35">
            <v>1433.4386907176206</v>
          </cell>
          <cell r="HI35">
            <v>5205.3640044227741</v>
          </cell>
          <cell r="HJ35">
            <v>2538.1344157480321</v>
          </cell>
          <cell r="HK35">
            <v>3459.6409524699861</v>
          </cell>
          <cell r="HL35">
            <v>6934.292448954001</v>
          </cell>
          <cell r="HM35">
            <v>645.85250195063907</v>
          </cell>
          <cell r="HN35">
            <v>1957.7515459720473</v>
          </cell>
          <cell r="HO35">
            <v>18380.524198016501</v>
          </cell>
          <cell r="HP35">
            <v>34703.067456739489</v>
          </cell>
          <cell r="HQ35">
            <v>3926.0686383622347</v>
          </cell>
          <cell r="HR35">
            <v>127346.19881873803</v>
          </cell>
          <cell r="HS35">
            <v>174794.17412806966</v>
          </cell>
          <cell r="HT35">
            <v>17870.819852989487</v>
          </cell>
          <cell r="HU35">
            <v>13536.961510980813</v>
          </cell>
          <cell r="HV35">
            <v>14809.102768925392</v>
          </cell>
          <cell r="HW35">
            <v>1629.5939303962266</v>
          </cell>
          <cell r="HX35">
            <v>2403.235765057022</v>
          </cell>
          <cell r="HY35">
            <v>4879.8023696444379</v>
          </cell>
          <cell r="HZ35">
            <v>30761.312420474875</v>
          </cell>
          <cell r="IA35">
            <v>482287.51550604141</v>
          </cell>
        </row>
        <row r="36">
          <cell r="L36">
            <v>57634.05368286158</v>
          </cell>
          <cell r="M36">
            <v>14653.234058582399</v>
          </cell>
          <cell r="N36">
            <v>90799.608789762235</v>
          </cell>
          <cell r="O36">
            <v>4868.1345106380031</v>
          </cell>
          <cell r="P36">
            <v>74012.237081055602</v>
          </cell>
          <cell r="Q36">
            <v>6887.8156782639107</v>
          </cell>
          <cell r="R36">
            <v>11542.948495090521</v>
          </cell>
          <cell r="S36">
            <v>77167.523606172064</v>
          </cell>
          <cell r="T36">
            <v>48215.202732896163</v>
          </cell>
          <cell r="U36">
            <v>108386.63351147274</v>
          </cell>
          <cell r="V36">
            <v>36019.821565320912</v>
          </cell>
          <cell r="W36">
            <v>56918.978864437617</v>
          </cell>
          <cell r="X36">
            <v>139576.45099516344</v>
          </cell>
          <cell r="Y36">
            <v>24091.678485111461</v>
          </cell>
          <cell r="Z36">
            <v>54828.64186450914</v>
          </cell>
          <cell r="AA36">
            <v>167656.73668235407</v>
          </cell>
          <cell r="AB36">
            <v>493706.31626644038</v>
          </cell>
          <cell r="AC36">
            <v>135843.70571451233</v>
          </cell>
          <cell r="AD36">
            <v>809693.05727635871</v>
          </cell>
          <cell r="AE36">
            <v>2699017.6053626118</v>
          </cell>
          <cell r="AF36">
            <v>693417.92702218506</v>
          </cell>
          <cell r="AG36">
            <v>410110.41583047662</v>
          </cell>
          <cell r="AH36">
            <v>523578.32397516788</v>
          </cell>
          <cell r="AI36">
            <v>72153.646817080997</v>
          </cell>
          <cell r="AJ36">
            <v>62363.419152884293</v>
          </cell>
          <cell r="AK36">
            <v>172548.88992487136</v>
          </cell>
          <cell r="AL36">
            <v>182821.51328675801</v>
          </cell>
          <cell r="AM36">
            <v>7228514.5212330399</v>
          </cell>
          <cell r="AN36">
            <v>63408.842085567121</v>
          </cell>
          <cell r="AO36">
            <v>11854.295028483115</v>
          </cell>
          <cell r="AP36">
            <v>83313.839349060247</v>
          </cell>
          <cell r="AQ36">
            <v>3248.4779492235184</v>
          </cell>
          <cell r="AR36">
            <v>58599.749573724228</v>
          </cell>
          <cell r="AS36">
            <v>4876.6997542298095</v>
          </cell>
          <cell r="AT36">
            <v>11096.079712559207</v>
          </cell>
          <cell r="AU36">
            <v>71044.480081098678</v>
          </cell>
          <cell r="AV36">
            <v>37911.982135881182</v>
          </cell>
          <cell r="AW36">
            <v>100049.90708716102</v>
          </cell>
          <cell r="AX36">
            <v>31887.98551938896</v>
          </cell>
          <cell r="AY36">
            <v>50446.386510623706</v>
          </cell>
          <cell r="AZ36">
            <v>134218.84636743262</v>
          </cell>
          <cell r="BA36">
            <v>19354.107445491762</v>
          </cell>
          <cell r="BB36">
            <v>47461.956620475263</v>
          </cell>
          <cell r="BC36">
            <v>161505.69545928956</v>
          </cell>
          <cell r="BD36">
            <v>469620.53853945539</v>
          </cell>
          <cell r="BE36">
            <v>135473.51347574301</v>
          </cell>
          <cell r="BF36">
            <v>766210.83064083359</v>
          </cell>
          <cell r="BG36">
            <v>2642443.4161116718</v>
          </cell>
          <cell r="BH36">
            <v>700679.20184388466</v>
          </cell>
          <cell r="BI36">
            <v>389311.32928678906</v>
          </cell>
          <cell r="BJ36">
            <v>499947.00406384323</v>
          </cell>
          <cell r="BK36">
            <v>66895.297683923724</v>
          </cell>
          <cell r="BL36">
            <v>59152.663700723366</v>
          </cell>
          <cell r="BM36">
            <v>161417.99911863226</v>
          </cell>
          <cell r="BN36">
            <v>187143.68200659697</v>
          </cell>
          <cell r="BO36">
            <v>6968574.8071517851</v>
          </cell>
          <cell r="BP36">
            <v>52457.357468836432</v>
          </cell>
          <cell r="BQ36">
            <v>12258.90697797629</v>
          </cell>
          <cell r="BR36">
            <v>77863.866359007152</v>
          </cell>
          <cell r="BS36">
            <v>3677.4029424006758</v>
          </cell>
          <cell r="BT36">
            <v>40091.917127833542</v>
          </cell>
          <cell r="BU36">
            <v>3643.5241104128399</v>
          </cell>
          <cell r="BV36">
            <v>10252.54583300619</v>
          </cell>
          <cell r="BW36">
            <v>59723.971035711467</v>
          </cell>
          <cell r="BX36">
            <v>32684.529377919935</v>
          </cell>
          <cell r="BY36">
            <v>74936.674530024422</v>
          </cell>
          <cell r="BZ36">
            <v>26873.920483210779</v>
          </cell>
          <cell r="CA36">
            <v>42033.560735193263</v>
          </cell>
          <cell r="CB36">
            <v>96101.965500252089</v>
          </cell>
          <cell r="CC36">
            <v>16801.28938566802</v>
          </cell>
          <cell r="CD36">
            <v>39323.868314151448</v>
          </cell>
          <cell r="CE36">
            <v>135490.35364351331</v>
          </cell>
          <cell r="CF36">
            <v>395381.70097509876</v>
          </cell>
          <cell r="CG36">
            <v>110318.97364680175</v>
          </cell>
          <cell r="CH36">
            <v>607103.22316792351</v>
          </cell>
          <cell r="CI36">
            <v>1958771.85693817</v>
          </cell>
          <cell r="CJ36">
            <v>600358.14456800197</v>
          </cell>
          <cell r="CK36">
            <v>320042.01724661852</v>
          </cell>
          <cell r="CL36">
            <v>393022.36234366341</v>
          </cell>
          <cell r="CM36">
            <v>55140.119508820382</v>
          </cell>
          <cell r="CN36">
            <v>50653.566352237161</v>
          </cell>
          <cell r="CO36">
            <v>140173.29915415522</v>
          </cell>
          <cell r="CP36">
            <v>146976.43337483364</v>
          </cell>
          <cell r="CQ36">
            <v>5502157.3511014413</v>
          </cell>
          <cell r="CR36">
            <v>48463.260645682429</v>
          </cell>
          <cell r="CS36">
            <v>7407.1987588735401</v>
          </cell>
          <cell r="CT36">
            <v>63788.251786949921</v>
          </cell>
          <cell r="CU36">
            <v>1888.2743632235313</v>
          </cell>
          <cell r="CV36">
            <v>35271.996673879155</v>
          </cell>
          <cell r="CW36">
            <v>1907.2485032567215</v>
          </cell>
          <cell r="CX36">
            <v>6623.5879729955805</v>
          </cell>
          <cell r="CY36">
            <v>38172.393738299885</v>
          </cell>
          <cell r="CZ36">
            <v>29474.987677334135</v>
          </cell>
          <cell r="DA36">
            <v>56851.767782952433</v>
          </cell>
          <cell r="DB36">
            <v>20170.242787191553</v>
          </cell>
          <cell r="DC36">
            <v>29468.975381570774</v>
          </cell>
          <cell r="DD36">
            <v>74619.836533657392</v>
          </cell>
          <cell r="DE36">
            <v>15001.393699086171</v>
          </cell>
          <cell r="DF36">
            <v>33268.825199877785</v>
          </cell>
          <cell r="DG36">
            <v>111185.46062664852</v>
          </cell>
          <cell r="DH36">
            <v>314469.76676414191</v>
          </cell>
          <cell r="DI36">
            <v>90020.003710125253</v>
          </cell>
          <cell r="DJ36">
            <v>517127.3521419235</v>
          </cell>
          <cell r="DK36">
            <v>1684136.2179328098</v>
          </cell>
          <cell r="DL36">
            <v>545665.31330617471</v>
          </cell>
          <cell r="DM36">
            <v>280248.94467237103</v>
          </cell>
          <cell r="DN36">
            <v>344799.29986118031</v>
          </cell>
          <cell r="DO36">
            <v>49668.736877472409</v>
          </cell>
          <cell r="DP36">
            <v>56353.223465538314</v>
          </cell>
          <cell r="DQ36">
            <v>113237.88159563174</v>
          </cell>
          <cell r="DR36">
            <v>116971.6341829763</v>
          </cell>
          <cell r="DS36">
            <v>4686262.076641825</v>
          </cell>
          <cell r="DT36">
            <v>34448.359434515223</v>
          </cell>
          <cell r="DU36">
            <v>5441.4876180128713</v>
          </cell>
          <cell r="DV36">
            <v>48687.601279582173</v>
          </cell>
          <cell r="DW36">
            <v>1440.7912803533195</v>
          </cell>
          <cell r="DX36">
            <v>29179.800502690632</v>
          </cell>
          <cell r="DY36">
            <v>2909.5884393632082</v>
          </cell>
          <cell r="DZ36">
            <v>4760.8859542149503</v>
          </cell>
          <cell r="EA36">
            <v>33363.954141751383</v>
          </cell>
          <cell r="EB36">
            <v>21907.864973143012</v>
          </cell>
          <cell r="EC36">
            <v>43696.96541053585</v>
          </cell>
          <cell r="ED36">
            <v>17125.126951682389</v>
          </cell>
          <cell r="EE36">
            <v>21706.538935159198</v>
          </cell>
          <cell r="EF36">
            <v>60456.345776241433</v>
          </cell>
          <cell r="EG36">
            <v>11337.008161583781</v>
          </cell>
          <cell r="EH36">
            <v>26302.631161376121</v>
          </cell>
          <cell r="EI36">
            <v>90252.747572322245</v>
          </cell>
          <cell r="EJ36">
            <v>257077.29004596206</v>
          </cell>
          <cell r="EK36">
            <v>72184.694452298907</v>
          </cell>
          <cell r="EL36">
            <v>456793.27858171298</v>
          </cell>
          <cell r="EM36">
            <v>1410710.862050249</v>
          </cell>
          <cell r="EN36">
            <v>456325.53129106679</v>
          </cell>
          <cell r="EO36">
            <v>241648.24882648533</v>
          </cell>
          <cell r="EP36">
            <v>269553.3039420764</v>
          </cell>
          <cell r="EQ36">
            <v>33089.322014384627</v>
          </cell>
          <cell r="ER36">
            <v>44472.600837631064</v>
          </cell>
          <cell r="ES36">
            <v>82570.218001221205</v>
          </cell>
          <cell r="ET36">
            <v>101910.80944132346</v>
          </cell>
          <cell r="EU36">
            <v>3879353.8570769392</v>
          </cell>
          <cell r="EV36">
            <v>28835.247002789336</v>
          </cell>
          <cell r="EW36">
            <v>4402.1199727019757</v>
          </cell>
          <cell r="EX36">
            <v>46131.850093154506</v>
          </cell>
          <cell r="EY36">
            <v>785.27751746128422</v>
          </cell>
          <cell r="EZ36">
            <v>28486.383437410706</v>
          </cell>
          <cell r="FA36">
            <v>1058.7268128525573</v>
          </cell>
          <cell r="FB36">
            <v>4574.8700091182282</v>
          </cell>
          <cell r="FC36">
            <v>30422.631153476446</v>
          </cell>
          <cell r="FD36">
            <v>19914.828317136711</v>
          </cell>
          <cell r="FE36">
            <v>38089.53284422899</v>
          </cell>
          <cell r="FF36">
            <v>17690.00035638917</v>
          </cell>
          <cell r="FG36">
            <v>21390.461884687462</v>
          </cell>
          <cell r="FH36">
            <v>60996.268820708581</v>
          </cell>
          <cell r="FI36">
            <v>11418.715010410608</v>
          </cell>
          <cell r="FJ36">
            <v>24142.61132056217</v>
          </cell>
          <cell r="FK36">
            <v>88780.95885457829</v>
          </cell>
          <cell r="FL36">
            <v>240919.65703730259</v>
          </cell>
          <cell r="FM36">
            <v>76844.094374850029</v>
          </cell>
          <cell r="FN36">
            <v>463839.83426695695</v>
          </cell>
          <cell r="FO36">
            <v>1318092.2454318712</v>
          </cell>
          <cell r="FP36">
            <v>410649.20511306915</v>
          </cell>
          <cell r="FQ36">
            <v>241233.9343650282</v>
          </cell>
          <cell r="FR36">
            <v>260082.62347329647</v>
          </cell>
          <cell r="FS36">
            <v>52310.326351012889</v>
          </cell>
          <cell r="FT36">
            <v>45027.016418572945</v>
          </cell>
          <cell r="FU36">
            <v>84921.737300110079</v>
          </cell>
          <cell r="FV36">
            <v>82433.464712814544</v>
          </cell>
          <cell r="FW36">
            <v>3703474.6222525518</v>
          </cell>
          <cell r="FX36">
            <v>30418.675648573681</v>
          </cell>
          <cell r="FY36">
            <v>3696.276062295959</v>
          </cell>
          <cell r="FZ36">
            <v>45463.626620111892</v>
          </cell>
          <cell r="GA36">
            <v>1832.6468458637928</v>
          </cell>
          <cell r="GB36">
            <v>31394.835513257363</v>
          </cell>
          <cell r="GC36">
            <v>561.45902387380772</v>
          </cell>
          <cell r="GD36">
            <v>4394.7912682185088</v>
          </cell>
          <cell r="GE36">
            <v>31391.94748184628</v>
          </cell>
          <cell r="GF36">
            <v>17811.059167742682</v>
          </cell>
          <cell r="GG36">
            <v>39224.203372504664</v>
          </cell>
          <cell r="GH36">
            <v>21024.5760461584</v>
          </cell>
          <cell r="GI36">
            <v>24494.357490751303</v>
          </cell>
          <cell r="GJ36">
            <v>57814.515347535438</v>
          </cell>
          <cell r="GK36">
            <v>10465.153802159637</v>
          </cell>
          <cell r="GL36">
            <v>22250.94230300016</v>
          </cell>
          <cell r="GM36">
            <v>92791.257730156911</v>
          </cell>
          <cell r="GN36">
            <v>245325.83558452135</v>
          </cell>
          <cell r="GO36">
            <v>67135.489102424748</v>
          </cell>
          <cell r="GP36">
            <v>501973.82893756789</v>
          </cell>
          <cell r="GQ36">
            <v>1420125.706411727</v>
          </cell>
          <cell r="GR36">
            <v>421882.79364220711</v>
          </cell>
          <cell r="GS36">
            <v>260936.46281435195</v>
          </cell>
          <cell r="GT36">
            <v>270326.5446284092</v>
          </cell>
          <cell r="GU36">
            <v>32631.311848246856</v>
          </cell>
          <cell r="GV36">
            <v>46321.551712343615</v>
          </cell>
          <cell r="GW36">
            <v>71231.7489858669</v>
          </cell>
          <cell r="GX36">
            <v>75411.89299466653</v>
          </cell>
          <cell r="GY36">
            <v>3848333.4903863836</v>
          </cell>
          <cell r="GZ36">
            <v>19522.803090251884</v>
          </cell>
          <cell r="HA36">
            <v>1824.9961363019888</v>
          </cell>
          <cell r="HB36">
            <v>30310.078965855264</v>
          </cell>
          <cell r="HC36">
            <v>994.92488475209211</v>
          </cell>
          <cell r="HD36">
            <v>28958.415947354762</v>
          </cell>
          <cell r="HE36">
            <v>470.63890176287333</v>
          </cell>
          <cell r="HF36">
            <v>3167.7544200936832</v>
          </cell>
          <cell r="HG36">
            <v>22144.681697377637</v>
          </cell>
          <cell r="HH36">
            <v>10749.054522116228</v>
          </cell>
          <cell r="HI36">
            <v>28477.474660525681</v>
          </cell>
          <cell r="HJ36">
            <v>16299.39639904606</v>
          </cell>
          <cell r="HK36">
            <v>17165.932399982317</v>
          </cell>
          <cell r="HL36">
            <v>42704.181367218596</v>
          </cell>
          <cell r="HM36">
            <v>8218.3285051662206</v>
          </cell>
          <cell r="HN36">
            <v>16204.601666131834</v>
          </cell>
          <cell r="HO36">
            <v>75390.025605807183</v>
          </cell>
          <cell r="HP36">
            <v>184007.2296731181</v>
          </cell>
          <cell r="HQ36">
            <v>46008.091687504639</v>
          </cell>
          <cell r="HR36">
            <v>341355.72594985954</v>
          </cell>
          <cell r="HS36">
            <v>1058151.5347592277</v>
          </cell>
          <cell r="HT36">
            <v>305084.74969851773</v>
          </cell>
          <cell r="HU36">
            <v>183127.03692626036</v>
          </cell>
          <cell r="HV36">
            <v>205074.58597179118</v>
          </cell>
          <cell r="HW36">
            <v>22657.30271513675</v>
          </cell>
          <cell r="HX36">
            <v>39837.009449341225</v>
          </cell>
          <cell r="HY36">
            <v>51724.118567514153</v>
          </cell>
          <cell r="HZ36">
            <v>57584.15397662537</v>
          </cell>
          <cell r="IA36">
            <v>2817214.8285446409</v>
          </cell>
        </row>
        <row r="37">
          <cell r="L37">
            <v>145683.37025970107</v>
          </cell>
          <cell r="M37">
            <v>47067.49903806964</v>
          </cell>
          <cell r="N37">
            <v>283194.83269505959</v>
          </cell>
          <cell r="O37">
            <v>42072.373545139038</v>
          </cell>
          <cell r="P37">
            <v>415774.05142026144</v>
          </cell>
          <cell r="Q37">
            <v>50123.052761613166</v>
          </cell>
          <cell r="R37">
            <v>67266.731208288984</v>
          </cell>
          <cell r="S37">
            <v>283556.51187401504</v>
          </cell>
          <cell r="T37">
            <v>130453.51510034356</v>
          </cell>
          <cell r="U37">
            <v>419082.87512146344</v>
          </cell>
          <cell r="V37">
            <v>214996.89831083707</v>
          </cell>
          <cell r="W37">
            <v>213165.1755420946</v>
          </cell>
          <cell r="X37">
            <v>599189.30125071539</v>
          </cell>
          <cell r="Y37">
            <v>143123.75862136952</v>
          </cell>
          <cell r="Z37">
            <v>142988.23452264091</v>
          </cell>
          <cell r="AA37">
            <v>801393.93752007815</v>
          </cell>
          <cell r="AB37">
            <v>2152129.0294047757</v>
          </cell>
          <cell r="AC37">
            <v>433578.23015426192</v>
          </cell>
          <cell r="AD37">
            <v>2879486.490871619</v>
          </cell>
          <cell r="AE37">
            <v>10513029.199017821</v>
          </cell>
          <cell r="AF37">
            <v>2275853.4557042345</v>
          </cell>
          <cell r="AG37">
            <v>798710.94242793822</v>
          </cell>
          <cell r="AH37">
            <v>1560673.4464313458</v>
          </cell>
          <cell r="AI37">
            <v>257004.43826296175</v>
          </cell>
          <cell r="AJ37">
            <v>292982.01687063737</v>
          </cell>
          <cell r="AK37">
            <v>533060.54505941842</v>
          </cell>
          <cell r="AL37">
            <v>866993.8124202973</v>
          </cell>
          <cell r="AM37">
            <v>26562633.725416999</v>
          </cell>
          <cell r="AN37">
            <v>129572.57113351877</v>
          </cell>
          <cell r="AO37">
            <v>40766.360271295118</v>
          </cell>
          <cell r="AP37">
            <v>222954.50327010464</v>
          </cell>
          <cell r="AQ37">
            <v>38454.829113007632</v>
          </cell>
          <cell r="AR37">
            <v>378849.55705896957</v>
          </cell>
          <cell r="AS37">
            <v>49004.364445498715</v>
          </cell>
          <cell r="AT37">
            <v>71744.989440035861</v>
          </cell>
          <cell r="AU37">
            <v>267303.90224265796</v>
          </cell>
          <cell r="AV37">
            <v>124027.16443335156</v>
          </cell>
          <cell r="AW37">
            <v>416784.92270454456</v>
          </cell>
          <cell r="AX37">
            <v>196623.10556708477</v>
          </cell>
          <cell r="AY37">
            <v>164724.91740222895</v>
          </cell>
          <cell r="AZ37">
            <v>616564.64810140047</v>
          </cell>
          <cell r="BA37">
            <v>146759.12595388672</v>
          </cell>
          <cell r="BB37">
            <v>138418.54600654391</v>
          </cell>
          <cell r="BC37">
            <v>732399.71829505358</v>
          </cell>
          <cell r="BD37">
            <v>1995754.7590035915</v>
          </cell>
          <cell r="BE37">
            <v>397471.11067066551</v>
          </cell>
          <cell r="BF37">
            <v>2647516.3165605492</v>
          </cell>
          <cell r="BG37">
            <v>10262810.407160472</v>
          </cell>
          <cell r="BH37">
            <v>2023623.3426123306</v>
          </cell>
          <cell r="BI37">
            <v>746082.85070074559</v>
          </cell>
          <cell r="BJ37">
            <v>1478940.9166329543</v>
          </cell>
          <cell r="BK37">
            <v>192531.2583716916</v>
          </cell>
          <cell r="BL37">
            <v>263717.32343290263</v>
          </cell>
          <cell r="BM37">
            <v>477333.94999011484</v>
          </cell>
          <cell r="BN37">
            <v>835982.55588068278</v>
          </cell>
          <cell r="BO37">
            <v>25056718.016455889</v>
          </cell>
          <cell r="BP37">
            <v>138414.00468972119</v>
          </cell>
          <cell r="BQ37">
            <v>41401.477817192317</v>
          </cell>
          <cell r="BR37">
            <v>216736.48479118588</v>
          </cell>
          <cell r="BS37">
            <v>52381.066081107143</v>
          </cell>
          <cell r="BT37">
            <v>340301.43676975992</v>
          </cell>
          <cell r="BU37">
            <v>39721.5621357399</v>
          </cell>
          <cell r="BV37">
            <v>57793.160824853992</v>
          </cell>
          <cell r="BW37">
            <v>255479.36170683173</v>
          </cell>
          <cell r="BX37">
            <v>116718.37182344051</v>
          </cell>
          <cell r="BY37">
            <v>391631.34840803756</v>
          </cell>
          <cell r="BZ37">
            <v>165417.71455611446</v>
          </cell>
          <cell r="CA37">
            <v>152343.5393571755</v>
          </cell>
          <cell r="CB37">
            <v>573909.08415594837</v>
          </cell>
          <cell r="CC37">
            <v>130184.41253126548</v>
          </cell>
          <cell r="CD37">
            <v>141613.03253706673</v>
          </cell>
          <cell r="CE37">
            <v>714378.77481046342</v>
          </cell>
          <cell r="CF37">
            <v>2040713.3358229175</v>
          </cell>
          <cell r="CG37">
            <v>368553.47228901356</v>
          </cell>
          <cell r="CH37">
            <v>2590399.3231571703</v>
          </cell>
          <cell r="CI37">
            <v>9612162.5873709768</v>
          </cell>
          <cell r="CJ37">
            <v>2047162.4813332704</v>
          </cell>
          <cell r="CK37">
            <v>703267.81787926529</v>
          </cell>
          <cell r="CL37">
            <v>1371547.5588992229</v>
          </cell>
          <cell r="CM37">
            <v>182769.49655599261</v>
          </cell>
          <cell r="CN37">
            <v>278888.48946686968</v>
          </cell>
          <cell r="CO37">
            <v>439854.41494164738</v>
          </cell>
          <cell r="CP37">
            <v>748868.32084658474</v>
          </cell>
          <cell r="CQ37">
            <v>23912612.131558832</v>
          </cell>
          <cell r="CR37">
            <v>114822.74551761703</v>
          </cell>
          <cell r="CS37">
            <v>34215.524893150359</v>
          </cell>
          <cell r="CT37">
            <v>179218.26404952933</v>
          </cell>
          <cell r="CU37">
            <v>27672.605863618952</v>
          </cell>
          <cell r="CV37">
            <v>268308.398721812</v>
          </cell>
          <cell r="CW37">
            <v>32452.468910351035</v>
          </cell>
          <cell r="CX37">
            <v>57580.726591782382</v>
          </cell>
          <cell r="CY37">
            <v>199463.53053237661</v>
          </cell>
          <cell r="CZ37">
            <v>102096.52716830476</v>
          </cell>
          <cell r="DA37">
            <v>356419.11380369839</v>
          </cell>
          <cell r="DB37">
            <v>128644.73446220189</v>
          </cell>
          <cell r="DC37">
            <v>119841.87966250717</v>
          </cell>
          <cell r="DD37">
            <v>409078.55922536034</v>
          </cell>
          <cell r="DE37">
            <v>109419.53213313589</v>
          </cell>
          <cell r="DF37">
            <v>110476.44230686023</v>
          </cell>
          <cell r="DG37">
            <v>572886.59453644464</v>
          </cell>
          <cell r="DH37">
            <v>1677103.164246696</v>
          </cell>
          <cell r="DI37">
            <v>317570.74301347847</v>
          </cell>
          <cell r="DJ37">
            <v>2143583.8412735923</v>
          </cell>
          <cell r="DK37">
            <v>8065804.7408601781</v>
          </cell>
          <cell r="DL37">
            <v>1763742.7927349261</v>
          </cell>
          <cell r="DM37">
            <v>597889.10067219113</v>
          </cell>
          <cell r="DN37">
            <v>1208094.8454980701</v>
          </cell>
          <cell r="DO37">
            <v>159067.56896833549</v>
          </cell>
          <cell r="DP37">
            <v>232952.94535156575</v>
          </cell>
          <cell r="DQ37">
            <v>386398.39371426328</v>
          </cell>
          <cell r="DR37">
            <v>677973.48603375535</v>
          </cell>
          <cell r="DS37">
            <v>20052779.27074581</v>
          </cell>
          <cell r="DT37">
            <v>136666.28581807273</v>
          </cell>
          <cell r="DU37">
            <v>38276.92113076539</v>
          </cell>
          <cell r="DV37">
            <v>166968.4866703352</v>
          </cell>
          <cell r="DW37">
            <v>27440.938959671315</v>
          </cell>
          <cell r="DX37">
            <v>265593.8831722578</v>
          </cell>
          <cell r="DY37">
            <v>36210.112340533939</v>
          </cell>
          <cell r="DZ37">
            <v>80921.499344164797</v>
          </cell>
          <cell r="EA37">
            <v>213518.93288092478</v>
          </cell>
          <cell r="EB37">
            <v>100821.65343835116</v>
          </cell>
          <cell r="EC37">
            <v>344474.01777743996</v>
          </cell>
          <cell r="ED37">
            <v>131322.55043899568</v>
          </cell>
          <cell r="EE37">
            <v>91906.800622460389</v>
          </cell>
          <cell r="EF37">
            <v>449737.49145659403</v>
          </cell>
          <cell r="EG37">
            <v>97307.364022093127</v>
          </cell>
          <cell r="EH37">
            <v>104630.25990481139</v>
          </cell>
          <cell r="EI37">
            <v>575924.81783260684</v>
          </cell>
          <cell r="EJ37">
            <v>1692350.3555375636</v>
          </cell>
          <cell r="EK37">
            <v>319415.49244951247</v>
          </cell>
          <cell r="EL37">
            <v>2065819.0215201387</v>
          </cell>
          <cell r="EM37">
            <v>8006832.7711920375</v>
          </cell>
          <cell r="EN37">
            <v>1725212.7166005694</v>
          </cell>
          <cell r="EO37">
            <v>594646.44675184798</v>
          </cell>
          <cell r="EP37">
            <v>1234420.3053005789</v>
          </cell>
          <cell r="EQ37">
            <v>152226.15020278984</v>
          </cell>
          <cell r="ER37">
            <v>240813.16427811424</v>
          </cell>
          <cell r="ES37">
            <v>383140.09272372618</v>
          </cell>
          <cell r="ET37">
            <v>735200.97937111277</v>
          </cell>
          <cell r="EU37">
            <v>20011799.511738073</v>
          </cell>
          <cell r="EV37">
            <v>123045.27430355367</v>
          </cell>
          <cell r="EW37">
            <v>46740.824795414934</v>
          </cell>
          <cell r="EX37">
            <v>157618.1930354106</v>
          </cell>
          <cell r="EY37">
            <v>30793.185987281606</v>
          </cell>
          <cell r="EZ37">
            <v>235329.63416460846</v>
          </cell>
          <cell r="FA37">
            <v>31722.402991900606</v>
          </cell>
          <cell r="FB37">
            <v>100752.93867369097</v>
          </cell>
          <cell r="FC37">
            <v>173999.38280848294</v>
          </cell>
          <cell r="FD37">
            <v>103602.78570147093</v>
          </cell>
          <cell r="FE37">
            <v>290932.86676783988</v>
          </cell>
          <cell r="FF37">
            <v>133100.02097751261</v>
          </cell>
          <cell r="FG37">
            <v>80453.768103507624</v>
          </cell>
          <cell r="FH37">
            <v>446180.21111591492</v>
          </cell>
          <cell r="FI37">
            <v>99561.256956994606</v>
          </cell>
          <cell r="FJ37">
            <v>111513.73748873158</v>
          </cell>
          <cell r="FK37">
            <v>549688.15916980291</v>
          </cell>
          <cell r="FL37">
            <v>1653443.7887701739</v>
          </cell>
          <cell r="FM37">
            <v>360343.03247295745</v>
          </cell>
          <cell r="FN37">
            <v>2160938.8978418475</v>
          </cell>
          <cell r="FO37">
            <v>8103882.8357984703</v>
          </cell>
          <cell r="FP37">
            <v>1683813.679948736</v>
          </cell>
          <cell r="FQ37">
            <v>567877.18822726107</v>
          </cell>
          <cell r="FR37">
            <v>1255747.4961344944</v>
          </cell>
          <cell r="FS37">
            <v>155859.40099496255</v>
          </cell>
          <cell r="FT37">
            <v>242496.53862547068</v>
          </cell>
          <cell r="FU37">
            <v>404575.23074685322</v>
          </cell>
          <cell r="FV37">
            <v>701557.49527824007</v>
          </cell>
          <cell r="FW37">
            <v>20005570.227881588</v>
          </cell>
          <cell r="FX37">
            <v>113135.45348348883</v>
          </cell>
          <cell r="FY37">
            <v>36755.549799617169</v>
          </cell>
          <cell r="FZ37">
            <v>129878.51410780524</v>
          </cell>
          <cell r="GA37">
            <v>30335.134537850787</v>
          </cell>
          <cell r="GB37">
            <v>219786.85220073577</v>
          </cell>
          <cell r="GC37">
            <v>42834.224304687385</v>
          </cell>
          <cell r="GD37">
            <v>133534.52523092463</v>
          </cell>
          <cell r="GE37">
            <v>153027.89890180138</v>
          </cell>
          <cell r="GF37">
            <v>97630.873578892264</v>
          </cell>
          <cell r="GG37">
            <v>258910.7160770334</v>
          </cell>
          <cell r="GH37">
            <v>119821.70537658274</v>
          </cell>
          <cell r="GI37">
            <v>77372.960791608435</v>
          </cell>
          <cell r="GJ37">
            <v>411509.2794511402</v>
          </cell>
          <cell r="GK37">
            <v>94961.603785982559</v>
          </cell>
          <cell r="GL37">
            <v>105231.8247102153</v>
          </cell>
          <cell r="GM37">
            <v>541725.31764755584</v>
          </cell>
          <cell r="GN37">
            <v>1530730.9473696824</v>
          </cell>
          <cell r="GO37">
            <v>366812.72279081272</v>
          </cell>
          <cell r="GP37">
            <v>2095243.301293605</v>
          </cell>
          <cell r="GQ37">
            <v>8487058.1969274599</v>
          </cell>
          <cell r="GR37">
            <v>1491366.5284213563</v>
          </cell>
          <cell r="GS37">
            <v>536958.10481366504</v>
          </cell>
          <cell r="GT37">
            <v>1256615.9367831957</v>
          </cell>
          <cell r="GU37">
            <v>148185.77614966783</v>
          </cell>
          <cell r="GV37">
            <v>225257.74842645583</v>
          </cell>
          <cell r="GW37">
            <v>382956.85255407012</v>
          </cell>
          <cell r="GX37">
            <v>687451.85179332655</v>
          </cell>
          <cell r="GY37">
            <v>19775090.401309222</v>
          </cell>
          <cell r="GZ37">
            <v>87064.458303296604</v>
          </cell>
          <cell r="HA37">
            <v>37769.77322035384</v>
          </cell>
          <cell r="HB37">
            <v>127220.69849922262</v>
          </cell>
          <cell r="HC37">
            <v>28530.260661029733</v>
          </cell>
          <cell r="HD37">
            <v>170398.24119617901</v>
          </cell>
          <cell r="HE37">
            <v>50912.757455488369</v>
          </cell>
          <cell r="HF37">
            <v>100583.12758364592</v>
          </cell>
          <cell r="HG37">
            <v>134924.91701146809</v>
          </cell>
          <cell r="HH37">
            <v>78905.498702568046</v>
          </cell>
          <cell r="HI37">
            <v>218157.84303775962</v>
          </cell>
          <cell r="HJ37">
            <v>108291.46266286573</v>
          </cell>
          <cell r="HK37">
            <v>65605.591090877409</v>
          </cell>
          <cell r="HL37">
            <v>347761.08908795932</v>
          </cell>
          <cell r="HM37">
            <v>91610.68633375084</v>
          </cell>
          <cell r="HN37">
            <v>101873.11601035282</v>
          </cell>
          <cell r="HO37">
            <v>451128.47010905849</v>
          </cell>
          <cell r="HP37">
            <v>1286648.5772651157</v>
          </cell>
          <cell r="HQ37">
            <v>287932.94260439638</v>
          </cell>
          <cell r="HR37">
            <v>1775776.713975555</v>
          </cell>
          <cell r="HS37">
            <v>6823354.0159300147</v>
          </cell>
          <cell r="HT37">
            <v>1125459.4691838573</v>
          </cell>
          <cell r="HU37">
            <v>456995.7316101183</v>
          </cell>
          <cell r="HV37">
            <v>1070539.8398541496</v>
          </cell>
          <cell r="HW37">
            <v>124294.06337505867</v>
          </cell>
          <cell r="HX37">
            <v>179595.30958828973</v>
          </cell>
          <cell r="HY37">
            <v>329459.06073357956</v>
          </cell>
          <cell r="HZ37">
            <v>535810.86688563169</v>
          </cell>
          <cell r="IA37">
            <v>16196604.581971642</v>
          </cell>
        </row>
        <row r="38">
          <cell r="L38">
            <v>5461.4110295774726</v>
          </cell>
          <cell r="M38">
            <v>2206.7267204862214</v>
          </cell>
          <cell r="N38">
            <v>6022.7958148692787</v>
          </cell>
          <cell r="O38">
            <v>2302.8159533615385</v>
          </cell>
          <cell r="P38">
            <v>9233.6051491897379</v>
          </cell>
          <cell r="Q38">
            <v>235.63995908500158</v>
          </cell>
          <cell r="R38">
            <v>1611.1474649049519</v>
          </cell>
          <cell r="S38">
            <v>12884.915969791013</v>
          </cell>
          <cell r="T38">
            <v>2141.9361058242876</v>
          </cell>
          <cell r="U38">
            <v>15115.458628279273</v>
          </cell>
          <cell r="V38">
            <v>9322.3287808286332</v>
          </cell>
          <cell r="W38">
            <v>3510.4440674502989</v>
          </cell>
          <cell r="X38">
            <v>32768.624752784257</v>
          </cell>
          <cell r="Y38">
            <v>3015.0058664309886</v>
          </cell>
          <cell r="Z38">
            <v>1320.1247053729207</v>
          </cell>
          <cell r="AA38">
            <v>18616.543787920808</v>
          </cell>
          <cell r="AB38">
            <v>65767.118508672473</v>
          </cell>
          <cell r="AC38">
            <v>14925.181584337355</v>
          </cell>
          <cell r="AD38">
            <v>57018.420380945907</v>
          </cell>
          <cell r="AE38">
            <v>316290.97031473625</v>
          </cell>
          <cell r="AF38">
            <v>53114.971840101629</v>
          </cell>
          <cell r="AG38">
            <v>29992.920897884323</v>
          </cell>
          <cell r="AH38">
            <v>57675.100040512909</v>
          </cell>
          <cell r="AI38">
            <v>7384.1812252800637</v>
          </cell>
          <cell r="AJ38">
            <v>10857.071100509529</v>
          </cell>
          <cell r="AK38">
            <v>17287.304706771007</v>
          </cell>
          <cell r="AL38">
            <v>13699.060920505517</v>
          </cell>
          <cell r="AM38">
            <v>769781.82627641363</v>
          </cell>
          <cell r="AN38">
            <v>5740.3085025571372</v>
          </cell>
          <cell r="AO38">
            <v>1339.0226842613997</v>
          </cell>
          <cell r="AP38">
            <v>5295.0743310797325</v>
          </cell>
          <cell r="AQ38">
            <v>2927.5145537166609</v>
          </cell>
          <cell r="AR38">
            <v>8509.8634157365486</v>
          </cell>
          <cell r="AS38">
            <v>887.83811767314603</v>
          </cell>
          <cell r="AT38">
            <v>2074.8862043780391</v>
          </cell>
          <cell r="AU38">
            <v>16702.621990664938</v>
          </cell>
          <cell r="AV38">
            <v>2127.4394914242207</v>
          </cell>
          <cell r="AW38">
            <v>12718.541723230672</v>
          </cell>
          <cell r="AX38">
            <v>8161.870751801096</v>
          </cell>
          <cell r="AY38">
            <v>3226.4699362234942</v>
          </cell>
          <cell r="AZ38">
            <v>28115.431607242346</v>
          </cell>
          <cell r="BA38">
            <v>2729.5893480434179</v>
          </cell>
          <cell r="BB38">
            <v>760.16222217636812</v>
          </cell>
          <cell r="BC38">
            <v>16991.672601562816</v>
          </cell>
          <cell r="BD38">
            <v>65414.39119749386</v>
          </cell>
          <cell r="BE38">
            <v>13872.404682368438</v>
          </cell>
          <cell r="BF38">
            <v>60979.798230869019</v>
          </cell>
          <cell r="BG38">
            <v>343043.62089772878</v>
          </cell>
          <cell r="BH38">
            <v>50525.985925344256</v>
          </cell>
          <cell r="BI38">
            <v>30607.113613754809</v>
          </cell>
          <cell r="BJ38">
            <v>54413.03257245526</v>
          </cell>
          <cell r="BK38">
            <v>6889.2228419629728</v>
          </cell>
          <cell r="BL38">
            <v>10578.332231969454</v>
          </cell>
          <cell r="BM38">
            <v>11172.965007171342</v>
          </cell>
          <cell r="BN38">
            <v>21772.198943484127</v>
          </cell>
          <cell r="BO38">
            <v>787577.37362637441</v>
          </cell>
          <cell r="BP38">
            <v>5874.1842853579365</v>
          </cell>
          <cell r="BQ38">
            <v>1327.2721079006312</v>
          </cell>
          <cell r="BR38">
            <v>6916.3141289555051</v>
          </cell>
          <cell r="BS38">
            <v>4394.8122960168457</v>
          </cell>
          <cell r="BT38">
            <v>7118.1072364375405</v>
          </cell>
          <cell r="BU38">
            <v>1184.2829382762266</v>
          </cell>
          <cell r="BV38">
            <v>2616.0096154881135</v>
          </cell>
          <cell r="BW38">
            <v>7346.3619593883132</v>
          </cell>
          <cell r="BX38">
            <v>2335.9699134483899</v>
          </cell>
          <cell r="BY38">
            <v>12476.793387393252</v>
          </cell>
          <cell r="BZ38">
            <v>6897.1579923214031</v>
          </cell>
          <cell r="CA38">
            <v>3783.7401486568383</v>
          </cell>
          <cell r="CB38">
            <v>32200.775215038393</v>
          </cell>
          <cell r="CC38">
            <v>2078.0376612873961</v>
          </cell>
          <cell r="CD38">
            <v>1428.3260128252248</v>
          </cell>
          <cell r="CE38">
            <v>19532.411067204612</v>
          </cell>
          <cell r="CF38">
            <v>66147.954423607167</v>
          </cell>
          <cell r="CG38">
            <v>13793.05560949067</v>
          </cell>
          <cell r="CH38">
            <v>58530.00588696327</v>
          </cell>
          <cell r="CI38">
            <v>322311.61842267832</v>
          </cell>
          <cell r="CJ38">
            <v>40004.005161827852</v>
          </cell>
          <cell r="CK38">
            <v>32570.3954939055</v>
          </cell>
          <cell r="CL38">
            <v>54846.818624539686</v>
          </cell>
          <cell r="CM38">
            <v>6089.1745383805537</v>
          </cell>
          <cell r="CN38">
            <v>13462.472515312647</v>
          </cell>
          <cell r="CO38">
            <v>14149.544501522991</v>
          </cell>
          <cell r="CP38">
            <v>11863.050184121026</v>
          </cell>
          <cell r="CQ38">
            <v>751278.65132834634</v>
          </cell>
          <cell r="CR38">
            <v>4438.0089924358454</v>
          </cell>
          <cell r="CS38">
            <v>1372.764186050073</v>
          </cell>
          <cell r="CT38">
            <v>6193.3223047595657</v>
          </cell>
          <cell r="CU38">
            <v>1758.3705678587801</v>
          </cell>
          <cell r="CV38">
            <v>4869.3538779712317</v>
          </cell>
          <cell r="CW38">
            <v>1153.1632144864266</v>
          </cell>
          <cell r="CX38">
            <v>2085.8252159829217</v>
          </cell>
          <cell r="CY38">
            <v>8999.5456668503157</v>
          </cell>
          <cell r="CZ38">
            <v>1815.9889902035864</v>
          </cell>
          <cell r="DA38">
            <v>9559.6176485399228</v>
          </cell>
          <cell r="DB38">
            <v>6796.8272213761393</v>
          </cell>
          <cell r="DC38">
            <v>3698.4472912243577</v>
          </cell>
          <cell r="DD38">
            <v>30638.978610046452</v>
          </cell>
          <cell r="DE38">
            <v>1183.5352210051576</v>
          </cell>
          <cell r="DF38">
            <v>1430.061730263312</v>
          </cell>
          <cell r="DG38">
            <v>17483.563476024436</v>
          </cell>
          <cell r="DH38">
            <v>55374.731029832292</v>
          </cell>
          <cell r="DI38">
            <v>13236.023880301682</v>
          </cell>
          <cell r="DJ38">
            <v>55924.751801144987</v>
          </cell>
          <cell r="DK38">
            <v>329690.8389125297</v>
          </cell>
          <cell r="DL38">
            <v>34048.075531314556</v>
          </cell>
          <cell r="DM38">
            <v>29460.494248523712</v>
          </cell>
          <cell r="DN38">
            <v>50779.848283989057</v>
          </cell>
          <cell r="DO38">
            <v>6074.8128002336398</v>
          </cell>
          <cell r="DP38">
            <v>10893.430794681841</v>
          </cell>
          <cell r="DQ38">
            <v>13383.861051870217</v>
          </cell>
          <cell r="DR38">
            <v>7965.8545912857726</v>
          </cell>
          <cell r="DS38">
            <v>710310.09714078601</v>
          </cell>
          <cell r="DT38">
            <v>5803.7441717856718</v>
          </cell>
          <cell r="DU38">
            <v>1645.2428779465249</v>
          </cell>
          <cell r="DV38">
            <v>8386.7722257305668</v>
          </cell>
          <cell r="DW38">
            <v>2256.2955415888478</v>
          </cell>
          <cell r="DX38">
            <v>7914.4932113624263</v>
          </cell>
          <cell r="DY38">
            <v>1446.7890378340799</v>
          </cell>
          <cell r="DZ38">
            <v>3261.3162149617133</v>
          </cell>
          <cell r="EA38">
            <v>8605.4167391420469</v>
          </cell>
          <cell r="EB38">
            <v>1222.0784041425161</v>
          </cell>
          <cell r="EC38">
            <v>12102.047940084396</v>
          </cell>
          <cell r="ED38">
            <v>5113.1218466484834</v>
          </cell>
          <cell r="EE38">
            <v>3421.2817418510076</v>
          </cell>
          <cell r="EF38">
            <v>32511.931138226038</v>
          </cell>
          <cell r="EG38">
            <v>3244.1897316850054</v>
          </cell>
          <cell r="EH38">
            <v>1236.465457788865</v>
          </cell>
          <cell r="EI38">
            <v>21281.864851344588</v>
          </cell>
          <cell r="EJ38">
            <v>56901.567846850114</v>
          </cell>
          <cell r="EK38">
            <v>13378.973831198771</v>
          </cell>
          <cell r="EL38">
            <v>60626.798392705561</v>
          </cell>
          <cell r="EM38">
            <v>347307.78946003626</v>
          </cell>
          <cell r="EN38">
            <v>43011.92933253348</v>
          </cell>
          <cell r="EO38">
            <v>31977.829860586611</v>
          </cell>
          <cell r="EP38">
            <v>55716.291694204498</v>
          </cell>
          <cell r="EQ38">
            <v>6112.3523619401931</v>
          </cell>
          <cell r="ER38">
            <v>14898.732995510032</v>
          </cell>
          <cell r="ES38">
            <v>14047.998748902788</v>
          </cell>
          <cell r="ET38">
            <v>7411.414123314009</v>
          </cell>
          <cell r="EU38">
            <v>770844.72977990506</v>
          </cell>
          <cell r="EV38">
            <v>6928.5634924290362</v>
          </cell>
          <cell r="EW38">
            <v>999.91549154541963</v>
          </cell>
          <cell r="EX38">
            <v>5490.2156297438078</v>
          </cell>
          <cell r="EY38">
            <v>1996.5201833154938</v>
          </cell>
          <cell r="EZ38">
            <v>7035.7694246097726</v>
          </cell>
          <cell r="FA38">
            <v>1815.4552801355842</v>
          </cell>
          <cell r="FB38">
            <v>3290.3549119328727</v>
          </cell>
          <cell r="FC38">
            <v>8144.0914468567216</v>
          </cell>
          <cell r="FD38">
            <v>1429.9263289158926</v>
          </cell>
          <cell r="FE38">
            <v>12841.430271336056</v>
          </cell>
          <cell r="FF38">
            <v>7703.4737166094919</v>
          </cell>
          <cell r="FG38">
            <v>3405.8224265546619</v>
          </cell>
          <cell r="FH38">
            <v>32323.093458882406</v>
          </cell>
          <cell r="FI38">
            <v>3470.5333378736386</v>
          </cell>
          <cell r="FJ38">
            <v>4354.0774934369047</v>
          </cell>
          <cell r="FK38">
            <v>26580.526666077618</v>
          </cell>
          <cell r="FL38">
            <v>54998.375693224974</v>
          </cell>
          <cell r="FM38">
            <v>12053.45799775271</v>
          </cell>
          <cell r="FN38">
            <v>80873.214444741359</v>
          </cell>
          <cell r="FO38">
            <v>367458.26301929622</v>
          </cell>
          <cell r="FP38">
            <v>46501.647454964674</v>
          </cell>
          <cell r="FQ38">
            <v>37015.884269703645</v>
          </cell>
          <cell r="FR38">
            <v>61990.164284037142</v>
          </cell>
          <cell r="FS38">
            <v>6330.3763600834736</v>
          </cell>
          <cell r="FT38">
            <v>18093.071750584641</v>
          </cell>
          <cell r="FU38">
            <v>15868.711499863781</v>
          </cell>
          <cell r="FV38">
            <v>9017.6588792328312</v>
          </cell>
          <cell r="FW38">
            <v>838010.59521374095</v>
          </cell>
          <cell r="FX38">
            <v>6112.3586518771244</v>
          </cell>
          <cell r="FY38">
            <v>985.01120484872308</v>
          </cell>
          <cell r="FZ38">
            <v>10741.04666196988</v>
          </cell>
          <cell r="GA38">
            <v>2108.2110479913085</v>
          </cell>
          <cell r="GB38">
            <v>6535.2533574409754</v>
          </cell>
          <cell r="GC38">
            <v>809.76016549300937</v>
          </cell>
          <cell r="GD38">
            <v>2307.4050544049869</v>
          </cell>
          <cell r="GE38">
            <v>12573.597902419506</v>
          </cell>
          <cell r="GF38">
            <v>1411.9421862799929</v>
          </cell>
          <cell r="GG38">
            <v>16150.75712735108</v>
          </cell>
          <cell r="GH38">
            <v>7787.8272191568149</v>
          </cell>
          <cell r="GI38">
            <v>4254.9276347853238</v>
          </cell>
          <cell r="GJ38">
            <v>36803.851865778524</v>
          </cell>
          <cell r="GK38">
            <v>3164.9671076388554</v>
          </cell>
          <cell r="GL38">
            <v>3924.4839407192821</v>
          </cell>
          <cell r="GM38">
            <v>30513.94627359385</v>
          </cell>
          <cell r="GN38">
            <v>55707.990757298285</v>
          </cell>
          <cell r="GO38">
            <v>15915.773714955603</v>
          </cell>
          <cell r="GP38">
            <v>70761.620866678364</v>
          </cell>
          <cell r="GQ38">
            <v>383348.06177661655</v>
          </cell>
          <cell r="GR38">
            <v>38324.197475340938</v>
          </cell>
          <cell r="GS38">
            <v>40289.605534109287</v>
          </cell>
          <cell r="GT38">
            <v>65789.771511183499</v>
          </cell>
          <cell r="GU38">
            <v>6505.0520103816589</v>
          </cell>
          <cell r="GV38">
            <v>13817.357144413902</v>
          </cell>
          <cell r="GW38">
            <v>28881.710341180984</v>
          </cell>
          <cell r="GX38">
            <v>11625.224766939673</v>
          </cell>
          <cell r="GY38">
            <v>877151.71330084791</v>
          </cell>
          <cell r="GZ38">
            <v>4144.0712540013274</v>
          </cell>
          <cell r="HA38">
            <v>527.79307293496777</v>
          </cell>
          <cell r="HB38">
            <v>8329.1266505192016</v>
          </cell>
          <cell r="HC38">
            <v>3640.2026767000589</v>
          </cell>
          <cell r="HD38">
            <v>6915.0244129792318</v>
          </cell>
          <cell r="HE38">
            <v>453.81783755631824</v>
          </cell>
          <cell r="HF38">
            <v>1514.4555127322919</v>
          </cell>
          <cell r="HG38">
            <v>7195.2613194556861</v>
          </cell>
          <cell r="HH38">
            <v>1027.3049989953615</v>
          </cell>
          <cell r="HI38">
            <v>13327.491928602243</v>
          </cell>
          <cell r="HJ38">
            <v>8084.693531545583</v>
          </cell>
          <cell r="HK38">
            <v>2796.4782164483104</v>
          </cell>
          <cell r="HL38">
            <v>30684.751573281133</v>
          </cell>
          <cell r="HM38">
            <v>3411.9040017920292</v>
          </cell>
          <cell r="HN38">
            <v>7269.6679257680871</v>
          </cell>
          <cell r="HO38">
            <v>33018.083799717817</v>
          </cell>
          <cell r="HP38">
            <v>63686.052896582376</v>
          </cell>
          <cell r="HQ38">
            <v>19367.895182187647</v>
          </cell>
          <cell r="HR38">
            <v>75627.602716431211</v>
          </cell>
          <cell r="HS38">
            <v>406476.87632619194</v>
          </cell>
          <cell r="HT38">
            <v>31993.931126777436</v>
          </cell>
          <cell r="HU38">
            <v>33263.416746748233</v>
          </cell>
          <cell r="HV38">
            <v>62043.843270790261</v>
          </cell>
          <cell r="HW38">
            <v>6568.1319136652555</v>
          </cell>
          <cell r="HX38">
            <v>15670.774965086781</v>
          </cell>
          <cell r="HY38">
            <v>29959.779041714981</v>
          </cell>
          <cell r="HZ38">
            <v>23626.474924106045</v>
          </cell>
          <cell r="IA38">
            <v>900624.90782331186</v>
          </cell>
        </row>
        <row r="39">
          <cell r="L39">
            <v>28664.127580800057</v>
          </cell>
          <cell r="M39">
            <v>4100.2706493286205</v>
          </cell>
          <cell r="N39">
            <v>106113.37861521526</v>
          </cell>
          <cell r="O39">
            <v>0</v>
          </cell>
          <cell r="P39">
            <v>59518.521912160155</v>
          </cell>
          <cell r="Q39">
            <v>2427.0644113351509</v>
          </cell>
          <cell r="R39">
            <v>25047.132300078225</v>
          </cell>
          <cell r="S39">
            <v>38522.490810824565</v>
          </cell>
          <cell r="T39">
            <v>100782.07384903972</v>
          </cell>
          <cell r="U39">
            <v>789034.318039687</v>
          </cell>
          <cell r="V39">
            <v>65677.149440596317</v>
          </cell>
          <cell r="W39">
            <v>77075.861846534171</v>
          </cell>
          <cell r="X39">
            <v>1364183.8186116342</v>
          </cell>
          <cell r="Y39">
            <v>31063.602802257439</v>
          </cell>
          <cell r="Z39">
            <v>66990.54691197291</v>
          </cell>
          <cell r="AA39">
            <v>647675.57741228084</v>
          </cell>
          <cell r="AB39">
            <v>929180.75117289415</v>
          </cell>
          <cell r="AC39">
            <v>293711.99966127443</v>
          </cell>
          <cell r="AD39">
            <v>2133150.0084957276</v>
          </cell>
          <cell r="AE39">
            <v>10714840.689212302</v>
          </cell>
          <cell r="AF39">
            <v>718387.04210448475</v>
          </cell>
          <cell r="AG39">
            <v>411306.88238430244</v>
          </cell>
          <cell r="AH39">
            <v>740153.90841397538</v>
          </cell>
          <cell r="AI39">
            <v>30145.636308678666</v>
          </cell>
          <cell r="AJ39">
            <v>49990.046480635414</v>
          </cell>
          <cell r="AK39">
            <v>392788.18919517251</v>
          </cell>
          <cell r="AL39">
            <v>207429.5141438983</v>
          </cell>
          <cell r="AM39">
            <v>20027960.602767095</v>
          </cell>
          <cell r="AN39">
            <v>32755.191894220843</v>
          </cell>
          <cell r="AO39">
            <v>4787.5194647445687</v>
          </cell>
          <cell r="AP39">
            <v>112372.58975298889</v>
          </cell>
          <cell r="AQ39">
            <v>996.9964100533648</v>
          </cell>
          <cell r="AR39">
            <v>58754.80906090705</v>
          </cell>
          <cell r="AS39">
            <v>3361.327359246236</v>
          </cell>
          <cell r="AT39">
            <v>28812.855588630504</v>
          </cell>
          <cell r="AU39">
            <v>39032.013717470683</v>
          </cell>
          <cell r="AV39">
            <v>105930.3984419645</v>
          </cell>
          <cell r="AW39">
            <v>682348.9654427378</v>
          </cell>
          <cell r="AX39">
            <v>71855.494436580746</v>
          </cell>
          <cell r="AY39">
            <v>75810.630307322514</v>
          </cell>
          <cell r="AZ39">
            <v>1455368.3870032185</v>
          </cell>
          <cell r="BA39">
            <v>32342.164070544877</v>
          </cell>
          <cell r="BB39">
            <v>71308.398431376234</v>
          </cell>
          <cell r="BC39">
            <v>615013.73529514822</v>
          </cell>
          <cell r="BD39">
            <v>1004362.7848827725</v>
          </cell>
          <cell r="BE39">
            <v>252708.10118639196</v>
          </cell>
          <cell r="BF39">
            <v>2061071.2703525268</v>
          </cell>
          <cell r="BG39">
            <v>10818249.690380322</v>
          </cell>
          <cell r="BH39">
            <v>652132.16134310712</v>
          </cell>
          <cell r="BI39">
            <v>441123.82060647517</v>
          </cell>
          <cell r="BJ39">
            <v>739738.29492764955</v>
          </cell>
          <cell r="BK39">
            <v>18551.253603696005</v>
          </cell>
          <cell r="BL39">
            <v>70993.539983908006</v>
          </cell>
          <cell r="BM39">
            <v>364431.84653263382</v>
          </cell>
          <cell r="BN39">
            <v>182328.41034018467</v>
          </cell>
          <cell r="BO39">
            <v>19996542.650816828</v>
          </cell>
          <cell r="BP39">
            <v>34621.048652214835</v>
          </cell>
          <cell r="BQ39">
            <v>4729.0008908249938</v>
          </cell>
          <cell r="BR39">
            <v>143647.3823763332</v>
          </cell>
          <cell r="BS39">
            <v>667.95346097454581</v>
          </cell>
          <cell r="BT39">
            <v>83215.755641464071</v>
          </cell>
          <cell r="BU39">
            <v>6103.0393918889649</v>
          </cell>
          <cell r="BV39">
            <v>16594.211034556738</v>
          </cell>
          <cell r="BW39">
            <v>44203.632317839059</v>
          </cell>
          <cell r="BX39">
            <v>98854.121847972448</v>
          </cell>
          <cell r="BY39">
            <v>695459.53786850057</v>
          </cell>
          <cell r="BZ39">
            <v>67123.191357714124</v>
          </cell>
          <cell r="CA39">
            <v>50895.679922420793</v>
          </cell>
          <cell r="CB39">
            <v>1371133.1741163828</v>
          </cell>
          <cell r="CC39">
            <v>33781.116014753061</v>
          </cell>
          <cell r="CD39">
            <v>57148.604645552143</v>
          </cell>
          <cell r="CE39">
            <v>664772.92349853844</v>
          </cell>
          <cell r="CF39">
            <v>871706.23133917444</v>
          </cell>
          <cell r="CG39">
            <v>222032.07041272803</v>
          </cell>
          <cell r="CH39">
            <v>2004410.0538155714</v>
          </cell>
          <cell r="CI39">
            <v>10744965.297498336</v>
          </cell>
          <cell r="CJ39">
            <v>659955.44446467003</v>
          </cell>
          <cell r="CK39">
            <v>440170.37292005995</v>
          </cell>
          <cell r="CL39">
            <v>766076.82803462667</v>
          </cell>
          <cell r="CM39">
            <v>21318.995255073427</v>
          </cell>
          <cell r="CN39">
            <v>89210.483810610414</v>
          </cell>
          <cell r="CO39">
            <v>392576.32872338797</v>
          </cell>
          <cell r="CP39">
            <v>205576.2011034395</v>
          </cell>
          <cell r="CQ39">
            <v>19790948.680415608</v>
          </cell>
          <cell r="CR39">
            <v>22828.555763239729</v>
          </cell>
          <cell r="CS39">
            <v>4357.05411331902</v>
          </cell>
          <cell r="CT39">
            <v>117949.44647456241</v>
          </cell>
          <cell r="CU39">
            <v>0</v>
          </cell>
          <cell r="CV39">
            <v>62271.375184670083</v>
          </cell>
          <cell r="CW39">
            <v>3961.6268549524293</v>
          </cell>
          <cell r="CX39">
            <v>16330.143525714522</v>
          </cell>
          <cell r="CY39">
            <v>35508.88858964252</v>
          </cell>
          <cell r="CZ39">
            <v>89640.954932080946</v>
          </cell>
          <cell r="DA39">
            <v>635709.87658817228</v>
          </cell>
          <cell r="DB39">
            <v>71614.452075159003</v>
          </cell>
          <cell r="DC39">
            <v>63649.581883334817</v>
          </cell>
          <cell r="DD39">
            <v>931048.38980140572</v>
          </cell>
          <cell r="DE39">
            <v>38531.327996869855</v>
          </cell>
          <cell r="DF39">
            <v>59659.142258591004</v>
          </cell>
          <cell r="DG39">
            <v>669202.35898555687</v>
          </cell>
          <cell r="DH39">
            <v>852647.06206002226</v>
          </cell>
          <cell r="DI39">
            <v>210446.87671538879</v>
          </cell>
          <cell r="DJ39">
            <v>1892816.853681244</v>
          </cell>
          <cell r="DK39">
            <v>11188277.982739359</v>
          </cell>
          <cell r="DL39">
            <v>708818.61339903087</v>
          </cell>
          <cell r="DM39">
            <v>355622.379791677</v>
          </cell>
          <cell r="DN39">
            <v>735782.34763157903</v>
          </cell>
          <cell r="DO39">
            <v>19384.509164056399</v>
          </cell>
          <cell r="DP39">
            <v>76413.370316095694</v>
          </cell>
          <cell r="DQ39">
            <v>354811.60760408815</v>
          </cell>
          <cell r="DR39">
            <v>251341.77421129355</v>
          </cell>
          <cell r="DS39">
            <v>19468626.552341107</v>
          </cell>
          <cell r="DT39">
            <v>27207.518866818962</v>
          </cell>
          <cell r="DU39">
            <v>4536.0946975488241</v>
          </cell>
          <cell r="DV39">
            <v>116228.468372419</v>
          </cell>
          <cell r="DW39">
            <v>0</v>
          </cell>
          <cell r="DX39">
            <v>66248.677209979753</v>
          </cell>
          <cell r="DY39">
            <v>3364.2550222123082</v>
          </cell>
          <cell r="DZ39">
            <v>15637.840356905928</v>
          </cell>
          <cell r="EA39">
            <v>32952.902929482865</v>
          </cell>
          <cell r="EB39">
            <v>85658.094242284133</v>
          </cell>
          <cell r="EC39">
            <v>569220.05508184258</v>
          </cell>
          <cell r="ED39">
            <v>55589.554140901026</v>
          </cell>
          <cell r="EE39">
            <v>60965.96666985684</v>
          </cell>
          <cell r="EF39">
            <v>1187127.6987571053</v>
          </cell>
          <cell r="EG39">
            <v>45341.960187423836</v>
          </cell>
          <cell r="EH39">
            <v>57265.679469485745</v>
          </cell>
          <cell r="EI39">
            <v>643698.74160315597</v>
          </cell>
          <cell r="EJ39">
            <v>810833.90347077255</v>
          </cell>
          <cell r="EK39">
            <v>206503.64687086004</v>
          </cell>
          <cell r="EL39">
            <v>1906778.4058631985</v>
          </cell>
          <cell r="EM39">
            <v>10514415.609619092</v>
          </cell>
          <cell r="EN39">
            <v>652468.46847646032</v>
          </cell>
          <cell r="EO39">
            <v>305461.92271978327</v>
          </cell>
          <cell r="EP39">
            <v>811078.82853476924</v>
          </cell>
          <cell r="EQ39">
            <v>14331.693406150582</v>
          </cell>
          <cell r="ER39">
            <v>64108.454042783676</v>
          </cell>
          <cell r="ES39">
            <v>354679.47149148723</v>
          </cell>
          <cell r="ET39">
            <v>403657.23174134432</v>
          </cell>
          <cell r="EU39">
            <v>19015361.143844124</v>
          </cell>
          <cell r="EV39">
            <v>32527.07527570688</v>
          </cell>
          <cell r="EW39">
            <v>3401.2298883133944</v>
          </cell>
          <cell r="EX39">
            <v>107526.62773501898</v>
          </cell>
          <cell r="EY39">
            <v>0</v>
          </cell>
          <cell r="EZ39">
            <v>87415.533265739447</v>
          </cell>
          <cell r="FA39">
            <v>2803.6106642050418</v>
          </cell>
          <cell r="FB39">
            <v>11443.431931485235</v>
          </cell>
          <cell r="FC39">
            <v>35228.494392085951</v>
          </cell>
          <cell r="FD39">
            <v>53968.291619248208</v>
          </cell>
          <cell r="FE39">
            <v>433955.92480332247</v>
          </cell>
          <cell r="FF39">
            <v>41365.207246056962</v>
          </cell>
          <cell r="FG39">
            <v>46060.489970895986</v>
          </cell>
          <cell r="FH39">
            <v>780210.49174482038</v>
          </cell>
          <cell r="FI39">
            <v>27801.799964794136</v>
          </cell>
          <cell r="FJ39">
            <v>40822.714468203856</v>
          </cell>
          <cell r="FK39">
            <v>635607.97406654444</v>
          </cell>
          <cell r="FL39">
            <v>806894.3260805537</v>
          </cell>
          <cell r="FM39">
            <v>177242.39089334046</v>
          </cell>
          <cell r="FN39">
            <v>1815312.6616172097</v>
          </cell>
          <cell r="FO39">
            <v>9095023.3449917734</v>
          </cell>
          <cell r="FP39">
            <v>651783.56957782991</v>
          </cell>
          <cell r="FQ39">
            <v>279285.89573463163</v>
          </cell>
          <cell r="FR39">
            <v>702435.03188287246</v>
          </cell>
          <cell r="FS39">
            <v>12121.19780763257</v>
          </cell>
          <cell r="FT39">
            <v>58448.369725303419</v>
          </cell>
          <cell r="FU39">
            <v>334870.81980977836</v>
          </cell>
          <cell r="FV39">
            <v>289440.17414631607</v>
          </cell>
          <cell r="FW39">
            <v>16562996.679303685</v>
          </cell>
          <cell r="FX39">
            <v>41673.565703129847</v>
          </cell>
          <cell r="FY39">
            <v>13315.735283181772</v>
          </cell>
          <cell r="FZ39">
            <v>114086.14521691239</v>
          </cell>
          <cell r="GA39">
            <v>1296.0364130513876</v>
          </cell>
          <cell r="GB39">
            <v>89561.450700457281</v>
          </cell>
          <cell r="GC39">
            <v>4725.8382998284205</v>
          </cell>
          <cell r="GD39">
            <v>34544.125666012056</v>
          </cell>
          <cell r="GE39">
            <v>29073.344483961951</v>
          </cell>
          <cell r="GF39">
            <v>46970.476485987805</v>
          </cell>
          <cell r="GG39">
            <v>390867.14162127138</v>
          </cell>
          <cell r="GH39">
            <v>44188.848891300768</v>
          </cell>
          <cell r="GI39">
            <v>34668.565996856094</v>
          </cell>
          <cell r="GJ39">
            <v>691959.35208626464</v>
          </cell>
          <cell r="GK39">
            <v>33822.292366447728</v>
          </cell>
          <cell r="GL39">
            <v>39468.090061684154</v>
          </cell>
          <cell r="GM39">
            <v>660058.38828135666</v>
          </cell>
          <cell r="GN39">
            <v>843069.53270896093</v>
          </cell>
          <cell r="GO39">
            <v>176137.88985665678</v>
          </cell>
          <cell r="GP39">
            <v>1959944.5893357785</v>
          </cell>
          <cell r="GQ39">
            <v>9119632.0688490886</v>
          </cell>
          <cell r="GR39">
            <v>609339.26277784933</v>
          </cell>
          <cell r="GS39">
            <v>311069.4048609453</v>
          </cell>
          <cell r="GT39">
            <v>722118.68640994653</v>
          </cell>
          <cell r="GU39">
            <v>10962.473370094589</v>
          </cell>
          <cell r="GV39">
            <v>57056.988751387493</v>
          </cell>
          <cell r="GW39">
            <v>354556.18534468772</v>
          </cell>
          <cell r="GX39">
            <v>242501.66320836093</v>
          </cell>
          <cell r="GY39">
            <v>16676668.143031463</v>
          </cell>
          <cell r="GZ39">
            <v>30613.87254385772</v>
          </cell>
          <cell r="HA39">
            <v>11105.559605848899</v>
          </cell>
          <cell r="HB39">
            <v>71134.58962990038</v>
          </cell>
          <cell r="HC39">
            <v>1690.6922619967306</v>
          </cell>
          <cell r="HD39">
            <v>70584.170141378607</v>
          </cell>
          <cell r="HE39">
            <v>1431.1363181069739</v>
          </cell>
          <cell r="HF39">
            <v>10983.188659114281</v>
          </cell>
          <cell r="HG39">
            <v>36197.654192414171</v>
          </cell>
          <cell r="HH39">
            <v>40030.583031191141</v>
          </cell>
          <cell r="HI39">
            <v>271690.79577652534</v>
          </cell>
          <cell r="HJ39">
            <v>32114.268854090293</v>
          </cell>
          <cell r="HK39">
            <v>29235.954840606308</v>
          </cell>
          <cell r="HL39">
            <v>625119.85023465438</v>
          </cell>
          <cell r="HM39">
            <v>37553.906346930737</v>
          </cell>
          <cell r="HN39">
            <v>35050.435179602566</v>
          </cell>
          <cell r="HO39">
            <v>417454.43727425474</v>
          </cell>
          <cell r="HP39">
            <v>747742.8769849377</v>
          </cell>
          <cell r="HQ39">
            <v>164075.1169668381</v>
          </cell>
          <cell r="HR39">
            <v>1671570.5354848853</v>
          </cell>
          <cell r="HS39">
            <v>7603387.0766981114</v>
          </cell>
          <cell r="HT39">
            <v>483985.68992809951</v>
          </cell>
          <cell r="HU39">
            <v>205102.85784776608</v>
          </cell>
          <cell r="HV39">
            <v>600433.30750397826</v>
          </cell>
          <cell r="HW39">
            <v>11494.86337681336</v>
          </cell>
          <cell r="HX39">
            <v>43836.489147179134</v>
          </cell>
          <cell r="HY39">
            <v>240651.61356764522</v>
          </cell>
          <cell r="HZ39">
            <v>199882.76544345589</v>
          </cell>
          <cell r="IA39">
            <v>13694154.287840182</v>
          </cell>
        </row>
        <row r="40">
          <cell r="L40">
            <v>9763.3704345402602</v>
          </cell>
          <cell r="M40">
            <v>4447.3369597541277</v>
          </cell>
          <cell r="N40">
            <v>30693.423845068195</v>
          </cell>
          <cell r="O40">
            <v>3271.502120310231</v>
          </cell>
          <cell r="P40">
            <v>38855.741550134058</v>
          </cell>
          <cell r="Q40">
            <v>467.97363553006215</v>
          </cell>
          <cell r="R40">
            <v>7537.825999136192</v>
          </cell>
          <cell r="S40">
            <v>12170.743668760866</v>
          </cell>
          <cell r="T40">
            <v>19901.49183875613</v>
          </cell>
          <cell r="U40">
            <v>24256.369034279756</v>
          </cell>
          <cell r="V40">
            <v>17765.326218727234</v>
          </cell>
          <cell r="W40">
            <v>14077.831449536392</v>
          </cell>
          <cell r="X40">
            <v>50210.669523196171</v>
          </cell>
          <cell r="Y40">
            <v>7946.4048091814702</v>
          </cell>
          <cell r="Z40">
            <v>4839.2747336579414</v>
          </cell>
          <cell r="AA40">
            <v>82912.277350862307</v>
          </cell>
          <cell r="AB40">
            <v>187001.817580053</v>
          </cell>
          <cell r="AC40">
            <v>72446.820290834279</v>
          </cell>
          <cell r="AD40">
            <v>132349.91235391735</v>
          </cell>
          <cell r="AE40">
            <v>657173.81477377878</v>
          </cell>
          <cell r="AF40">
            <v>139917.06311769207</v>
          </cell>
          <cell r="AG40">
            <v>57723.251303285688</v>
          </cell>
          <cell r="AH40">
            <v>109695.21028272492</v>
          </cell>
          <cell r="AI40">
            <v>19985.632062996454</v>
          </cell>
          <cell r="AJ40">
            <v>14974.589051136856</v>
          </cell>
          <cell r="AK40">
            <v>82641.357291894747</v>
          </cell>
          <cell r="AL40">
            <v>47809.278220154461</v>
          </cell>
          <cell r="AM40">
            <v>1850836.3094998999</v>
          </cell>
          <cell r="AN40">
            <v>9245.1471158749027</v>
          </cell>
          <cell r="AO40">
            <v>4260.7422388467448</v>
          </cell>
          <cell r="AP40">
            <v>30356.040003679806</v>
          </cell>
          <cell r="AQ40">
            <v>3632.6333680645293</v>
          </cell>
          <cell r="AR40">
            <v>36067.716145326624</v>
          </cell>
          <cell r="AS40">
            <v>165.256798385107</v>
          </cell>
          <cell r="AT40">
            <v>6836.3453142964518</v>
          </cell>
          <cell r="AU40">
            <v>21826.352968418068</v>
          </cell>
          <cell r="AV40">
            <v>18928.854594139251</v>
          </cell>
          <cell r="AW40">
            <v>21822.914795530491</v>
          </cell>
          <cell r="AX40">
            <v>20883.618019229245</v>
          </cell>
          <cell r="AY40">
            <v>15156.677969774701</v>
          </cell>
          <cell r="AZ40">
            <v>57270.111410588979</v>
          </cell>
          <cell r="BA40">
            <v>8106.3323770264187</v>
          </cell>
          <cell r="BB40">
            <v>4453.4358231673459</v>
          </cell>
          <cell r="BC40">
            <v>85697.041248906273</v>
          </cell>
          <cell r="BD40">
            <v>176649.41914001535</v>
          </cell>
          <cell r="BE40">
            <v>62247.575502081192</v>
          </cell>
          <cell r="BF40">
            <v>141948.40581915429</v>
          </cell>
          <cell r="BG40">
            <v>699588.48094944144</v>
          </cell>
          <cell r="BH40">
            <v>157326.43019978676</v>
          </cell>
          <cell r="BI40">
            <v>62599.445681833036</v>
          </cell>
          <cell r="BJ40">
            <v>110172.38378347085</v>
          </cell>
          <cell r="BK40">
            <v>17581.225937991567</v>
          </cell>
          <cell r="BL40">
            <v>18046.065249374671</v>
          </cell>
          <cell r="BM40">
            <v>75453.734755984115</v>
          </cell>
          <cell r="BN40">
            <v>54571.88363333328</v>
          </cell>
          <cell r="BO40">
            <v>1920894.2708437212</v>
          </cell>
          <cell r="BP40">
            <v>11133.081795600576</v>
          </cell>
          <cell r="BQ40">
            <v>6926.3876689386543</v>
          </cell>
          <cell r="BR40">
            <v>30664.606891554802</v>
          </cell>
          <cell r="BS40">
            <v>4477.6483475917339</v>
          </cell>
          <cell r="BT40">
            <v>36202.038485110963</v>
          </cell>
          <cell r="BU40">
            <v>0</v>
          </cell>
          <cell r="BV40">
            <v>5574.4112821943636</v>
          </cell>
          <cell r="BW40">
            <v>24846.189116468031</v>
          </cell>
          <cell r="BX40">
            <v>19784.692833312645</v>
          </cell>
          <cell r="BY40">
            <v>20553.296433348198</v>
          </cell>
          <cell r="BZ40">
            <v>18470.667498634331</v>
          </cell>
          <cell r="CA40">
            <v>14305.447079356834</v>
          </cell>
          <cell r="CB40">
            <v>68226.987192057903</v>
          </cell>
          <cell r="CC40">
            <v>7558.836544746232</v>
          </cell>
          <cell r="CD40">
            <v>4835.1779671772128</v>
          </cell>
          <cell r="CE40">
            <v>93740.261897572665</v>
          </cell>
          <cell r="CF40">
            <v>192784.02064719686</v>
          </cell>
          <cell r="CG40">
            <v>66214.914351671978</v>
          </cell>
          <cell r="CH40">
            <v>158871.98899627608</v>
          </cell>
          <cell r="CI40">
            <v>625559.28759816068</v>
          </cell>
          <cell r="CJ40">
            <v>167526.24729189993</v>
          </cell>
          <cell r="CK40">
            <v>75054.433888886866</v>
          </cell>
          <cell r="CL40">
            <v>118364.90291171536</v>
          </cell>
          <cell r="CM40">
            <v>19709.574841825714</v>
          </cell>
          <cell r="CN40">
            <v>12360.447468772956</v>
          </cell>
          <cell r="CO40">
            <v>58081.437928522937</v>
          </cell>
          <cell r="CP40">
            <v>51681.126647899073</v>
          </cell>
          <cell r="CQ40">
            <v>1913508.1136064939</v>
          </cell>
          <cell r="CR40">
            <v>7218.1876146941104</v>
          </cell>
          <cell r="CS40">
            <v>6154.8985838231647</v>
          </cell>
          <cell r="CT40">
            <v>29272.750667389399</v>
          </cell>
          <cell r="CU40">
            <v>4344.8616797183304</v>
          </cell>
          <cell r="CV40">
            <v>32384.554700351062</v>
          </cell>
          <cell r="CW40">
            <v>1297.0811363931946</v>
          </cell>
          <cell r="CX40">
            <v>5794.2244230800497</v>
          </cell>
          <cell r="CY40">
            <v>21719.496184108008</v>
          </cell>
          <cell r="CZ40">
            <v>19483.278520897842</v>
          </cell>
          <cell r="DA40">
            <v>19188.0320697561</v>
          </cell>
          <cell r="DB40">
            <v>19170.11906152669</v>
          </cell>
          <cell r="DC40">
            <v>9695.1474833603988</v>
          </cell>
          <cell r="DD40">
            <v>64952.028773217418</v>
          </cell>
          <cell r="DE40">
            <v>8118.1847970431218</v>
          </cell>
          <cell r="DF40">
            <v>4920.2868284549104</v>
          </cell>
          <cell r="DG40">
            <v>83896.85467851939</v>
          </cell>
          <cell r="DH40">
            <v>207834.71030065222</v>
          </cell>
          <cell r="DI40">
            <v>46162.887210157358</v>
          </cell>
          <cell r="DJ40">
            <v>148343.38267203752</v>
          </cell>
          <cell r="DK40">
            <v>734929.24275688513</v>
          </cell>
          <cell r="DL40">
            <v>186300.27663376427</v>
          </cell>
          <cell r="DM40">
            <v>69238.788879701839</v>
          </cell>
          <cell r="DN40">
            <v>125859.31764335478</v>
          </cell>
          <cell r="DO40">
            <v>23820.101435765409</v>
          </cell>
          <cell r="DP40">
            <v>12446.600799504324</v>
          </cell>
          <cell r="DQ40">
            <v>66486.52300930956</v>
          </cell>
          <cell r="DR40">
            <v>50276.073632801461</v>
          </cell>
          <cell r="DS40">
            <v>2009307.892176267</v>
          </cell>
          <cell r="DT40">
            <v>6496.0415145240722</v>
          </cell>
          <cell r="DU40">
            <v>9254.9913038859377</v>
          </cell>
          <cell r="DV40">
            <v>38521.982471251082</v>
          </cell>
          <cell r="DW40">
            <v>4407.1933540511318</v>
          </cell>
          <cell r="DX40">
            <v>47429.001411404242</v>
          </cell>
          <cell r="DY40">
            <v>1646.7937539620948</v>
          </cell>
          <cell r="DZ40">
            <v>8070.4336775447464</v>
          </cell>
          <cell r="EA40">
            <v>33524.284765626689</v>
          </cell>
          <cell r="EB40">
            <v>28955.597617235777</v>
          </cell>
          <cell r="EC40">
            <v>30007.324118376324</v>
          </cell>
          <cell r="ED40">
            <v>26736.648956677047</v>
          </cell>
          <cell r="EE40">
            <v>11439.002194268562</v>
          </cell>
          <cell r="EF40">
            <v>103365.24312568833</v>
          </cell>
          <cell r="EG40">
            <v>13866.607970539313</v>
          </cell>
          <cell r="EH40">
            <v>3670.9207625327031</v>
          </cell>
          <cell r="EI40">
            <v>125600.59000190768</v>
          </cell>
          <cell r="EJ40">
            <v>306472.88807397441</v>
          </cell>
          <cell r="EK40">
            <v>61390.727639130899</v>
          </cell>
          <cell r="EL40">
            <v>250140.22541292029</v>
          </cell>
          <cell r="EM40">
            <v>1104951.5701109041</v>
          </cell>
          <cell r="EN40">
            <v>259344.47334134212</v>
          </cell>
          <cell r="EO40">
            <v>102222.338650504</v>
          </cell>
          <cell r="EP40">
            <v>190242.95847784044</v>
          </cell>
          <cell r="EQ40">
            <v>26046.009824902863</v>
          </cell>
          <cell r="ER40">
            <v>15316.836741823585</v>
          </cell>
          <cell r="ES40">
            <v>85519.594034806258</v>
          </cell>
          <cell r="ET40">
            <v>88500.360418233264</v>
          </cell>
          <cell r="EU40">
            <v>2983140.6397258574</v>
          </cell>
          <cell r="EV40">
            <v>8949.4894809081725</v>
          </cell>
          <cell r="EW40">
            <v>5287.7897538751822</v>
          </cell>
          <cell r="EX40">
            <v>28013.006741825415</v>
          </cell>
          <cell r="EY40">
            <v>6123.854821448348</v>
          </cell>
          <cell r="EZ40">
            <v>38255.500890636002</v>
          </cell>
          <cell r="FA40">
            <v>484.70785397497855</v>
          </cell>
          <cell r="FB40">
            <v>10382.190045218014</v>
          </cell>
          <cell r="FC40">
            <v>26263.095894810733</v>
          </cell>
          <cell r="FD40">
            <v>29670.517483462045</v>
          </cell>
          <cell r="FE40">
            <v>18223.933417046796</v>
          </cell>
          <cell r="FF40">
            <v>12674.952108128924</v>
          </cell>
          <cell r="FG40">
            <v>10002.276792231105</v>
          </cell>
          <cell r="FH40">
            <v>72913.246383863021</v>
          </cell>
          <cell r="FI40">
            <v>11778.819571646753</v>
          </cell>
          <cell r="FJ40">
            <v>4941.9756871927157</v>
          </cell>
          <cell r="FK40">
            <v>120520.48015321743</v>
          </cell>
          <cell r="FL40">
            <v>281678.63455401827</v>
          </cell>
          <cell r="FM40">
            <v>53733.771836773652</v>
          </cell>
          <cell r="FN40">
            <v>221566.03268640462</v>
          </cell>
          <cell r="FO40">
            <v>1003819.1275602393</v>
          </cell>
          <cell r="FP40">
            <v>185921.67865828995</v>
          </cell>
          <cell r="FQ40">
            <v>75145.802518556535</v>
          </cell>
          <cell r="FR40">
            <v>175940.39993681555</v>
          </cell>
          <cell r="FS40">
            <v>19962.423758088684</v>
          </cell>
          <cell r="FT40">
            <v>14215.436084775805</v>
          </cell>
          <cell r="FU40">
            <v>75947.181141362671</v>
          </cell>
          <cell r="FV40">
            <v>65100.856386074622</v>
          </cell>
          <cell r="FW40">
            <v>2577517.1822008849</v>
          </cell>
          <cell r="FX40">
            <v>9882.7305811525621</v>
          </cell>
          <cell r="FY40">
            <v>4916.1140402886213</v>
          </cell>
          <cell r="FZ40">
            <v>18374.028345409984</v>
          </cell>
          <cell r="GA40">
            <v>4869.2653007958406</v>
          </cell>
          <cell r="GB40">
            <v>35263.95804512201</v>
          </cell>
          <cell r="GC40">
            <v>4393.2070979754062</v>
          </cell>
          <cell r="GD40">
            <v>12749.347941347241</v>
          </cell>
          <cell r="GE40">
            <v>29100.863706870263</v>
          </cell>
          <cell r="GF40">
            <v>24827.833109352167</v>
          </cell>
          <cell r="GG40">
            <v>22566.429032976361</v>
          </cell>
          <cell r="GH40">
            <v>15714.058040176742</v>
          </cell>
          <cell r="GI40">
            <v>3810.2172786094566</v>
          </cell>
          <cell r="GJ40">
            <v>49181.246835189988</v>
          </cell>
          <cell r="GK40">
            <v>9800.4296128286842</v>
          </cell>
          <cell r="GL40">
            <v>5654.4316909752251</v>
          </cell>
          <cell r="GM40">
            <v>114675.40315155272</v>
          </cell>
          <cell r="GN40">
            <v>340562.18066518643</v>
          </cell>
          <cell r="GO40">
            <v>42339.493242232093</v>
          </cell>
          <cell r="GP40">
            <v>249324.15572450019</v>
          </cell>
          <cell r="GQ40">
            <v>1037857.4652465392</v>
          </cell>
          <cell r="GR40">
            <v>159825.07389164029</v>
          </cell>
          <cell r="GS40">
            <v>81709.005297958269</v>
          </cell>
          <cell r="GT40">
            <v>178233.83983320178</v>
          </cell>
          <cell r="GU40">
            <v>15121.987549889702</v>
          </cell>
          <cell r="GV40">
            <v>14105.10822910876</v>
          </cell>
          <cell r="GW40">
            <v>68561.397398907284</v>
          </cell>
          <cell r="GX40">
            <v>65080.840713732461</v>
          </cell>
          <cell r="GY40">
            <v>2618500.1116035199</v>
          </cell>
          <cell r="GZ40">
            <v>12759.588317859947</v>
          </cell>
          <cell r="HA40">
            <v>5590.5334450143964</v>
          </cell>
          <cell r="HB40">
            <v>17559.177839499011</v>
          </cell>
          <cell r="HC40">
            <v>0</v>
          </cell>
          <cell r="HD40">
            <v>33902.692447544527</v>
          </cell>
          <cell r="HE40">
            <v>3070.7878624645105</v>
          </cell>
          <cell r="HF40">
            <v>13540.451968025362</v>
          </cell>
          <cell r="HG40">
            <v>31205.735282243171</v>
          </cell>
          <cell r="HH40">
            <v>27107.284764062089</v>
          </cell>
          <cell r="HI40">
            <v>29407.34620027287</v>
          </cell>
          <cell r="HJ40">
            <v>23092.463179204926</v>
          </cell>
          <cell r="HK40">
            <v>7219.1082068763781</v>
          </cell>
          <cell r="HL40">
            <v>35694.449937346195</v>
          </cell>
          <cell r="HM40">
            <v>11500.478033128367</v>
          </cell>
          <cell r="HN40">
            <v>4861.0456506021237</v>
          </cell>
          <cell r="HO40">
            <v>128961.18752803386</v>
          </cell>
          <cell r="HP40">
            <v>317702.97024630505</v>
          </cell>
          <cell r="HQ40">
            <v>49353.992138806279</v>
          </cell>
          <cell r="HR40">
            <v>204508.01343121342</v>
          </cell>
          <cell r="HS40">
            <v>912915.98226602969</v>
          </cell>
          <cell r="HT40">
            <v>159376.99767156731</v>
          </cell>
          <cell r="HU40">
            <v>76069.930702725018</v>
          </cell>
          <cell r="HV40">
            <v>165605.87248578723</v>
          </cell>
          <cell r="HW40">
            <v>16569.381068845407</v>
          </cell>
          <cell r="HX40">
            <v>14494.072390935031</v>
          </cell>
          <cell r="HY40">
            <v>63205.692316820765</v>
          </cell>
          <cell r="HZ40">
            <v>49810.831639489348</v>
          </cell>
          <cell r="IA40">
            <v>2415086.0670207022</v>
          </cell>
        </row>
        <row r="41">
          <cell r="L41">
            <v>3119.9537851890268</v>
          </cell>
          <cell r="M41">
            <v>93.83893541487744</v>
          </cell>
          <cell r="N41">
            <v>81005.408501168145</v>
          </cell>
          <cell r="O41">
            <v>0</v>
          </cell>
          <cell r="P41">
            <v>14613.197589248926</v>
          </cell>
          <cell r="Q41">
            <v>188.74116754528563</v>
          </cell>
          <cell r="R41">
            <v>1531.7605260860937</v>
          </cell>
          <cell r="S41">
            <v>347.55161264772755</v>
          </cell>
          <cell r="T41">
            <v>1380.1015314661449</v>
          </cell>
          <cell r="U41">
            <v>60047.614219212213</v>
          </cell>
          <cell r="V41">
            <v>1199.1490723674358</v>
          </cell>
          <cell r="W41">
            <v>228.42037669227335</v>
          </cell>
          <cell r="X41">
            <v>13488.714508362527</v>
          </cell>
          <cell r="Y41">
            <v>600.05457984759596</v>
          </cell>
          <cell r="Z41">
            <v>1038.2060332883798</v>
          </cell>
          <cell r="AA41">
            <v>4351.7434264812409</v>
          </cell>
          <cell r="AB41">
            <v>202453.59080175811</v>
          </cell>
          <cell r="AC41">
            <v>5929.7261568537024</v>
          </cell>
          <cell r="AD41">
            <v>96632.235088225672</v>
          </cell>
          <cell r="AE41">
            <v>1418968.7731582308</v>
          </cell>
          <cell r="AF41">
            <v>114325.24761171127</v>
          </cell>
          <cell r="AG41">
            <v>23147.563859319176</v>
          </cell>
          <cell r="AH41">
            <v>577426.17120967212</v>
          </cell>
          <cell r="AI41">
            <v>1606.5597296824162</v>
          </cell>
          <cell r="AJ41">
            <v>4816.659714401264</v>
          </cell>
          <cell r="AK41">
            <v>37565.622499094192</v>
          </cell>
          <cell r="AL41">
            <v>5012.8331579727337</v>
          </cell>
          <cell r="AM41">
            <v>2671119.4388519395</v>
          </cell>
          <cell r="AN41">
            <v>5304.2277275300221</v>
          </cell>
          <cell r="AO41">
            <v>269.12162041622389</v>
          </cell>
          <cell r="AP41">
            <v>63978.475702318101</v>
          </cell>
          <cell r="AQ41">
            <v>0</v>
          </cell>
          <cell r="AR41">
            <v>21693.428379237663</v>
          </cell>
          <cell r="AS41">
            <v>739.36409345460868</v>
          </cell>
          <cell r="AT41">
            <v>6099.3549987969154</v>
          </cell>
          <cell r="AU41">
            <v>249.18668557050165</v>
          </cell>
          <cell r="AV41">
            <v>2173.5510791477936</v>
          </cell>
          <cell r="AW41">
            <v>56629.85253545842</v>
          </cell>
          <cell r="AX41">
            <v>1293.5263696472616</v>
          </cell>
          <cell r="AY41">
            <v>1047.7761081329143</v>
          </cell>
          <cell r="AZ41">
            <v>13106.773722200754</v>
          </cell>
          <cell r="BA41">
            <v>0</v>
          </cell>
          <cell r="BB41">
            <v>5647.343337303937</v>
          </cell>
          <cell r="BC41">
            <v>4691.7283245246872</v>
          </cell>
          <cell r="BD41">
            <v>210760.26834624814</v>
          </cell>
          <cell r="BE41">
            <v>8495.1734958556317</v>
          </cell>
          <cell r="BF41">
            <v>85731.017925959779</v>
          </cell>
          <cell r="BG41">
            <v>1318124.0418944312</v>
          </cell>
          <cell r="BH41">
            <v>123332.7975107941</v>
          </cell>
          <cell r="BI41">
            <v>27221.321371328158</v>
          </cell>
          <cell r="BJ41">
            <v>563259.46462911239</v>
          </cell>
          <cell r="BK41">
            <v>1118.0837516836541</v>
          </cell>
          <cell r="BL41">
            <v>4733.9001695464585</v>
          </cell>
          <cell r="BM41">
            <v>36501.764930621561</v>
          </cell>
          <cell r="BN41">
            <v>6528.3077035766364</v>
          </cell>
          <cell r="BO41">
            <v>2568729.8524128972</v>
          </cell>
          <cell r="BP41">
            <v>4976.8617102970557</v>
          </cell>
          <cell r="BQ41">
            <v>0</v>
          </cell>
          <cell r="BR41">
            <v>50218.226788313943</v>
          </cell>
          <cell r="BS41">
            <v>0</v>
          </cell>
          <cell r="BT41">
            <v>10717.40031469852</v>
          </cell>
          <cell r="BU41">
            <v>353.59030516786646</v>
          </cell>
          <cell r="BV41">
            <v>5889.744333374063</v>
          </cell>
          <cell r="BW41">
            <v>176.79515258393323</v>
          </cell>
          <cell r="BX41">
            <v>2641.6905083404499</v>
          </cell>
          <cell r="BY41">
            <v>52466.147308580621</v>
          </cell>
          <cell r="BZ41">
            <v>1279.4469069259826</v>
          </cell>
          <cell r="CA41">
            <v>1165.13974520958</v>
          </cell>
          <cell r="CB41">
            <v>14893.532050359527</v>
          </cell>
          <cell r="CC41">
            <v>0</v>
          </cell>
          <cell r="CD41">
            <v>640.65930240163743</v>
          </cell>
          <cell r="CE41">
            <v>4972.6592724661696</v>
          </cell>
          <cell r="CF41">
            <v>237241.0158999798</v>
          </cell>
          <cell r="CG41">
            <v>7611.9124521353615</v>
          </cell>
          <cell r="CH41">
            <v>181264.89075816257</v>
          </cell>
          <cell r="CI41">
            <v>1607674.5220091778</v>
          </cell>
          <cell r="CJ41">
            <v>130933.16546120158</v>
          </cell>
          <cell r="CK41">
            <v>28045.013633204293</v>
          </cell>
          <cell r="CL41">
            <v>583557.82495108037</v>
          </cell>
          <cell r="CM41">
            <v>1630.4606074985998</v>
          </cell>
          <cell r="CN41">
            <v>3654.098569805511</v>
          </cell>
          <cell r="CO41">
            <v>44407.632394107961</v>
          </cell>
          <cell r="CP41">
            <v>4366.1467315690252</v>
          </cell>
          <cell r="CQ41">
            <v>2980778.5771666421</v>
          </cell>
          <cell r="CR41">
            <v>4115.2677219762436</v>
          </cell>
          <cell r="CS41">
            <v>94.220923673796847</v>
          </cell>
          <cell r="CT41">
            <v>32351.833057833086</v>
          </cell>
          <cell r="CU41">
            <v>0</v>
          </cell>
          <cell r="CV41">
            <v>10021.898349386913</v>
          </cell>
          <cell r="CW41">
            <v>288.93776288024316</v>
          </cell>
          <cell r="CX41">
            <v>5265.7634678152726</v>
          </cell>
          <cell r="CY41">
            <v>87.241595994311623</v>
          </cell>
          <cell r="CZ41">
            <v>1973.4209090236216</v>
          </cell>
          <cell r="DA41">
            <v>49175.460809532822</v>
          </cell>
          <cell r="DB41">
            <v>1377.0293549903722</v>
          </cell>
          <cell r="DC41">
            <v>224.52305053502607</v>
          </cell>
          <cell r="DD41">
            <v>8744.0426795017192</v>
          </cell>
          <cell r="DE41">
            <v>0</v>
          </cell>
          <cell r="DF41">
            <v>0</v>
          </cell>
          <cell r="DG41">
            <v>9427.9319516454434</v>
          </cell>
          <cell r="DH41">
            <v>290192.07132302917</v>
          </cell>
          <cell r="DI41">
            <v>6709.9448402729749</v>
          </cell>
          <cell r="DJ41">
            <v>93003.030993776425</v>
          </cell>
          <cell r="DK41">
            <v>1454464.9235605602</v>
          </cell>
          <cell r="DL41">
            <v>132557.70950238605</v>
          </cell>
          <cell r="DM41">
            <v>15499.762945080458</v>
          </cell>
          <cell r="DN41">
            <v>569238.77263566514</v>
          </cell>
          <cell r="DO41">
            <v>1949.7888414701692</v>
          </cell>
          <cell r="DP41">
            <v>3684.8096835240035</v>
          </cell>
          <cell r="DQ41">
            <v>40049.853803655569</v>
          </cell>
          <cell r="DR41">
            <v>2160.4748946514601</v>
          </cell>
          <cell r="DS41">
            <v>2732658.714658861</v>
          </cell>
          <cell r="DT41">
            <v>4316.7994526264611</v>
          </cell>
          <cell r="DU41">
            <v>0</v>
          </cell>
          <cell r="DV41">
            <v>19816.694532853726</v>
          </cell>
          <cell r="DW41">
            <v>0</v>
          </cell>
          <cell r="DX41">
            <v>7863.2624155129351</v>
          </cell>
          <cell r="DY41">
            <v>224.08765093710804</v>
          </cell>
          <cell r="DZ41">
            <v>3089.6985727830365</v>
          </cell>
          <cell r="EA41">
            <v>0</v>
          </cell>
          <cell r="EB41">
            <v>2024.3898214682713</v>
          </cell>
          <cell r="EC41">
            <v>34630.60973716469</v>
          </cell>
          <cell r="ED41">
            <v>616.24104007704716</v>
          </cell>
          <cell r="EE41">
            <v>162.15387806504302</v>
          </cell>
          <cell r="EF41">
            <v>7318.3465604123849</v>
          </cell>
          <cell r="EG41">
            <v>0</v>
          </cell>
          <cell r="EH41">
            <v>0</v>
          </cell>
          <cell r="EI41">
            <v>6805.430759686079</v>
          </cell>
          <cell r="EJ41">
            <v>229400.82685184109</v>
          </cell>
          <cell r="EK41">
            <v>5562.8717731677889</v>
          </cell>
          <cell r="EL41">
            <v>130810.88753255946</v>
          </cell>
          <cell r="EM41">
            <v>1197000.0457274797</v>
          </cell>
          <cell r="EN41">
            <v>111726.00809030491</v>
          </cell>
          <cell r="EO41">
            <v>17174.92915719681</v>
          </cell>
          <cell r="EP41">
            <v>445255.88598719024</v>
          </cell>
          <cell r="EQ41">
            <v>962.5352855766107</v>
          </cell>
          <cell r="ER41">
            <v>0</v>
          </cell>
          <cell r="ES41">
            <v>34420.631725755593</v>
          </cell>
          <cell r="ET41">
            <v>1991.058190977152</v>
          </cell>
          <cell r="EU41">
            <v>2261173.3947436363</v>
          </cell>
          <cell r="EV41">
            <v>2905.2714936526777</v>
          </cell>
          <cell r="EW41">
            <v>0</v>
          </cell>
          <cell r="EX41">
            <v>17949.466187461432</v>
          </cell>
          <cell r="EY41">
            <v>0</v>
          </cell>
          <cell r="EZ41">
            <v>8517.477241983599</v>
          </cell>
          <cell r="FA41">
            <v>320.51155229757472</v>
          </cell>
          <cell r="FB41">
            <v>2179.6677356124751</v>
          </cell>
          <cell r="FC41">
            <v>0</v>
          </cell>
          <cell r="FD41">
            <v>2315.1096637299211</v>
          </cell>
          <cell r="FE41">
            <v>25934.5487255431</v>
          </cell>
          <cell r="FF41">
            <v>472.55910576557056</v>
          </cell>
          <cell r="FG41">
            <v>82.863962301324193</v>
          </cell>
          <cell r="FH41">
            <v>5630.9877252954666</v>
          </cell>
          <cell r="FI41">
            <v>0</v>
          </cell>
          <cell r="FJ41">
            <v>0</v>
          </cell>
          <cell r="FK41">
            <v>7995.3951927108837</v>
          </cell>
          <cell r="FL41">
            <v>216601.50848189348</v>
          </cell>
          <cell r="FM41">
            <v>5318.9798916952059</v>
          </cell>
          <cell r="FN41">
            <v>125862.6054830911</v>
          </cell>
          <cell r="FO41">
            <v>1106234.9880254236</v>
          </cell>
          <cell r="FP41">
            <v>85638.56358031233</v>
          </cell>
          <cell r="FQ41">
            <v>22652.796545206365</v>
          </cell>
          <cell r="FR41">
            <v>438295.23258701607</v>
          </cell>
          <cell r="FS41">
            <v>328.87924901895121</v>
          </cell>
          <cell r="FT41">
            <v>81.300491314506758</v>
          </cell>
          <cell r="FU41">
            <v>35695.549815076054</v>
          </cell>
          <cell r="FV41">
            <v>2114.2114592789239</v>
          </cell>
          <cell r="FW41">
            <v>2113128.4741956806</v>
          </cell>
          <cell r="FX41">
            <v>806.07607760529049</v>
          </cell>
          <cell r="FY41">
            <v>0</v>
          </cell>
          <cell r="FZ41">
            <v>21680.534431690681</v>
          </cell>
          <cell r="GA41">
            <v>0</v>
          </cell>
          <cell r="GB41">
            <v>9441.5283689362859</v>
          </cell>
          <cell r="GC41">
            <v>172.24573026723576</v>
          </cell>
          <cell r="GD41">
            <v>0</v>
          </cell>
          <cell r="GE41">
            <v>70.425594148672744</v>
          </cell>
          <cell r="GF41">
            <v>1450.0884385552015</v>
          </cell>
          <cell r="GG41">
            <v>23812.902632352329</v>
          </cell>
          <cell r="GH41">
            <v>457.76636196637287</v>
          </cell>
          <cell r="GI41">
            <v>83.153111163493122</v>
          </cell>
          <cell r="GJ41">
            <v>4493.9233457152168</v>
          </cell>
          <cell r="GK41">
            <v>0</v>
          </cell>
          <cell r="GL41">
            <v>0</v>
          </cell>
          <cell r="GM41">
            <v>7748.5496926729793</v>
          </cell>
          <cell r="GN41">
            <v>228193.18155775688</v>
          </cell>
          <cell r="GO41">
            <v>4304.1815220580884</v>
          </cell>
          <cell r="GP41">
            <v>127639.88478477196</v>
          </cell>
          <cell r="GQ41">
            <v>1119588.6022074861</v>
          </cell>
          <cell r="GR41">
            <v>84351.859990044686</v>
          </cell>
          <cell r="GS41">
            <v>19817.144484610555</v>
          </cell>
          <cell r="GT41">
            <v>413045.53270119097</v>
          </cell>
          <cell r="GU41">
            <v>417.28776685255184</v>
          </cell>
          <cell r="GV41">
            <v>145.60449165177576</v>
          </cell>
          <cell r="GW41">
            <v>37494.126437142819</v>
          </cell>
          <cell r="GX41">
            <v>1615.0285740558031</v>
          </cell>
          <cell r="GY41">
            <v>2106829.6283026962</v>
          </cell>
          <cell r="GZ41">
            <v>415.07045780815491</v>
          </cell>
          <cell r="HA41">
            <v>0</v>
          </cell>
          <cell r="HB41">
            <v>21250.127513933254</v>
          </cell>
          <cell r="HC41">
            <v>0</v>
          </cell>
          <cell r="HD41">
            <v>5321.9462450419633</v>
          </cell>
          <cell r="HE41">
            <v>157.150400454617</v>
          </cell>
          <cell r="HF41">
            <v>0</v>
          </cell>
          <cell r="HG41">
            <v>0</v>
          </cell>
          <cell r="HH41">
            <v>746.94249796208248</v>
          </cell>
          <cell r="HI41">
            <v>23576.806657787714</v>
          </cell>
          <cell r="HJ41">
            <v>340.29432469000881</v>
          </cell>
          <cell r="HK41">
            <v>0</v>
          </cell>
          <cell r="HL41">
            <v>1519.2847770027445</v>
          </cell>
          <cell r="HM41">
            <v>0</v>
          </cell>
          <cell r="HN41">
            <v>0</v>
          </cell>
          <cell r="HO41">
            <v>6421.9370154046637</v>
          </cell>
          <cell r="HP41">
            <v>219985.72092314807</v>
          </cell>
          <cell r="HQ41">
            <v>3439.2643489622069</v>
          </cell>
          <cell r="HR41">
            <v>139898.25626164288</v>
          </cell>
          <cell r="HS41">
            <v>958491.28928657051</v>
          </cell>
          <cell r="HT41">
            <v>81975.711787685286</v>
          </cell>
          <cell r="HU41">
            <v>14906.093085757564</v>
          </cell>
          <cell r="HV41">
            <v>376031.72273249098</v>
          </cell>
          <cell r="HW41">
            <v>2818.1634012164945</v>
          </cell>
          <cell r="HX41">
            <v>333.401592248822</v>
          </cell>
          <cell r="HY41">
            <v>36893.663214425229</v>
          </cell>
          <cell r="HZ41">
            <v>1304.908214279443</v>
          </cell>
          <cell r="IA41">
            <v>1895827.7547385127</v>
          </cell>
        </row>
        <row r="42"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365.45724131040265</v>
          </cell>
          <cell r="Q42">
            <v>0</v>
          </cell>
          <cell r="R42">
            <v>173.77580632386378</v>
          </cell>
          <cell r="S42">
            <v>0</v>
          </cell>
          <cell r="T42">
            <v>1096.1845069020073</v>
          </cell>
          <cell r="U42">
            <v>11299.204154576228</v>
          </cell>
          <cell r="V42">
            <v>2077.444160453831</v>
          </cell>
          <cell r="W42">
            <v>957.61870321473612</v>
          </cell>
          <cell r="X42">
            <v>2549.4602941627427</v>
          </cell>
          <cell r="Y42">
            <v>1627.3072168353826</v>
          </cell>
          <cell r="Z42">
            <v>40198.547985096346</v>
          </cell>
          <cell r="AA42">
            <v>12717.905997056021</v>
          </cell>
          <cell r="AB42">
            <v>91312.630026849321</v>
          </cell>
          <cell r="AC42">
            <v>192.49750921510878</v>
          </cell>
          <cell r="AD42">
            <v>132225.17695596197</v>
          </cell>
          <cell r="AE42">
            <v>830676.15955719107</v>
          </cell>
          <cell r="AF42">
            <v>57392.04867391396</v>
          </cell>
          <cell r="AG42">
            <v>33510.114017595297</v>
          </cell>
          <cell r="AH42">
            <v>53832.733725248923</v>
          </cell>
          <cell r="AI42">
            <v>137.4761045704829</v>
          </cell>
          <cell r="AJ42">
            <v>567.97206168145601</v>
          </cell>
          <cell r="AK42">
            <v>88437.857342881267</v>
          </cell>
          <cell r="AL42">
            <v>1566.8889212995198</v>
          </cell>
          <cell r="AM42">
            <v>1362914.4609623402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426.82714480217686</v>
          </cell>
          <cell r="AS42">
            <v>0</v>
          </cell>
          <cell r="AT42">
            <v>415.31114261750275</v>
          </cell>
          <cell r="AU42">
            <v>0</v>
          </cell>
          <cell r="AV42">
            <v>1010.2608933564469</v>
          </cell>
          <cell r="AW42">
            <v>8902.7223629576256</v>
          </cell>
          <cell r="AX42">
            <v>1759.6243070058904</v>
          </cell>
          <cell r="AY42">
            <v>276.62784864866853</v>
          </cell>
          <cell r="AZ42">
            <v>1913.2967804137529</v>
          </cell>
          <cell r="BA42">
            <v>1564.2749316486425</v>
          </cell>
          <cell r="BB42">
            <v>45706.0387112143</v>
          </cell>
          <cell r="BC42">
            <v>13945.422905978941</v>
          </cell>
          <cell r="BD42">
            <v>99345.854387524247</v>
          </cell>
          <cell r="BE42">
            <v>611.77781520788085</v>
          </cell>
          <cell r="BF42">
            <v>156761.50500737288</v>
          </cell>
          <cell r="BG42">
            <v>769886.92279092025</v>
          </cell>
          <cell r="BH42">
            <v>52319.14829470573</v>
          </cell>
          <cell r="BI42">
            <v>30053.66618226251</v>
          </cell>
          <cell r="BJ42">
            <v>53558.806726473347</v>
          </cell>
          <cell r="BK42">
            <v>117.51957718795654</v>
          </cell>
          <cell r="BL42">
            <v>0</v>
          </cell>
          <cell r="BM42">
            <v>66296.349241183387</v>
          </cell>
          <cell r="BN42">
            <v>328.14848225220686</v>
          </cell>
          <cell r="BO42">
            <v>1305200.1055337344</v>
          </cell>
          <cell r="BP42">
            <v>113.69463188677376</v>
          </cell>
          <cell r="BQ42">
            <v>0</v>
          </cell>
          <cell r="BR42">
            <v>0</v>
          </cell>
          <cell r="BS42">
            <v>0</v>
          </cell>
          <cell r="BT42">
            <v>337.10458354428425</v>
          </cell>
          <cell r="BU42">
            <v>0</v>
          </cell>
          <cell r="BV42">
            <v>473.25816877742847</v>
          </cell>
          <cell r="BW42">
            <v>0</v>
          </cell>
          <cell r="BX42">
            <v>99.767039480643973</v>
          </cell>
          <cell r="BY42">
            <v>11731.54079811569</v>
          </cell>
          <cell r="BZ42">
            <v>1033.9332976466155</v>
          </cell>
          <cell r="CA42">
            <v>103.17787843724719</v>
          </cell>
          <cell r="CB42">
            <v>4032.31797460595</v>
          </cell>
          <cell r="CC42">
            <v>1651.376156217184</v>
          </cell>
          <cell r="CD42">
            <v>25837.903801063036</v>
          </cell>
          <cell r="CE42">
            <v>12217.876691925559</v>
          </cell>
          <cell r="CF42">
            <v>120554.82812008166</v>
          </cell>
          <cell r="CG42">
            <v>865.2161486583484</v>
          </cell>
          <cell r="CH42">
            <v>186045.13181443914</v>
          </cell>
          <cell r="CI42">
            <v>753834.91403034492</v>
          </cell>
          <cell r="CJ42">
            <v>45035.140069972098</v>
          </cell>
          <cell r="CK42">
            <v>31579.759842004791</v>
          </cell>
          <cell r="CL42">
            <v>43780.154563097472</v>
          </cell>
          <cell r="CM42">
            <v>106.73225686657563</v>
          </cell>
          <cell r="CN42">
            <v>85.545262214464813</v>
          </cell>
          <cell r="CO42">
            <v>56332.203938242623</v>
          </cell>
          <cell r="CP42">
            <v>102.32516869809639</v>
          </cell>
          <cell r="CQ42">
            <v>1295953.9022363205</v>
          </cell>
          <cell r="CR42">
            <v>128.06105834027395</v>
          </cell>
          <cell r="CS42">
            <v>0</v>
          </cell>
          <cell r="CT42">
            <v>0</v>
          </cell>
          <cell r="CU42">
            <v>0</v>
          </cell>
          <cell r="CV42">
            <v>301.82390687573314</v>
          </cell>
          <cell r="CW42">
            <v>0</v>
          </cell>
          <cell r="CX42">
            <v>0</v>
          </cell>
          <cell r="CY42">
            <v>98.446938599085598</v>
          </cell>
          <cell r="CZ42">
            <v>502.15942501679916</v>
          </cell>
          <cell r="DA42">
            <v>9053.0556140400458</v>
          </cell>
          <cell r="DB42">
            <v>1367.6120649126631</v>
          </cell>
          <cell r="DC42">
            <v>0</v>
          </cell>
          <cell r="DD42">
            <v>6266.4757982937626</v>
          </cell>
          <cell r="DE42">
            <v>257.72928296272471</v>
          </cell>
          <cell r="DF42">
            <v>23875.162658994628</v>
          </cell>
          <cell r="DG42">
            <v>8267.7499875056583</v>
          </cell>
          <cell r="DH42">
            <v>108520.73849465587</v>
          </cell>
          <cell r="DI42">
            <v>4254.1531412730483</v>
          </cell>
          <cell r="DJ42">
            <v>212976.87022200579</v>
          </cell>
          <cell r="DK42">
            <v>660017.8024460302</v>
          </cell>
          <cell r="DL42">
            <v>34684.543672902291</v>
          </cell>
          <cell r="DM42">
            <v>26887.971938873688</v>
          </cell>
          <cell r="DN42">
            <v>46795.975892908828</v>
          </cell>
          <cell r="DO42">
            <v>360.17172658202048</v>
          </cell>
          <cell r="DP42">
            <v>136.0952889879625</v>
          </cell>
          <cell r="DQ42">
            <v>40749.385734077376</v>
          </cell>
          <cell r="DR42">
            <v>0</v>
          </cell>
          <cell r="DS42">
            <v>1185501.9852938384</v>
          </cell>
          <cell r="DT42">
            <v>0</v>
          </cell>
          <cell r="DU42">
            <v>0</v>
          </cell>
          <cell r="DV42">
            <v>0</v>
          </cell>
          <cell r="DW42">
            <v>0</v>
          </cell>
          <cell r="DX42">
            <v>1298.6273495814498</v>
          </cell>
          <cell r="DY42">
            <v>0</v>
          </cell>
          <cell r="DZ42">
            <v>0</v>
          </cell>
          <cell r="EA42">
            <v>0</v>
          </cell>
          <cell r="EB42">
            <v>244.91991999407534</v>
          </cell>
          <cell r="EC42">
            <v>11096.308113193676</v>
          </cell>
          <cell r="ED42">
            <v>671.27764278835946</v>
          </cell>
          <cell r="EE42">
            <v>0</v>
          </cell>
          <cell r="EF42">
            <v>4709.0372969107757</v>
          </cell>
          <cell r="EG42">
            <v>80.232387584266064</v>
          </cell>
          <cell r="EH42">
            <v>17631.381063265479</v>
          </cell>
          <cell r="EI42">
            <v>11686.323015630462</v>
          </cell>
          <cell r="EJ42">
            <v>86599.27796651455</v>
          </cell>
          <cell r="EK42">
            <v>1584.1406349358763</v>
          </cell>
          <cell r="EL42">
            <v>155197.42743054728</v>
          </cell>
          <cell r="EM42">
            <v>501428.20911164425</v>
          </cell>
          <cell r="EN42">
            <v>5217.9752603155739</v>
          </cell>
          <cell r="EO42">
            <v>16694.5074734433</v>
          </cell>
          <cell r="EP42">
            <v>41028.046137713915</v>
          </cell>
          <cell r="EQ42">
            <v>368.78746573820547</v>
          </cell>
          <cell r="ER42">
            <v>0</v>
          </cell>
          <cell r="ES42">
            <v>31998.13724261065</v>
          </cell>
          <cell r="ET42">
            <v>84.455144825543229</v>
          </cell>
          <cell r="EU42">
            <v>887619.07065723767</v>
          </cell>
          <cell r="EV42">
            <v>0</v>
          </cell>
          <cell r="EW42">
            <v>0</v>
          </cell>
          <cell r="EX42">
            <v>390.86774670435938</v>
          </cell>
          <cell r="EY42">
            <v>0</v>
          </cell>
          <cell r="EZ42">
            <v>903.55646228856222</v>
          </cell>
          <cell r="FA42">
            <v>0</v>
          </cell>
          <cell r="FB42">
            <v>0</v>
          </cell>
          <cell r="FC42">
            <v>84.427433288141643</v>
          </cell>
          <cell r="FD42">
            <v>545.43092498997567</v>
          </cell>
          <cell r="FE42">
            <v>1123.0709157797792</v>
          </cell>
          <cell r="FF42">
            <v>565.00558174510513</v>
          </cell>
          <cell r="FG42">
            <v>0</v>
          </cell>
          <cell r="FH42">
            <v>2385.1891237718201</v>
          </cell>
          <cell r="FI42">
            <v>0</v>
          </cell>
          <cell r="FJ42">
            <v>12445.09146961823</v>
          </cell>
          <cell r="FK42">
            <v>5389.537773859448</v>
          </cell>
          <cell r="FL42">
            <v>66102.324434446098</v>
          </cell>
          <cell r="FM42">
            <v>2935.7841934314379</v>
          </cell>
          <cell r="FN42">
            <v>154187.04938007394</v>
          </cell>
          <cell r="FO42">
            <v>429311.6439936161</v>
          </cell>
          <cell r="FP42">
            <v>3795.1366405100816</v>
          </cell>
          <cell r="FQ42">
            <v>27547.039218209909</v>
          </cell>
          <cell r="FR42">
            <v>50351.601892108833</v>
          </cell>
          <cell r="FS42">
            <v>327.70508230781388</v>
          </cell>
          <cell r="FT42">
            <v>0</v>
          </cell>
          <cell r="FU42">
            <v>18931.088319594823</v>
          </cell>
          <cell r="FV42">
            <v>82.973405270430504</v>
          </cell>
          <cell r="FW42">
            <v>777404.52399161493</v>
          </cell>
          <cell r="FX42">
            <v>0</v>
          </cell>
          <cell r="FY42">
            <v>0</v>
          </cell>
          <cell r="FZ42">
            <v>0</v>
          </cell>
          <cell r="GA42">
            <v>78.897029473724473</v>
          </cell>
          <cell r="GB42">
            <v>0</v>
          </cell>
          <cell r="GC42">
            <v>0</v>
          </cell>
          <cell r="GD42">
            <v>0</v>
          </cell>
          <cell r="GE42">
            <v>0</v>
          </cell>
          <cell r="GF42">
            <v>927.02312629371886</v>
          </cell>
          <cell r="GG42">
            <v>3450.1532513472512</v>
          </cell>
          <cell r="GH42">
            <v>593.96776404757463</v>
          </cell>
          <cell r="GI42">
            <v>0</v>
          </cell>
          <cell r="GJ42">
            <v>956.49496469314522</v>
          </cell>
          <cell r="GK42">
            <v>0</v>
          </cell>
          <cell r="GL42">
            <v>14383.314371378094</v>
          </cell>
          <cell r="GM42">
            <v>1627.9156092841049</v>
          </cell>
          <cell r="GN42">
            <v>52441.887521098564</v>
          </cell>
          <cell r="GO42">
            <v>3054.3885642687724</v>
          </cell>
          <cell r="GP42">
            <v>91905.717703438946</v>
          </cell>
          <cell r="GQ42">
            <v>314351.24251842633</v>
          </cell>
          <cell r="GR42">
            <v>1914.7785697776026</v>
          </cell>
          <cell r="GS42">
            <v>16087.474595589503</v>
          </cell>
          <cell r="GT42">
            <v>60093.854026654102</v>
          </cell>
          <cell r="GU42">
            <v>0</v>
          </cell>
          <cell r="GV42">
            <v>0</v>
          </cell>
          <cell r="GW42">
            <v>16947.571346412584</v>
          </cell>
          <cell r="GX42">
            <v>0</v>
          </cell>
          <cell r="GY42">
            <v>578814.68096218398</v>
          </cell>
          <cell r="GZ42">
            <v>88.618313721356458</v>
          </cell>
          <cell r="HA42">
            <v>0</v>
          </cell>
          <cell r="HB42">
            <v>0</v>
          </cell>
          <cell r="HC42">
            <v>303.54430998974635</v>
          </cell>
          <cell r="HD42">
            <v>0</v>
          </cell>
          <cell r="HE42">
            <v>0</v>
          </cell>
          <cell r="HF42">
            <v>0</v>
          </cell>
          <cell r="HG42">
            <v>0</v>
          </cell>
          <cell r="HH42">
            <v>500.54813849094296</v>
          </cell>
          <cell r="HI42">
            <v>2686.6414170905764</v>
          </cell>
          <cell r="HJ42">
            <v>0</v>
          </cell>
          <cell r="HK42">
            <v>0</v>
          </cell>
          <cell r="HL42">
            <v>1169.3133324545108</v>
          </cell>
          <cell r="HM42">
            <v>0</v>
          </cell>
          <cell r="HN42">
            <v>8026.213844731451</v>
          </cell>
          <cell r="HO42">
            <v>1460.2171261749893</v>
          </cell>
          <cell r="HP42">
            <v>57449.561948128525</v>
          </cell>
          <cell r="HQ42">
            <v>2681.3828063540673</v>
          </cell>
          <cell r="HR42">
            <v>69137.325002862301</v>
          </cell>
          <cell r="HS42">
            <v>237326.6305362556</v>
          </cell>
          <cell r="HT42">
            <v>4824.3313727349077</v>
          </cell>
          <cell r="HU42">
            <v>11127.677588350916</v>
          </cell>
          <cell r="HV42">
            <v>60979.574995078627</v>
          </cell>
          <cell r="HW42">
            <v>754.4413796691108</v>
          </cell>
          <cell r="HX42">
            <v>852.95304193437289</v>
          </cell>
          <cell r="HY42">
            <v>11126.646071179095</v>
          </cell>
          <cell r="HZ42">
            <v>0</v>
          </cell>
          <cell r="IA42">
            <v>470495.62122520106</v>
          </cell>
        </row>
        <row r="43">
          <cell r="L43">
            <v>5627.056865521703</v>
          </cell>
          <cell r="M43">
            <v>0</v>
          </cell>
          <cell r="N43">
            <v>68440.418262987499</v>
          </cell>
          <cell r="O43">
            <v>0</v>
          </cell>
          <cell r="P43">
            <v>7802.936914552547</v>
          </cell>
          <cell r="Q43">
            <v>0</v>
          </cell>
          <cell r="R43">
            <v>2337.757329502223</v>
          </cell>
          <cell r="S43">
            <v>6290.7228666759338</v>
          </cell>
          <cell r="T43">
            <v>4821.3791117877272</v>
          </cell>
          <cell r="U43">
            <v>4583.0947003661795</v>
          </cell>
          <cell r="V43">
            <v>874.17291975037585</v>
          </cell>
          <cell r="W43">
            <v>196.77989046362899</v>
          </cell>
          <cell r="X43">
            <v>8167.501559133616</v>
          </cell>
          <cell r="Y43">
            <v>0</v>
          </cell>
          <cell r="Z43">
            <v>25436.347565592201</v>
          </cell>
          <cell r="AA43">
            <v>6057.0807211788542</v>
          </cell>
          <cell r="AB43">
            <v>167407.83093468015</v>
          </cell>
          <cell r="AC43">
            <v>11876.27792919527</v>
          </cell>
          <cell r="AD43">
            <v>28286.223201048044</v>
          </cell>
          <cell r="AE43">
            <v>2489777.8060556403</v>
          </cell>
          <cell r="AF43">
            <v>244503.71596198026</v>
          </cell>
          <cell r="AG43">
            <v>134425.67036610327</v>
          </cell>
          <cell r="AH43">
            <v>72403.735129069493</v>
          </cell>
          <cell r="AI43">
            <v>55690.395491845949</v>
          </cell>
          <cell r="AJ43">
            <v>4967.5207959079135</v>
          </cell>
          <cell r="AK43">
            <v>19418.467899110707</v>
          </cell>
          <cell r="AL43">
            <v>2324.3578148613324</v>
          </cell>
          <cell r="AM43">
            <v>3371717.2502869549</v>
          </cell>
          <cell r="AN43">
            <v>8867.9689080135595</v>
          </cell>
          <cell r="AO43">
            <v>2250.0117552576207</v>
          </cell>
          <cell r="AP43">
            <v>146327.10908421664</v>
          </cell>
          <cell r="AQ43">
            <v>0</v>
          </cell>
          <cell r="AR43">
            <v>8724.1793335368748</v>
          </cell>
          <cell r="AS43">
            <v>0</v>
          </cell>
          <cell r="AT43">
            <v>3167.2813395927105</v>
          </cell>
          <cell r="AU43">
            <v>7868.7904018344871</v>
          </cell>
          <cell r="AV43">
            <v>6124.6383448625984</v>
          </cell>
          <cell r="AW43">
            <v>4699.206552514358</v>
          </cell>
          <cell r="AX43">
            <v>1478.1099122128007</v>
          </cell>
          <cell r="AY43">
            <v>127.22914387573906</v>
          </cell>
          <cell r="AZ43">
            <v>8256.2631940895644</v>
          </cell>
          <cell r="BA43">
            <v>0</v>
          </cell>
          <cell r="BB43">
            <v>31979.21044834032</v>
          </cell>
          <cell r="BC43">
            <v>9055.7914007936797</v>
          </cell>
          <cell r="BD43">
            <v>203188.70522432626</v>
          </cell>
          <cell r="BE43">
            <v>22344.969305418661</v>
          </cell>
          <cell r="BF43">
            <v>38956.711907387267</v>
          </cell>
          <cell r="BG43">
            <v>3568996.4699648684</v>
          </cell>
          <cell r="BH43">
            <v>301888.27298738825</v>
          </cell>
          <cell r="BI43">
            <v>182400.59654279926</v>
          </cell>
          <cell r="BJ43">
            <v>101270.32268879138</v>
          </cell>
          <cell r="BK43">
            <v>77268.631017299369</v>
          </cell>
          <cell r="BL43">
            <v>7532.2167732739072</v>
          </cell>
          <cell r="BM43">
            <v>26190.342574610098</v>
          </cell>
          <cell r="BN43">
            <v>3827.1539807283807</v>
          </cell>
          <cell r="BO43">
            <v>4772790.1827860316</v>
          </cell>
          <cell r="BP43">
            <v>7713.148553660817</v>
          </cell>
          <cell r="BQ43">
            <v>1488.7920466378137</v>
          </cell>
          <cell r="BR43">
            <v>76620.589123158163</v>
          </cell>
          <cell r="BS43">
            <v>0</v>
          </cell>
          <cell r="BT43">
            <v>9780.0628350600819</v>
          </cell>
          <cell r="BU43">
            <v>0</v>
          </cell>
          <cell r="BV43">
            <v>492.17260942941795</v>
          </cell>
          <cell r="BW43">
            <v>6986.6274251290324</v>
          </cell>
          <cell r="BX43">
            <v>3942.2671934288423</v>
          </cell>
          <cell r="BY43">
            <v>6789.9230290297028</v>
          </cell>
          <cell r="BZ43">
            <v>1371.1787266297993</v>
          </cell>
          <cell r="CA43">
            <v>118.08601816166249</v>
          </cell>
          <cell r="CB43">
            <v>5919.1280505429586</v>
          </cell>
          <cell r="CC43">
            <v>0</v>
          </cell>
          <cell r="CD43">
            <v>26014.733978910517</v>
          </cell>
          <cell r="CE43">
            <v>7172.4934013916982</v>
          </cell>
          <cell r="CF43">
            <v>220073.92183372736</v>
          </cell>
          <cell r="CG43">
            <v>18812.083497560845</v>
          </cell>
          <cell r="CH43">
            <v>34886.095692539129</v>
          </cell>
          <cell r="CI43">
            <v>3047882.6756592803</v>
          </cell>
          <cell r="CJ43">
            <v>223953.624682389</v>
          </cell>
          <cell r="CK43">
            <v>145049.44317173076</v>
          </cell>
          <cell r="CL43">
            <v>54188.986817221055</v>
          </cell>
          <cell r="CM43">
            <v>41020.936978417376</v>
          </cell>
          <cell r="CN43">
            <v>4769.3685747894106</v>
          </cell>
          <cell r="CO43">
            <v>17416.428920840634</v>
          </cell>
          <cell r="CP43">
            <v>2649.4979369388338</v>
          </cell>
          <cell r="CQ43">
            <v>3965112.2667566054</v>
          </cell>
          <cell r="CR43">
            <v>6359.8719884633028</v>
          </cell>
          <cell r="CS43">
            <v>191.45013457831814</v>
          </cell>
          <cell r="CT43">
            <v>72794.23800969556</v>
          </cell>
          <cell r="CU43">
            <v>0</v>
          </cell>
          <cell r="CV43">
            <v>8105.0655168816766</v>
          </cell>
          <cell r="CW43">
            <v>0</v>
          </cell>
          <cell r="CX43">
            <v>2595.6357780308854</v>
          </cell>
          <cell r="CY43">
            <v>1597.0733797012153</v>
          </cell>
          <cell r="CZ43">
            <v>2625.8852896113222</v>
          </cell>
          <cell r="DA43">
            <v>7143.0237116718436</v>
          </cell>
          <cell r="DB43">
            <v>283.56477629203658</v>
          </cell>
          <cell r="DC43">
            <v>287.5411233785224</v>
          </cell>
          <cell r="DD43">
            <v>7966.2235113666693</v>
          </cell>
          <cell r="DE43">
            <v>130.10542614912683</v>
          </cell>
          <cell r="DF43">
            <v>35627.897506987567</v>
          </cell>
          <cell r="DG43">
            <v>4641.4411462029911</v>
          </cell>
          <cell r="DH43">
            <v>163372.73796728614</v>
          </cell>
          <cell r="DI43">
            <v>14433.486144892506</v>
          </cell>
          <cell r="DJ43">
            <v>31877.058902812849</v>
          </cell>
          <cell r="DK43">
            <v>2554154.1885755369</v>
          </cell>
          <cell r="DL43">
            <v>165147.81020681842</v>
          </cell>
          <cell r="DM43">
            <v>120404.90381246452</v>
          </cell>
          <cell r="DN43">
            <v>41681.229727218488</v>
          </cell>
          <cell r="DO43">
            <v>33330.071423092661</v>
          </cell>
          <cell r="DP43">
            <v>3941.2332584828496</v>
          </cell>
          <cell r="DQ43">
            <v>20075.050954538809</v>
          </cell>
          <cell r="DR43">
            <v>1758.2983974677813</v>
          </cell>
          <cell r="DS43">
            <v>3300525.0866696234</v>
          </cell>
          <cell r="DT43">
            <v>6404.6821243605009</v>
          </cell>
          <cell r="DU43">
            <v>0</v>
          </cell>
          <cell r="DV43">
            <v>46331.690187078479</v>
          </cell>
          <cell r="DW43">
            <v>0</v>
          </cell>
          <cell r="DX43">
            <v>8233.0815988941813</v>
          </cell>
          <cell r="DY43">
            <v>0</v>
          </cell>
          <cell r="DZ43">
            <v>2721.549151121576</v>
          </cell>
          <cell r="EA43">
            <v>1017.0225421389166</v>
          </cell>
          <cell r="EB43">
            <v>2873.2623903749304</v>
          </cell>
          <cell r="EC43">
            <v>9781.1880778832947</v>
          </cell>
          <cell r="ED43">
            <v>1083.4753142453544</v>
          </cell>
          <cell r="EE43">
            <v>502.62223912104048</v>
          </cell>
          <cell r="EF43">
            <v>7272.594124696413</v>
          </cell>
          <cell r="EG43">
            <v>125.79102286756066</v>
          </cell>
          <cell r="EH43">
            <v>14251.215288201747</v>
          </cell>
          <cell r="EI43">
            <v>2550.1413851491629</v>
          </cell>
          <cell r="EJ43">
            <v>144611.12632716892</v>
          </cell>
          <cell r="EK43">
            <v>13573.515136533257</v>
          </cell>
          <cell r="EL43">
            <v>29910.159367291315</v>
          </cell>
          <cell r="EM43">
            <v>2407960.8404862932</v>
          </cell>
          <cell r="EN43">
            <v>171933.01777184822</v>
          </cell>
          <cell r="EO43">
            <v>120543.71207462322</v>
          </cell>
          <cell r="EP43">
            <v>31734.695434575919</v>
          </cell>
          <cell r="EQ43">
            <v>35839.1186093219</v>
          </cell>
          <cell r="ER43">
            <v>5038.262350408364</v>
          </cell>
          <cell r="ES43">
            <v>20073.485608849616</v>
          </cell>
          <cell r="ET43">
            <v>1243.5764278646241</v>
          </cell>
          <cell r="EU43">
            <v>3085609.8250409118</v>
          </cell>
          <cell r="EV43">
            <v>5331.1564635362438</v>
          </cell>
          <cell r="EW43">
            <v>0</v>
          </cell>
          <cell r="EX43">
            <v>26735.446738421117</v>
          </cell>
          <cell r="EY43">
            <v>0</v>
          </cell>
          <cell r="EZ43">
            <v>5372.0556986881529</v>
          </cell>
          <cell r="FA43">
            <v>0</v>
          </cell>
          <cell r="FB43">
            <v>2022.9535645005897</v>
          </cell>
          <cell r="FC43">
            <v>856.79231139285173</v>
          </cell>
          <cell r="FD43">
            <v>0</v>
          </cell>
          <cell r="FE43">
            <v>8950.3071689615335</v>
          </cell>
          <cell r="FF43">
            <v>1010.7906401253115</v>
          </cell>
          <cell r="FG43">
            <v>0</v>
          </cell>
          <cell r="FH43">
            <v>1509.6971214910457</v>
          </cell>
          <cell r="FI43">
            <v>485.09510440091015</v>
          </cell>
          <cell r="FJ43">
            <v>1420.0190835595572</v>
          </cell>
          <cell r="FK43">
            <v>37373.628489635754</v>
          </cell>
          <cell r="FL43">
            <v>109310.24258953182</v>
          </cell>
          <cell r="FM43">
            <v>15648.8379081858</v>
          </cell>
          <cell r="FN43">
            <v>27411.685914167578</v>
          </cell>
          <cell r="FO43">
            <v>2281481.9975967295</v>
          </cell>
          <cell r="FP43">
            <v>143678.86184271713</v>
          </cell>
          <cell r="FQ43">
            <v>103923.52705856694</v>
          </cell>
          <cell r="FR43">
            <v>38778.491578999186</v>
          </cell>
          <cell r="FS43">
            <v>26514.92029059416</v>
          </cell>
          <cell r="FT43">
            <v>5453.780390269143</v>
          </cell>
          <cell r="FU43">
            <v>15151.545336386996</v>
          </cell>
          <cell r="FV43">
            <v>1904.3302890274979</v>
          </cell>
          <cell r="FW43">
            <v>2860326.1631798889</v>
          </cell>
          <cell r="FX43">
            <v>5254.3695590815305</v>
          </cell>
          <cell r="FY43">
            <v>98.974553182195251</v>
          </cell>
          <cell r="FZ43">
            <v>27846.658366133586</v>
          </cell>
          <cell r="GA43">
            <v>0</v>
          </cell>
          <cell r="GB43">
            <v>4461.398335269032</v>
          </cell>
          <cell r="GC43">
            <v>0</v>
          </cell>
          <cell r="GD43">
            <v>1791.7132377770097</v>
          </cell>
          <cell r="GE43">
            <v>183.28620959658181</v>
          </cell>
          <cell r="GF43">
            <v>0</v>
          </cell>
          <cell r="GG43">
            <v>7528.5980973615415</v>
          </cell>
          <cell r="GH43">
            <v>913.74579459890674</v>
          </cell>
          <cell r="GI43">
            <v>0</v>
          </cell>
          <cell r="GJ43">
            <v>2298.6453529727846</v>
          </cell>
          <cell r="GK43">
            <v>784.63280540990138</v>
          </cell>
          <cell r="GL43">
            <v>1323.0062344872997</v>
          </cell>
          <cell r="GM43">
            <v>54613.630669959297</v>
          </cell>
          <cell r="GN43">
            <v>122402.19649278421</v>
          </cell>
          <cell r="GO43">
            <v>21557.269373196526</v>
          </cell>
          <cell r="GP43">
            <v>34925.319734685567</v>
          </cell>
          <cell r="GQ43">
            <v>2281228.3247468295</v>
          </cell>
          <cell r="GR43">
            <v>148385.92499151352</v>
          </cell>
          <cell r="GS43">
            <v>106835.60817278146</v>
          </cell>
          <cell r="GT43">
            <v>28659.214715163442</v>
          </cell>
          <cell r="GU43">
            <v>27288.629147280364</v>
          </cell>
          <cell r="GV43">
            <v>4775.7739335436863</v>
          </cell>
          <cell r="GW43">
            <v>17602.368124407221</v>
          </cell>
          <cell r="GX43">
            <v>5427.6876487978689</v>
          </cell>
          <cell r="GY43">
            <v>2906186.9762968132</v>
          </cell>
          <cell r="GZ43">
            <v>3866.0661985354977</v>
          </cell>
          <cell r="HA43">
            <v>698.67705550620201</v>
          </cell>
          <cell r="HB43">
            <v>16616.416602494977</v>
          </cell>
          <cell r="HC43">
            <v>0</v>
          </cell>
          <cell r="HD43">
            <v>3514.0783413003342</v>
          </cell>
          <cell r="HE43">
            <v>0</v>
          </cell>
          <cell r="HF43">
            <v>870.72271154639827</v>
          </cell>
          <cell r="HG43">
            <v>0</v>
          </cell>
          <cell r="HH43">
            <v>0</v>
          </cell>
          <cell r="HI43">
            <v>6375.6199721011617</v>
          </cell>
          <cell r="HJ43">
            <v>0</v>
          </cell>
          <cell r="HK43">
            <v>0</v>
          </cell>
          <cell r="HL43">
            <v>2029.4378264347192</v>
          </cell>
          <cell r="HM43">
            <v>626.5364138855814</v>
          </cell>
          <cell r="HN43">
            <v>1265.1684315463226</v>
          </cell>
          <cell r="HO43">
            <v>21276.784360461148</v>
          </cell>
          <cell r="HP43">
            <v>141712.34461890612</v>
          </cell>
          <cell r="HQ43">
            <v>14832.078192138202</v>
          </cell>
          <cell r="HR43">
            <v>31365.636800742221</v>
          </cell>
          <cell r="HS43">
            <v>2108581.6147246738</v>
          </cell>
          <cell r="HT43">
            <v>125992.50312511274</v>
          </cell>
          <cell r="HU43">
            <v>86359.462198430308</v>
          </cell>
          <cell r="HV43">
            <v>22750.703236112775</v>
          </cell>
          <cell r="HW43">
            <v>24419.019877706582</v>
          </cell>
          <cell r="HX43">
            <v>3890.1030762135488</v>
          </cell>
          <cell r="HY43">
            <v>17313.569650510777</v>
          </cell>
          <cell r="HZ43">
            <v>2630.3297598008985</v>
          </cell>
          <cell r="IA43">
            <v>2636986.8731741598</v>
          </cell>
        </row>
        <row r="44"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282.57940328886815</v>
          </cell>
          <cell r="V44">
            <v>0</v>
          </cell>
          <cell r="W44">
            <v>2693.0474365931436</v>
          </cell>
          <cell r="X44">
            <v>0</v>
          </cell>
          <cell r="Y44">
            <v>0</v>
          </cell>
          <cell r="Z44">
            <v>0</v>
          </cell>
          <cell r="AA44">
            <v>1013.3181516844514</v>
          </cell>
          <cell r="AB44">
            <v>5160.5851715461395</v>
          </cell>
          <cell r="AC44">
            <v>6461.3705063191646</v>
          </cell>
          <cell r="AD44">
            <v>9092.4734547790613</v>
          </cell>
          <cell r="AE44">
            <v>275401.07688528014</v>
          </cell>
          <cell r="AF44">
            <v>13332.448549469447</v>
          </cell>
          <cell r="AG44">
            <v>7029.4214722020051</v>
          </cell>
          <cell r="AH44">
            <v>8232.0904553897217</v>
          </cell>
          <cell r="AI44">
            <v>0</v>
          </cell>
          <cell r="AJ44">
            <v>0</v>
          </cell>
          <cell r="AK44">
            <v>315.35924692132721</v>
          </cell>
          <cell r="AL44">
            <v>0</v>
          </cell>
          <cell r="AM44">
            <v>329013.77073347347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605.37456001830799</v>
          </cell>
          <cell r="AX44">
            <v>0</v>
          </cell>
          <cell r="AY44">
            <v>2507.6549158343955</v>
          </cell>
          <cell r="AZ44">
            <v>0</v>
          </cell>
          <cell r="BA44">
            <v>0</v>
          </cell>
          <cell r="BB44">
            <v>0</v>
          </cell>
          <cell r="BC44">
            <v>1452.2275637168102</v>
          </cell>
          <cell r="BD44">
            <v>5503.6658783094827</v>
          </cell>
          <cell r="BE44">
            <v>3256.709425309974</v>
          </cell>
          <cell r="BF44">
            <v>11435.440252855054</v>
          </cell>
          <cell r="BG44">
            <v>246296.54456474015</v>
          </cell>
          <cell r="BH44">
            <v>18467.422515396614</v>
          </cell>
          <cell r="BI44">
            <v>8961.8862902492438</v>
          </cell>
          <cell r="BJ44">
            <v>9507.6506742248057</v>
          </cell>
          <cell r="BK44">
            <v>0</v>
          </cell>
          <cell r="BL44">
            <v>0</v>
          </cell>
          <cell r="BM44">
            <v>2298.3767009432654</v>
          </cell>
          <cell r="BN44">
            <v>0</v>
          </cell>
          <cell r="BO44">
            <v>310292.95334159816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286.87667826963843</v>
          </cell>
          <cell r="BX44">
            <v>0</v>
          </cell>
          <cell r="BY44">
            <v>1100.4716269216394</v>
          </cell>
          <cell r="BZ44">
            <v>69.969921529200676</v>
          </cell>
          <cell r="CA44">
            <v>2658.5285419504758</v>
          </cell>
          <cell r="CB44">
            <v>0</v>
          </cell>
          <cell r="CC44">
            <v>0</v>
          </cell>
          <cell r="CD44">
            <v>0</v>
          </cell>
          <cell r="CE44">
            <v>1982.5426055305131</v>
          </cell>
          <cell r="CF44">
            <v>6501.5882347180277</v>
          </cell>
          <cell r="CG44">
            <v>4592.1754463688285</v>
          </cell>
          <cell r="CH44">
            <v>12149.639044840245</v>
          </cell>
          <cell r="CI44">
            <v>282087.25851449877</v>
          </cell>
          <cell r="CJ44">
            <v>18993.023596718198</v>
          </cell>
          <cell r="CK44">
            <v>9721.1540561503352</v>
          </cell>
          <cell r="CL44">
            <v>8190.245920643204</v>
          </cell>
          <cell r="CM44">
            <v>0</v>
          </cell>
          <cell r="CN44">
            <v>0</v>
          </cell>
          <cell r="CO44">
            <v>1431.9884401760144</v>
          </cell>
          <cell r="CP44">
            <v>0</v>
          </cell>
          <cell r="CQ44">
            <v>349765.46262831509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0</v>
          </cell>
          <cell r="DA44">
            <v>178.7715231445581</v>
          </cell>
          <cell r="DB44">
            <v>143.50925023072324</v>
          </cell>
          <cell r="DC44">
            <v>1908.3433668194768</v>
          </cell>
          <cell r="DD44">
            <v>0</v>
          </cell>
          <cell r="DE44">
            <v>0</v>
          </cell>
          <cell r="DF44">
            <v>0</v>
          </cell>
          <cell r="DG44">
            <v>542.49858803934308</v>
          </cell>
          <cell r="DH44">
            <v>4299.1845141838385</v>
          </cell>
          <cell r="DI44">
            <v>3143.9120883464225</v>
          </cell>
          <cell r="DJ44">
            <v>51744.168433688574</v>
          </cell>
          <cell r="DK44">
            <v>197284.46572039282</v>
          </cell>
          <cell r="DL44">
            <v>12354.993450546193</v>
          </cell>
          <cell r="DM44">
            <v>6791.548205424494</v>
          </cell>
          <cell r="DN44">
            <v>6777.5884456153253</v>
          </cell>
          <cell r="DO44">
            <v>0</v>
          </cell>
          <cell r="DP44">
            <v>0</v>
          </cell>
          <cell r="DQ44">
            <v>134.07864235841856</v>
          </cell>
          <cell r="DR44">
            <v>0</v>
          </cell>
          <cell r="DS44">
            <v>285303.06222879019</v>
          </cell>
          <cell r="DT44">
            <v>0</v>
          </cell>
          <cell r="DU44">
            <v>0</v>
          </cell>
          <cell r="DV44">
            <v>0</v>
          </cell>
          <cell r="DW44">
            <v>0</v>
          </cell>
          <cell r="DX44">
            <v>0</v>
          </cell>
          <cell r="DY44">
            <v>0</v>
          </cell>
          <cell r="DZ44">
            <v>0</v>
          </cell>
          <cell r="EA44">
            <v>0</v>
          </cell>
          <cell r="EB44">
            <v>0</v>
          </cell>
          <cell r="EC44">
            <v>213.356451932331</v>
          </cell>
          <cell r="ED44">
            <v>229.04442633912004</v>
          </cell>
          <cell r="EE44">
            <v>1987.5366700851491</v>
          </cell>
          <cell r="EF44">
            <v>0</v>
          </cell>
          <cell r="EG44">
            <v>0</v>
          </cell>
          <cell r="EH44">
            <v>0</v>
          </cell>
          <cell r="EI44">
            <v>1039.128544242312</v>
          </cell>
          <cell r="EJ44">
            <v>3333.6244884902799</v>
          </cell>
          <cell r="EK44">
            <v>4481.1109178255938</v>
          </cell>
          <cell r="EL44">
            <v>11558.561728541094</v>
          </cell>
          <cell r="EM44">
            <v>247296.16299114842</v>
          </cell>
          <cell r="EN44">
            <v>14061.995345262041</v>
          </cell>
          <cell r="EO44">
            <v>9146.9801561058339</v>
          </cell>
          <cell r="EP44">
            <v>6686.3935350814763</v>
          </cell>
          <cell r="EQ44">
            <v>0</v>
          </cell>
          <cell r="ER44">
            <v>1223.0083381291684</v>
          </cell>
          <cell r="ES44">
            <v>106.6782259661655</v>
          </cell>
          <cell r="ET44">
            <v>0</v>
          </cell>
          <cell r="EU44">
            <v>301363.58181914897</v>
          </cell>
          <cell r="EV44">
            <v>0</v>
          </cell>
          <cell r="EW44">
            <v>0</v>
          </cell>
          <cell r="EX44">
            <v>0</v>
          </cell>
          <cell r="EY44">
            <v>0</v>
          </cell>
          <cell r="EZ44">
            <v>0</v>
          </cell>
          <cell r="FA44">
            <v>0</v>
          </cell>
          <cell r="FB44">
            <v>0</v>
          </cell>
          <cell r="FC44">
            <v>0</v>
          </cell>
          <cell r="FD44">
            <v>0</v>
          </cell>
          <cell r="FE44">
            <v>373.80230296707566</v>
          </cell>
          <cell r="FF44">
            <v>194.7238690334971</v>
          </cell>
          <cell r="FG44">
            <v>1293.1228442494491</v>
          </cell>
          <cell r="FH44">
            <v>0</v>
          </cell>
          <cell r="FI44">
            <v>0</v>
          </cell>
          <cell r="FJ44">
            <v>0</v>
          </cell>
          <cell r="FK44">
            <v>856.4122262894914</v>
          </cell>
          <cell r="FL44">
            <v>3020.9787716944174</v>
          </cell>
          <cell r="FM44">
            <v>3708.7418492716288</v>
          </cell>
          <cell r="FN44">
            <v>7901.8410471469651</v>
          </cell>
          <cell r="FO44">
            <v>207152.79460234367</v>
          </cell>
          <cell r="FP44">
            <v>8455.3277055235067</v>
          </cell>
          <cell r="FQ44">
            <v>10559.982383428116</v>
          </cell>
          <cell r="FR44">
            <v>7921.4003531351827</v>
          </cell>
          <cell r="FS44">
            <v>0</v>
          </cell>
          <cell r="FT44">
            <v>691.76838935080832</v>
          </cell>
          <cell r="FU44">
            <v>0</v>
          </cell>
          <cell r="FV44">
            <v>0</v>
          </cell>
          <cell r="FW44">
            <v>252130.8963444338</v>
          </cell>
          <cell r="FX44">
            <v>0</v>
          </cell>
          <cell r="FY44">
            <v>58.142461803912717</v>
          </cell>
          <cell r="FZ44">
            <v>0</v>
          </cell>
          <cell r="GA44">
            <v>0</v>
          </cell>
          <cell r="GB44">
            <v>0</v>
          </cell>
          <cell r="GC44">
            <v>0</v>
          </cell>
          <cell r="GD44">
            <v>0</v>
          </cell>
          <cell r="GE44">
            <v>0</v>
          </cell>
          <cell r="GF44">
            <v>0</v>
          </cell>
          <cell r="GG44">
            <v>163.19325513005765</v>
          </cell>
          <cell r="GH44">
            <v>231.92771159317422</v>
          </cell>
          <cell r="GI44">
            <v>1240.1947960986522</v>
          </cell>
          <cell r="GJ44">
            <v>0</v>
          </cell>
          <cell r="GK44">
            <v>0</v>
          </cell>
          <cell r="GL44">
            <v>110.90136232962728</v>
          </cell>
          <cell r="GM44">
            <v>1423.5939188112775</v>
          </cell>
          <cell r="GN44">
            <v>3549.8839839808629</v>
          </cell>
          <cell r="GO44">
            <v>12619.896574665869</v>
          </cell>
          <cell r="GP44">
            <v>5618.634805659497</v>
          </cell>
          <cell r="GQ44">
            <v>241136.57466135715</v>
          </cell>
          <cell r="GR44">
            <v>6839.8716825962165</v>
          </cell>
          <cell r="GS44">
            <v>10770.025787633775</v>
          </cell>
          <cell r="GT44">
            <v>6503.3692661077475</v>
          </cell>
          <cell r="GU44">
            <v>0</v>
          </cell>
          <cell r="GV44">
            <v>782.04335337955149</v>
          </cell>
          <cell r="GW44">
            <v>49.52876375884393</v>
          </cell>
          <cell r="GX44">
            <v>0</v>
          </cell>
          <cell r="GY44">
            <v>291097.7823849062</v>
          </cell>
          <cell r="GZ44">
            <v>0</v>
          </cell>
          <cell r="HA44">
            <v>0</v>
          </cell>
          <cell r="HB44">
            <v>0</v>
          </cell>
          <cell r="HC44">
            <v>0</v>
          </cell>
          <cell r="HD44">
            <v>1550.2145899783447</v>
          </cell>
          <cell r="HE44">
            <v>0</v>
          </cell>
          <cell r="HF44">
            <v>0</v>
          </cell>
          <cell r="HG44">
            <v>0</v>
          </cell>
          <cell r="HH44">
            <v>0</v>
          </cell>
          <cell r="HI44">
            <v>424.62319369493321</v>
          </cell>
          <cell r="HJ44">
            <v>357.93332253882352</v>
          </cell>
          <cell r="HK44">
            <v>904.08842160942766</v>
          </cell>
          <cell r="HL44">
            <v>0</v>
          </cell>
          <cell r="HM44">
            <v>0</v>
          </cell>
          <cell r="HN44">
            <v>314.38526891630511</v>
          </cell>
          <cell r="HO44">
            <v>1321.533461315676</v>
          </cell>
          <cell r="HP44">
            <v>4426.361256963397</v>
          </cell>
          <cell r="HQ44">
            <v>10476.158963319154</v>
          </cell>
          <cell r="HR44">
            <v>7193.2927286014783</v>
          </cell>
          <cell r="HS44">
            <v>231681.91058851389</v>
          </cell>
          <cell r="HT44">
            <v>6682.7690540450931</v>
          </cell>
          <cell r="HU44">
            <v>12730.90372615498</v>
          </cell>
          <cell r="HV44">
            <v>6672.3703280084956</v>
          </cell>
          <cell r="HW44">
            <v>0</v>
          </cell>
          <cell r="HX44">
            <v>518.77437574196063</v>
          </cell>
          <cell r="HY44">
            <v>0</v>
          </cell>
          <cell r="HZ44">
            <v>0</v>
          </cell>
          <cell r="IA44">
            <v>285255.31927940197</v>
          </cell>
        </row>
        <row r="45">
          <cell r="L45">
            <v>1392.7015771986246</v>
          </cell>
          <cell r="M45">
            <v>13365.701214777035</v>
          </cell>
          <cell r="N45">
            <v>6616.4177014139086</v>
          </cell>
          <cell r="O45">
            <v>208.14833354870748</v>
          </cell>
          <cell r="P45">
            <v>64674.721468606447</v>
          </cell>
          <cell r="Q45">
            <v>7311.3010442615887</v>
          </cell>
          <cell r="R45">
            <v>1011.8005342211959</v>
          </cell>
          <cell r="S45">
            <v>6074.6984175508269</v>
          </cell>
          <cell r="T45">
            <v>62766.934132953829</v>
          </cell>
          <cell r="U45">
            <v>270427.2497217402</v>
          </cell>
          <cell r="V45">
            <v>9450.461336846296</v>
          </cell>
          <cell r="W45">
            <v>7864.0947655991213</v>
          </cell>
          <cell r="X45">
            <v>37805.98371470761</v>
          </cell>
          <cell r="Y45">
            <v>6905.5754741223463</v>
          </cell>
          <cell r="Z45">
            <v>5712.5505932968181</v>
          </cell>
          <cell r="AA45">
            <v>85491.166080807263</v>
          </cell>
          <cell r="AB45">
            <v>260267.85029887018</v>
          </cell>
          <cell r="AC45">
            <v>10947.168013418201</v>
          </cell>
          <cell r="AD45">
            <v>322581.52913585276</v>
          </cell>
          <cell r="AE45">
            <v>1916977.4696563978</v>
          </cell>
          <cell r="AF45">
            <v>150743.15667638433</v>
          </cell>
          <cell r="AG45">
            <v>89051.222588501216</v>
          </cell>
          <cell r="AH45">
            <v>112121.95528269795</v>
          </cell>
          <cell r="AI45">
            <v>16100.548923469989</v>
          </cell>
          <cell r="AJ45">
            <v>17105.478670427037</v>
          </cell>
          <cell r="AK45">
            <v>38393.050951421785</v>
          </cell>
          <cell r="AL45">
            <v>123066.31045522868</v>
          </cell>
          <cell r="AM45">
            <v>3644435.2467643218</v>
          </cell>
          <cell r="AN45">
            <v>206.10917059501915</v>
          </cell>
          <cell r="AO45">
            <v>9003.6531472123734</v>
          </cell>
          <cell r="AP45">
            <v>7644.4837521485806</v>
          </cell>
          <cell r="AQ45">
            <v>838.28977220909769</v>
          </cell>
          <cell r="AR45">
            <v>57584.570616258228</v>
          </cell>
          <cell r="AS45">
            <v>7461.9514845652157</v>
          </cell>
          <cell r="AT45">
            <v>1074.6151146721734</v>
          </cell>
          <cell r="AU45">
            <v>5881.5937125755154</v>
          </cell>
          <cell r="AV45">
            <v>75662.161759163238</v>
          </cell>
          <cell r="AW45">
            <v>315906.26173343341</v>
          </cell>
          <cell r="AX45">
            <v>11527.086026280724</v>
          </cell>
          <cell r="AY45">
            <v>6861.3580759967545</v>
          </cell>
          <cell r="AZ45">
            <v>41413.36466306381</v>
          </cell>
          <cell r="BA45">
            <v>7283.5110008076408</v>
          </cell>
          <cell r="BB45">
            <v>9731.5174486424821</v>
          </cell>
          <cell r="BC45">
            <v>117079.06392032478</v>
          </cell>
          <cell r="BD45">
            <v>224351.20422719806</v>
          </cell>
          <cell r="BE45">
            <v>100815.05209449277</v>
          </cell>
          <cell r="BF45">
            <v>282274.76160325581</v>
          </cell>
          <cell r="BG45">
            <v>1717665.1661135787</v>
          </cell>
          <cell r="BH45">
            <v>173652.2110344306</v>
          </cell>
          <cell r="BI45">
            <v>84031.546866751043</v>
          </cell>
          <cell r="BJ45">
            <v>89015.907029611786</v>
          </cell>
          <cell r="BK45">
            <v>13597.668481945559</v>
          </cell>
          <cell r="BL45">
            <v>14589.497426414679</v>
          </cell>
          <cell r="BM45">
            <v>21350.286589657881</v>
          </cell>
          <cell r="BN45">
            <v>104450.26965797461</v>
          </cell>
          <cell r="BO45">
            <v>3500953.1625232603</v>
          </cell>
          <cell r="BP45">
            <v>438.34519233782783</v>
          </cell>
          <cell r="BQ45">
            <v>4140.9308911240878</v>
          </cell>
          <cell r="BR45">
            <v>6409.4680180293126</v>
          </cell>
          <cell r="BS45">
            <v>1072.3325329146537</v>
          </cell>
          <cell r="BT45">
            <v>45552.708879708174</v>
          </cell>
          <cell r="BU45">
            <v>591.53849485035596</v>
          </cell>
          <cell r="BV45">
            <v>1556.0095085888029</v>
          </cell>
          <cell r="BW45">
            <v>3164.4958488168468</v>
          </cell>
          <cell r="BX45">
            <v>79202.979615207514</v>
          </cell>
          <cell r="BY45">
            <v>270284.59357388236</v>
          </cell>
          <cell r="BZ45">
            <v>12692.454055140772</v>
          </cell>
          <cell r="CA45">
            <v>71049.402597866938</v>
          </cell>
          <cell r="CB45">
            <v>46544.814275108547</v>
          </cell>
          <cell r="CC45">
            <v>4192.7425128075474</v>
          </cell>
          <cell r="CD45">
            <v>2162.2465432917638</v>
          </cell>
          <cell r="CE45">
            <v>69557.124319972281</v>
          </cell>
          <cell r="CF45">
            <v>211287.53970909797</v>
          </cell>
          <cell r="CG45">
            <v>59668.148870156583</v>
          </cell>
          <cell r="CH45">
            <v>292448.96243824717</v>
          </cell>
          <cell r="CI45">
            <v>1779416.947260173</v>
          </cell>
          <cell r="CJ45">
            <v>234266.9467794341</v>
          </cell>
          <cell r="CK45">
            <v>78810.986772620541</v>
          </cell>
          <cell r="CL45">
            <v>96536.981639539445</v>
          </cell>
          <cell r="CM45">
            <v>17103.013825917133</v>
          </cell>
          <cell r="CN45">
            <v>13071.847994511894</v>
          </cell>
          <cell r="CO45">
            <v>44890.641878490271</v>
          </cell>
          <cell r="CP45">
            <v>75149.732930207771</v>
          </cell>
          <cell r="CQ45">
            <v>3521263.9369580438</v>
          </cell>
          <cell r="CR45">
            <v>24711.494804793161</v>
          </cell>
          <cell r="CS45">
            <v>63.127641505846881</v>
          </cell>
          <cell r="CT45">
            <v>143944.4485506315</v>
          </cell>
          <cell r="CU45">
            <v>2745.5751837005464</v>
          </cell>
          <cell r="CV45">
            <v>96559.431178732862</v>
          </cell>
          <cell r="CW45">
            <v>3165.4006407375991</v>
          </cell>
          <cell r="CX45">
            <v>1355.4964096046001</v>
          </cell>
          <cell r="CY45">
            <v>4385.0405742941548</v>
          </cell>
          <cell r="CZ45">
            <v>120454.43422659265</v>
          </cell>
          <cell r="DA45">
            <v>254131.28076699865</v>
          </cell>
          <cell r="DB45">
            <v>6725.1683452518537</v>
          </cell>
          <cell r="DC45">
            <v>21861.220400619186</v>
          </cell>
          <cell r="DD45">
            <v>40877.137843628218</v>
          </cell>
          <cell r="DE45">
            <v>1743.5124851544745</v>
          </cell>
          <cell r="DF45">
            <v>2458.5123691245199</v>
          </cell>
          <cell r="DG45">
            <v>103669.7673266788</v>
          </cell>
          <cell r="DH45">
            <v>197222.33164284038</v>
          </cell>
          <cell r="DI45">
            <v>61339.629245806529</v>
          </cell>
          <cell r="DJ45">
            <v>289774.31009977916</v>
          </cell>
          <cell r="DK45">
            <v>1532651.6987660676</v>
          </cell>
          <cell r="DL45">
            <v>194061.11943424036</v>
          </cell>
          <cell r="DM45">
            <v>84520.708475366249</v>
          </cell>
          <cell r="DN45">
            <v>98476.153170820588</v>
          </cell>
          <cell r="DO45">
            <v>14435.79739848813</v>
          </cell>
          <cell r="DP45">
            <v>55718.527443023988</v>
          </cell>
          <cell r="DQ45">
            <v>20942.002017225917</v>
          </cell>
          <cell r="DR45">
            <v>55063.213875368063</v>
          </cell>
          <cell r="DS45">
            <v>3433056.5403170763</v>
          </cell>
          <cell r="DT45">
            <v>1962.6555115169551</v>
          </cell>
          <cell r="DU45">
            <v>0</v>
          </cell>
          <cell r="DV45">
            <v>102842.1108019934</v>
          </cell>
          <cell r="DW45">
            <v>1811.9489296715922</v>
          </cell>
          <cell r="DX45">
            <v>96365.396581010864</v>
          </cell>
          <cell r="DY45">
            <v>0</v>
          </cell>
          <cell r="DZ45">
            <v>1005.6733152227507</v>
          </cell>
          <cell r="EA45">
            <v>907.87846182878866</v>
          </cell>
          <cell r="EB45">
            <v>59902.733139788004</v>
          </cell>
          <cell r="EC45">
            <v>209547.50358659966</v>
          </cell>
          <cell r="ED45">
            <v>8970.3400584744159</v>
          </cell>
          <cell r="EE45">
            <v>6301.8559592605989</v>
          </cell>
          <cell r="EF45">
            <v>191340.29123260218</v>
          </cell>
          <cell r="EG45">
            <v>6178.1471102368359</v>
          </cell>
          <cell r="EH45">
            <v>3955.0889394545934</v>
          </cell>
          <cell r="EI45">
            <v>72517.666460952547</v>
          </cell>
          <cell r="EJ45">
            <v>193195.41316980458</v>
          </cell>
          <cell r="EK45">
            <v>30738.32258039224</v>
          </cell>
          <cell r="EL45">
            <v>319391.09603149659</v>
          </cell>
          <cell r="EM45">
            <v>1284897.2519714236</v>
          </cell>
          <cell r="EN45">
            <v>226347.56398001331</v>
          </cell>
          <cell r="EO45">
            <v>88473.796343781578</v>
          </cell>
          <cell r="EP45">
            <v>83689.041957367139</v>
          </cell>
          <cell r="EQ45">
            <v>17220.710747406538</v>
          </cell>
          <cell r="ER45">
            <v>42651.722492452129</v>
          </cell>
          <cell r="ES45">
            <v>26393.966924074612</v>
          </cell>
          <cell r="ET45">
            <v>60102.805690675486</v>
          </cell>
          <cell r="EU45">
            <v>3136710.981977501</v>
          </cell>
          <cell r="EV45">
            <v>754.35804557832819</v>
          </cell>
          <cell r="EW45">
            <v>0</v>
          </cell>
          <cell r="EX45">
            <v>97554.85766901655</v>
          </cell>
          <cell r="EY45">
            <v>2115.4390999490802</v>
          </cell>
          <cell r="EZ45">
            <v>111099.2945447393</v>
          </cell>
          <cell r="FA45">
            <v>309.16313343374105</v>
          </cell>
          <cell r="FB45">
            <v>4612.0131810622597</v>
          </cell>
          <cell r="FC45">
            <v>1740.5551978842811</v>
          </cell>
          <cell r="FD45">
            <v>59762.431782990316</v>
          </cell>
          <cell r="FE45">
            <v>93926.354248021831</v>
          </cell>
          <cell r="FF45">
            <v>8970.7679016192978</v>
          </cell>
          <cell r="FG45">
            <v>7245.1402965777379</v>
          </cell>
          <cell r="FH45">
            <v>285670.71651609236</v>
          </cell>
          <cell r="FI45">
            <v>85183.49475970093</v>
          </cell>
          <cell r="FJ45">
            <v>1455.1052092183979</v>
          </cell>
          <cell r="FK45">
            <v>79392.817410868432</v>
          </cell>
          <cell r="FL45">
            <v>249257.98529968856</v>
          </cell>
          <cell r="FM45">
            <v>28384.107712479705</v>
          </cell>
          <cell r="FN45">
            <v>237956.10210703083</v>
          </cell>
          <cell r="FO45">
            <v>1013071.3046152656</v>
          </cell>
          <cell r="FP45">
            <v>166425.97868421517</v>
          </cell>
          <cell r="FQ45">
            <v>159633.20854394432</v>
          </cell>
          <cell r="FR45">
            <v>102479.16816631734</v>
          </cell>
          <cell r="FS45">
            <v>17073.566622359343</v>
          </cell>
          <cell r="FT45">
            <v>44521.013759782902</v>
          </cell>
          <cell r="FU45">
            <v>19180.487446897634</v>
          </cell>
          <cell r="FV45">
            <v>52399.903906816158</v>
          </cell>
          <cell r="FW45">
            <v>2930175.3358615506</v>
          </cell>
          <cell r="FX45">
            <v>886.72250983524066</v>
          </cell>
          <cell r="FY45">
            <v>0</v>
          </cell>
          <cell r="FZ45">
            <v>109077.30219490171</v>
          </cell>
          <cell r="GA45">
            <v>0</v>
          </cell>
          <cell r="GB45">
            <v>140711.0642289815</v>
          </cell>
          <cell r="GC45">
            <v>10898.048797944552</v>
          </cell>
          <cell r="GD45">
            <v>4254.1846297402344</v>
          </cell>
          <cell r="GE45">
            <v>4633.7866913594498</v>
          </cell>
          <cell r="GF45">
            <v>69758.487516326568</v>
          </cell>
          <cell r="GG45">
            <v>65659.666260945218</v>
          </cell>
          <cell r="GH45">
            <v>6799.0128802043</v>
          </cell>
          <cell r="GI45">
            <v>2491.6232899060246</v>
          </cell>
          <cell r="GJ45">
            <v>209512.81800090999</v>
          </cell>
          <cell r="GK45">
            <v>1952.9668538890153</v>
          </cell>
          <cell r="GL45">
            <v>1043.1204375177936</v>
          </cell>
          <cell r="GM45">
            <v>56922.823204710745</v>
          </cell>
          <cell r="GN45">
            <v>201761.18126610533</v>
          </cell>
          <cell r="GO45">
            <v>20590.778874814445</v>
          </cell>
          <cell r="GP45">
            <v>225602.29263806192</v>
          </cell>
          <cell r="GQ45">
            <v>698369.65690309275</v>
          </cell>
          <cell r="GR45">
            <v>165226.30932872425</v>
          </cell>
          <cell r="GS45">
            <v>126394.68280375015</v>
          </cell>
          <cell r="GT45">
            <v>144537.45658781053</v>
          </cell>
          <cell r="GU45">
            <v>18205.103385663504</v>
          </cell>
          <cell r="GV45">
            <v>53117.445396579562</v>
          </cell>
          <cell r="GW45">
            <v>26189.653254108838</v>
          </cell>
          <cell r="GX45">
            <v>69121.402425027278</v>
          </cell>
          <cell r="GY45">
            <v>2433717.5903609111</v>
          </cell>
          <cell r="GZ45">
            <v>5370.884653170112</v>
          </cell>
          <cell r="HA45">
            <v>132.21878262259355</v>
          </cell>
          <cell r="HB45">
            <v>4842.4573291775123</v>
          </cell>
          <cell r="HC45">
            <v>0</v>
          </cell>
          <cell r="HD45">
            <v>86263.14504484614</v>
          </cell>
          <cell r="HE45">
            <v>223.94552392291408</v>
          </cell>
          <cell r="HF45">
            <v>2197.6213441734708</v>
          </cell>
          <cell r="HG45">
            <v>13498.993761784495</v>
          </cell>
          <cell r="HH45">
            <v>63905.566437926362</v>
          </cell>
          <cell r="HI45">
            <v>59626.773793631372</v>
          </cell>
          <cell r="HJ45">
            <v>7157.0266281244867</v>
          </cell>
          <cell r="HK45">
            <v>4747.1559646859041</v>
          </cell>
          <cell r="HL45">
            <v>37767.343902183631</v>
          </cell>
          <cell r="HM45">
            <v>1043.5206615241975</v>
          </cell>
          <cell r="HN45">
            <v>2546.9057145387346</v>
          </cell>
          <cell r="HO45">
            <v>24372.900431384503</v>
          </cell>
          <cell r="HP45">
            <v>135434.34798791731</v>
          </cell>
          <cell r="HQ45">
            <v>20519.351725942695</v>
          </cell>
          <cell r="HR45">
            <v>228994.28226065627</v>
          </cell>
          <cell r="HS45">
            <v>404177.67134402122</v>
          </cell>
          <cell r="HT45">
            <v>153066.95114356375</v>
          </cell>
          <cell r="HU45">
            <v>134897.40920896901</v>
          </cell>
          <cell r="HV45">
            <v>133380.57273771754</v>
          </cell>
          <cell r="HW45">
            <v>30727.028799525669</v>
          </cell>
          <cell r="HX45">
            <v>50772.216075451783</v>
          </cell>
          <cell r="HY45">
            <v>41854.28121190839</v>
          </cell>
          <cell r="HZ45">
            <v>81225.209219436641</v>
          </cell>
          <cell r="IA45">
            <v>1728745.7816888068</v>
          </cell>
        </row>
        <row r="46">
          <cell r="L46">
            <v>1392.4612604863398</v>
          </cell>
          <cell r="M46">
            <v>0</v>
          </cell>
          <cell r="N46">
            <v>0</v>
          </cell>
          <cell r="O46">
            <v>0</v>
          </cell>
          <cell r="P46">
            <v>227.38123956872064</v>
          </cell>
          <cell r="Q46">
            <v>0</v>
          </cell>
          <cell r="R46">
            <v>0</v>
          </cell>
          <cell r="S46">
            <v>83.098491525359577</v>
          </cell>
          <cell r="T46">
            <v>273.98848983658701</v>
          </cell>
          <cell r="U46">
            <v>271.77549459939195</v>
          </cell>
          <cell r="V46">
            <v>10710.790981325226</v>
          </cell>
          <cell r="W46">
            <v>260.18541693588435</v>
          </cell>
          <cell r="X46">
            <v>2704.5214426240241</v>
          </cell>
          <cell r="Y46">
            <v>0</v>
          </cell>
          <cell r="Z46">
            <v>1079.8035409202623</v>
          </cell>
          <cell r="AA46">
            <v>29587.059431039168</v>
          </cell>
          <cell r="AB46">
            <v>20786.445706690429</v>
          </cell>
          <cell r="AC46">
            <v>68.499724313301911</v>
          </cell>
          <cell r="AD46">
            <v>242957.19886993969</v>
          </cell>
          <cell r="AE46">
            <v>34105.732681472567</v>
          </cell>
          <cell r="AF46">
            <v>114111.99337847772</v>
          </cell>
          <cell r="AG46">
            <v>1509.7727151451768</v>
          </cell>
          <cell r="AH46">
            <v>18500.86819951197</v>
          </cell>
          <cell r="AI46">
            <v>1222.6368196591523</v>
          </cell>
          <cell r="AJ46">
            <v>158.42926569423213</v>
          </cell>
          <cell r="AK46">
            <v>3411.324115953782</v>
          </cell>
          <cell r="AL46">
            <v>35393.625895955738</v>
          </cell>
          <cell r="AM46">
            <v>518817.59316167468</v>
          </cell>
          <cell r="AN46">
            <v>1048.4816067584381</v>
          </cell>
          <cell r="AO46">
            <v>0</v>
          </cell>
          <cell r="AP46">
            <v>0</v>
          </cell>
          <cell r="AQ46">
            <v>0</v>
          </cell>
          <cell r="AR46">
            <v>231.36007729160175</v>
          </cell>
          <cell r="AS46">
            <v>0</v>
          </cell>
          <cell r="AT46">
            <v>0</v>
          </cell>
          <cell r="AU46">
            <v>1554.0469331756999</v>
          </cell>
          <cell r="AV46">
            <v>18782.755062629392</v>
          </cell>
          <cell r="AW46">
            <v>416.34255124080346</v>
          </cell>
          <cell r="AX46">
            <v>10339.382437386943</v>
          </cell>
          <cell r="AY46">
            <v>0</v>
          </cell>
          <cell r="AZ46">
            <v>2835.0174550627821</v>
          </cell>
          <cell r="BA46">
            <v>68.703056865006388</v>
          </cell>
          <cell r="BB46">
            <v>892.97254154028542</v>
          </cell>
          <cell r="BC46">
            <v>32218.309663359611</v>
          </cell>
          <cell r="BD46">
            <v>21133.841560950936</v>
          </cell>
          <cell r="BE46">
            <v>0</v>
          </cell>
          <cell r="BF46">
            <v>289644.76651005447</v>
          </cell>
          <cell r="BG46">
            <v>39212.105547957821</v>
          </cell>
          <cell r="BH46">
            <v>125687.27118943895</v>
          </cell>
          <cell r="BI46">
            <v>1686.7400982704889</v>
          </cell>
          <cell r="BJ46">
            <v>17407.624873336194</v>
          </cell>
          <cell r="BK46">
            <v>1492.9012125654692</v>
          </cell>
          <cell r="BL46">
            <v>0</v>
          </cell>
          <cell r="BM46">
            <v>3568.0973115620504</v>
          </cell>
          <cell r="BN46">
            <v>36283.878919104485</v>
          </cell>
          <cell r="BO46">
            <v>604504.59860855143</v>
          </cell>
          <cell r="BP46">
            <v>843.42772008065754</v>
          </cell>
          <cell r="BQ46">
            <v>0</v>
          </cell>
          <cell r="BR46">
            <v>0</v>
          </cell>
          <cell r="BS46">
            <v>0</v>
          </cell>
          <cell r="BT46">
            <v>231.98167973053006</v>
          </cell>
          <cell r="BU46">
            <v>0</v>
          </cell>
          <cell r="BV46">
            <v>0</v>
          </cell>
          <cell r="BW46">
            <v>203.38090184487407</v>
          </cell>
          <cell r="BX46">
            <v>269.55087457649921</v>
          </cell>
          <cell r="BY46">
            <v>404.32631186474879</v>
          </cell>
          <cell r="BZ46">
            <v>9915.8481985812596</v>
          </cell>
          <cell r="CA46">
            <v>81.358211118678554</v>
          </cell>
          <cell r="CB46">
            <v>1837.139803372027</v>
          </cell>
          <cell r="CC46">
            <v>67.387718644124803</v>
          </cell>
          <cell r="CD46">
            <v>894.56654798157308</v>
          </cell>
          <cell r="CE46">
            <v>32403.594690371952</v>
          </cell>
          <cell r="CF46">
            <v>21364.752912066091</v>
          </cell>
          <cell r="CG46">
            <v>0</v>
          </cell>
          <cell r="CH46">
            <v>300653.569943132</v>
          </cell>
          <cell r="CI46">
            <v>60476.951003609574</v>
          </cell>
          <cell r="CJ46">
            <v>79030.207038563269</v>
          </cell>
          <cell r="CK46">
            <v>1655.4822318574033</v>
          </cell>
          <cell r="CL46">
            <v>13375.646347769289</v>
          </cell>
          <cell r="CM46">
            <v>1155.7481279192953</v>
          </cell>
          <cell r="CN46">
            <v>120.94362050482404</v>
          </cell>
          <cell r="CO46">
            <v>67.387718644124803</v>
          </cell>
          <cell r="CP46">
            <v>8023.7516521872139</v>
          </cell>
          <cell r="CQ46">
            <v>533077.00325442001</v>
          </cell>
          <cell r="CR46">
            <v>773.11322162124168</v>
          </cell>
          <cell r="CS46">
            <v>0</v>
          </cell>
          <cell r="CT46">
            <v>3492.0693901028585</v>
          </cell>
          <cell r="CU46">
            <v>0</v>
          </cell>
          <cell r="CV46">
            <v>1327.6959229297272</v>
          </cell>
          <cell r="CW46">
            <v>0</v>
          </cell>
          <cell r="CX46">
            <v>0</v>
          </cell>
          <cell r="CY46">
            <v>2467.6687729065534</v>
          </cell>
          <cell r="CZ46">
            <v>252.51056602338753</v>
          </cell>
          <cell r="DA46">
            <v>63.127641505846881</v>
          </cell>
          <cell r="DB46">
            <v>9785.9612716417014</v>
          </cell>
          <cell r="DC46">
            <v>76.896417186226856</v>
          </cell>
          <cell r="DD46">
            <v>8396.0689847053</v>
          </cell>
          <cell r="DE46">
            <v>63.127641505846881</v>
          </cell>
          <cell r="DF46">
            <v>968.86219233551276</v>
          </cell>
          <cell r="DG46">
            <v>32059.644940500246</v>
          </cell>
          <cell r="DH46">
            <v>19081.045477847969</v>
          </cell>
          <cell r="DI46">
            <v>0</v>
          </cell>
          <cell r="DJ46">
            <v>318415.59672764438</v>
          </cell>
          <cell r="DK46">
            <v>184023.50937575006</v>
          </cell>
          <cell r="DL46">
            <v>131333.41759920339</v>
          </cell>
          <cell r="DM46">
            <v>1759.1299161715785</v>
          </cell>
          <cell r="DN46">
            <v>17576.396405099011</v>
          </cell>
          <cell r="DO46">
            <v>913.41411529173138</v>
          </cell>
          <cell r="DP46">
            <v>0</v>
          </cell>
          <cell r="DQ46">
            <v>127.99274103479044</v>
          </cell>
          <cell r="DR46">
            <v>14466.036117921873</v>
          </cell>
          <cell r="DS46">
            <v>747423.28543892922</v>
          </cell>
          <cell r="DT46">
            <v>134.22433111226445</v>
          </cell>
          <cell r="DU46">
            <v>0</v>
          </cell>
          <cell r="DV46">
            <v>77.054708601485146</v>
          </cell>
          <cell r="DW46">
            <v>0</v>
          </cell>
          <cell r="DX46">
            <v>1399.0761299878866</v>
          </cell>
          <cell r="DY46">
            <v>0</v>
          </cell>
          <cell r="DZ46">
            <v>0</v>
          </cell>
          <cell r="EA46">
            <v>0</v>
          </cell>
          <cell r="EB46">
            <v>253.53484765649949</v>
          </cell>
          <cell r="EC46">
            <v>63.383711914124873</v>
          </cell>
          <cell r="ED46">
            <v>9991.3099761717258</v>
          </cell>
          <cell r="EE46">
            <v>77.10939258828553</v>
          </cell>
          <cell r="EF46">
            <v>2101.1389795063969</v>
          </cell>
          <cell r="EG46">
            <v>63.383711914124873</v>
          </cell>
          <cell r="EH46">
            <v>285.22670361356199</v>
          </cell>
          <cell r="EI46">
            <v>6434.5429246552712</v>
          </cell>
          <cell r="EJ46">
            <v>18605.600111284599</v>
          </cell>
          <cell r="EK46">
            <v>69.722083105537365</v>
          </cell>
          <cell r="EL46">
            <v>308299.44605931028</v>
          </cell>
          <cell r="EM46">
            <v>172353.27777064167</v>
          </cell>
          <cell r="EN46">
            <v>142066.65237769589</v>
          </cell>
          <cell r="EO46">
            <v>67.820571748136729</v>
          </cell>
          <cell r="EP46">
            <v>13325.072001273453</v>
          </cell>
          <cell r="EQ46">
            <v>922.4094884894464</v>
          </cell>
          <cell r="ER46">
            <v>3001.7718130901517</v>
          </cell>
          <cell r="ES46">
            <v>1520.7890134954548</v>
          </cell>
          <cell r="ET46">
            <v>18524.002903332374</v>
          </cell>
          <cell r="EU46">
            <v>699636.5496111887</v>
          </cell>
          <cell r="EV46">
            <v>123.66525337349641</v>
          </cell>
          <cell r="EW46">
            <v>0</v>
          </cell>
          <cell r="EX46">
            <v>86.432703970723296</v>
          </cell>
          <cell r="EY46">
            <v>0</v>
          </cell>
          <cell r="EZ46">
            <v>1435.6950833742951</v>
          </cell>
          <cell r="FA46">
            <v>0</v>
          </cell>
          <cell r="FB46">
            <v>0</v>
          </cell>
          <cell r="FC46">
            <v>2366.4303641424308</v>
          </cell>
          <cell r="FD46">
            <v>247.33050674699282</v>
          </cell>
          <cell r="FE46">
            <v>123.66525337349641</v>
          </cell>
          <cell r="FF46">
            <v>9076.1280380259268</v>
          </cell>
          <cell r="FG46">
            <v>82.502010540970772</v>
          </cell>
          <cell r="FH46">
            <v>2129.9943672980557</v>
          </cell>
          <cell r="FI46">
            <v>61.832626686748206</v>
          </cell>
          <cell r="FJ46">
            <v>277.64843983210812</v>
          </cell>
          <cell r="FK46">
            <v>8707.9167407080658</v>
          </cell>
          <cell r="FL46">
            <v>15899.180208563692</v>
          </cell>
          <cell r="FM46">
            <v>183.76922598083016</v>
          </cell>
          <cell r="FN46">
            <v>284524.57896942063</v>
          </cell>
          <cell r="FO46">
            <v>214601.32195691901</v>
          </cell>
          <cell r="FP46">
            <v>140886.2755185728</v>
          </cell>
          <cell r="FQ46">
            <v>1969.4609116126103</v>
          </cell>
          <cell r="FR46">
            <v>1596.2764094809068</v>
          </cell>
          <cell r="FS46">
            <v>969.55553245714236</v>
          </cell>
          <cell r="FT46">
            <v>663.34839749888761</v>
          </cell>
          <cell r="FU46">
            <v>2142.1627622832534</v>
          </cell>
          <cell r="FV46">
            <v>12020.486023200228</v>
          </cell>
          <cell r="FW46">
            <v>700175.65730406332</v>
          </cell>
          <cell r="FX46">
            <v>0</v>
          </cell>
          <cell r="FY46">
            <v>0</v>
          </cell>
          <cell r="FZ46">
            <v>0</v>
          </cell>
          <cell r="GA46">
            <v>0</v>
          </cell>
          <cell r="GB46">
            <v>1193.3140266883331</v>
          </cell>
          <cell r="GC46">
            <v>0</v>
          </cell>
          <cell r="GD46">
            <v>0</v>
          </cell>
          <cell r="GE46">
            <v>0</v>
          </cell>
          <cell r="GF46">
            <v>216.52574937723966</v>
          </cell>
          <cell r="GG46">
            <v>61.864499822068481</v>
          </cell>
          <cell r="GH46">
            <v>8191.1936956702102</v>
          </cell>
          <cell r="GI46">
            <v>82.543640581830388</v>
          </cell>
          <cell r="GJ46">
            <v>93.020356358965614</v>
          </cell>
          <cell r="GK46">
            <v>185.59200875539918</v>
          </cell>
          <cell r="GL46">
            <v>61.864499822068481</v>
          </cell>
          <cell r="GM46">
            <v>9622.7695264807026</v>
          </cell>
          <cell r="GN46">
            <v>36492.037852126909</v>
          </cell>
          <cell r="GO46">
            <v>71.554120276127406</v>
          </cell>
          <cell r="GP46">
            <v>34464.504151357025</v>
          </cell>
          <cell r="GQ46">
            <v>208487.85740285317</v>
          </cell>
          <cell r="GR46">
            <v>132751.11407079946</v>
          </cell>
          <cell r="GS46">
            <v>1251.7901407733705</v>
          </cell>
          <cell r="GT46">
            <v>1188.0354196071073</v>
          </cell>
          <cell r="GU46">
            <v>987.82102823127457</v>
          </cell>
          <cell r="GV46">
            <v>803.54829856827121</v>
          </cell>
          <cell r="GW46">
            <v>819.49294170326755</v>
          </cell>
          <cell r="GX46">
            <v>14109.880706251322</v>
          </cell>
          <cell r="GY46">
            <v>451136.32413610414</v>
          </cell>
          <cell r="GZ46">
            <v>0</v>
          </cell>
          <cell r="HA46">
            <v>0</v>
          </cell>
          <cell r="HB46">
            <v>0</v>
          </cell>
          <cell r="HC46">
            <v>0</v>
          </cell>
          <cell r="HD46">
            <v>836.1142286063033</v>
          </cell>
          <cell r="HE46">
            <v>0</v>
          </cell>
          <cell r="HF46">
            <v>0</v>
          </cell>
          <cell r="HG46">
            <v>2571.8842356790715</v>
          </cell>
          <cell r="HH46">
            <v>267.74444399190605</v>
          </cell>
          <cell r="HI46">
            <v>0</v>
          </cell>
          <cell r="HJ46">
            <v>11934.368821673859</v>
          </cell>
          <cell r="HK46">
            <v>138.88577585362904</v>
          </cell>
          <cell r="HL46">
            <v>96.920357211105184</v>
          </cell>
          <cell r="HM46">
            <v>59.498765331534692</v>
          </cell>
          <cell r="HN46">
            <v>59.498765331534692</v>
          </cell>
          <cell r="HO46">
            <v>6312.6514656790268</v>
          </cell>
          <cell r="HP46">
            <v>13254.760724639847</v>
          </cell>
          <cell r="HQ46">
            <v>151.62947193347466</v>
          </cell>
          <cell r="HR46">
            <v>46087.679429769712</v>
          </cell>
          <cell r="HS46">
            <v>172496.44989311244</v>
          </cell>
          <cell r="HT46">
            <v>114754.01922086717</v>
          </cell>
          <cell r="HU46">
            <v>2120.4811949212772</v>
          </cell>
          <cell r="HV46">
            <v>13037.557350281548</v>
          </cell>
          <cell r="HW46">
            <v>0</v>
          </cell>
          <cell r="HX46">
            <v>296.71094816646905</v>
          </cell>
          <cell r="HY46">
            <v>59.498765331534692</v>
          </cell>
          <cell r="HZ46">
            <v>16093.675419125419</v>
          </cell>
          <cell r="IA46">
            <v>400630.02927750687</v>
          </cell>
        </row>
        <row r="47">
          <cell r="L47">
            <v>0</v>
          </cell>
          <cell r="M47">
            <v>0</v>
          </cell>
          <cell r="N47">
            <v>529.75170081324052</v>
          </cell>
          <cell r="O47">
            <v>0</v>
          </cell>
          <cell r="P47">
            <v>311120.69266491075</v>
          </cell>
          <cell r="Q47">
            <v>0</v>
          </cell>
          <cell r="R47">
            <v>0</v>
          </cell>
          <cell r="S47">
            <v>8779.7250929476941</v>
          </cell>
          <cell r="T47">
            <v>25628.857737064482</v>
          </cell>
          <cell r="U47">
            <v>991.31495368471508</v>
          </cell>
          <cell r="V47">
            <v>534.61101827302207</v>
          </cell>
          <cell r="W47">
            <v>0</v>
          </cell>
          <cell r="X47">
            <v>6720.130446991684</v>
          </cell>
          <cell r="Y47">
            <v>413.07982921529862</v>
          </cell>
          <cell r="Z47">
            <v>0</v>
          </cell>
          <cell r="AA47">
            <v>7502.2534870739137</v>
          </cell>
          <cell r="AB47">
            <v>98096.098382262848</v>
          </cell>
          <cell r="AC47">
            <v>3192.8875779553664</v>
          </cell>
          <cell r="AD47">
            <v>74260.715754461111</v>
          </cell>
          <cell r="AE47">
            <v>186666.71971440344</v>
          </cell>
          <cell r="AF47">
            <v>22585.871019900143</v>
          </cell>
          <cell r="AG47">
            <v>574.65213474617951</v>
          </cell>
          <cell r="AH47">
            <v>9013.6563821221607</v>
          </cell>
          <cell r="AI47">
            <v>12997.19635119176</v>
          </cell>
          <cell r="AJ47">
            <v>2092.4016617103512</v>
          </cell>
          <cell r="AK47">
            <v>4205.9739012002501</v>
          </cell>
          <cell r="AL47">
            <v>172.86719101216656</v>
          </cell>
          <cell r="AM47">
            <v>776079.4570019407</v>
          </cell>
          <cell r="AN47">
            <v>0</v>
          </cell>
          <cell r="AO47">
            <v>0</v>
          </cell>
          <cell r="AP47">
            <v>2035.9309846823016</v>
          </cell>
          <cell r="AQ47">
            <v>0</v>
          </cell>
          <cell r="AR47">
            <v>328681.72891563509</v>
          </cell>
          <cell r="AS47">
            <v>0</v>
          </cell>
          <cell r="AT47">
            <v>0</v>
          </cell>
          <cell r="AU47">
            <v>9441.5196163121545</v>
          </cell>
          <cell r="AV47">
            <v>25013.76968512492</v>
          </cell>
          <cell r="AW47">
            <v>324.510478550762</v>
          </cell>
          <cell r="AX47">
            <v>0</v>
          </cell>
          <cell r="AY47">
            <v>0</v>
          </cell>
          <cell r="AZ47">
            <v>8302.1503505663986</v>
          </cell>
          <cell r="BA47">
            <v>442.57131118013098</v>
          </cell>
          <cell r="BB47">
            <v>0</v>
          </cell>
          <cell r="BC47">
            <v>6158.1417562073339</v>
          </cell>
          <cell r="BD47">
            <v>106293.60205992294</v>
          </cell>
          <cell r="BE47">
            <v>3186.3352989429959</v>
          </cell>
          <cell r="BF47">
            <v>168534.15452025173</v>
          </cell>
          <cell r="BG47">
            <v>150814.72011401245</v>
          </cell>
          <cell r="BH47">
            <v>20725.055332645978</v>
          </cell>
          <cell r="BI47">
            <v>843.54991333270937</v>
          </cell>
          <cell r="BJ47">
            <v>10558.045622310676</v>
          </cell>
          <cell r="BK47">
            <v>11392.443234615945</v>
          </cell>
          <cell r="BL47">
            <v>1736.7838912841717</v>
          </cell>
          <cell r="BM47">
            <v>4498.7460825606895</v>
          </cell>
          <cell r="BN47">
            <v>130.71820553961393</v>
          </cell>
          <cell r="BO47">
            <v>859114.47737367905</v>
          </cell>
          <cell r="BP47">
            <v>0</v>
          </cell>
          <cell r="BQ47">
            <v>0</v>
          </cell>
          <cell r="BR47">
            <v>807.8064853329613</v>
          </cell>
          <cell r="BS47">
            <v>0</v>
          </cell>
          <cell r="BT47">
            <v>275399.58468608209</v>
          </cell>
          <cell r="BU47">
            <v>0</v>
          </cell>
          <cell r="BV47">
            <v>0</v>
          </cell>
          <cell r="BW47">
            <v>10485.006820376908</v>
          </cell>
          <cell r="BX47">
            <v>22636.503255591986</v>
          </cell>
          <cell r="BY47">
            <v>75.220728383606613</v>
          </cell>
          <cell r="BZ47">
            <v>0</v>
          </cell>
          <cell r="CA47">
            <v>0</v>
          </cell>
          <cell r="CB47">
            <v>1208.3993875766707</v>
          </cell>
          <cell r="CC47">
            <v>343.76403739197428</v>
          </cell>
          <cell r="CD47">
            <v>0</v>
          </cell>
          <cell r="CE47">
            <v>5293.3757207462031</v>
          </cell>
          <cell r="CF47">
            <v>108489.2292751378</v>
          </cell>
          <cell r="CG47">
            <v>2924.9801788058426</v>
          </cell>
          <cell r="CH47">
            <v>151806.16315997249</v>
          </cell>
          <cell r="CI47">
            <v>152232.26697235703</v>
          </cell>
          <cell r="CJ47">
            <v>17628.158083441642</v>
          </cell>
          <cell r="CK47">
            <v>730.33444377671867</v>
          </cell>
          <cell r="CL47">
            <v>7620.2205587397129</v>
          </cell>
          <cell r="CM47">
            <v>835.73771964755417</v>
          </cell>
          <cell r="CN47">
            <v>1986.204253862926</v>
          </cell>
          <cell r="CO47">
            <v>2971.5578765540977</v>
          </cell>
          <cell r="CP47">
            <v>114.84080669255995</v>
          </cell>
          <cell r="CQ47">
            <v>763589.35445047088</v>
          </cell>
          <cell r="CR47">
            <v>0</v>
          </cell>
          <cell r="CS47">
            <v>0</v>
          </cell>
          <cell r="CT47">
            <v>4990.3790576785805</v>
          </cell>
          <cell r="CU47">
            <v>0</v>
          </cell>
          <cell r="CV47">
            <v>301063.25132614939</v>
          </cell>
          <cell r="CW47">
            <v>0</v>
          </cell>
          <cell r="CX47">
            <v>0</v>
          </cell>
          <cell r="CY47">
            <v>12701.845565680645</v>
          </cell>
          <cell r="CZ47">
            <v>20600.070278282921</v>
          </cell>
          <cell r="DA47">
            <v>133.38928565451147</v>
          </cell>
          <cell r="DB47">
            <v>0</v>
          </cell>
          <cell r="DC47">
            <v>0</v>
          </cell>
          <cell r="DD47">
            <v>3404.7609661373058</v>
          </cell>
          <cell r="DE47">
            <v>352.36112030541096</v>
          </cell>
          <cell r="DF47">
            <v>0</v>
          </cell>
          <cell r="DG47">
            <v>5389.4511577829153</v>
          </cell>
          <cell r="DH47">
            <v>98326.381972615825</v>
          </cell>
          <cell r="DI47">
            <v>2237.1243095161317</v>
          </cell>
          <cell r="DJ47">
            <v>29425.370159450915</v>
          </cell>
          <cell r="DK47">
            <v>136800.24702919857</v>
          </cell>
          <cell r="DL47">
            <v>15344.026939038216</v>
          </cell>
          <cell r="DM47">
            <v>818.42844347437881</v>
          </cell>
          <cell r="DN47">
            <v>7211.7330398734175</v>
          </cell>
          <cell r="DO47">
            <v>75.405678202396913</v>
          </cell>
          <cell r="DP47">
            <v>15708.722853002373</v>
          </cell>
          <cell r="DQ47">
            <v>6839.0957844376853</v>
          </cell>
          <cell r="DR47">
            <v>100.65673480473566</v>
          </cell>
          <cell r="DS47">
            <v>661522.70170128637</v>
          </cell>
          <cell r="DT47">
            <v>0</v>
          </cell>
          <cell r="DU47">
            <v>0</v>
          </cell>
          <cell r="DV47">
            <v>0</v>
          </cell>
          <cell r="DW47">
            <v>0</v>
          </cell>
          <cell r="DX47">
            <v>321002.3597010689</v>
          </cell>
          <cell r="DY47">
            <v>0</v>
          </cell>
          <cell r="DZ47">
            <v>0</v>
          </cell>
          <cell r="EA47">
            <v>12695.82460856539</v>
          </cell>
          <cell r="EB47">
            <v>7136.2602708020595</v>
          </cell>
          <cell r="EC47">
            <v>0</v>
          </cell>
          <cell r="ED47">
            <v>0</v>
          </cell>
          <cell r="EE47">
            <v>943.36588359341954</v>
          </cell>
          <cell r="EF47">
            <v>1280.3646516619351</v>
          </cell>
          <cell r="EG47">
            <v>392.73045029144043</v>
          </cell>
          <cell r="EH47">
            <v>0</v>
          </cell>
          <cell r="EI47">
            <v>8131.0763290194764</v>
          </cell>
          <cell r="EJ47">
            <v>97626.395644458156</v>
          </cell>
          <cell r="EK47">
            <v>1950.9170966338984</v>
          </cell>
          <cell r="EL47">
            <v>109256.22925759316</v>
          </cell>
          <cell r="EM47">
            <v>240133.57600532597</v>
          </cell>
          <cell r="EN47">
            <v>19862.830950916326</v>
          </cell>
          <cell r="EO47">
            <v>1957.20824074592</v>
          </cell>
          <cell r="EP47">
            <v>5425.2915367529122</v>
          </cell>
          <cell r="EQ47">
            <v>69.722083105537365</v>
          </cell>
          <cell r="ER47">
            <v>0</v>
          </cell>
          <cell r="ES47">
            <v>2994.9226437504426</v>
          </cell>
          <cell r="ET47">
            <v>108.00087383014612</v>
          </cell>
          <cell r="EU47">
            <v>830967.07622811524</v>
          </cell>
          <cell r="EV47">
            <v>0</v>
          </cell>
          <cell r="EW47">
            <v>0</v>
          </cell>
          <cell r="EX47">
            <v>0</v>
          </cell>
          <cell r="EY47">
            <v>0</v>
          </cell>
          <cell r="EZ47">
            <v>303937.3230595006</v>
          </cell>
          <cell r="FA47">
            <v>0</v>
          </cell>
          <cell r="FB47">
            <v>0</v>
          </cell>
          <cell r="FC47">
            <v>0</v>
          </cell>
          <cell r="FD47">
            <v>15096.712390222283</v>
          </cell>
          <cell r="FE47">
            <v>0</v>
          </cell>
          <cell r="FF47">
            <v>0</v>
          </cell>
          <cell r="FG47">
            <v>1012.8583171461528</v>
          </cell>
          <cell r="FH47">
            <v>4475.8723641709539</v>
          </cell>
          <cell r="FI47">
            <v>452.49781076321148</v>
          </cell>
          <cell r="FJ47">
            <v>0</v>
          </cell>
          <cell r="FK47">
            <v>11090.428906724665</v>
          </cell>
          <cell r="FL47">
            <v>87006.375113519389</v>
          </cell>
          <cell r="FM47">
            <v>2015.32609354141</v>
          </cell>
          <cell r="FN47">
            <v>26497.19003316321</v>
          </cell>
          <cell r="FO47">
            <v>224817.06785627035</v>
          </cell>
          <cell r="FP47">
            <v>10439.978928128256</v>
          </cell>
          <cell r="FQ47">
            <v>507.82803864362126</v>
          </cell>
          <cell r="FR47">
            <v>4482.6460286941237</v>
          </cell>
          <cell r="FS47">
            <v>0</v>
          </cell>
          <cell r="FT47">
            <v>0</v>
          </cell>
          <cell r="FU47">
            <v>1564.0995083932812</v>
          </cell>
          <cell r="FV47">
            <v>185.763826841693</v>
          </cell>
          <cell r="FW47">
            <v>693581.96827572316</v>
          </cell>
          <cell r="FX47">
            <v>0</v>
          </cell>
          <cell r="FY47">
            <v>0</v>
          </cell>
          <cell r="FZ47">
            <v>0</v>
          </cell>
          <cell r="GA47">
            <v>0</v>
          </cell>
          <cell r="GB47">
            <v>1017.6277914588256</v>
          </cell>
          <cell r="GC47">
            <v>0</v>
          </cell>
          <cell r="GD47">
            <v>0</v>
          </cell>
          <cell r="GE47">
            <v>0</v>
          </cell>
          <cell r="GF47">
            <v>5170.6796164536554</v>
          </cell>
          <cell r="GG47">
            <v>0</v>
          </cell>
          <cell r="GH47">
            <v>0</v>
          </cell>
          <cell r="GI47">
            <v>2055.7439126896943</v>
          </cell>
          <cell r="GJ47">
            <v>2000.3610235960464</v>
          </cell>
          <cell r="GK47">
            <v>508.05959604475862</v>
          </cell>
          <cell r="GL47">
            <v>0</v>
          </cell>
          <cell r="GM47">
            <v>3382.7881180415029</v>
          </cell>
          <cell r="GN47">
            <v>74328.622345573531</v>
          </cell>
          <cell r="GO47">
            <v>2417.8524826118778</v>
          </cell>
          <cell r="GP47">
            <v>25242.006882991631</v>
          </cell>
          <cell r="GQ47">
            <v>213255.99589926764</v>
          </cell>
          <cell r="GR47">
            <v>1206.5306689876918</v>
          </cell>
          <cell r="GS47">
            <v>350.93122005092692</v>
          </cell>
          <cell r="GT47">
            <v>4888.0527670496058</v>
          </cell>
          <cell r="GU47">
            <v>0</v>
          </cell>
          <cell r="GV47">
            <v>0</v>
          </cell>
          <cell r="GW47">
            <v>1652.8256428365887</v>
          </cell>
          <cell r="GX47">
            <v>758043.5452214242</v>
          </cell>
          <cell r="GY47">
            <v>1095521.6231890782</v>
          </cell>
          <cell r="GZ47">
            <v>0</v>
          </cell>
          <cell r="HA47">
            <v>0</v>
          </cell>
          <cell r="HB47">
            <v>391.50344163850411</v>
          </cell>
          <cell r="HC47">
            <v>0</v>
          </cell>
          <cell r="HD47">
            <v>0</v>
          </cell>
          <cell r="HE47">
            <v>0</v>
          </cell>
          <cell r="HF47">
            <v>0</v>
          </cell>
          <cell r="HG47">
            <v>0</v>
          </cell>
          <cell r="HH47">
            <v>5230.1700731613309</v>
          </cell>
          <cell r="HI47">
            <v>0</v>
          </cell>
          <cell r="HJ47">
            <v>0</v>
          </cell>
          <cell r="HK47">
            <v>826.61947826488233</v>
          </cell>
          <cell r="HL47">
            <v>2028.6401533614976</v>
          </cell>
          <cell r="HM47">
            <v>512.31568464416182</v>
          </cell>
          <cell r="HN47">
            <v>0</v>
          </cell>
          <cell r="HO47">
            <v>16716.264236528863</v>
          </cell>
          <cell r="HP47">
            <v>54708.070362440449</v>
          </cell>
          <cell r="HQ47">
            <v>1609.7015178771869</v>
          </cell>
          <cell r="HR47">
            <v>11479.514852527118</v>
          </cell>
          <cell r="HS47">
            <v>186064.30721273876</v>
          </cell>
          <cell r="HT47">
            <v>1125.2093348103153</v>
          </cell>
          <cell r="HU47">
            <v>91.474654426246488</v>
          </cell>
          <cell r="HV47">
            <v>4456.2226597846657</v>
          </cell>
          <cell r="HW47">
            <v>73.903729569695713</v>
          </cell>
          <cell r="HX47">
            <v>0</v>
          </cell>
          <cell r="HY47">
            <v>963.97394378982062</v>
          </cell>
          <cell r="HZ47">
            <v>675047.2049998492</v>
          </cell>
          <cell r="IA47">
            <v>961325.0963354127</v>
          </cell>
        </row>
        <row r="48">
          <cell r="L48">
            <v>3710.9602649989047</v>
          </cell>
          <cell r="M48">
            <v>41747.489073944002</v>
          </cell>
          <cell r="N48">
            <v>0</v>
          </cell>
          <cell r="O48">
            <v>1496.6243633667989</v>
          </cell>
          <cell r="P48">
            <v>339.62428230605809</v>
          </cell>
          <cell r="Q48">
            <v>632.41708182092907</v>
          </cell>
          <cell r="R48">
            <v>579.40927029649299</v>
          </cell>
          <cell r="S48">
            <v>0</v>
          </cell>
          <cell r="T48">
            <v>0</v>
          </cell>
          <cell r="U48">
            <v>68.499724313301911</v>
          </cell>
          <cell r="V48">
            <v>176.81160193295335</v>
          </cell>
          <cell r="W48">
            <v>0</v>
          </cell>
          <cell r="X48">
            <v>14254.927926014463</v>
          </cell>
          <cell r="Y48">
            <v>0</v>
          </cell>
          <cell r="Z48">
            <v>205.13207496975136</v>
          </cell>
          <cell r="AA48">
            <v>863.26115275683321</v>
          </cell>
          <cell r="AB48">
            <v>88374.669544810662</v>
          </cell>
          <cell r="AC48">
            <v>125.08579491731352</v>
          </cell>
          <cell r="AD48">
            <v>218693.51036231473</v>
          </cell>
          <cell r="AE48">
            <v>283873.59990060417</v>
          </cell>
          <cell r="AF48">
            <v>104084.4209181702</v>
          </cell>
          <cell r="AG48">
            <v>2092.2767727103737</v>
          </cell>
          <cell r="AH48">
            <v>108869.34427107863</v>
          </cell>
          <cell r="AI48">
            <v>1908.6388515655976</v>
          </cell>
          <cell r="AJ48">
            <v>303.13871782125869</v>
          </cell>
          <cell r="AK48">
            <v>1640.7945220840706</v>
          </cell>
          <cell r="AL48">
            <v>42748.595514467925</v>
          </cell>
          <cell r="AM48">
            <v>916789.2319872654</v>
          </cell>
          <cell r="AN48">
            <v>3766.5082945018989</v>
          </cell>
          <cell r="AO48">
            <v>46590.745962852918</v>
          </cell>
          <cell r="AP48">
            <v>0</v>
          </cell>
          <cell r="AQ48">
            <v>1487.2864096440765</v>
          </cell>
          <cell r="AR48">
            <v>340.13282409187195</v>
          </cell>
          <cell r="AS48">
            <v>722.65887955543064</v>
          </cell>
          <cell r="AT48">
            <v>344.44956483291008</v>
          </cell>
          <cell r="AU48">
            <v>0</v>
          </cell>
          <cell r="AV48">
            <v>0</v>
          </cell>
          <cell r="AW48">
            <v>68.703056865006388</v>
          </cell>
          <cell r="AX48">
            <v>937.58798240639783</v>
          </cell>
          <cell r="AY48">
            <v>0</v>
          </cell>
          <cell r="AZ48">
            <v>13663.125876699374</v>
          </cell>
          <cell r="BA48">
            <v>0</v>
          </cell>
          <cell r="BB48">
            <v>68.703056865006388</v>
          </cell>
          <cell r="BC48">
            <v>357.994605557211</v>
          </cell>
          <cell r="BD48">
            <v>78634.106027876027</v>
          </cell>
          <cell r="BE48">
            <v>778.61539140109198</v>
          </cell>
          <cell r="BF48">
            <v>235963.11015574742</v>
          </cell>
          <cell r="BG48">
            <v>294447.69791016239</v>
          </cell>
          <cell r="BH48">
            <v>80472.799453503103</v>
          </cell>
          <cell r="BI48">
            <v>1441.6556227164726</v>
          </cell>
          <cell r="BJ48">
            <v>105911.10539072369</v>
          </cell>
          <cell r="BK48">
            <v>2042.072713704041</v>
          </cell>
          <cell r="BL48">
            <v>322.41392066487845</v>
          </cell>
          <cell r="BM48">
            <v>1403.9793932578434</v>
          </cell>
          <cell r="BN48">
            <v>42634.281822679317</v>
          </cell>
          <cell r="BO48">
            <v>912399.73431630852</v>
          </cell>
          <cell r="BP48">
            <v>278.10976488660509</v>
          </cell>
          <cell r="BQ48">
            <v>39377.938634826998</v>
          </cell>
          <cell r="BR48">
            <v>0</v>
          </cell>
          <cell r="BS48">
            <v>1615.6563068197315</v>
          </cell>
          <cell r="BT48">
            <v>530.29042574913024</v>
          </cell>
          <cell r="BU48">
            <v>704.63610476964595</v>
          </cell>
          <cell r="BV48">
            <v>0</v>
          </cell>
          <cell r="BW48">
            <v>0</v>
          </cell>
          <cell r="BX48">
            <v>152.10989867580582</v>
          </cell>
          <cell r="BY48">
            <v>8375.6119664526814</v>
          </cell>
          <cell r="BZ48">
            <v>319.07651416467286</v>
          </cell>
          <cell r="CA48">
            <v>0</v>
          </cell>
          <cell r="CB48">
            <v>12303.808930407329</v>
          </cell>
          <cell r="CC48">
            <v>0</v>
          </cell>
          <cell r="CD48">
            <v>0</v>
          </cell>
          <cell r="CE48">
            <v>1689.8553853849392</v>
          </cell>
          <cell r="CF48">
            <v>107520.48098306025</v>
          </cell>
          <cell r="CG48">
            <v>1007.5373996518734</v>
          </cell>
          <cell r="CH48">
            <v>243808.01742238799</v>
          </cell>
          <cell r="CI48">
            <v>283440.99907100678</v>
          </cell>
          <cell r="CJ48">
            <v>69124.344573138718</v>
          </cell>
          <cell r="CK48">
            <v>1733.0810316625382</v>
          </cell>
          <cell r="CL48">
            <v>76939.25713495478</v>
          </cell>
          <cell r="CM48">
            <v>1978.0570570102548</v>
          </cell>
          <cell r="CN48">
            <v>188.74844962604683</v>
          </cell>
          <cell r="CO48">
            <v>1684.4123645094196</v>
          </cell>
          <cell r="CP48">
            <v>48088.785000265496</v>
          </cell>
          <cell r="CQ48">
            <v>900860.81441941159</v>
          </cell>
          <cell r="CR48">
            <v>1064.6239287365363</v>
          </cell>
          <cell r="CS48">
            <v>39443.886712572152</v>
          </cell>
          <cell r="CT48">
            <v>0</v>
          </cell>
          <cell r="CU48">
            <v>1451.0786086765909</v>
          </cell>
          <cell r="CV48">
            <v>144.20901591702636</v>
          </cell>
          <cell r="CW48">
            <v>604.96898397796667</v>
          </cell>
          <cell r="CX48">
            <v>0</v>
          </cell>
          <cell r="CY48">
            <v>173.16664963530474</v>
          </cell>
          <cell r="CZ48">
            <v>231.19774760673459</v>
          </cell>
          <cell r="DA48">
            <v>7365.0857182123536</v>
          </cell>
          <cell r="DB48">
            <v>4784.7786999740683</v>
          </cell>
          <cell r="DC48">
            <v>0</v>
          </cell>
          <cell r="DD48">
            <v>4592.9807088042617</v>
          </cell>
          <cell r="DE48">
            <v>0</v>
          </cell>
          <cell r="DF48">
            <v>0</v>
          </cell>
          <cell r="DG48">
            <v>929.47054403585514</v>
          </cell>
          <cell r="DH48">
            <v>94940.350803965091</v>
          </cell>
          <cell r="DI48">
            <v>796.74960056750933</v>
          </cell>
          <cell r="DJ48">
            <v>254776.25414279307</v>
          </cell>
          <cell r="DK48">
            <v>98082.8227903324</v>
          </cell>
          <cell r="DL48">
            <v>10861.349331983072</v>
          </cell>
          <cell r="DM48">
            <v>1646.7407064892789</v>
          </cell>
          <cell r="DN48">
            <v>75303.850420887844</v>
          </cell>
          <cell r="DO48">
            <v>1551.3890101817083</v>
          </cell>
          <cell r="DP48">
            <v>288.40297386453193</v>
          </cell>
          <cell r="DQ48">
            <v>1040.3099411613036</v>
          </cell>
          <cell r="DR48">
            <v>53893.118136498568</v>
          </cell>
          <cell r="DS48">
            <v>653966.78517687332</v>
          </cell>
          <cell r="DT48">
            <v>1305.5963402753416</v>
          </cell>
          <cell r="DU48">
            <v>78448.003142693895</v>
          </cell>
          <cell r="DV48">
            <v>38968.947378830897</v>
          </cell>
          <cell r="DW48">
            <v>1401.5468519344083</v>
          </cell>
          <cell r="DX48">
            <v>261.51373845030201</v>
          </cell>
          <cell r="DY48">
            <v>0</v>
          </cell>
          <cell r="DZ48">
            <v>0</v>
          </cell>
          <cell r="EA48">
            <v>186.42268210036727</v>
          </cell>
          <cell r="EB48">
            <v>216.25031123642603</v>
          </cell>
          <cell r="EC48">
            <v>5963.8703937942037</v>
          </cell>
          <cell r="ED48">
            <v>366.16273245631709</v>
          </cell>
          <cell r="EE48">
            <v>0</v>
          </cell>
          <cell r="EF48">
            <v>1856.1559616869063</v>
          </cell>
          <cell r="EG48">
            <v>0</v>
          </cell>
          <cell r="EH48">
            <v>0</v>
          </cell>
          <cell r="EI48">
            <v>1505.1667927353076</v>
          </cell>
          <cell r="EJ48">
            <v>84251.008161283331</v>
          </cell>
          <cell r="EK48">
            <v>723.58596957596285</v>
          </cell>
          <cell r="EL48">
            <v>272413.25996358111</v>
          </cell>
          <cell r="EM48">
            <v>83428.734995076156</v>
          </cell>
          <cell r="EN48">
            <v>10365.452842239443</v>
          </cell>
          <cell r="EO48">
            <v>1876.513318572353</v>
          </cell>
          <cell r="EP48">
            <v>78910.174799247849</v>
          </cell>
          <cell r="EQ48">
            <v>1793.9715690273283</v>
          </cell>
          <cell r="ER48">
            <v>501.86974530029801</v>
          </cell>
          <cell r="ES48">
            <v>2177.8742839122269</v>
          </cell>
          <cell r="ET48">
            <v>211475.989063293</v>
          </cell>
          <cell r="EU48">
            <v>878398.07103730331</v>
          </cell>
          <cell r="EV48">
            <v>1470.4091167571905</v>
          </cell>
          <cell r="EW48">
            <v>76543.051376917123</v>
          </cell>
          <cell r="EX48">
            <v>42681.824219594113</v>
          </cell>
          <cell r="EY48">
            <v>6933.8229942142389</v>
          </cell>
          <cell r="EZ48">
            <v>31563.185008028351</v>
          </cell>
          <cell r="FA48">
            <v>0</v>
          </cell>
          <cell r="FB48">
            <v>0</v>
          </cell>
          <cell r="FC48">
            <v>106.37871257935177</v>
          </cell>
          <cell r="FD48">
            <v>207.43848952973593</v>
          </cell>
          <cell r="FE48">
            <v>1602.721629729029</v>
          </cell>
          <cell r="FF48">
            <v>1359.1462915361139</v>
          </cell>
          <cell r="FG48">
            <v>0</v>
          </cell>
          <cell r="FH48">
            <v>7272.7508914271775</v>
          </cell>
          <cell r="FI48">
            <v>0</v>
          </cell>
          <cell r="FJ48">
            <v>8535.467539478137</v>
          </cell>
          <cell r="FK48">
            <v>23796.093568978762</v>
          </cell>
          <cell r="FL48">
            <v>92895.092413600229</v>
          </cell>
          <cell r="FM48">
            <v>31818.32637174728</v>
          </cell>
          <cell r="FN48">
            <v>258291.63498805393</v>
          </cell>
          <cell r="FO48">
            <v>85868.501863080281</v>
          </cell>
          <cell r="FP48">
            <v>10185.529026039416</v>
          </cell>
          <cell r="FQ48">
            <v>5580.3161041781523</v>
          </cell>
          <cell r="FR48">
            <v>48433.653392327069</v>
          </cell>
          <cell r="FS48">
            <v>1802.9343452071982</v>
          </cell>
          <cell r="FT48">
            <v>619.98444504990175</v>
          </cell>
          <cell r="FU48">
            <v>949.84488674991223</v>
          </cell>
          <cell r="FV48">
            <v>41174.264996935293</v>
          </cell>
          <cell r="FW48">
            <v>779692.37267173792</v>
          </cell>
          <cell r="FX48">
            <v>671.40423623788297</v>
          </cell>
          <cell r="FY48">
            <v>78670.682888560928</v>
          </cell>
          <cell r="FZ48">
            <v>35469.15530496103</v>
          </cell>
          <cell r="GA48">
            <v>946.71467684333982</v>
          </cell>
          <cell r="GB48">
            <v>45258.107785071756</v>
          </cell>
          <cell r="GC48">
            <v>0</v>
          </cell>
          <cell r="GD48">
            <v>0</v>
          </cell>
          <cell r="GE48">
            <v>0</v>
          </cell>
          <cell r="GF48">
            <v>204.15284941282601</v>
          </cell>
          <cell r="GG48">
            <v>1641.9002230966441</v>
          </cell>
          <cell r="GH48">
            <v>2433.3946338207102</v>
          </cell>
          <cell r="GI48">
            <v>0</v>
          </cell>
          <cell r="GJ48">
            <v>54081.86077392997</v>
          </cell>
          <cell r="GK48">
            <v>0</v>
          </cell>
          <cell r="GL48">
            <v>7188.5639459634713</v>
          </cell>
          <cell r="GM48">
            <v>22386.393746083875</v>
          </cell>
          <cell r="GN48">
            <v>27906.865679504688</v>
          </cell>
          <cell r="GO48">
            <v>28084.099272587984</v>
          </cell>
          <cell r="GP48">
            <v>240428.13045539349</v>
          </cell>
          <cell r="GQ48">
            <v>254428.044404474</v>
          </cell>
          <cell r="GR48">
            <v>9737.1562412963649</v>
          </cell>
          <cell r="GS48">
            <v>5366.6574076253664</v>
          </cell>
          <cell r="GT48">
            <v>14793.626537523854</v>
          </cell>
          <cell r="GU48">
            <v>2199.8106803117198</v>
          </cell>
          <cell r="GV48">
            <v>321.06035625733824</v>
          </cell>
          <cell r="GW48">
            <v>694.67870456823721</v>
          </cell>
          <cell r="GX48">
            <v>45616.23913847455</v>
          </cell>
          <cell r="GY48">
            <v>878528.69994199998</v>
          </cell>
          <cell r="GZ48">
            <v>59.498765331534692</v>
          </cell>
          <cell r="HA48">
            <v>70162.483218057852</v>
          </cell>
          <cell r="HB48">
            <v>34449.869677836105</v>
          </cell>
          <cell r="HC48">
            <v>826.3658256337884</v>
          </cell>
          <cell r="HD48">
            <v>15560.320657912622</v>
          </cell>
          <cell r="HE48">
            <v>0</v>
          </cell>
          <cell r="HF48">
            <v>0</v>
          </cell>
          <cell r="HG48">
            <v>0</v>
          </cell>
          <cell r="HH48">
            <v>684.51920332640077</v>
          </cell>
          <cell r="HI48">
            <v>1081.5372410566167</v>
          </cell>
          <cell r="HJ48">
            <v>1797.1038395876387</v>
          </cell>
          <cell r="HK48">
            <v>0</v>
          </cell>
          <cell r="HL48">
            <v>5047.2004094682197</v>
          </cell>
          <cell r="HM48">
            <v>0</v>
          </cell>
          <cell r="HN48">
            <v>3787.9246987958149</v>
          </cell>
          <cell r="HO48">
            <v>22102.05019890007</v>
          </cell>
          <cell r="HP48">
            <v>24455.456534037428</v>
          </cell>
          <cell r="HQ48">
            <v>24298.279585116717</v>
          </cell>
          <cell r="HR48">
            <v>178615.21210590407</v>
          </cell>
          <cell r="HS48">
            <v>293832.16147043131</v>
          </cell>
          <cell r="HT48">
            <v>7699.0243678840015</v>
          </cell>
          <cell r="HU48">
            <v>4686.4202513390183</v>
          </cell>
          <cell r="HV48">
            <v>72062.920755457468</v>
          </cell>
          <cell r="HW48">
            <v>2539.1129420372863</v>
          </cell>
          <cell r="HX48">
            <v>580.27893222267994</v>
          </cell>
          <cell r="HY48">
            <v>1758.4014584964423</v>
          </cell>
          <cell r="HZ48">
            <v>49582.268952453662</v>
          </cell>
          <cell r="IA48">
            <v>815668.41109128669</v>
          </cell>
        </row>
        <row r="51">
          <cell r="L51">
            <v>63837.909453235778</v>
          </cell>
          <cell r="M51">
            <v>18059.090388651861</v>
          </cell>
          <cell r="N51">
            <v>190689.62991551735</v>
          </cell>
          <cell r="O51">
            <v>5262.6325279736257</v>
          </cell>
          <cell r="P51">
            <v>118446.92497458204</v>
          </cell>
          <cell r="Q51">
            <v>9171.0733976350239</v>
          </cell>
          <cell r="R51">
            <v>20675.795882486207</v>
          </cell>
          <cell r="S51">
            <v>104721.17394398437</v>
          </cell>
          <cell r="T51">
            <v>62984.202932625798</v>
          </cell>
          <cell r="U51">
            <v>228220.17132984562</v>
          </cell>
          <cell r="V51">
            <v>56911.802216223601</v>
          </cell>
          <cell r="W51">
            <v>62258.322268352669</v>
          </cell>
          <cell r="X51">
            <v>227334.14222069323</v>
          </cell>
          <cell r="Y51">
            <v>37132.216006424293</v>
          </cell>
          <cell r="Z51">
            <v>104119.40220813137</v>
          </cell>
          <cell r="AA51">
            <v>268445.7500219029</v>
          </cell>
          <cell r="AB51">
            <v>920278.55688224698</v>
          </cell>
          <cell r="AC51">
            <v>167337.67619466278</v>
          </cell>
          <cell r="AD51">
            <v>1417441.2384748678</v>
          </cell>
          <cell r="AE51">
            <v>6284030.5985462805</v>
          </cell>
          <cell r="AF51">
            <v>974914.33575992135</v>
          </cell>
          <cell r="AG51">
            <v>560660.87219727761</v>
          </cell>
          <cell r="AH51">
            <v>1283526.3541514012</v>
          </cell>
          <cell r="AI51">
            <v>92502.612273432605</v>
          </cell>
          <cell r="AJ51">
            <v>85603.484086591765</v>
          </cell>
          <cell r="AK51">
            <v>346951.16077928967</v>
          </cell>
          <cell r="AL51">
            <v>235291.31428110367</v>
          </cell>
          <cell r="AM51">
            <v>13946808.443315344</v>
          </cell>
          <cell r="AN51">
            <v>70463.535614201159</v>
          </cell>
          <cell r="AO51">
            <v>14890.932571800018</v>
          </cell>
          <cell r="AP51">
            <v>168633.01468355779</v>
          </cell>
          <cell r="AQ51">
            <v>3380.5138068693386</v>
          </cell>
          <cell r="AR51">
            <v>99727.626104966825</v>
          </cell>
          <cell r="AS51">
            <v>7119.6928802381299</v>
          </cell>
          <cell r="AT51">
            <v>19660.009302967657</v>
          </cell>
          <cell r="AU51">
            <v>90250.501662239767</v>
          </cell>
          <cell r="AV51">
            <v>54205.205171992122</v>
          </cell>
          <cell r="AW51">
            <v>210506.11953954105</v>
          </cell>
          <cell r="AX51">
            <v>55481.740367346363</v>
          </cell>
          <cell r="AY51">
            <v>53756.493461048492</v>
          </cell>
          <cell r="AZ51">
            <v>191173.94872480156</v>
          </cell>
          <cell r="BA51">
            <v>27102.700971279221</v>
          </cell>
          <cell r="BB51">
            <v>110146.33299471001</v>
          </cell>
          <cell r="BC51">
            <v>273713.7505329111</v>
          </cell>
          <cell r="BD51">
            <v>916736.57742988504</v>
          </cell>
          <cell r="BE51">
            <v>169971.28988337755</v>
          </cell>
          <cell r="BF51">
            <v>1407366.8269422257</v>
          </cell>
          <cell r="BG51">
            <v>5846149.4892219016</v>
          </cell>
          <cell r="BH51">
            <v>990839.69367953751</v>
          </cell>
          <cell r="BI51">
            <v>529962.09871070366</v>
          </cell>
          <cell r="BJ51">
            <v>1215409.7583368095</v>
          </cell>
          <cell r="BK51">
            <v>82242.593092220108</v>
          </cell>
          <cell r="BL51">
            <v>75573.701911936281</v>
          </cell>
          <cell r="BM51">
            <v>302908.53609238099</v>
          </cell>
          <cell r="BN51">
            <v>232135.90852866851</v>
          </cell>
          <cell r="BO51">
            <v>13219508.592220113</v>
          </cell>
          <cell r="BP51">
            <v>58412.363164126618</v>
          </cell>
          <cell r="BQ51">
            <v>18078.593833405932</v>
          </cell>
          <cell r="BR51">
            <v>151449.98138697096</v>
          </cell>
          <cell r="BS51">
            <v>3869.7781960407556</v>
          </cell>
          <cell r="BT51">
            <v>65203.864737398726</v>
          </cell>
          <cell r="BU51">
            <v>6541.120307464319</v>
          </cell>
          <cell r="BV51">
            <v>20238.982472802945</v>
          </cell>
          <cell r="BW51">
            <v>68635.411368617599</v>
          </cell>
          <cell r="BX51">
            <v>45317.95873092168</v>
          </cell>
          <cell r="BY51">
            <v>165800.26713267583</v>
          </cell>
          <cell r="BZ51">
            <v>48575.882328357628</v>
          </cell>
          <cell r="CA51">
            <v>45729.02127030072</v>
          </cell>
          <cell r="CB51">
            <v>593785.83847875614</v>
          </cell>
          <cell r="CC51">
            <v>22705.328129316338</v>
          </cell>
          <cell r="CD51">
            <v>75179.152124629632</v>
          </cell>
          <cell r="CE51">
            <v>233236.02172538973</v>
          </cell>
          <cell r="CF51">
            <v>913356.6567948435</v>
          </cell>
          <cell r="CG51">
            <v>142235.85923480379</v>
          </cell>
          <cell r="CH51">
            <v>1360691.479974265</v>
          </cell>
          <cell r="CI51">
            <v>5585991.8556049215</v>
          </cell>
          <cell r="CJ51">
            <v>858984.03522665077</v>
          </cell>
          <cell r="CK51">
            <v>479208.93518982228</v>
          </cell>
          <cell r="CL51">
            <v>1107635.9502500317</v>
          </cell>
          <cell r="CM51">
            <v>67142.999852528985</v>
          </cell>
          <cell r="CN51">
            <v>69459.742692687694</v>
          </cell>
          <cell r="CO51">
            <v>272959.47756354033</v>
          </cell>
          <cell r="CP51">
            <v>184557.45682516604</v>
          </cell>
          <cell r="CQ51">
            <v>12664984.014596436</v>
          </cell>
          <cell r="CR51">
            <v>53670.274002736944</v>
          </cell>
          <cell r="CS51">
            <v>12372.76137186499</v>
          </cell>
          <cell r="CT51">
            <v>114176.86169331739</v>
          </cell>
          <cell r="CU51">
            <v>1888.2743632235313</v>
          </cell>
          <cell r="CV51">
            <v>57826.604351691924</v>
          </cell>
          <cell r="CW51">
            <v>3255.9237314240168</v>
          </cell>
          <cell r="CX51">
            <v>15012.312553019907</v>
          </cell>
          <cell r="CY51">
            <v>45873.548161267448</v>
          </cell>
          <cell r="CZ51">
            <v>37328.551297858292</v>
          </cell>
          <cell r="DA51">
            <v>137037.03273749261</v>
          </cell>
          <cell r="DB51">
            <v>42078.950922946366</v>
          </cell>
          <cell r="DC51">
            <v>32151.295040072575</v>
          </cell>
          <cell r="DD51">
            <v>522180.91817757429</v>
          </cell>
          <cell r="DE51">
            <v>21239.818716540642</v>
          </cell>
          <cell r="DF51">
            <v>64222.668452523096</v>
          </cell>
          <cell r="DG51">
            <v>216896.92322411374</v>
          </cell>
          <cell r="DH51">
            <v>872601.56478260038</v>
          </cell>
          <cell r="DI51">
            <v>124016.1827396905</v>
          </cell>
          <cell r="DJ51">
            <v>1146562.0306321457</v>
          </cell>
          <cell r="DK51">
            <v>4697121.8264939953</v>
          </cell>
          <cell r="DL51">
            <v>780428.5798795895</v>
          </cell>
          <cell r="DM51">
            <v>403382.71187534538</v>
          </cell>
          <cell r="DN51">
            <v>1054320.0184562688</v>
          </cell>
          <cell r="DO51">
            <v>59975.019586927141</v>
          </cell>
          <cell r="DP51">
            <v>72646.801448069426</v>
          </cell>
          <cell r="DQ51">
            <v>222787.76850339648</v>
          </cell>
          <cell r="DR51">
            <v>150962.74891912084</v>
          </cell>
          <cell r="DS51">
            <v>10962017.97211482</v>
          </cell>
          <cell r="DT51">
            <v>39756.524851944727</v>
          </cell>
          <cell r="DU51">
            <v>8823.7857183881879</v>
          </cell>
          <cell r="DV51">
            <v>120064.35819869862</v>
          </cell>
          <cell r="DW51">
            <v>1550.5989185176941</v>
          </cell>
          <cell r="DX51">
            <v>54612.951641527914</v>
          </cell>
          <cell r="DY51">
            <v>3335.1838717866458</v>
          </cell>
          <cell r="DZ51">
            <v>11431.073572259924</v>
          </cell>
          <cell r="EA51">
            <v>43341.797430832761</v>
          </cell>
          <cell r="EB51">
            <v>28537.750139932592</v>
          </cell>
          <cell r="EC51">
            <v>142210.94157873315</v>
          </cell>
          <cell r="ED51">
            <v>41695.321712906072</v>
          </cell>
          <cell r="EE51">
            <v>25070.384262456024</v>
          </cell>
          <cell r="EF51">
            <v>530519.47225888993</v>
          </cell>
          <cell r="EG51">
            <v>15413.783199616495</v>
          </cell>
          <cell r="EH51">
            <v>48909.872142967433</v>
          </cell>
          <cell r="EI51">
            <v>223942.59862259508</v>
          </cell>
          <cell r="EJ51">
            <v>1120002.0297977137</v>
          </cell>
          <cell r="EK51">
            <v>103079.18036983687</v>
          </cell>
          <cell r="EL51">
            <v>1073913.801662016</v>
          </cell>
          <cell r="EM51">
            <v>4339672.6447094688</v>
          </cell>
          <cell r="EN51">
            <v>643876.21461429656</v>
          </cell>
          <cell r="EO51">
            <v>354105.59751061717</v>
          </cell>
          <cell r="EP51">
            <v>817190.57448038727</v>
          </cell>
          <cell r="EQ51">
            <v>42395.941229214019</v>
          </cell>
          <cell r="ER51">
            <v>52653.576696336953</v>
          </cell>
          <cell r="ES51">
            <v>170965.78109380286</v>
          </cell>
          <cell r="ET51">
            <v>157186.22121191421</v>
          </cell>
          <cell r="EU51">
            <v>10214257.961497659</v>
          </cell>
          <cell r="EV51">
            <v>32875.779332378501</v>
          </cell>
          <cell r="EW51">
            <v>11506.490166167299</v>
          </cell>
          <cell r="EX51">
            <v>83452.859749739422</v>
          </cell>
          <cell r="EY51">
            <v>1211.714868287851</v>
          </cell>
          <cell r="EZ51">
            <v>49856.06706781737</v>
          </cell>
          <cell r="FA51">
            <v>1640.6574366454497</v>
          </cell>
          <cell r="FB51">
            <v>15666.916792401462</v>
          </cell>
          <cell r="FC51">
            <v>41272.005147320095</v>
          </cell>
          <cell r="FD51">
            <v>26864.26980543484</v>
          </cell>
          <cell r="FE51">
            <v>82532.671786961044</v>
          </cell>
          <cell r="FF51">
            <v>25934.61203404671</v>
          </cell>
          <cell r="FG51">
            <v>23633.423665031944</v>
          </cell>
          <cell r="FH51">
            <v>533694.97592614626</v>
          </cell>
          <cell r="FI51">
            <v>13309.031023524072</v>
          </cell>
          <cell r="FJ51">
            <v>39041.489147697008</v>
          </cell>
          <cell r="FK51">
            <v>165571.02947708397</v>
          </cell>
          <cell r="FL51">
            <v>649018.32426585746</v>
          </cell>
          <cell r="FM51">
            <v>115898.23382575565</v>
          </cell>
          <cell r="FN51">
            <v>1106770.6328613372</v>
          </cell>
          <cell r="FO51">
            <v>3513237.4957390316</v>
          </cell>
          <cell r="FP51">
            <v>556793.16566503898</v>
          </cell>
          <cell r="FQ51">
            <v>345965.03892340942</v>
          </cell>
          <cell r="FR51">
            <v>809916.26527766255</v>
          </cell>
          <cell r="FS51">
            <v>58290.471285849198</v>
          </cell>
          <cell r="FT51">
            <v>51284.309317484673</v>
          </cell>
          <cell r="FU51">
            <v>154761.48947617304</v>
          </cell>
          <cell r="FV51">
            <v>107202.44827138887</v>
          </cell>
          <cell r="FW51">
            <v>8617201.8683356717</v>
          </cell>
          <cell r="FX51">
            <v>32469.705139936359</v>
          </cell>
          <cell r="FY51">
            <v>11312.543613073682</v>
          </cell>
          <cell r="FZ51">
            <v>88029.781359830202</v>
          </cell>
          <cell r="GA51">
            <v>2240.1639153648634</v>
          </cell>
          <cell r="GB51">
            <v>49920.554706354415</v>
          </cell>
          <cell r="GC51">
            <v>1512.6767328668579</v>
          </cell>
          <cell r="GD51">
            <v>15186.156573165536</v>
          </cell>
          <cell r="GE51">
            <v>39175.209701778767</v>
          </cell>
          <cell r="GF51">
            <v>24213.66844521054</v>
          </cell>
          <cell r="GG51">
            <v>101577.05383171939</v>
          </cell>
          <cell r="GH51">
            <v>30457.608228969806</v>
          </cell>
          <cell r="GI51">
            <v>26945.393555633571</v>
          </cell>
          <cell r="GJ51">
            <v>564435.34517785872</v>
          </cell>
          <cell r="GK51">
            <v>14143.6845727212</v>
          </cell>
          <cell r="GL51">
            <v>41075.097829217295</v>
          </cell>
          <cell r="GM51">
            <v>177276.99846232691</v>
          </cell>
          <cell r="GN51">
            <v>997572.85454521829</v>
          </cell>
          <cell r="GO51">
            <v>101984.25324003355</v>
          </cell>
          <cell r="GP51">
            <v>1749925.7416360322</v>
          </cell>
          <cell r="GQ51">
            <v>3838812.8250067653</v>
          </cell>
          <cell r="GR51">
            <v>552833.7072804498</v>
          </cell>
          <cell r="GS51">
            <v>334678.05004919961</v>
          </cell>
          <cell r="GT51">
            <v>800144.48345145152</v>
          </cell>
          <cell r="GU51">
            <v>38090.27940401974</v>
          </cell>
          <cell r="GV51">
            <v>53611.327138406166</v>
          </cell>
          <cell r="GW51">
            <v>138527.3583067359</v>
          </cell>
          <cell r="GX51">
            <v>115946.27953576813</v>
          </cell>
          <cell r="GY51">
            <v>9942098.8014401104</v>
          </cell>
          <cell r="GZ51">
            <v>24295.433143742081</v>
          </cell>
          <cell r="HA51">
            <v>4230.054196181216</v>
          </cell>
          <cell r="HB51">
            <v>54580.659777109569</v>
          </cell>
          <cell r="HC51">
            <v>1763.7005749293853</v>
          </cell>
          <cell r="HD51">
            <v>41712.070187773395</v>
          </cell>
          <cell r="HE51">
            <v>1659.399718905081</v>
          </cell>
          <cell r="HF51">
            <v>24172.30942153561</v>
          </cell>
          <cell r="HG51">
            <v>29497.252204165954</v>
          </cell>
          <cell r="HH51">
            <v>18790.648658957864</v>
          </cell>
          <cell r="HI51">
            <v>84041.901585001091</v>
          </cell>
          <cell r="HJ51">
            <v>22217.946944389249</v>
          </cell>
          <cell r="HK51">
            <v>20416.768430315315</v>
          </cell>
          <cell r="HL51">
            <v>522668.21167296934</v>
          </cell>
          <cell r="HM51">
            <v>9551.905188577115</v>
          </cell>
          <cell r="HN51">
            <v>27164.783616048684</v>
          </cell>
          <cell r="HO51">
            <v>144472.01614871802</v>
          </cell>
          <cell r="HP51">
            <v>732032.91922310682</v>
          </cell>
          <cell r="HQ51">
            <v>72584.398904686677</v>
          </cell>
          <cell r="HR51">
            <v>1219056.3540993927</v>
          </cell>
          <cell r="HS51">
            <v>2923415.8702989649</v>
          </cell>
          <cell r="HT51">
            <v>432580.18789480865</v>
          </cell>
          <cell r="HU51">
            <v>239468.59371219962</v>
          </cell>
          <cell r="HV51">
            <v>694604.7564073992</v>
          </cell>
          <cell r="HW51">
            <v>29771.050863861161</v>
          </cell>
          <cell r="HX51">
            <v>45236.809435332012</v>
          </cell>
          <cell r="HY51">
            <v>109420.79912588693</v>
          </cell>
          <cell r="HZ51">
            <v>92972.81023943027</v>
          </cell>
          <cell r="IA51">
            <v>7622379.6116743889</v>
          </cell>
        </row>
        <row r="52">
          <cell r="L52">
            <v>4608.5249835744098</v>
          </cell>
          <cell r="M52">
            <v>13753.261104719495</v>
          </cell>
          <cell r="N52">
            <v>93329.461578681017</v>
          </cell>
          <cell r="O52">
            <v>345.1655079824136</v>
          </cell>
          <cell r="P52">
            <v>78356.883275157161</v>
          </cell>
          <cell r="Q52">
            <v>8238.9793608808177</v>
          </cell>
          <cell r="R52">
            <v>2310.6587928650388</v>
          </cell>
          <cell r="S52">
            <v>11467.955259942948</v>
          </cell>
          <cell r="T52">
            <v>72668.228001045296</v>
          </cell>
          <cell r="U52">
            <v>292995.90780950803</v>
          </cell>
          <cell r="V52">
            <v>32717.450754735186</v>
          </cell>
          <cell r="W52">
            <v>29498.448249680987</v>
          </cell>
          <cell r="X52">
            <v>78991.790452928806</v>
          </cell>
          <cell r="Y52">
            <v>10015.25731237772</v>
          </cell>
          <cell r="Z52">
            <v>10757.354699490097</v>
          </cell>
          <cell r="AA52">
            <v>202328.07052056841</v>
          </cell>
          <cell r="AB52">
            <v>417980.17843028205</v>
          </cell>
          <cell r="AC52">
            <v>20367.856067087028</v>
          </cell>
          <cell r="AD52">
            <v>611924.34683794098</v>
          </cell>
          <cell r="AE52">
            <v>2321081.4845280172</v>
          </cell>
          <cell r="AF52">
            <v>253758.35813851742</v>
          </cell>
          <cell r="AG52">
            <v>120632.2168605582</v>
          </cell>
          <cell r="AH52">
            <v>163742.85627157113</v>
          </cell>
          <cell r="AI52">
            <v>33637.561470695931</v>
          </cell>
          <cell r="AJ52">
            <v>25294.106922285333</v>
          </cell>
          <cell r="AK52">
            <v>76279.57235492763</v>
          </cell>
          <cell r="AL52">
            <v>141162.94800176041</v>
          </cell>
          <cell r="AM52">
            <v>5128244.883547781</v>
          </cell>
          <cell r="AN52">
            <v>2473.7110812186329</v>
          </cell>
          <cell r="AO52">
            <v>9222.4722038098462</v>
          </cell>
          <cell r="AP52">
            <v>82335.57827696875</v>
          </cell>
          <cell r="AQ52">
            <v>916.2241033811548</v>
          </cell>
          <cell r="AR52">
            <v>68206.154219658711</v>
          </cell>
          <cell r="AS52">
            <v>8411.3288491267231</v>
          </cell>
          <cell r="AT52">
            <v>1786.0579134893364</v>
          </cell>
          <cell r="AU52">
            <v>9531.7412204057437</v>
          </cell>
          <cell r="AV52">
            <v>78238.548419487954</v>
          </cell>
          <cell r="AW52">
            <v>334313.9932093895</v>
          </cell>
          <cell r="AX52">
            <v>29992.048235304464</v>
          </cell>
          <cell r="AY52">
            <v>22846.565661496908</v>
          </cell>
          <cell r="AZ52">
            <v>73446.072850239434</v>
          </cell>
          <cell r="BA52">
            <v>9914.4110378755031</v>
          </cell>
          <cell r="BB52">
            <v>17576.20246161527</v>
          </cell>
          <cell r="BC52">
            <v>225251.67020470748</v>
          </cell>
          <cell r="BD52">
            <v>338649.55057940236</v>
          </cell>
          <cell r="BE52">
            <v>107200.22745606519</v>
          </cell>
          <cell r="BF52">
            <v>539504.97478612431</v>
          </cell>
          <cell r="BG52">
            <v>2094803.3309978617</v>
          </cell>
          <cell r="BH52">
            <v>285545.82045547629</v>
          </cell>
          <cell r="BI52">
            <v>113501.52777358268</v>
          </cell>
          <cell r="BJ52">
            <v>133036.11866873578</v>
          </cell>
          <cell r="BK52">
            <v>36379.9116822793</v>
          </cell>
          <cell r="BL52">
            <v>19210.419574165157</v>
          </cell>
          <cell r="BM52">
            <v>51447.25554312444</v>
          </cell>
          <cell r="BN52">
            <v>120622.19730160515</v>
          </cell>
          <cell r="BO52">
            <v>4814364.1147665977</v>
          </cell>
          <cell r="BP52">
            <v>3157.9483469861693</v>
          </cell>
          <cell r="BQ52">
            <v>4392.5827580431642</v>
          </cell>
          <cell r="BR52">
            <v>81815.235869111857</v>
          </cell>
          <cell r="BS52">
            <v>1212.0294283722842</v>
          </cell>
          <cell r="BT52">
            <v>55396.730754776094</v>
          </cell>
          <cell r="BU52">
            <v>1585.6654565662761</v>
          </cell>
          <cell r="BV52">
            <v>2217.5520131417798</v>
          </cell>
          <cell r="BW52">
            <v>7357.5485783154854</v>
          </cell>
          <cell r="BX52">
            <v>81614.310986641416</v>
          </cell>
          <cell r="BY52">
            <v>285987.6874226394</v>
          </cell>
          <cell r="BZ52">
            <v>25592.055870769851</v>
          </cell>
          <cell r="CA52">
            <v>84908.383265933473</v>
          </cell>
          <cell r="CB52">
            <v>72999.426675882016</v>
          </cell>
          <cell r="CC52">
            <v>6609.5681424196282</v>
          </cell>
          <cell r="CD52">
            <v>9875.5913309134939</v>
          </cell>
          <cell r="CE52">
            <v>169544.84605972318</v>
          </cell>
          <cell r="CF52">
            <v>352603.98046696512</v>
          </cell>
          <cell r="CG52">
            <v>65092.384701235998</v>
          </cell>
          <cell r="CH52">
            <v>510043.61021440022</v>
          </cell>
          <cell r="CI52">
            <v>2083090.2582762949</v>
          </cell>
          <cell r="CJ52">
            <v>338689.5310055163</v>
          </cell>
          <cell r="CK52">
            <v>106446.99464465363</v>
          </cell>
          <cell r="CL52">
            <v>132932.28546996386</v>
          </cell>
          <cell r="CM52">
            <v>36893.533742984837</v>
          </cell>
          <cell r="CN52">
            <v>16721.913241936672</v>
          </cell>
          <cell r="CO52">
            <v>66814.406759196878</v>
          </cell>
          <cell r="CP52">
            <v>92308.981679964229</v>
          </cell>
          <cell r="CQ52">
            <v>4695905.043163348</v>
          </cell>
          <cell r="CR52">
            <v>26337.530081676057</v>
          </cell>
          <cell r="CS52">
            <v>387.10555966633223</v>
          </cell>
          <cell r="CT52">
            <v>154760.3803017039</v>
          </cell>
          <cell r="CU52">
            <v>2958.2213258435918</v>
          </cell>
          <cell r="CV52">
            <v>105886.92610293109</v>
          </cell>
          <cell r="CW52">
            <v>3806.7164196051926</v>
          </cell>
          <cell r="CX52">
            <v>2292.605096456582</v>
          </cell>
          <cell r="CY52">
            <v>6063.9096922464396</v>
          </cell>
          <cell r="CZ52">
            <v>121464.63794819094</v>
          </cell>
          <cell r="DA52">
            <v>265850.86606446764</v>
          </cell>
          <cell r="DB52">
            <v>19507.059871664984</v>
          </cell>
          <cell r="DC52">
            <v>33556.673510837267</v>
          </cell>
          <cell r="DD52">
            <v>62246.054924569209</v>
          </cell>
          <cell r="DE52">
            <v>3739.8655114869207</v>
          </cell>
          <cell r="DF52">
            <v>8605.7436338277166</v>
          </cell>
          <cell r="DG52">
            <v>159504.30169510306</v>
          </cell>
          <cell r="DH52">
            <v>281877.8995636988</v>
          </cell>
          <cell r="DI52">
            <v>65614.826549516933</v>
          </cell>
          <cell r="DJ52">
            <v>505951.29713437625</v>
          </cell>
          <cell r="DK52">
            <v>1800655.0202839107</v>
          </cell>
          <cell r="DL52">
            <v>289027.61181124579</v>
          </cell>
          <cell r="DM52">
            <v>109857.65028247083</v>
          </cell>
          <cell r="DN52">
            <v>150409.29158710269</v>
          </cell>
          <cell r="DO52">
            <v>29520.92243343388</v>
          </cell>
          <cell r="DP52">
            <v>57854.801807604243</v>
          </cell>
          <cell r="DQ52">
            <v>37501.223092914108</v>
          </cell>
          <cell r="DR52">
            <v>71150.938659816704</v>
          </cell>
          <cell r="DS52">
            <v>4376390.0809463682</v>
          </cell>
          <cell r="DT52">
            <v>3130.4299538049199</v>
          </cell>
          <cell r="DU52">
            <v>302.67717583067247</v>
          </cell>
          <cell r="DV52">
            <v>110566.36239713964</v>
          </cell>
          <cell r="DW52">
            <v>2326.6842026065301</v>
          </cell>
          <cell r="DX52">
            <v>101945.64720194183</v>
          </cell>
          <cell r="DY52">
            <v>531.68455172805272</v>
          </cell>
          <cell r="DZ52">
            <v>2130.7132449240908</v>
          </cell>
          <cell r="EA52">
            <v>2484.8213230981582</v>
          </cell>
          <cell r="EB52">
            <v>60765.407702731907</v>
          </cell>
          <cell r="EC52">
            <v>220310.74254233963</v>
          </cell>
          <cell r="ED52">
            <v>21285.497856098751</v>
          </cell>
          <cell r="EE52">
            <v>19440.994191850725</v>
          </cell>
          <cell r="EF52">
            <v>211312.13380368275</v>
          </cell>
          <cell r="EG52">
            <v>7713.4546782476064</v>
          </cell>
          <cell r="EH52">
            <v>10044.66233361639</v>
          </cell>
          <cell r="EI52">
            <v>130380.55259387899</v>
          </cell>
          <cell r="EJ52">
            <v>300856.02352557727</v>
          </cell>
          <cell r="EK52">
            <v>36696.799500515546</v>
          </cell>
          <cell r="EL52">
            <v>529636.2070910281</v>
          </cell>
          <cell r="EM52">
            <v>1519615.8290710396</v>
          </cell>
          <cell r="EN52">
            <v>306551.78594373632</v>
          </cell>
          <cell r="EO52">
            <v>113332.89183480345</v>
          </cell>
          <cell r="EP52">
            <v>131618.25730126351</v>
          </cell>
          <cell r="EQ52">
            <v>32051.411680726964</v>
          </cell>
          <cell r="ER52">
            <v>44332.120983130248</v>
          </cell>
          <cell r="ES52">
            <v>39393.183981059847</v>
          </cell>
          <cell r="ET52">
            <v>76962.256360737505</v>
          </cell>
          <cell r="EU52">
            <v>4035719.2330271387</v>
          </cell>
          <cell r="EV52">
            <v>1405.447654568824</v>
          </cell>
          <cell r="EW52">
            <v>254.89506057551972</v>
          </cell>
          <cell r="EX52">
            <v>103510.81899433817</v>
          </cell>
          <cell r="EY52">
            <v>2648.2166419173909</v>
          </cell>
          <cell r="EZ52">
            <v>115696.42372975859</v>
          </cell>
          <cell r="FA52">
            <v>474.47229800898879</v>
          </cell>
          <cell r="FB52">
            <v>5735.6214029741077</v>
          </cell>
          <cell r="FC52">
            <v>4090.5147223699023</v>
          </cell>
          <cell r="FD52">
            <v>60409.19024426493</v>
          </cell>
          <cell r="FE52">
            <v>101349.5425440097</v>
          </cell>
          <cell r="FF52">
            <v>20362.526441808837</v>
          </cell>
          <cell r="FG52">
            <v>18805.353562005555</v>
          </cell>
          <cell r="FH52">
            <v>298866.69150147331</v>
          </cell>
          <cell r="FI52">
            <v>86504.963877093411</v>
          </cell>
          <cell r="FJ52">
            <v>6450.5637380308381</v>
          </cell>
          <cell r="FK52">
            <v>127896.91716958804</v>
          </cell>
          <cell r="FL52">
            <v>332575.2963863443</v>
          </cell>
          <cell r="FM52">
            <v>33764.552088023913</v>
          </cell>
          <cell r="FN52">
            <v>395977.76387939497</v>
          </cell>
          <cell r="FO52">
            <v>1250625.8598009229</v>
          </cell>
          <cell r="FP52">
            <v>243757.29767734959</v>
          </cell>
          <cell r="FQ52">
            <v>177829.71804507085</v>
          </cell>
          <cell r="FR52">
            <v>139679.61463076551</v>
          </cell>
          <cell r="FS52">
            <v>31430.283039910901</v>
          </cell>
          <cell r="FT52">
            <v>47040.687875291595</v>
          </cell>
          <cell r="FU52">
            <v>30029.810978831672</v>
          </cell>
          <cell r="FV52">
            <v>65611.044885657975</v>
          </cell>
          <cell r="FW52">
            <v>3702784.0888703507</v>
          </cell>
          <cell r="FX52">
            <v>1176.9139843211551</v>
          </cell>
          <cell r="FY52">
            <v>1188.5868209173723</v>
          </cell>
          <cell r="FZ52">
            <v>117006.88900327297</v>
          </cell>
          <cell r="GA52">
            <v>721.60716174940092</v>
          </cell>
          <cell r="GB52">
            <v>146044.80348672101</v>
          </cell>
          <cell r="GC52">
            <v>10937.60547952368</v>
          </cell>
          <cell r="GD52">
            <v>5218.4905537360009</v>
          </cell>
          <cell r="GE52">
            <v>6237.7584541905717</v>
          </cell>
          <cell r="GF52">
            <v>70551.377647492336</v>
          </cell>
          <cell r="GG52">
            <v>71246.607608821563</v>
          </cell>
          <cell r="GH52">
            <v>17286.512610222951</v>
          </cell>
          <cell r="GI52">
            <v>12785.921784854276</v>
          </cell>
          <cell r="GJ52">
            <v>219051.40415774501</v>
          </cell>
          <cell r="GK52">
            <v>2621.2982537428566</v>
          </cell>
          <cell r="GL52">
            <v>7279.6076485701306</v>
          </cell>
          <cell r="GM52">
            <v>97413.628273836366</v>
          </cell>
          <cell r="GN52">
            <v>292398.5691463711</v>
          </cell>
          <cell r="GO52">
            <v>25453.773957747377</v>
          </cell>
          <cell r="GP52">
            <v>373625.41775690299</v>
          </cell>
          <cell r="GQ52">
            <v>964973.72270457237</v>
          </cell>
          <cell r="GR52">
            <v>242328.59616181554</v>
          </cell>
          <cell r="GS52">
            <v>144738.29269178031</v>
          </cell>
          <cell r="GT52">
            <v>181853.31892167381</v>
          </cell>
          <cell r="GU52">
            <v>33950.226172008901</v>
          </cell>
          <cell r="GV52">
            <v>55072.696040124458</v>
          </cell>
          <cell r="GW52">
            <v>36448.668560997081</v>
          </cell>
          <cell r="GX52">
            <v>76727.342866954757</v>
          </cell>
          <cell r="GY52">
            <v>3214339.6379106664</v>
          </cell>
          <cell r="GZ52">
            <v>6178.4869980964831</v>
          </cell>
          <cell r="HA52">
            <v>1755.7754615576353</v>
          </cell>
          <cell r="HB52">
            <v>11067.756543109861</v>
          </cell>
          <cell r="HC52">
            <v>575.82193233458838</v>
          </cell>
          <cell r="HD52">
            <v>91877.252395472795</v>
          </cell>
          <cell r="HE52">
            <v>316.10193043381651</v>
          </cell>
          <cell r="HF52">
            <v>3050.4211188308263</v>
          </cell>
          <cell r="HG52">
            <v>14676.77781633982</v>
          </cell>
          <cell r="HH52">
            <v>64403.224126345143</v>
          </cell>
          <cell r="HI52">
            <v>64658.480352389983</v>
          </cell>
          <cell r="HJ52">
            <v>18247.673972281711</v>
          </cell>
          <cell r="HK52">
            <v>6800.5406989126886</v>
          </cell>
          <cell r="HL52">
            <v>46163.834456665929</v>
          </cell>
          <cell r="HM52">
            <v>1874.3670679551656</v>
          </cell>
          <cell r="HN52">
            <v>8062.2898852069338</v>
          </cell>
          <cell r="HO52">
            <v>60710.982797163932</v>
          </cell>
          <cell r="HP52">
            <v>220236.0150711434</v>
          </cell>
          <cell r="HQ52">
            <v>24831.969902087578</v>
          </cell>
          <cell r="HR52">
            <v>377818.57362026605</v>
          </cell>
          <cell r="HS52">
            <v>603162.79951359029</v>
          </cell>
          <cell r="HT52">
            <v>227498.63297437356</v>
          </cell>
          <cell r="HU52">
            <v>149406.46248417936</v>
          </cell>
          <cell r="HV52">
            <v>163623.90223781054</v>
          </cell>
          <cell r="HW52">
            <v>48900.800426154594</v>
          </cell>
          <cell r="HX52">
            <v>53453.004646726535</v>
          </cell>
          <cell r="HY52">
            <v>56915.41682841842</v>
          </cell>
          <cell r="HZ52">
            <v>85696.758924206559</v>
          </cell>
          <cell r="IA52">
            <v>2411964.1241820543</v>
          </cell>
        </row>
        <row r="53">
          <cell r="L53">
            <v>364782.96601307351</v>
          </cell>
          <cell r="M53">
            <v>121033.25567051119</v>
          </cell>
          <cell r="N53">
            <v>1001442.9443001397</v>
          </cell>
          <cell r="O53">
            <v>106783.76916994536</v>
          </cell>
          <cell r="P53">
            <v>748720.23419190093</v>
          </cell>
          <cell r="Q53">
            <v>96048.820579368054</v>
          </cell>
          <cell r="R53">
            <v>179248.69479771412</v>
          </cell>
          <cell r="S53">
            <v>559872.71281175397</v>
          </cell>
          <cell r="T53">
            <v>273399.3854859593</v>
          </cell>
          <cell r="U53">
            <v>1336799.2487801951</v>
          </cell>
          <cell r="V53">
            <v>860666.28248302254</v>
          </cell>
          <cell r="W53">
            <v>690691.02744549431</v>
          </cell>
          <cell r="X53">
            <v>1441331.6162867376</v>
          </cell>
          <cell r="Y53">
            <v>438999.80072989909</v>
          </cell>
          <cell r="Z53">
            <v>372489.90017195133</v>
          </cell>
          <cell r="AA53">
            <v>1756445.4230122485</v>
          </cell>
          <cell r="AB53">
            <v>4273086.5871741669</v>
          </cell>
          <cell r="AC53">
            <v>1122883.1826086401</v>
          </cell>
          <cell r="AD53">
            <v>21053668.424326487</v>
          </cell>
          <cell r="AE53">
            <v>36323804.528498501</v>
          </cell>
          <cell r="AF53">
            <v>3506462.2940729577</v>
          </cell>
          <cell r="AG53">
            <v>2590339.5809921636</v>
          </cell>
          <cell r="AH53">
            <v>4681868.7103808634</v>
          </cell>
          <cell r="AI53">
            <v>598522.46515669627</v>
          </cell>
          <cell r="AJ53">
            <v>659018.21960526728</v>
          </cell>
          <cell r="AK53">
            <v>1302227.5475609724</v>
          </cell>
          <cell r="AL53">
            <v>3811518.368363556</v>
          </cell>
          <cell r="AM53">
            <v>90272155.990670174</v>
          </cell>
          <cell r="AN53">
            <v>329463.23863352719</v>
          </cell>
          <cell r="AO53">
            <v>118690.45655483427</v>
          </cell>
          <cell r="AP53">
            <v>906468.88205150771</v>
          </cell>
          <cell r="AQ53">
            <v>103508.49922420632</v>
          </cell>
          <cell r="AR53">
            <v>730353.80535329471</v>
          </cell>
          <cell r="AS53">
            <v>85107.016249390435</v>
          </cell>
          <cell r="AT53">
            <v>159339.15104515865</v>
          </cell>
          <cell r="AU53">
            <v>549148.46443220717</v>
          </cell>
          <cell r="AV53">
            <v>269605.20939969993</v>
          </cell>
          <cell r="AW53">
            <v>987180.68745237915</v>
          </cell>
          <cell r="AX53">
            <v>816570.38429486612</v>
          </cell>
          <cell r="AY53">
            <v>582115.70524361008</v>
          </cell>
          <cell r="AZ53">
            <v>1569517.3730966267</v>
          </cell>
          <cell r="BA53">
            <v>403047.64150773984</v>
          </cell>
          <cell r="BB53">
            <v>298593.4821417706</v>
          </cell>
          <cell r="BC53">
            <v>1600773.9531043372</v>
          </cell>
          <cell r="BD53">
            <v>4260121.7397010392</v>
          </cell>
          <cell r="BE53">
            <v>1114494.2226815245</v>
          </cell>
          <cell r="BF53">
            <v>20410282.271666937</v>
          </cell>
          <cell r="BG53">
            <v>35726488.353136107</v>
          </cell>
          <cell r="BH53">
            <v>3536632.9687858447</v>
          </cell>
          <cell r="BI53">
            <v>2527526.8294209582</v>
          </cell>
          <cell r="BJ53">
            <v>4290278.2375306794</v>
          </cell>
          <cell r="BK53">
            <v>659006.8731665645</v>
          </cell>
          <cell r="BL53">
            <v>622617.29241218814</v>
          </cell>
          <cell r="BM53">
            <v>1350302.1299701466</v>
          </cell>
          <cell r="BN53">
            <v>3657972.549015326</v>
          </cell>
          <cell r="BO53">
            <v>87665207.417272478</v>
          </cell>
          <cell r="BP53">
            <v>303985.45069415454</v>
          </cell>
          <cell r="BQ53">
            <v>84175.313834235349</v>
          </cell>
          <cell r="BR53">
            <v>905752.0226244654</v>
          </cell>
          <cell r="BS53">
            <v>87157.720852444516</v>
          </cell>
          <cell r="BT53">
            <v>724901.16375376226</v>
          </cell>
          <cell r="BU53">
            <v>80366.362275644802</v>
          </cell>
          <cell r="BV53">
            <v>149790.91101227811</v>
          </cell>
          <cell r="BW53">
            <v>512019.53338056046</v>
          </cell>
          <cell r="BX53">
            <v>236247.36641535719</v>
          </cell>
          <cell r="BY53">
            <v>892922.15710566973</v>
          </cell>
          <cell r="BZ53">
            <v>931649.36938769231</v>
          </cell>
          <cell r="CA53">
            <v>569060.90425903641</v>
          </cell>
          <cell r="CB53">
            <v>1414280.0248926198</v>
          </cell>
          <cell r="CC53">
            <v>379748.2247675822</v>
          </cell>
          <cell r="CD53">
            <v>285066.75506370218</v>
          </cell>
          <cell r="CE53">
            <v>1560937.6819557862</v>
          </cell>
          <cell r="CF53">
            <v>3982850.634947008</v>
          </cell>
          <cell r="CG53">
            <v>1045074.0826573672</v>
          </cell>
          <cell r="CH53">
            <v>22168764.470969439</v>
          </cell>
          <cell r="CI53">
            <v>36866436.906016931</v>
          </cell>
          <cell r="CJ53">
            <v>3281555.4729413623</v>
          </cell>
          <cell r="CK53">
            <v>2288397.2782911607</v>
          </cell>
          <cell r="CL53">
            <v>3926560.6508236434</v>
          </cell>
          <cell r="CM53">
            <v>621724.27238927223</v>
          </cell>
          <cell r="CN53">
            <v>554438.29977934749</v>
          </cell>
          <cell r="CO53">
            <v>1126888.7193560465</v>
          </cell>
          <cell r="CP53">
            <v>3416504.5407279688</v>
          </cell>
          <cell r="CQ53">
            <v>88397256.291174531</v>
          </cell>
          <cell r="CR53">
            <v>286859.46589689341</v>
          </cell>
          <cell r="CS53">
            <v>67432.471715822787</v>
          </cell>
          <cell r="CT53">
            <v>832850.86405360093</v>
          </cell>
          <cell r="CU53">
            <v>80336.277669762523</v>
          </cell>
          <cell r="CV53">
            <v>645557.67940936272</v>
          </cell>
          <cell r="CW53">
            <v>78576.421084296613</v>
          </cell>
          <cell r="CX53">
            <v>109060.54414853959</v>
          </cell>
          <cell r="CY53">
            <v>417934.5400726326</v>
          </cell>
          <cell r="CZ53">
            <v>178867.32805333071</v>
          </cell>
          <cell r="DA53">
            <v>802774.18807897228</v>
          </cell>
          <cell r="DB53">
            <v>926188.36432823376</v>
          </cell>
          <cell r="DC53">
            <v>510404.32377713767</v>
          </cell>
          <cell r="DD53">
            <v>1318710.7686537402</v>
          </cell>
          <cell r="DE53">
            <v>389586.94345081976</v>
          </cell>
          <cell r="DF53">
            <v>284303.45397630485</v>
          </cell>
          <cell r="DG53">
            <v>1696393.4941393719</v>
          </cell>
          <cell r="DH53">
            <v>4103801.241454497</v>
          </cell>
          <cell r="DI53">
            <v>1064052.1771610416</v>
          </cell>
          <cell r="DJ53">
            <v>20600379.725738574</v>
          </cell>
          <cell r="DK53">
            <v>36076181.145957179</v>
          </cell>
          <cell r="DL53">
            <v>3331446.6602773415</v>
          </cell>
          <cell r="DM53">
            <v>2200950.9674443849</v>
          </cell>
          <cell r="DN53">
            <v>4189002.3339931862</v>
          </cell>
          <cell r="DO53">
            <v>643443.90655842645</v>
          </cell>
          <cell r="DP53">
            <v>474937.82187800715</v>
          </cell>
          <cell r="DQ53">
            <v>1263492.8842554074</v>
          </cell>
          <cell r="DR53">
            <v>3172802.9668022268</v>
          </cell>
          <cell r="DS53">
            <v>85746328.96002911</v>
          </cell>
          <cell r="DT53">
            <v>281851.66761131969</v>
          </cell>
          <cell r="DU53">
            <v>76006.620743042411</v>
          </cell>
          <cell r="DV53">
            <v>713350.24233499495</v>
          </cell>
          <cell r="DW53">
            <v>73863.113524314336</v>
          </cell>
          <cell r="DX53">
            <v>676075.19848520961</v>
          </cell>
          <cell r="DY53">
            <v>78579.694580213763</v>
          </cell>
          <cell r="DZ53">
            <v>75522.638038419842</v>
          </cell>
          <cell r="EA53">
            <v>399364.14613915421</v>
          </cell>
          <cell r="EB53">
            <v>185035.31152358491</v>
          </cell>
          <cell r="EC53">
            <v>920077.0934746553</v>
          </cell>
          <cell r="ED53">
            <v>503541.05896374915</v>
          </cell>
          <cell r="EE53">
            <v>544741.00704160018</v>
          </cell>
          <cell r="EF53">
            <v>999275.04224525625</v>
          </cell>
          <cell r="EG53">
            <v>400562.22872629057</v>
          </cell>
          <cell r="EH53">
            <v>267900.16078333964</v>
          </cell>
          <cell r="EI53">
            <v>1401472.321314567</v>
          </cell>
          <cell r="EJ53">
            <v>4167305.0059433552</v>
          </cell>
          <cell r="EK53">
            <v>1016050.9021155287</v>
          </cell>
          <cell r="EL53">
            <v>20308804.994197551</v>
          </cell>
          <cell r="EM53">
            <v>35296324.759779193</v>
          </cell>
          <cell r="EN53">
            <v>3078581.4605215611</v>
          </cell>
          <cell r="EO53">
            <v>2289395.674765625</v>
          </cell>
          <cell r="EP53">
            <v>4481047.5139106512</v>
          </cell>
          <cell r="EQ53">
            <v>656412.7051215471</v>
          </cell>
          <cell r="ER53">
            <v>459977.2487905728</v>
          </cell>
          <cell r="ES53">
            <v>1244290.9519521305</v>
          </cell>
          <cell r="ET53">
            <v>3147861.6244205218</v>
          </cell>
          <cell r="EU53">
            <v>83743270.387047961</v>
          </cell>
          <cell r="EV53">
            <v>228662.17967554304</v>
          </cell>
          <cell r="EW53">
            <v>52708.698237044206</v>
          </cell>
          <cell r="EX53">
            <v>627978.60875833908</v>
          </cell>
          <cell r="EY53">
            <v>59542.241568168036</v>
          </cell>
          <cell r="EZ53">
            <v>537118.04736373411</v>
          </cell>
          <cell r="FA53">
            <v>81545.611517226673</v>
          </cell>
          <cell r="FB53">
            <v>53767.255099043374</v>
          </cell>
          <cell r="FC53">
            <v>336694.62539600249</v>
          </cell>
          <cell r="FD53">
            <v>170602.04188260529</v>
          </cell>
          <cell r="FE53">
            <v>822184.0582188617</v>
          </cell>
          <cell r="FF53">
            <v>408668.04918585217</v>
          </cell>
          <cell r="FG53">
            <v>448366.49303603789</v>
          </cell>
          <cell r="FH53">
            <v>957500.16064140608</v>
          </cell>
          <cell r="FI53">
            <v>375847.24403468682</v>
          </cell>
          <cell r="FJ53">
            <v>274734.04506859597</v>
          </cell>
          <cell r="FK53">
            <v>1248828.6420882547</v>
          </cell>
          <cell r="FL53">
            <v>3787176.7626488968</v>
          </cell>
          <cell r="FM53">
            <v>1057350.4791515637</v>
          </cell>
          <cell r="FN53">
            <v>18268541.531796176</v>
          </cell>
          <cell r="FO53">
            <v>35022552.000297606</v>
          </cell>
          <cell r="FP53">
            <v>2700542.1874699355</v>
          </cell>
          <cell r="FQ53">
            <v>1953159.8558351737</v>
          </cell>
          <cell r="FR53">
            <v>3829354.984259895</v>
          </cell>
          <cell r="FS53">
            <v>614577.46941707598</v>
          </cell>
          <cell r="FT53">
            <v>427901.94455988164</v>
          </cell>
          <cell r="FU53">
            <v>1050790.6337396512</v>
          </cell>
          <cell r="FV53">
            <v>3248001.1305141663</v>
          </cell>
          <cell r="FW53">
            <v>78644696.981461421</v>
          </cell>
          <cell r="FX53">
            <v>173965.09784599737</v>
          </cell>
          <cell r="FY53">
            <v>54282.541019577344</v>
          </cell>
          <cell r="FZ53">
            <v>572960.61687007931</v>
          </cell>
          <cell r="GA53">
            <v>44731.639101974877</v>
          </cell>
          <cell r="GB53">
            <v>516822.75824821822</v>
          </cell>
          <cell r="GC53">
            <v>73444.68463412342</v>
          </cell>
          <cell r="GD53">
            <v>147966.13204893243</v>
          </cell>
          <cell r="GE53">
            <v>412342.33993139729</v>
          </cell>
          <cell r="GF53">
            <v>163660.55854823469</v>
          </cell>
          <cell r="GG53">
            <v>708305.20917039621</v>
          </cell>
          <cell r="GH53">
            <v>284014.48436880339</v>
          </cell>
          <cell r="GI53">
            <v>289241.48415194626</v>
          </cell>
          <cell r="GJ53">
            <v>872593.64342123945</v>
          </cell>
          <cell r="GK53">
            <v>252148.24429677738</v>
          </cell>
          <cell r="GL53">
            <v>281221.73219771282</v>
          </cell>
          <cell r="GM53">
            <v>1102580.5458286367</v>
          </cell>
          <cell r="GN53">
            <v>3272339.555158163</v>
          </cell>
          <cell r="GO53">
            <v>1077124.8662441338</v>
          </cell>
          <cell r="GP53">
            <v>16823293.957649089</v>
          </cell>
          <cell r="GQ53">
            <v>25750741.862978958</v>
          </cell>
          <cell r="GR53">
            <v>2545226.6536988635</v>
          </cell>
          <cell r="GS53">
            <v>1786666.4953342101</v>
          </cell>
          <cell r="GT53">
            <v>3827447.6539111901</v>
          </cell>
          <cell r="GU53">
            <v>495614.79143445264</v>
          </cell>
          <cell r="GV53">
            <v>356604.87041550351</v>
          </cell>
          <cell r="GW53">
            <v>986142.79710460035</v>
          </cell>
          <cell r="GX53">
            <v>1525323.2133419861</v>
          </cell>
          <cell r="GY53">
            <v>64396808.428955205</v>
          </cell>
          <cell r="GZ53">
            <v>147516.98864274353</v>
          </cell>
          <cell r="HA53">
            <v>61999.347501755125</v>
          </cell>
          <cell r="HB53">
            <v>481787.71442828432</v>
          </cell>
          <cell r="HC53">
            <v>38660.772380769064</v>
          </cell>
          <cell r="HD53">
            <v>447324.66467498528</v>
          </cell>
          <cell r="HE53">
            <v>63058.600884870146</v>
          </cell>
          <cell r="HF53">
            <v>63787.284810956393</v>
          </cell>
          <cell r="HG53">
            <v>268122.99994290672</v>
          </cell>
          <cell r="HH53">
            <v>137227.26308242008</v>
          </cell>
          <cell r="HI53">
            <v>652880.71583730355</v>
          </cell>
          <cell r="HJ53">
            <v>270697.33171123976</v>
          </cell>
          <cell r="HK53">
            <v>306947.33382252575</v>
          </cell>
          <cell r="HL53">
            <v>720816.4765133725</v>
          </cell>
          <cell r="HM53">
            <v>217010.29434635982</v>
          </cell>
          <cell r="HN53">
            <v>305716.11753181572</v>
          </cell>
          <cell r="HO53">
            <v>1019931.2134160459</v>
          </cell>
          <cell r="HP53">
            <v>3057141.6295887437</v>
          </cell>
          <cell r="HQ53">
            <v>670023.38033734716</v>
          </cell>
          <cell r="HR53">
            <v>16431935.698046764</v>
          </cell>
          <cell r="HS53">
            <v>26089215.708871815</v>
          </cell>
          <cell r="HT53">
            <v>1967498.007871527</v>
          </cell>
          <cell r="HU53">
            <v>1465626.9348788592</v>
          </cell>
          <cell r="HV53">
            <v>3092303.3294372023</v>
          </cell>
          <cell r="HW53">
            <v>473362.32391488511</v>
          </cell>
          <cell r="HX53">
            <v>294735.13501456333</v>
          </cell>
          <cell r="HY53">
            <v>815196.08982991672</v>
          </cell>
          <cell r="HZ53">
            <v>2045166.7115659053</v>
          </cell>
          <cell r="IA53">
            <v>61605690.068885885</v>
          </cell>
        </row>
        <row r="54">
          <cell r="L54">
            <v>1542.8582963461258</v>
          </cell>
          <cell r="M54">
            <v>62.778394247137527</v>
          </cell>
          <cell r="N54">
            <v>3197.3004800872213</v>
          </cell>
          <cell r="O54">
            <v>0</v>
          </cell>
          <cell r="P54">
            <v>6238.757520104481</v>
          </cell>
          <cell r="Q54">
            <v>574.26536137569042</v>
          </cell>
          <cell r="R54">
            <v>1784.6233857013569</v>
          </cell>
          <cell r="S54">
            <v>2221.5657180409712</v>
          </cell>
          <cell r="T54">
            <v>10209.725590484915</v>
          </cell>
          <cell r="U54">
            <v>15950.635534341527</v>
          </cell>
          <cell r="V54">
            <v>13416.906605096254</v>
          </cell>
          <cell r="W54">
            <v>20886.940695221536</v>
          </cell>
          <cell r="X54">
            <v>16651.426825673232</v>
          </cell>
          <cell r="Y54">
            <v>7242.6130791240366</v>
          </cell>
          <cell r="Z54">
            <v>15122.583021113307</v>
          </cell>
          <cell r="AA54">
            <v>25950.161796828372</v>
          </cell>
          <cell r="AB54">
            <v>77024.828657725782</v>
          </cell>
          <cell r="AC54">
            <v>9759.1477909151035</v>
          </cell>
          <cell r="AD54">
            <v>296241.50709274865</v>
          </cell>
          <cell r="AE54">
            <v>4067466.7074951674</v>
          </cell>
          <cell r="AF54">
            <v>114009.71595884969</v>
          </cell>
          <cell r="AG54">
            <v>66394.494103626595</v>
          </cell>
          <cell r="AH54">
            <v>171890.52440449421</v>
          </cell>
          <cell r="AI54">
            <v>6138.9226091939072</v>
          </cell>
          <cell r="AJ54">
            <v>10337.534553873042</v>
          </cell>
          <cell r="AK54">
            <v>27736.365628605618</v>
          </cell>
          <cell r="AL54">
            <v>23418.265996696759</v>
          </cell>
          <cell r="AM54">
            <v>5011471.1565956827</v>
          </cell>
          <cell r="AN54">
            <v>1309.498980303978</v>
          </cell>
          <cell r="AO54">
            <v>0</v>
          </cell>
          <cell r="AP54">
            <v>3898.1131399219539</v>
          </cell>
          <cell r="AQ54">
            <v>142.23663181942101</v>
          </cell>
          <cell r="AR54">
            <v>6389.6713626558121</v>
          </cell>
          <cell r="AS54">
            <v>0</v>
          </cell>
          <cell r="AT54">
            <v>563.63407476394661</v>
          </cell>
          <cell r="AU54">
            <v>1446.838730491716</v>
          </cell>
          <cell r="AV54">
            <v>9613.4689070800014</v>
          </cell>
          <cell r="AW54">
            <v>9230.5370477226261</v>
          </cell>
          <cell r="AX54">
            <v>10843.975145892293</v>
          </cell>
          <cell r="AY54">
            <v>10090.344634362646</v>
          </cell>
          <cell r="AZ54">
            <v>40858.174247964613</v>
          </cell>
          <cell r="BA54">
            <v>10717.119777796041</v>
          </cell>
          <cell r="BB54">
            <v>15046.724877284158</v>
          </cell>
          <cell r="BC54">
            <v>21739.956631352619</v>
          </cell>
          <cell r="BD54">
            <v>65016.493788578737</v>
          </cell>
          <cell r="BE54">
            <v>12991.223039042976</v>
          </cell>
          <cell r="BF54">
            <v>304901.01965073461</v>
          </cell>
          <cell r="BG54">
            <v>3037989.4443629934</v>
          </cell>
          <cell r="BH54">
            <v>163528.85323922106</v>
          </cell>
          <cell r="BI54">
            <v>60474.23635605153</v>
          </cell>
          <cell r="BJ54">
            <v>48482.684925626039</v>
          </cell>
          <cell r="BK54">
            <v>7340.4307068728822</v>
          </cell>
          <cell r="BL54">
            <v>10703.249135650569</v>
          </cell>
          <cell r="BM54">
            <v>20680.591050268922</v>
          </cell>
          <cell r="BN54">
            <v>10442.506254651291</v>
          </cell>
          <cell r="BO54">
            <v>3884441.0266991039</v>
          </cell>
          <cell r="BP54">
            <v>1312.1976532826409</v>
          </cell>
          <cell r="BQ54">
            <v>558.48190583835685</v>
          </cell>
          <cell r="BR54">
            <v>3840.7774707180229</v>
          </cell>
          <cell r="BS54">
            <v>280.11469035523675</v>
          </cell>
          <cell r="BT54">
            <v>6351.6522028337167</v>
          </cell>
          <cell r="BU54">
            <v>0</v>
          </cell>
          <cell r="BV54">
            <v>0</v>
          </cell>
          <cell r="BW54">
            <v>560.45608995741577</v>
          </cell>
          <cell r="BX54">
            <v>6830.7831518638704</v>
          </cell>
          <cell r="BY54">
            <v>4865.3980720849268</v>
          </cell>
          <cell r="BZ54">
            <v>7935.6370624265928</v>
          </cell>
          <cell r="CA54">
            <v>10127.586294849541</v>
          </cell>
          <cell r="CB54">
            <v>14258.34121498581</v>
          </cell>
          <cell r="CC54">
            <v>4569.5080455170473</v>
          </cell>
          <cell r="CD54">
            <v>18917.82653311321</v>
          </cell>
          <cell r="CE54">
            <v>17950.563371127268</v>
          </cell>
          <cell r="CF54">
            <v>55350.140294758326</v>
          </cell>
          <cell r="CG54">
            <v>6050.8244488752471</v>
          </cell>
          <cell r="CH54">
            <v>291518.12192926992</v>
          </cell>
          <cell r="CI54">
            <v>2126532.2466815496</v>
          </cell>
          <cell r="CJ54">
            <v>122857.60111668742</v>
          </cell>
          <cell r="CK54">
            <v>44302.617753397746</v>
          </cell>
          <cell r="CL54">
            <v>29459.386632695245</v>
          </cell>
          <cell r="CM54">
            <v>9421.028791201481</v>
          </cell>
          <cell r="CN54">
            <v>38374.508299173518</v>
          </cell>
          <cell r="CO54">
            <v>15715.011602731489</v>
          </cell>
          <cell r="CP54">
            <v>7012.1831952450175</v>
          </cell>
          <cell r="CQ54">
            <v>2844952.9945045384</v>
          </cell>
          <cell r="CR54">
            <v>701.0987005097096</v>
          </cell>
          <cell r="CS54">
            <v>409.08043936934155</v>
          </cell>
          <cell r="CT54">
            <v>681.04822868157885</v>
          </cell>
          <cell r="CU54">
            <v>512.74015355870574</v>
          </cell>
          <cell r="CV54">
            <v>6800.7111212899417</v>
          </cell>
          <cell r="CW54">
            <v>0</v>
          </cell>
          <cell r="CX54">
            <v>0</v>
          </cell>
          <cell r="CY54">
            <v>580.84206415743984</v>
          </cell>
          <cell r="CZ54">
            <v>5818.3806024873456</v>
          </cell>
          <cell r="DA54">
            <v>4222.1587844359537</v>
          </cell>
          <cell r="DB54">
            <v>3646.9313745906638</v>
          </cell>
          <cell r="DC54">
            <v>8952.3559139006647</v>
          </cell>
          <cell r="DD54">
            <v>9662.4404714642951</v>
          </cell>
          <cell r="DE54">
            <v>4870.0563507167881</v>
          </cell>
          <cell r="DF54">
            <v>12670.229163747215</v>
          </cell>
          <cell r="DG54">
            <v>13973.513849492198</v>
          </cell>
          <cell r="DH54">
            <v>63872.60671242165</v>
          </cell>
          <cell r="DI54">
            <v>3776.1236564562546</v>
          </cell>
          <cell r="DJ54">
            <v>199882.0610504614</v>
          </cell>
          <cell r="DK54">
            <v>1998424.1100643028</v>
          </cell>
          <cell r="DL54">
            <v>84312.911892610093</v>
          </cell>
          <cell r="DM54">
            <v>34587.955660275693</v>
          </cell>
          <cell r="DN54">
            <v>33968.11529786147</v>
          </cell>
          <cell r="DO54">
            <v>4123.7963876308786</v>
          </cell>
          <cell r="DP54">
            <v>15290.219075430396</v>
          </cell>
          <cell r="DQ54">
            <v>7854.0467818865809</v>
          </cell>
          <cell r="DR54">
            <v>3653.0230385249915</v>
          </cell>
          <cell r="DS54">
            <v>2523246.5568362637</v>
          </cell>
          <cell r="DT54">
            <v>444.31734693961789</v>
          </cell>
          <cell r="DU54">
            <v>0</v>
          </cell>
          <cell r="DV54">
            <v>0</v>
          </cell>
          <cell r="DW54">
            <v>473.848384173174</v>
          </cell>
          <cell r="DX54">
            <v>6344.6722145220047</v>
          </cell>
          <cell r="DY54">
            <v>0</v>
          </cell>
          <cell r="DZ54">
            <v>819.38323706196365</v>
          </cell>
          <cell r="EA54">
            <v>115.84383696393279</v>
          </cell>
          <cell r="EB54">
            <v>2611.3904428544374</v>
          </cell>
          <cell r="EC54">
            <v>3138.2688226000196</v>
          </cell>
          <cell r="ED54">
            <v>2099.5512634826391</v>
          </cell>
          <cell r="EE54">
            <v>7618.6940356464584</v>
          </cell>
          <cell r="EF54">
            <v>7635.0684041087652</v>
          </cell>
          <cell r="EG54">
            <v>3724.2702180944843</v>
          </cell>
          <cell r="EH54">
            <v>11055.221680606983</v>
          </cell>
          <cell r="EI54">
            <v>10008.770118793778</v>
          </cell>
          <cell r="EJ54">
            <v>42593.245910353537</v>
          </cell>
          <cell r="EK54">
            <v>986.98395081619969</v>
          </cell>
          <cell r="EL54">
            <v>109767.74959953155</v>
          </cell>
          <cell r="EM54">
            <v>1532296.0966300149</v>
          </cell>
          <cell r="EN54">
            <v>82136.718603755857</v>
          </cell>
          <cell r="EO54">
            <v>20490.723807774502</v>
          </cell>
          <cell r="EP54">
            <v>24700.686071193715</v>
          </cell>
          <cell r="EQ54">
            <v>2847.2686609372631</v>
          </cell>
          <cell r="ER54">
            <v>10336.377154541831</v>
          </cell>
          <cell r="ES54">
            <v>3516.6986714881332</v>
          </cell>
          <cell r="ET54">
            <v>2486.9428048955824</v>
          </cell>
          <cell r="EU54">
            <v>1888248.7918711514</v>
          </cell>
          <cell r="EV54">
            <v>173.73191762174281</v>
          </cell>
          <cell r="EW54">
            <v>0</v>
          </cell>
          <cell r="EX54">
            <v>242.57310491671507</v>
          </cell>
          <cell r="EY54">
            <v>256.58535060868536</v>
          </cell>
          <cell r="EZ54">
            <v>4765.8599271854091</v>
          </cell>
          <cell r="FA54">
            <v>0</v>
          </cell>
          <cell r="FB54">
            <v>184.70742738592165</v>
          </cell>
          <cell r="FC54">
            <v>435.095357733745</v>
          </cell>
          <cell r="FD54">
            <v>869.27203905227066</v>
          </cell>
          <cell r="FE54">
            <v>1251.7318558834295</v>
          </cell>
          <cell r="FF54">
            <v>1685.9972453742596</v>
          </cell>
          <cell r="FG54">
            <v>3149.5897356493465</v>
          </cell>
          <cell r="FH54">
            <v>4070.9529147662784</v>
          </cell>
          <cell r="FI54">
            <v>1622.3618910983703</v>
          </cell>
          <cell r="FJ54">
            <v>10258.205760971332</v>
          </cell>
          <cell r="FK54">
            <v>4528.2532647409034</v>
          </cell>
          <cell r="FL54">
            <v>27577.3718158214</v>
          </cell>
          <cell r="FM54">
            <v>1268.6107122412493</v>
          </cell>
          <cell r="FN54">
            <v>52551.412745501148</v>
          </cell>
          <cell r="FO54">
            <v>1096858.4900412548</v>
          </cell>
          <cell r="FP54">
            <v>57911.068165958801</v>
          </cell>
          <cell r="FQ54">
            <v>10395.450670603203</v>
          </cell>
          <cell r="FR54">
            <v>15159.707774784312</v>
          </cell>
          <cell r="FS54">
            <v>478.5939568831248</v>
          </cell>
          <cell r="FT54">
            <v>11393.706822630538</v>
          </cell>
          <cell r="FU54">
            <v>3262.2867851444821</v>
          </cell>
          <cell r="FV54">
            <v>1257.8976814527928</v>
          </cell>
          <cell r="FW54">
            <v>1311609.5149652644</v>
          </cell>
          <cell r="FX54">
            <v>297.53231020051874</v>
          </cell>
          <cell r="FY54">
            <v>0</v>
          </cell>
          <cell r="FZ54">
            <v>972.19757381627267</v>
          </cell>
          <cell r="GA54">
            <v>293.91947025041327</v>
          </cell>
          <cell r="GB54">
            <v>4106.4978575168871</v>
          </cell>
          <cell r="GC54">
            <v>0</v>
          </cell>
          <cell r="GD54">
            <v>662.74424999109908</v>
          </cell>
          <cell r="GE54">
            <v>0</v>
          </cell>
          <cell r="GF54">
            <v>531.46777159643011</v>
          </cell>
          <cell r="GG54">
            <v>9468.5920605084357</v>
          </cell>
          <cell r="GH54">
            <v>660.36194876101263</v>
          </cell>
          <cell r="GI54">
            <v>917.72789962229024</v>
          </cell>
          <cell r="GJ54">
            <v>2932.4688440711034</v>
          </cell>
          <cell r="GK54">
            <v>1776.7403590039673</v>
          </cell>
          <cell r="GL54">
            <v>10704.854279411695</v>
          </cell>
          <cell r="GM54">
            <v>3431.2784440144537</v>
          </cell>
          <cell r="GN54">
            <v>19674.63538176717</v>
          </cell>
          <cell r="GO54">
            <v>1337.3090060293912</v>
          </cell>
          <cell r="GP54">
            <v>34137.696165404959</v>
          </cell>
          <cell r="GQ54">
            <v>256826.5606478327</v>
          </cell>
          <cell r="GR54">
            <v>38331.846138027511</v>
          </cell>
          <cell r="GS54">
            <v>12437.561453760756</v>
          </cell>
          <cell r="GT54">
            <v>11336.086687416357</v>
          </cell>
          <cell r="GU54">
            <v>427.70048882114952</v>
          </cell>
          <cell r="GV54">
            <v>9942.0452284876046</v>
          </cell>
          <cell r="GW54">
            <v>7063.0613559921539</v>
          </cell>
          <cell r="GX54">
            <v>1444.1594266568593</v>
          </cell>
          <cell r="GY54">
            <v>429715.04504896118</v>
          </cell>
          <cell r="GZ54">
            <v>0</v>
          </cell>
          <cell r="HA54">
            <v>0</v>
          </cell>
          <cell r="HB54">
            <v>327.28837614263654</v>
          </cell>
          <cell r="HC54">
            <v>543.08918305858845</v>
          </cell>
          <cell r="HD54">
            <v>5090.2005688374684</v>
          </cell>
          <cell r="HE54">
            <v>0</v>
          </cell>
          <cell r="HF54">
            <v>0</v>
          </cell>
          <cell r="HG54">
            <v>213.22421903038904</v>
          </cell>
          <cell r="HH54">
            <v>73.286182372962941</v>
          </cell>
          <cell r="HI54">
            <v>1054.8319373323816</v>
          </cell>
          <cell r="HJ54">
            <v>1061.4924941599684</v>
          </cell>
          <cell r="HK54">
            <v>515.9779241816243</v>
          </cell>
          <cell r="HL54">
            <v>3352.0390098575249</v>
          </cell>
          <cell r="HM54">
            <v>293.14472949185176</v>
          </cell>
          <cell r="HN54">
            <v>10478.941273056527</v>
          </cell>
          <cell r="HO54">
            <v>1681.6725696068011</v>
          </cell>
          <cell r="HP54">
            <v>18806.692406213526</v>
          </cell>
          <cell r="HQ54">
            <v>0</v>
          </cell>
          <cell r="HR54">
            <v>23431.119942963142</v>
          </cell>
          <cell r="HS54">
            <v>13554.683661032734</v>
          </cell>
          <cell r="HT54">
            <v>14206.970798693432</v>
          </cell>
          <cell r="HU54">
            <v>4741.9878304770118</v>
          </cell>
          <cell r="HV54">
            <v>2905.5363865656636</v>
          </cell>
          <cell r="HW54">
            <v>5370.1275567630928</v>
          </cell>
          <cell r="HX54">
            <v>5962.5283119235428</v>
          </cell>
          <cell r="HY54">
            <v>3358.5421942515295</v>
          </cell>
          <cell r="HZ54">
            <v>3389.7482221390351</v>
          </cell>
          <cell r="IA54">
            <v>120413.12577815143</v>
          </cell>
        </row>
        <row r="55">
          <cell r="L55">
            <v>244115.50329676227</v>
          </cell>
          <cell r="M55">
            <v>64356.307436454867</v>
          </cell>
          <cell r="N55">
            <v>504202.52623616741</v>
          </cell>
          <cell r="O55">
            <v>53962.700734129532</v>
          </cell>
          <cell r="P55">
            <v>695951.25533508556</v>
          </cell>
          <cell r="Q55">
            <v>54548.271878669213</v>
          </cell>
          <cell r="R55">
            <v>117566.2821915863</v>
          </cell>
          <cell r="S55">
            <v>364881.64559108502</v>
          </cell>
          <cell r="T55">
            <v>268985.16288831813</v>
          </cell>
          <cell r="U55">
            <v>1533737.8777748696</v>
          </cell>
          <cell r="V55">
            <v>351112.93204896234</v>
          </cell>
          <cell r="W55">
            <v>379594.49360254186</v>
          </cell>
          <cell r="X55">
            <v>2609904.7341661612</v>
          </cell>
          <cell r="Y55">
            <v>226381.76792309279</v>
          </cell>
          <cell r="Z55">
            <v>282111.07121408806</v>
          </cell>
          <cell r="AA55">
            <v>1739386.2932433006</v>
          </cell>
          <cell r="AB55">
            <v>4487595.8585794289</v>
          </cell>
          <cell r="AC55">
            <v>1146243.7170284349</v>
          </cell>
          <cell r="AD55">
            <v>7981650.3348499127</v>
          </cell>
          <cell r="AE55">
            <v>34739594.541896395</v>
          </cell>
          <cell r="AF55">
            <v>4881303.396705538</v>
          </cell>
          <cell r="AG55">
            <v>1776834.9993876759</v>
          </cell>
          <cell r="AH55">
            <v>3843354.8421050729</v>
          </cell>
          <cell r="AI55">
            <v>389858.25809552462</v>
          </cell>
          <cell r="AJ55">
            <v>379938.83443929069</v>
          </cell>
          <cell r="AK55">
            <v>1165686.051567215</v>
          </cell>
          <cell r="AL55">
            <v>1920298.2741054562</v>
          </cell>
          <cell r="AM55">
            <v>72203157.934321225</v>
          </cell>
          <cell r="AN55">
            <v>203474.29266565287</v>
          </cell>
          <cell r="AO55">
            <v>51787.668103841475</v>
          </cell>
          <cell r="AP55">
            <v>457793.80649317894</v>
          </cell>
          <cell r="AQ55">
            <v>54827.565368681273</v>
          </cell>
          <cell r="AR55">
            <v>651242.20668831584</v>
          </cell>
          <cell r="AS55">
            <v>54973.257091367217</v>
          </cell>
          <cell r="AT55">
            <v>129868.45730339474</v>
          </cell>
          <cell r="AU55">
            <v>357489.46598462423</v>
          </cell>
          <cell r="AV55">
            <v>270336.53763999126</v>
          </cell>
          <cell r="AW55">
            <v>1465976.6236767943</v>
          </cell>
          <cell r="AX55">
            <v>347163.84693438525</v>
          </cell>
          <cell r="AY55">
            <v>334246.29806245642</v>
          </cell>
          <cell r="AZ55">
            <v>2742547.5336261271</v>
          </cell>
          <cell r="BA55">
            <v>189833.23391628673</v>
          </cell>
          <cell r="BB55">
            <v>295864.58078533591</v>
          </cell>
          <cell r="BC55">
            <v>1618234.4739323193</v>
          </cell>
          <cell r="BD55">
            <v>4638162.7545220666</v>
          </cell>
          <cell r="BE55">
            <v>1098874.9911130583</v>
          </cell>
          <cell r="BF55">
            <v>7899528.1430206569</v>
          </cell>
          <cell r="BG55">
            <v>35415912.749234103</v>
          </cell>
          <cell r="BH55">
            <v>4773260.5429121926</v>
          </cell>
          <cell r="BI55">
            <v>1815199.3650159091</v>
          </cell>
          <cell r="BJ55">
            <v>3802568.0255159242</v>
          </cell>
          <cell r="BK55">
            <v>334575.67102810636</v>
          </cell>
          <cell r="BL55">
            <v>379914.84359325329</v>
          </cell>
          <cell r="BM55">
            <v>1086902.2804360804</v>
          </cell>
          <cell r="BN55">
            <v>1946737.1185885833</v>
          </cell>
          <cell r="BO55">
            <v>72417296.333252698</v>
          </cell>
          <cell r="BP55">
            <v>210953.02537624846</v>
          </cell>
          <cell r="BQ55">
            <v>53869.141296822192</v>
          </cell>
          <cell r="BR55">
            <v>516126.92874963686</v>
          </cell>
          <cell r="BS55">
            <v>62832.012590271654</v>
          </cell>
          <cell r="BT55">
            <v>649721.99231774185</v>
          </cell>
          <cell r="BU55">
            <v>45824.601527628867</v>
          </cell>
          <cell r="BV55">
            <v>99535.475612597147</v>
          </cell>
          <cell r="BW55">
            <v>356541.57663027168</v>
          </cell>
          <cell r="BX55">
            <v>251599.77215214018</v>
          </cell>
          <cell r="BY55">
            <v>1434833.7347329964</v>
          </cell>
          <cell r="BZ55">
            <v>321524.15450162115</v>
          </cell>
          <cell r="CA55">
            <v>301914.73180516879</v>
          </cell>
          <cell r="CB55">
            <v>2374844.0016511907</v>
          </cell>
          <cell r="CC55">
            <v>220405.46060804123</v>
          </cell>
          <cell r="CD55">
            <v>267362.58778453059</v>
          </cell>
          <cell r="CE55">
            <v>1665106.1399976895</v>
          </cell>
          <cell r="CF55">
            <v>4497760.7709207861</v>
          </cell>
          <cell r="CG55">
            <v>1031204.6110619631</v>
          </cell>
          <cell r="CH55">
            <v>8039380.331536917</v>
          </cell>
          <cell r="CI55">
            <v>35648707.975417688</v>
          </cell>
          <cell r="CJ55">
            <v>4699450.8568264693</v>
          </cell>
          <cell r="CK55">
            <v>1761466.0592011032</v>
          </cell>
          <cell r="CL55">
            <v>3784713.5882328893</v>
          </cell>
          <cell r="CM55">
            <v>319717.39733752701</v>
          </cell>
          <cell r="CN55">
            <v>414030.70340758428</v>
          </cell>
          <cell r="CO55">
            <v>1066994.9214709336</v>
          </cell>
          <cell r="CP55">
            <v>1799638.4980304609</v>
          </cell>
          <cell r="CQ55">
            <v>71896061.050778925</v>
          </cell>
          <cell r="CR55">
            <v>177325.47951370524</v>
          </cell>
          <cell r="CS55">
            <v>45261.414738343148</v>
          </cell>
          <cell r="CT55">
            <v>463521.6572254498</v>
          </cell>
          <cell r="CU55">
            <v>37657.113589113033</v>
          </cell>
          <cell r="CV55">
            <v>577576.01579133829</v>
          </cell>
          <cell r="CW55">
            <v>37227.310087273443</v>
          </cell>
          <cell r="CX55">
            <v>103907.34242776615</v>
          </cell>
          <cell r="CY55">
            <v>290148.71694960981</v>
          </cell>
          <cell r="CZ55">
            <v>224039.49256560288</v>
          </cell>
          <cell r="DA55">
            <v>1342595.9099253053</v>
          </cell>
          <cell r="DB55">
            <v>315302.75746649032</v>
          </cell>
          <cell r="DC55">
            <v>301460.69303483272</v>
          </cell>
          <cell r="DD55">
            <v>2038131.3877887228</v>
          </cell>
          <cell r="DE55">
            <v>205396.42808770743</v>
          </cell>
          <cell r="DF55">
            <v>242114.74972443853</v>
          </cell>
          <cell r="DG55">
            <v>1616166.6105441181</v>
          </cell>
          <cell r="DH55">
            <v>4121191.4104811591</v>
          </cell>
          <cell r="DI55">
            <v>977953.13006484671</v>
          </cell>
          <cell r="DJ55">
            <v>7762243.7477585245</v>
          </cell>
          <cell r="DK55">
            <v>35202010.861897469</v>
          </cell>
          <cell r="DL55">
            <v>4112603.0485974746</v>
          </cell>
          <cell r="DM55">
            <v>1620535.0343954118</v>
          </cell>
          <cell r="DN55">
            <v>3789069.5055972645</v>
          </cell>
          <cell r="DO55">
            <v>293346.6671553757</v>
          </cell>
          <cell r="DP55">
            <v>358692.9926129494</v>
          </cell>
          <cell r="DQ55">
            <v>1015263.9568816894</v>
          </cell>
          <cell r="DR55">
            <v>1829538.496946665</v>
          </cell>
          <cell r="DS55">
            <v>69100281.93184866</v>
          </cell>
          <cell r="DT55">
            <v>211576.48467968428</v>
          </cell>
          <cell r="DU55">
            <v>50259.288746754894</v>
          </cell>
          <cell r="DV55">
            <v>451524.62993827666</v>
          </cell>
          <cell r="DW55">
            <v>43194.083047802393</v>
          </cell>
          <cell r="DX55">
            <v>607870.33500639151</v>
          </cell>
          <cell r="DY55">
            <v>40682.934964596607</v>
          </cell>
          <cell r="DZ55">
            <v>130884.34926304342</v>
          </cell>
          <cell r="EA55">
            <v>311143.09947705868</v>
          </cell>
          <cell r="EB55">
            <v>226034.94495205762</v>
          </cell>
          <cell r="EC55">
            <v>1296040.0818627165</v>
          </cell>
          <cell r="ED55">
            <v>318035.49211427907</v>
          </cell>
          <cell r="EE55">
            <v>279673.04219621303</v>
          </cell>
          <cell r="EF55">
            <v>2083638.5924451042</v>
          </cell>
          <cell r="EG55">
            <v>211378.41943781925</v>
          </cell>
          <cell r="EH55">
            <v>236349.60168011006</v>
          </cell>
          <cell r="EI55">
            <v>1687448.3864042195</v>
          </cell>
          <cell r="EJ55">
            <v>4273624.5462447675</v>
          </cell>
          <cell r="EK55">
            <v>1001698.4804768672</v>
          </cell>
          <cell r="EL55">
            <v>7852900.9905884936</v>
          </cell>
          <cell r="EM55">
            <v>35201813.667724311</v>
          </cell>
          <cell r="EN55">
            <v>4689666.3853087239</v>
          </cell>
          <cell r="EO55">
            <v>1606259.2478165869</v>
          </cell>
          <cell r="EP55">
            <v>4121891.6700477544</v>
          </cell>
          <cell r="EQ55">
            <v>288976.90075262502</v>
          </cell>
          <cell r="ER55">
            <v>356952.26946515206</v>
          </cell>
          <cell r="ES55">
            <v>1129985.4313759981</v>
          </cell>
          <cell r="ET55">
            <v>2059272.252547343</v>
          </cell>
          <cell r="EU55">
            <v>70768775.608564749</v>
          </cell>
          <cell r="EV55">
            <v>187007.37026676221</v>
          </cell>
          <cell r="EW55">
            <v>54756.354030160597</v>
          </cell>
          <cell r="EX55">
            <v>413539.67329236132</v>
          </cell>
          <cell r="EY55">
            <v>44122.798448053902</v>
          </cell>
          <cell r="EZ55">
            <v>541161.02989683277</v>
          </cell>
          <cell r="FA55">
            <v>35833.967877224721</v>
          </cell>
          <cell r="FB55">
            <v>148093.95782313842</v>
          </cell>
          <cell r="FC55">
            <v>265312.32314506109</v>
          </cell>
          <cell r="FD55">
            <v>181982.09718889039</v>
          </cell>
          <cell r="FE55">
            <v>1098963.9787160698</v>
          </cell>
          <cell r="FF55">
            <v>297515.51756318065</v>
          </cell>
          <cell r="FG55">
            <v>234983.11299854476</v>
          </cell>
          <cell r="FH55">
            <v>1658290.3475384829</v>
          </cell>
          <cell r="FI55">
            <v>185895.41712849448</v>
          </cell>
          <cell r="FJ55">
            <v>199260.9900261859</v>
          </cell>
          <cell r="FK55">
            <v>1629326.1779245948</v>
          </cell>
          <cell r="FL55">
            <v>4004168.0777974026</v>
          </cell>
          <cell r="FM55">
            <v>958847.71675955551</v>
          </cell>
          <cell r="FN55">
            <v>7498284.3496174198</v>
          </cell>
          <cell r="FO55">
            <v>31744626.218326434</v>
          </cell>
          <cell r="FP55">
            <v>4371971.7883788049</v>
          </cell>
          <cell r="FQ55">
            <v>1443222.0369106235</v>
          </cell>
          <cell r="FR55">
            <v>3726966.1066421219</v>
          </cell>
          <cell r="FS55">
            <v>277969.36333518958</v>
          </cell>
          <cell r="FT55">
            <v>356713.58353018621</v>
          </cell>
          <cell r="FU55">
            <v>1045966.7282305955</v>
          </cell>
          <cell r="FV55">
            <v>1864633.0049535825</v>
          </cell>
          <cell r="FW55">
            <v>64469414.088345952</v>
          </cell>
          <cell r="FX55">
            <v>181377.50762725761</v>
          </cell>
          <cell r="FY55">
            <v>54970.236325594218</v>
          </cell>
          <cell r="FZ55">
            <v>369119.2732434725</v>
          </cell>
          <cell r="GA55">
            <v>42461.972091060401</v>
          </cell>
          <cell r="GB55">
            <v>523111.40899495553</v>
          </cell>
          <cell r="GC55">
            <v>49261.984129955599</v>
          </cell>
          <cell r="GD55">
            <v>204525.28600678619</v>
          </cell>
          <cell r="GE55">
            <v>234094.5911958839</v>
          </cell>
          <cell r="GF55">
            <v>189536.70467743301</v>
          </cell>
          <cell r="GG55">
            <v>996486.71918461565</v>
          </cell>
          <cell r="GH55">
            <v>289688.0878542157</v>
          </cell>
          <cell r="GI55">
            <v>220337.89700394019</v>
          </cell>
          <cell r="GJ55">
            <v>1718855.7565443618</v>
          </cell>
          <cell r="GK55">
            <v>186386.43684931396</v>
          </cell>
          <cell r="GL55">
            <v>210080.73246593669</v>
          </cell>
          <cell r="GM55">
            <v>1683662.7682509036</v>
          </cell>
          <cell r="GN55">
            <v>3924773.102886558</v>
          </cell>
          <cell r="GO55">
            <v>965019.8282552131</v>
          </cell>
          <cell r="GP55">
            <v>7468847.8524249662</v>
          </cell>
          <cell r="GQ55">
            <v>32317229.904495582</v>
          </cell>
          <cell r="GR55">
            <v>4080621.3986713532</v>
          </cell>
          <cell r="GS55">
            <v>1418708.3157430384</v>
          </cell>
          <cell r="GT55">
            <v>3692074.5322602512</v>
          </cell>
          <cell r="GU55">
            <v>266525.45441348688</v>
          </cell>
          <cell r="GV55">
            <v>328069.91803002678</v>
          </cell>
          <cell r="GW55">
            <v>1046521.0274010322</v>
          </cell>
          <cell r="GX55">
            <v>1847078.1790147056</v>
          </cell>
          <cell r="GY55">
            <v>64509426.876041904</v>
          </cell>
          <cell r="GZ55">
            <v>144106.70047432688</v>
          </cell>
          <cell r="HA55">
            <v>54451.463998629566</v>
          </cell>
          <cell r="HB55">
            <v>355889.82226356468</v>
          </cell>
          <cell r="HC55">
            <v>40359.855168217713</v>
          </cell>
          <cell r="HD55">
            <v>463886.01566445682</v>
          </cell>
          <cell r="HE55">
            <v>54565.781368185708</v>
          </cell>
          <cell r="HF55">
            <v>154321.81305121418</v>
          </cell>
          <cell r="HG55">
            <v>215145.52992441607</v>
          </cell>
          <cell r="HH55">
            <v>162803.45308107871</v>
          </cell>
          <cell r="HI55">
            <v>866988.16917647258</v>
          </cell>
          <cell r="HJ55">
            <v>271944.86934422044</v>
          </cell>
          <cell r="HK55">
            <v>212704.88581299226</v>
          </cell>
          <cell r="HL55">
            <v>1603768.2999824043</v>
          </cell>
          <cell r="HM55">
            <v>196387.11272842067</v>
          </cell>
          <cell r="HN55">
            <v>207555.50281364875</v>
          </cell>
          <cell r="HO55">
            <v>1361037.6320058878</v>
          </cell>
          <cell r="HP55">
            <v>3691895.6225825022</v>
          </cell>
          <cell r="HQ55">
            <v>915499.68446830695</v>
          </cell>
          <cell r="HR55">
            <v>7302955.4862909894</v>
          </cell>
          <cell r="HS55">
            <v>30313274.046603158</v>
          </cell>
          <cell r="HT55">
            <v>3087184.4656473566</v>
          </cell>
          <cell r="HU55">
            <v>1268742.3515914064</v>
          </cell>
          <cell r="HV55">
            <v>3614871.2013664679</v>
          </cell>
          <cell r="HW55">
            <v>248966.91612552537</v>
          </cell>
          <cell r="HX55">
            <v>276148.12396755355</v>
          </cell>
          <cell r="HY55">
            <v>903517.94716249546</v>
          </cell>
          <cell r="HZ55">
            <v>1723298.2482808609</v>
          </cell>
          <cell r="IA55">
            <v>59712271.000944756</v>
          </cell>
        </row>
        <row r="56">
          <cell r="L56">
            <v>13592.311442497865</v>
          </cell>
          <cell r="M56">
            <v>2816.1793172775488</v>
          </cell>
          <cell r="N56">
            <v>20678.427298172694</v>
          </cell>
          <cell r="O56">
            <v>5532.6980241628953</v>
          </cell>
          <cell r="P56">
            <v>55146.885464476363</v>
          </cell>
          <cell r="Q56">
            <v>4067.9497804322073</v>
          </cell>
          <cell r="R56">
            <v>10633.446127985535</v>
          </cell>
          <cell r="S56">
            <v>22859.500693171958</v>
          </cell>
          <cell r="T56">
            <v>11125.668688512507</v>
          </cell>
          <cell r="U56">
            <v>53066.315662171284</v>
          </cell>
          <cell r="V56">
            <v>20973.307088342382</v>
          </cell>
          <cell r="W56">
            <v>21776.491487514897</v>
          </cell>
          <cell r="X56">
            <v>67184.850537674924</v>
          </cell>
          <cell r="Y56">
            <v>19590.640465522349</v>
          </cell>
          <cell r="Z56">
            <v>20623.55634069139</v>
          </cell>
          <cell r="AA56">
            <v>96749.543692400155</v>
          </cell>
          <cell r="AB56">
            <v>322920.23455808603</v>
          </cell>
          <cell r="AC56">
            <v>65754.295409409358</v>
          </cell>
          <cell r="AD56">
            <v>554902.45409386861</v>
          </cell>
          <cell r="AE56">
            <v>1830282.365799879</v>
          </cell>
          <cell r="AF56">
            <v>263030.03952230897</v>
          </cell>
          <cell r="AG56">
            <v>218129.7277797446</v>
          </cell>
          <cell r="AH56">
            <v>266046.91136561951</v>
          </cell>
          <cell r="AI56">
            <v>29348.956927459814</v>
          </cell>
          <cell r="AJ56">
            <v>36116.533459528553</v>
          </cell>
          <cell r="AK56">
            <v>66673.465031355096</v>
          </cell>
          <cell r="AL56">
            <v>148836.07684613171</v>
          </cell>
          <cell r="AM56">
            <v>4248458.8329043975</v>
          </cell>
          <cell r="AN56">
            <v>12280.906337200424</v>
          </cell>
          <cell r="AO56">
            <v>2818.7019951362931</v>
          </cell>
          <cell r="AP56">
            <v>20282.155191236699</v>
          </cell>
          <cell r="AQ56">
            <v>3717.5981958889106</v>
          </cell>
          <cell r="AR56">
            <v>49778.380615016489</v>
          </cell>
          <cell r="AS56">
            <v>2846.0856719042722</v>
          </cell>
          <cell r="AT56">
            <v>9595.2329414699616</v>
          </cell>
          <cell r="AU56">
            <v>18137.253717965388</v>
          </cell>
          <cell r="AV56">
            <v>12113.446929639784</v>
          </cell>
          <cell r="AW56">
            <v>51441.306537387994</v>
          </cell>
          <cell r="AX56">
            <v>21664.211538400996</v>
          </cell>
          <cell r="AY56">
            <v>18612.512507145722</v>
          </cell>
          <cell r="AZ56">
            <v>78964.718196781891</v>
          </cell>
          <cell r="BA56">
            <v>18314.21729951517</v>
          </cell>
          <cell r="BB56">
            <v>17746.361227094443</v>
          </cell>
          <cell r="BC56">
            <v>85638.323397590866</v>
          </cell>
          <cell r="BD56">
            <v>320916.58177970239</v>
          </cell>
          <cell r="BE56">
            <v>62194.210527038085</v>
          </cell>
          <cell r="BF56">
            <v>516689.29808885575</v>
          </cell>
          <cell r="BG56">
            <v>1771005.9987348425</v>
          </cell>
          <cell r="BH56">
            <v>229449.03589935409</v>
          </cell>
          <cell r="BI56">
            <v>193841.96581873327</v>
          </cell>
          <cell r="BJ56">
            <v>241221.82757461758</v>
          </cell>
          <cell r="BK56">
            <v>24429.184789748491</v>
          </cell>
          <cell r="BL56">
            <v>29131.973885615676</v>
          </cell>
          <cell r="BM56">
            <v>65065.377282177244</v>
          </cell>
          <cell r="BN56">
            <v>141200.03793279678</v>
          </cell>
          <cell r="BO56">
            <v>4019096.9046128578</v>
          </cell>
          <cell r="BP56">
            <v>11249.337664140048</v>
          </cell>
          <cell r="BQ56">
            <v>2633.9151360285732</v>
          </cell>
          <cell r="BR56">
            <v>21796.475975928108</v>
          </cell>
          <cell r="BS56">
            <v>3977.6578394841031</v>
          </cell>
          <cell r="BT56">
            <v>46790.260001361545</v>
          </cell>
          <cell r="BU56">
            <v>2728.3849327397866</v>
          </cell>
          <cell r="BV56">
            <v>7678.4196663158809</v>
          </cell>
          <cell r="BW56">
            <v>16608.592085703953</v>
          </cell>
          <cell r="BX56">
            <v>10428.130293412094</v>
          </cell>
          <cell r="BY56">
            <v>50065.955582401541</v>
          </cell>
          <cell r="BZ56">
            <v>19776.230261804278</v>
          </cell>
          <cell r="CA56">
            <v>14172.471933241901</v>
          </cell>
          <cell r="CB56">
            <v>50582.100436776745</v>
          </cell>
          <cell r="CC56">
            <v>17271.068809869554</v>
          </cell>
          <cell r="CD56">
            <v>17931.617128833677</v>
          </cell>
          <cell r="CE56">
            <v>77585.204246724315</v>
          </cell>
          <cell r="CF56">
            <v>302424.6743730405</v>
          </cell>
          <cell r="CG56">
            <v>53204.330106512498</v>
          </cell>
          <cell r="CH56">
            <v>482158.88610969984</v>
          </cell>
          <cell r="CI56">
            <v>1787986.8668376245</v>
          </cell>
          <cell r="CJ56">
            <v>239430.2551730444</v>
          </cell>
          <cell r="CK56">
            <v>185241.47066663488</v>
          </cell>
          <cell r="CL56">
            <v>228233.32688534143</v>
          </cell>
          <cell r="CM56">
            <v>22811.749358645291</v>
          </cell>
          <cell r="CN56">
            <v>32108.251512266259</v>
          </cell>
          <cell r="CO56">
            <v>62493.046276482797</v>
          </cell>
          <cell r="CP56">
            <v>134308.94521656839</v>
          </cell>
          <cell r="CQ56">
            <v>3901677.6245106272</v>
          </cell>
          <cell r="CR56">
            <v>13666.840329498937</v>
          </cell>
          <cell r="CS56">
            <v>2656.9415231570574</v>
          </cell>
          <cell r="CT56">
            <v>18223.632785044123</v>
          </cell>
          <cell r="CU56">
            <v>3609.9816895758113</v>
          </cell>
          <cell r="CV56">
            <v>35365.009357930743</v>
          </cell>
          <cell r="CW56">
            <v>1724.5834972788641</v>
          </cell>
          <cell r="CX56">
            <v>4960.5834631049729</v>
          </cell>
          <cell r="CY56">
            <v>10852.356692665151</v>
          </cell>
          <cell r="CZ56">
            <v>11340.704876246749</v>
          </cell>
          <cell r="DA56">
            <v>34652.521263132287</v>
          </cell>
          <cell r="DB56">
            <v>16841.300040126363</v>
          </cell>
          <cell r="DC56">
            <v>12944.821342120986</v>
          </cell>
          <cell r="DD56">
            <v>37403.431327805927</v>
          </cell>
          <cell r="DE56">
            <v>10866.82495729324</v>
          </cell>
          <cell r="DF56">
            <v>15189.060268430036</v>
          </cell>
          <cell r="DG56">
            <v>70277.273856218395</v>
          </cell>
          <cell r="DH56">
            <v>260208.93027778878</v>
          </cell>
          <cell r="DI56">
            <v>46098.921388604504</v>
          </cell>
          <cell r="DJ56">
            <v>431990.86542334501</v>
          </cell>
          <cell r="DK56">
            <v>1658525.6455170391</v>
          </cell>
          <cell r="DL56">
            <v>212342.35000287046</v>
          </cell>
          <cell r="DM56">
            <v>165037.76268604639</v>
          </cell>
          <cell r="DN56">
            <v>212559.13662354846</v>
          </cell>
          <cell r="DO56">
            <v>18731.786095114567</v>
          </cell>
          <cell r="DP56">
            <v>26290.861159167442</v>
          </cell>
          <cell r="DQ56">
            <v>51748.016606088371</v>
          </cell>
          <cell r="DR56">
            <v>142316.10211942875</v>
          </cell>
          <cell r="DS56">
            <v>3526426.245168671</v>
          </cell>
          <cell r="DT56">
            <v>10848.982417882009</v>
          </cell>
          <cell r="DU56">
            <v>2276.2018431647994</v>
          </cell>
          <cell r="DV56">
            <v>16977.277403628497</v>
          </cell>
          <cell r="DW56">
            <v>3661.3151426991294</v>
          </cell>
          <cell r="DX56">
            <v>26666.195503700823</v>
          </cell>
          <cell r="DY56">
            <v>975.36045187596278</v>
          </cell>
          <cell r="DZ56">
            <v>4755.0599414885401</v>
          </cell>
          <cell r="EA56">
            <v>8673.3840010270233</v>
          </cell>
          <cell r="EB56">
            <v>5820.558719549017</v>
          </cell>
          <cell r="EC56">
            <v>30297.975170276077</v>
          </cell>
          <cell r="ED56">
            <v>17231.207621102316</v>
          </cell>
          <cell r="EE56">
            <v>10260.476240061054</v>
          </cell>
          <cell r="EF56">
            <v>38684.345096060279</v>
          </cell>
          <cell r="EG56">
            <v>10050.789315490896</v>
          </cell>
          <cell r="EH56">
            <v>12285.813174543413</v>
          </cell>
          <cell r="EI56">
            <v>77557.085486176336</v>
          </cell>
          <cell r="EJ56">
            <v>218411.39704144764</v>
          </cell>
          <cell r="EK56">
            <v>38695.59353164208</v>
          </cell>
          <cell r="EL56">
            <v>390671.67570154811</v>
          </cell>
          <cell r="EM56">
            <v>1598421.8786594961</v>
          </cell>
          <cell r="EN56">
            <v>202645.19276446471</v>
          </cell>
          <cell r="EO56">
            <v>151890.56922256137</v>
          </cell>
          <cell r="EP56">
            <v>181131.81744807557</v>
          </cell>
          <cell r="EQ56">
            <v>14012.934962017287</v>
          </cell>
          <cell r="ER56">
            <v>22005.856150383777</v>
          </cell>
          <cell r="ES56">
            <v>39051.268668156576</v>
          </cell>
          <cell r="ET56">
            <v>120318.67156412097</v>
          </cell>
          <cell r="EU56">
            <v>3254278.8832426406</v>
          </cell>
          <cell r="EV56">
            <v>9247.8457127679412</v>
          </cell>
          <cell r="EW56">
            <v>2545.3363416745724</v>
          </cell>
          <cell r="EX56">
            <v>14532.957526258213</v>
          </cell>
          <cell r="EY56">
            <v>3465.997076783382</v>
          </cell>
          <cell r="EZ56">
            <v>24187.771393715877</v>
          </cell>
          <cell r="FA56">
            <v>1000.2889140740551</v>
          </cell>
          <cell r="FB56">
            <v>4223.0512638464979</v>
          </cell>
          <cell r="FC56">
            <v>8110.2253866734309</v>
          </cell>
          <cell r="FD56">
            <v>6625.6560100306069</v>
          </cell>
          <cell r="FE56">
            <v>33771.652313816805</v>
          </cell>
          <cell r="FF56">
            <v>14284.378839390291</v>
          </cell>
          <cell r="FG56">
            <v>11041.258925754257</v>
          </cell>
          <cell r="FH56">
            <v>31156.542465293795</v>
          </cell>
          <cell r="FI56">
            <v>7018.5314092542785</v>
          </cell>
          <cell r="FJ56">
            <v>11001.098202895097</v>
          </cell>
          <cell r="FK56">
            <v>71531.53455644034</v>
          </cell>
          <cell r="FL56">
            <v>210953.7865376797</v>
          </cell>
          <cell r="FM56">
            <v>38593.103046202639</v>
          </cell>
          <cell r="FN56">
            <v>346111.54686962068</v>
          </cell>
          <cell r="FO56">
            <v>1305016.7340997204</v>
          </cell>
          <cell r="FP56">
            <v>180845.21371767053</v>
          </cell>
          <cell r="FQ56">
            <v>147993.03886843869</v>
          </cell>
          <cell r="FR56">
            <v>167090.44675862073</v>
          </cell>
          <cell r="FS56">
            <v>10059.386578869484</v>
          </cell>
          <cell r="FT56">
            <v>21216.115573523999</v>
          </cell>
          <cell r="FU56">
            <v>34870.004999912853</v>
          </cell>
          <cell r="FV56">
            <v>85118.570138468494</v>
          </cell>
          <cell r="FW56">
            <v>2801612.0735273981</v>
          </cell>
          <cell r="FX56">
            <v>8891.9665730642155</v>
          </cell>
          <cell r="FY56">
            <v>1981.7897378631174</v>
          </cell>
          <cell r="FZ56">
            <v>13668.897499318797</v>
          </cell>
          <cell r="GA56">
            <v>3016.0808959126689</v>
          </cell>
          <cell r="GB56">
            <v>25131.538855929273</v>
          </cell>
          <cell r="GC56">
            <v>1499.736208863166</v>
          </cell>
          <cell r="GD56">
            <v>4387.5319305041039</v>
          </cell>
          <cell r="GE56">
            <v>6433.6125839607021</v>
          </cell>
          <cell r="GF56">
            <v>5041.4450873046862</v>
          </cell>
          <cell r="GG56">
            <v>46179.991680008796</v>
          </cell>
          <cell r="GH56">
            <v>15391.431004794536</v>
          </cell>
          <cell r="GI56">
            <v>8711.9652072275094</v>
          </cell>
          <cell r="GJ56">
            <v>26647.253173087054</v>
          </cell>
          <cell r="GK56">
            <v>6841.6890434523948</v>
          </cell>
          <cell r="GL56">
            <v>9149.5332817363796</v>
          </cell>
          <cell r="GM56">
            <v>77452.878642951517</v>
          </cell>
          <cell r="GN56">
            <v>211425.70315274523</v>
          </cell>
          <cell r="GO56">
            <v>34168.619809373704</v>
          </cell>
          <cell r="GP56">
            <v>341448.21506157162</v>
          </cell>
          <cell r="GQ56">
            <v>1257850.6478079185</v>
          </cell>
          <cell r="GR56">
            <v>158699.21132244091</v>
          </cell>
          <cell r="GS56">
            <v>129908.12311982075</v>
          </cell>
          <cell r="GT56">
            <v>167388.40593179117</v>
          </cell>
          <cell r="GU56">
            <v>17840.641259276948</v>
          </cell>
          <cell r="GV56">
            <v>18211.821239628491</v>
          </cell>
          <cell r="GW56">
            <v>34109.499914380052</v>
          </cell>
          <cell r="GX56">
            <v>85461.045354608621</v>
          </cell>
          <cell r="GY56">
            <v>2716939.2753795348</v>
          </cell>
          <cell r="GZ56">
            <v>8772.5201284266714</v>
          </cell>
          <cell r="HA56">
            <v>1714.8309248088267</v>
          </cell>
          <cell r="HB56">
            <v>34824.305238048459</v>
          </cell>
          <cell r="HC56">
            <v>4570.9103771280315</v>
          </cell>
          <cell r="HD56">
            <v>17551.757846231732</v>
          </cell>
          <cell r="HE56">
            <v>815.2882879340757</v>
          </cell>
          <cell r="HF56">
            <v>3799.9690135135165</v>
          </cell>
          <cell r="HG56">
            <v>5254.4151106983654</v>
          </cell>
          <cell r="HH56">
            <v>5058.1647747489851</v>
          </cell>
          <cell r="HI56">
            <v>22018.111757980718</v>
          </cell>
          <cell r="HJ56">
            <v>12076.779280355511</v>
          </cell>
          <cell r="HK56">
            <v>6633.7629473154375</v>
          </cell>
          <cell r="HL56">
            <v>19970.460410622556</v>
          </cell>
          <cell r="HM56">
            <v>5007.6291441440835</v>
          </cell>
          <cell r="HN56">
            <v>5582.1710998722965</v>
          </cell>
          <cell r="HO56">
            <v>70796.984827058724</v>
          </cell>
          <cell r="HP56">
            <v>179941.5068234074</v>
          </cell>
          <cell r="HQ56">
            <v>25144.656434208966</v>
          </cell>
          <cell r="HR56">
            <v>278895.75470952661</v>
          </cell>
          <cell r="HS56">
            <v>943714.63431874174</v>
          </cell>
          <cell r="HT56">
            <v>138896.69909874056</v>
          </cell>
          <cell r="HU56">
            <v>110682.90590100133</v>
          </cell>
          <cell r="HV56">
            <v>140327.65362026574</v>
          </cell>
          <cell r="HW56">
            <v>11980.425709079143</v>
          </cell>
          <cell r="HX56">
            <v>15770.412370073849</v>
          </cell>
          <cell r="HY56">
            <v>30058.312257208781</v>
          </cell>
          <cell r="HZ56">
            <v>52687.731032963333</v>
          </cell>
          <cell r="IA56">
            <v>2152548.7534441049</v>
          </cell>
        </row>
        <row r="57">
          <cell r="L57">
            <v>9807.6353837829902</v>
          </cell>
          <cell r="M57">
            <v>4579.013429188959</v>
          </cell>
          <cell r="N57">
            <v>80793.642842191155</v>
          </cell>
          <cell r="O57">
            <v>8251.1858400251804</v>
          </cell>
          <cell r="P57">
            <v>77639.762474975083</v>
          </cell>
          <cell r="Q57">
            <v>2909.0359033170548</v>
          </cell>
          <cell r="R57">
            <v>7014.3564313929555</v>
          </cell>
          <cell r="S57">
            <v>14136.437392025156</v>
          </cell>
          <cell r="T57">
            <v>9966.9209838297429</v>
          </cell>
          <cell r="U57">
            <v>142996.6827280111</v>
          </cell>
          <cell r="V57">
            <v>22281.153220908713</v>
          </cell>
          <cell r="W57">
            <v>12817.83725504533</v>
          </cell>
          <cell r="X57">
            <v>73255.49766837839</v>
          </cell>
          <cell r="Y57">
            <v>20976.850299625916</v>
          </cell>
          <cell r="Z57">
            <v>35973.810685425276</v>
          </cell>
          <cell r="AA57">
            <v>63584.117740719674</v>
          </cell>
          <cell r="AB57">
            <v>335752.30483178073</v>
          </cell>
          <cell r="AC57">
            <v>75635.667900722881</v>
          </cell>
          <cell r="AD57">
            <v>310335.98725876107</v>
          </cell>
          <cell r="AE57">
            <v>3177775.9594799932</v>
          </cell>
          <cell r="AF57">
            <v>376189.58064812329</v>
          </cell>
          <cell r="AG57">
            <v>292134.29471316177</v>
          </cell>
          <cell r="AH57">
            <v>208967.79579839314</v>
          </cell>
          <cell r="AI57">
            <v>84244.169094374083</v>
          </cell>
          <cell r="AJ57">
            <v>23265.425632243187</v>
          </cell>
          <cell r="AK57">
            <v>84583.183543532388</v>
          </cell>
          <cell r="AL57">
            <v>50760.702393562802</v>
          </cell>
          <cell r="AM57">
            <v>5606629.0115734916</v>
          </cell>
          <cell r="AN57">
            <v>12895.555975328578</v>
          </cell>
          <cell r="AO57">
            <v>6174.8224242256001</v>
          </cell>
          <cell r="AP57">
            <v>155835.24994374753</v>
          </cell>
          <cell r="AQ57">
            <v>5687.868187928083</v>
          </cell>
          <cell r="AR57">
            <v>25921.202245204709</v>
          </cell>
          <cell r="AS57">
            <v>2883.9118286135254</v>
          </cell>
          <cell r="AT57">
            <v>7014.2204749635366</v>
          </cell>
          <cell r="AU57">
            <v>16854.20787929889</v>
          </cell>
          <cell r="AV57">
            <v>10203.572774777549</v>
          </cell>
          <cell r="AW57">
            <v>114840.61590117418</v>
          </cell>
          <cell r="AX57">
            <v>21462.23474972873</v>
          </cell>
          <cell r="AY57">
            <v>9627.7195890430667</v>
          </cell>
          <cell r="AZ57">
            <v>60650.290758826639</v>
          </cell>
          <cell r="BA57">
            <v>12562.430131191997</v>
          </cell>
          <cell r="BB57">
            <v>40181.770127849588</v>
          </cell>
          <cell r="BC57">
            <v>58396.758420983162</v>
          </cell>
          <cell r="BD57">
            <v>362982.09583828168</v>
          </cell>
          <cell r="BE57">
            <v>70855.446022737218</v>
          </cell>
          <cell r="BF57">
            <v>302248.6363152946</v>
          </cell>
          <cell r="BG57">
            <v>4220389.0440322328</v>
          </cell>
          <cell r="BH57">
            <v>425298.62365998945</v>
          </cell>
          <cell r="BI57">
            <v>345211.03274770867</v>
          </cell>
          <cell r="BJ57">
            <v>222151.74097702629</v>
          </cell>
          <cell r="BK57">
            <v>103179.39131158964</v>
          </cell>
          <cell r="BL57">
            <v>22489.505377824677</v>
          </cell>
          <cell r="BM57">
            <v>79854.190823003606</v>
          </cell>
          <cell r="BN57">
            <v>56816.417250765124</v>
          </cell>
          <cell r="BO57">
            <v>6772668.5557693392</v>
          </cell>
          <cell r="BP57">
            <v>11813.644761041462</v>
          </cell>
          <cell r="BQ57">
            <v>5356.7985401429851</v>
          </cell>
          <cell r="BR57">
            <v>85162.141733618671</v>
          </cell>
          <cell r="BS57">
            <v>4844.2727778898879</v>
          </cell>
          <cell r="BT57">
            <v>24952.390889412491</v>
          </cell>
          <cell r="BU57">
            <v>1219.4181303522289</v>
          </cell>
          <cell r="BV57">
            <v>3827.4188200768876</v>
          </cell>
          <cell r="BW57">
            <v>13624.988349450136</v>
          </cell>
          <cell r="BX57">
            <v>7524.6228438488033</v>
          </cell>
          <cell r="BY57">
            <v>103726.98569865775</v>
          </cell>
          <cell r="BZ57">
            <v>20042.879601545636</v>
          </cell>
          <cell r="CA57">
            <v>8252.742677372551</v>
          </cell>
          <cell r="CB57">
            <v>52781.614357278275</v>
          </cell>
          <cell r="CC57">
            <v>10691.804631048522</v>
          </cell>
          <cell r="CD57">
            <v>34274.343752124099</v>
          </cell>
          <cell r="CE57">
            <v>53956.01465378968</v>
          </cell>
          <cell r="CF57">
            <v>363132.20082641643</v>
          </cell>
          <cell r="CG57">
            <v>63043.45555249574</v>
          </cell>
          <cell r="CH57">
            <v>247257.08147488689</v>
          </cell>
          <cell r="CI57">
            <v>3605214.631670902</v>
          </cell>
          <cell r="CJ57">
            <v>337387.80581017409</v>
          </cell>
          <cell r="CK57">
            <v>292011.49911791686</v>
          </cell>
          <cell r="CL57">
            <v>154756.12554418243</v>
          </cell>
          <cell r="CM57">
            <v>61990.211017171197</v>
          </cell>
          <cell r="CN57">
            <v>18072.054586986364</v>
          </cell>
          <cell r="CO57">
            <v>67071.216415639705</v>
          </cell>
          <cell r="CP57">
            <v>42979.232996743624</v>
          </cell>
          <cell r="CQ57">
            <v>5694967.5972311655</v>
          </cell>
          <cell r="CR57">
            <v>9043.6232159286319</v>
          </cell>
          <cell r="CS57">
            <v>3669.059919060343</v>
          </cell>
          <cell r="CT57">
            <v>81870.861734293649</v>
          </cell>
          <cell r="CU57">
            <v>4483.6518776383391</v>
          </cell>
          <cell r="CV57">
            <v>23036.404542861728</v>
          </cell>
          <cell r="CW57">
            <v>1312.6491010882107</v>
          </cell>
          <cell r="CX57">
            <v>5380.041236139703</v>
          </cell>
          <cell r="CY57">
            <v>7585.3503734094566</v>
          </cell>
          <cell r="CZ57">
            <v>5486.8456518402591</v>
          </cell>
          <cell r="DA57">
            <v>82710.272775399178</v>
          </cell>
          <cell r="DB57">
            <v>11172.176421600621</v>
          </cell>
          <cell r="DC57">
            <v>8241.7866552873365</v>
          </cell>
          <cell r="DD57">
            <v>47538.655094719681</v>
          </cell>
          <cell r="DE57">
            <v>5972.542134541216</v>
          </cell>
          <cell r="DF57">
            <v>42453.293108697457</v>
          </cell>
          <cell r="DG57">
            <v>62238.244060898411</v>
          </cell>
          <cell r="DH57">
            <v>299961.56296816398</v>
          </cell>
          <cell r="DI57">
            <v>49455.087937334371</v>
          </cell>
          <cell r="DJ57">
            <v>253271.96454004364</v>
          </cell>
          <cell r="DK57">
            <v>3112596.4177302234</v>
          </cell>
          <cell r="DL57">
            <v>284928.66317950061</v>
          </cell>
          <cell r="DM57">
            <v>256924.19551622024</v>
          </cell>
          <cell r="DN57">
            <v>128187.63644052425</v>
          </cell>
          <cell r="DO57">
            <v>50026.477633875591</v>
          </cell>
          <cell r="DP57">
            <v>17343.848572107116</v>
          </cell>
          <cell r="DQ57">
            <v>61727.082007602468</v>
          </cell>
          <cell r="DR57">
            <v>41411.827332689507</v>
          </cell>
          <cell r="DS57">
            <v>4958030.2217616905</v>
          </cell>
          <cell r="DT57">
            <v>9593.1870261508866</v>
          </cell>
          <cell r="DU57">
            <v>2707.5427910377953</v>
          </cell>
          <cell r="DV57">
            <v>57932.369890220813</v>
          </cell>
          <cell r="DW57">
            <v>3068.469347359106</v>
          </cell>
          <cell r="DX57">
            <v>20647.606814225881</v>
          </cell>
          <cell r="DY57">
            <v>1346.2800248922274</v>
          </cell>
          <cell r="DZ57">
            <v>5947.487796314972</v>
          </cell>
          <cell r="EA57">
            <v>7845.2564540903923</v>
          </cell>
          <cell r="EB57">
            <v>6685.4201289393513</v>
          </cell>
          <cell r="EC57">
            <v>76969.035919211557</v>
          </cell>
          <cell r="ED57">
            <v>15507.83806716103</v>
          </cell>
          <cell r="EE57">
            <v>8257.6053540828216</v>
          </cell>
          <cell r="EF57">
            <v>49557.605985824157</v>
          </cell>
          <cell r="EG57">
            <v>5576.5174352118056</v>
          </cell>
          <cell r="EH57">
            <v>23419.775971153307</v>
          </cell>
          <cell r="EI57">
            <v>62472.703700181693</v>
          </cell>
          <cell r="EJ57">
            <v>290049.69730284892</v>
          </cell>
          <cell r="EK57">
            <v>42575.557423163031</v>
          </cell>
          <cell r="EL57">
            <v>227847.68016145419</v>
          </cell>
          <cell r="EM57">
            <v>2970894.7010019543</v>
          </cell>
          <cell r="EN57">
            <v>284105.1526087448</v>
          </cell>
          <cell r="EO57">
            <v>245942.79448158393</v>
          </cell>
          <cell r="EP57">
            <v>115010.93720399111</v>
          </cell>
          <cell r="EQ57">
            <v>53724.307704348546</v>
          </cell>
          <cell r="ER57">
            <v>17039.98669912191</v>
          </cell>
          <cell r="ES57">
            <v>59320.244395933078</v>
          </cell>
          <cell r="ET57">
            <v>35983.095880618035</v>
          </cell>
          <cell r="EU57">
            <v>4700028.8575698193</v>
          </cell>
          <cell r="EV57">
            <v>9111.469108420144</v>
          </cell>
          <cell r="EW57">
            <v>2601.3277816243021</v>
          </cell>
          <cell r="EX57">
            <v>34964.642993101683</v>
          </cell>
          <cell r="EY57">
            <v>2719.6172777611837</v>
          </cell>
          <cell r="EZ57">
            <v>14769.035091400514</v>
          </cell>
          <cell r="FA57">
            <v>1026.2267524785839</v>
          </cell>
          <cell r="FB57">
            <v>5226.7918436865048</v>
          </cell>
          <cell r="FC57">
            <v>7467.0844248469284</v>
          </cell>
          <cell r="FD57">
            <v>3152.1250977261088</v>
          </cell>
          <cell r="FE57">
            <v>62964.0884995331</v>
          </cell>
          <cell r="FF57">
            <v>10603.029531182559</v>
          </cell>
          <cell r="FG57">
            <v>6130.4432977185061</v>
          </cell>
          <cell r="FH57">
            <v>37610.618909115496</v>
          </cell>
          <cell r="FI57">
            <v>5025.5611076051555</v>
          </cell>
          <cell r="FJ57">
            <v>7887.0283439183459</v>
          </cell>
          <cell r="FK57">
            <v>87238.046784054895</v>
          </cell>
          <cell r="FL57">
            <v>243803.94613208534</v>
          </cell>
          <cell r="FM57">
            <v>35525.581570693423</v>
          </cell>
          <cell r="FN57">
            <v>230625.5307384741</v>
          </cell>
          <cell r="FO57">
            <v>2799394.7878100835</v>
          </cell>
          <cell r="FP57">
            <v>247702.60715465824</v>
          </cell>
          <cell r="FQ57">
            <v>219721.9271038227</v>
          </cell>
          <cell r="FR57">
            <v>116065.97873347008</v>
          </cell>
          <cell r="FS57">
            <v>44499.437880469872</v>
          </cell>
          <cell r="FT57">
            <v>16245.573197629556</v>
          </cell>
          <cell r="FU57">
            <v>45537.12251716818</v>
          </cell>
          <cell r="FV57">
            <v>33059.014493171577</v>
          </cell>
          <cell r="FW57">
            <v>4330678.6441759001</v>
          </cell>
          <cell r="FX57">
            <v>8786.0678319215149</v>
          </cell>
          <cell r="FY57">
            <v>2699.412965389909</v>
          </cell>
          <cell r="FZ57">
            <v>38268.914723194175</v>
          </cell>
          <cell r="GA57">
            <v>2207.204297372532</v>
          </cell>
          <cell r="GB57">
            <v>17745.826176116978</v>
          </cell>
          <cell r="GC57">
            <v>1961.8362593993818</v>
          </cell>
          <cell r="GD57">
            <v>6199.5997817400721</v>
          </cell>
          <cell r="GE57">
            <v>3812.5843063210045</v>
          </cell>
          <cell r="GF57">
            <v>2266.8246766120515</v>
          </cell>
          <cell r="GG57">
            <v>60738.475938942742</v>
          </cell>
          <cell r="GH57">
            <v>13933.235329402216</v>
          </cell>
          <cell r="GI57">
            <v>5313.429073936667</v>
          </cell>
          <cell r="GJ57">
            <v>37495.205652773933</v>
          </cell>
          <cell r="GK57">
            <v>5664.198250851955</v>
          </cell>
          <cell r="GL57">
            <v>8063.6993718444255</v>
          </cell>
          <cell r="GM57">
            <v>103730.04636823307</v>
          </cell>
          <cell r="GN57">
            <v>250516.23752934358</v>
          </cell>
          <cell r="GO57">
            <v>37150.416303520731</v>
          </cell>
          <cell r="GP57">
            <v>239481.12601960127</v>
          </cell>
          <cell r="GQ57">
            <v>2805272.6987896445</v>
          </cell>
          <cell r="GR57">
            <v>255318.56300467224</v>
          </cell>
          <cell r="GS57">
            <v>215069.6550649617</v>
          </cell>
          <cell r="GT57">
            <v>108654.59949749373</v>
          </cell>
          <cell r="GU57">
            <v>43677.533039254209</v>
          </cell>
          <cell r="GV57">
            <v>17694.284177678714</v>
          </cell>
          <cell r="GW57">
            <v>47284.872434329242</v>
          </cell>
          <cell r="GX57">
            <v>41120.489034174134</v>
          </cell>
          <cell r="GY57">
            <v>4380127.0358987264</v>
          </cell>
          <cell r="GZ57">
            <v>7104.3320377929031</v>
          </cell>
          <cell r="HA57">
            <v>3331.1384043366752</v>
          </cell>
          <cell r="HB57">
            <v>26905.533852816756</v>
          </cell>
          <cell r="HC57">
            <v>2338.6163661818632</v>
          </cell>
          <cell r="HD57">
            <v>18089.330635188307</v>
          </cell>
          <cell r="HE57">
            <v>1912.439316065617</v>
          </cell>
          <cell r="HF57">
            <v>3017.0021107102357</v>
          </cell>
          <cell r="HG57">
            <v>4329.5462504880579</v>
          </cell>
          <cell r="HH57">
            <v>7410.7095888170434</v>
          </cell>
          <cell r="HI57">
            <v>44803.465687680233</v>
          </cell>
          <cell r="HJ57">
            <v>12721.17568042373</v>
          </cell>
          <cell r="HK57">
            <v>8780.1356604398279</v>
          </cell>
          <cell r="HL57">
            <v>41816.58600576676</v>
          </cell>
          <cell r="HM57">
            <v>5376.9085998692299</v>
          </cell>
          <cell r="HN57">
            <v>25402.795575532517</v>
          </cell>
          <cell r="HO57">
            <v>72765.780811818389</v>
          </cell>
          <cell r="HP57">
            <v>277430.64032384974</v>
          </cell>
          <cell r="HQ57">
            <v>29549.365162696078</v>
          </cell>
          <cell r="HR57">
            <v>231104.33445298448</v>
          </cell>
          <cell r="HS57">
            <v>2634909.5167413959</v>
          </cell>
          <cell r="HT57">
            <v>231820.89217045269</v>
          </cell>
          <cell r="HU57">
            <v>187407.38621415815</v>
          </cell>
          <cell r="HV57">
            <v>111085.70838257359</v>
          </cell>
          <cell r="HW57">
            <v>38804.316667124542</v>
          </cell>
          <cell r="HX57">
            <v>14151.63937446849</v>
          </cell>
          <cell r="HY57">
            <v>50416.033029887913</v>
          </cell>
          <cell r="HZ57">
            <v>37575.379409868372</v>
          </cell>
          <cell r="IA57">
            <v>4130360.7085133875</v>
          </cell>
        </row>
        <row r="58">
          <cell r="L58">
            <v>21036.032780929316</v>
          </cell>
          <cell r="M58">
            <v>8785.0932239984868</v>
          </cell>
          <cell r="N58">
            <v>39627.272985087926</v>
          </cell>
          <cell r="O58">
            <v>8655.3881234690634</v>
          </cell>
          <cell r="P58">
            <v>62475.122660217152</v>
          </cell>
          <cell r="Q58">
            <v>703.61359461506368</v>
          </cell>
          <cell r="R58">
            <v>9248.9386312515489</v>
          </cell>
          <cell r="S58">
            <v>28255.372049162743</v>
          </cell>
          <cell r="T58">
            <v>23028.827676685378</v>
          </cell>
          <cell r="U58">
            <v>70905.960854890902</v>
          </cell>
          <cell r="V58">
            <v>28448.437741879268</v>
          </cell>
          <cell r="W58">
            <v>21739.68633488506</v>
          </cell>
          <cell r="X58">
            <v>98952.769766561745</v>
          </cell>
          <cell r="Y58">
            <v>13212.877534843248</v>
          </cell>
          <cell r="Z58">
            <v>6159.3994390308617</v>
          </cell>
          <cell r="AA58">
            <v>125410.38771681327</v>
          </cell>
          <cell r="AB58">
            <v>280458.45974212373</v>
          </cell>
          <cell r="AC58">
            <v>99152.764699471823</v>
          </cell>
          <cell r="AD58">
            <v>608728.46198391158</v>
          </cell>
          <cell r="AE58">
            <v>1513629.6176672005</v>
          </cell>
          <cell r="AF58">
            <v>265320.38373699976</v>
          </cell>
          <cell r="AG58">
            <v>104291.17360035649</v>
          </cell>
          <cell r="AH58">
            <v>225290.46960397516</v>
          </cell>
          <cell r="AI58">
            <v>32658.202597078394</v>
          </cell>
          <cell r="AJ58">
            <v>55115.044775424081</v>
          </cell>
          <cell r="AK58">
            <v>117093.86263782856</v>
          </cell>
          <cell r="AL58">
            <v>68543.662549228626</v>
          </cell>
          <cell r="AM58">
            <v>3936927.2847079197</v>
          </cell>
          <cell r="AN58">
            <v>22033.20335639979</v>
          </cell>
          <cell r="AO58">
            <v>7671.5811871912883</v>
          </cell>
          <cell r="AP58">
            <v>58565.851225165228</v>
          </cell>
          <cell r="AQ58">
            <v>9324.6088436375576</v>
          </cell>
          <cell r="AR58">
            <v>54224.856987583844</v>
          </cell>
          <cell r="AS58">
            <v>1053.0949160582531</v>
          </cell>
          <cell r="AT58">
            <v>8911.2315186744909</v>
          </cell>
          <cell r="AU58">
            <v>42721.171524770616</v>
          </cell>
          <cell r="AV58">
            <v>21869.753333629804</v>
          </cell>
          <cell r="AW58">
            <v>69270.44587140379</v>
          </cell>
          <cell r="AX58">
            <v>29740.920675723224</v>
          </cell>
          <cell r="AY58">
            <v>23358.169947095113</v>
          </cell>
          <cell r="AZ58">
            <v>102913.2287874879</v>
          </cell>
          <cell r="BA58">
            <v>13947.063004143074</v>
          </cell>
          <cell r="BB58">
            <v>5213.5980453437141</v>
          </cell>
          <cell r="BC58">
            <v>126102.39047487003</v>
          </cell>
          <cell r="BD58">
            <v>270288.52922048711</v>
          </cell>
          <cell r="BE58">
            <v>93673.889387007628</v>
          </cell>
          <cell r="BF58">
            <v>572211.01407270331</v>
          </cell>
          <cell r="BG58">
            <v>1576524.2215605825</v>
          </cell>
          <cell r="BH58">
            <v>286851.27738725906</v>
          </cell>
          <cell r="BI58">
            <v>111736.23491325954</v>
          </cell>
          <cell r="BJ58">
            <v>217652.95637852798</v>
          </cell>
          <cell r="BK58">
            <v>29443.593006919353</v>
          </cell>
          <cell r="BL58">
            <v>62119.135875054897</v>
          </cell>
          <cell r="BM58">
            <v>100698.6819650939</v>
          </cell>
          <cell r="BN58">
            <v>86739.418441454094</v>
          </cell>
          <cell r="BO58">
            <v>4004860.1219075271</v>
          </cell>
          <cell r="BP58">
            <v>20172.983943761843</v>
          </cell>
          <cell r="BQ58">
            <v>10260.752774280401</v>
          </cell>
          <cell r="BR58">
            <v>40230.624219310332</v>
          </cell>
          <cell r="BS58">
            <v>11182.325295957531</v>
          </cell>
          <cell r="BT58">
            <v>47166.008830407838</v>
          </cell>
          <cell r="BU58">
            <v>1184.2829382762266</v>
          </cell>
          <cell r="BV58">
            <v>8404.4767772058876</v>
          </cell>
          <cell r="BW58">
            <v>41480.50458376568</v>
          </cell>
          <cell r="BX58">
            <v>22606.214338795591</v>
          </cell>
          <cell r="BY58">
            <v>66701.943835080907</v>
          </cell>
          <cell r="BZ58">
            <v>26472.782685661692</v>
          </cell>
          <cell r="CA58">
            <v>24255.060494161182</v>
          </cell>
          <cell r="CB58">
            <v>115614.07118387148</v>
          </cell>
          <cell r="CC58">
            <v>11760.319068115343</v>
          </cell>
          <cell r="CD58">
            <v>6263.5039800024379</v>
          </cell>
          <cell r="CE58">
            <v>134634.90612262589</v>
          </cell>
          <cell r="CF58">
            <v>287965.20109345898</v>
          </cell>
          <cell r="CG58">
            <v>95826.012472592643</v>
          </cell>
          <cell r="CH58">
            <v>598971.42642154591</v>
          </cell>
          <cell r="CI58">
            <v>1519733.5717657548</v>
          </cell>
          <cell r="CJ58">
            <v>288898.30733493378</v>
          </cell>
          <cell r="CK58">
            <v>133996.38626155886</v>
          </cell>
          <cell r="CL58">
            <v>223447.03556238624</v>
          </cell>
          <cell r="CM58">
            <v>30655.835344731473</v>
          </cell>
          <cell r="CN58">
            <v>55931.338089875455</v>
          </cell>
          <cell r="CO58">
            <v>85257.119420156683</v>
          </cell>
          <cell r="CP58">
            <v>75826.823624322074</v>
          </cell>
          <cell r="CQ58">
            <v>3984899.8184625977</v>
          </cell>
          <cell r="CR58">
            <v>15446.765631670465</v>
          </cell>
          <cell r="CS58">
            <v>9171.9194808882057</v>
          </cell>
          <cell r="CT58">
            <v>38155.649513618991</v>
          </cell>
          <cell r="CU58">
            <v>8706.8807911850945</v>
          </cell>
          <cell r="CV58">
            <v>40398.617546144764</v>
          </cell>
          <cell r="CW58">
            <v>2450.2443508796214</v>
          </cell>
          <cell r="CX58">
            <v>7965.353121521297</v>
          </cell>
          <cell r="CY58">
            <v>35101.016006378763</v>
          </cell>
          <cell r="CZ58">
            <v>21555.177958476408</v>
          </cell>
          <cell r="DA58">
            <v>52637.222270606922</v>
          </cell>
          <cell r="DB58">
            <v>26658.276062682435</v>
          </cell>
          <cell r="DC58">
            <v>19541.690261346299</v>
          </cell>
          <cell r="DD58">
            <v>106811.65998926952</v>
          </cell>
          <cell r="DE58">
            <v>11183.092236670442</v>
          </cell>
          <cell r="DF58">
            <v>6350.3485587182222</v>
          </cell>
          <cell r="DG58">
            <v>117296.563913868</v>
          </cell>
          <cell r="DH58">
            <v>286555.35958012979</v>
          </cell>
          <cell r="DI58">
            <v>73996.178989353255</v>
          </cell>
          <cell r="DJ58">
            <v>621845.32333774446</v>
          </cell>
          <cell r="DK58">
            <v>1512824.3466101889</v>
          </cell>
          <cell r="DL58">
            <v>289344.82040311885</v>
          </cell>
          <cell r="DM58">
            <v>138856.52780928928</v>
          </cell>
          <cell r="DN58">
            <v>222829.2124632801</v>
          </cell>
          <cell r="DO58">
            <v>33048.943978831303</v>
          </cell>
          <cell r="DP58">
            <v>50989.989357925981</v>
          </cell>
          <cell r="DQ58">
            <v>88127.601862944139</v>
          </cell>
          <cell r="DR58">
            <v>71384.673331278798</v>
          </cell>
          <cell r="DS58">
            <v>3909233.4554180107</v>
          </cell>
          <cell r="DT58">
            <v>18923.842080396309</v>
          </cell>
          <cell r="DU58">
            <v>13010.325491121039</v>
          </cell>
          <cell r="DV58">
            <v>75032.794195425406</v>
          </cell>
          <cell r="DW58">
            <v>8367.035770151484</v>
          </cell>
          <cell r="DX58">
            <v>57556.890504688417</v>
          </cell>
          <cell r="DY58">
            <v>3473.5756843618246</v>
          </cell>
          <cell r="DZ58">
            <v>11425.825802801839</v>
          </cell>
          <cell r="EA58">
            <v>48653.426862838605</v>
          </cell>
          <cell r="EB58">
            <v>31520.563525202531</v>
          </cell>
          <cell r="EC58">
            <v>79208.609077729619</v>
          </cell>
          <cell r="ED58">
            <v>33163.455136599609</v>
          </cell>
          <cell r="EE58">
            <v>19696.378297300838</v>
          </cell>
          <cell r="EF58">
            <v>157576.8805258302</v>
          </cell>
          <cell r="EG58">
            <v>19076.296182014536</v>
          </cell>
          <cell r="EH58">
            <v>4907.3862203215685</v>
          </cell>
          <cell r="EI58">
            <v>165858.6719776275</v>
          </cell>
          <cell r="EJ58">
            <v>396143.15257050889</v>
          </cell>
          <cell r="EK58">
            <v>93516.927980138309</v>
          </cell>
          <cell r="EL58">
            <v>746770.79005630617</v>
          </cell>
          <cell r="EM58">
            <v>2008160.6242573599</v>
          </cell>
          <cell r="EN58">
            <v>390377.64321990422</v>
          </cell>
          <cell r="EO58">
            <v>175229.88601783133</v>
          </cell>
          <cell r="EP58">
            <v>294064.75647461816</v>
          </cell>
          <cell r="EQ58">
            <v>34922.565145040935</v>
          </cell>
          <cell r="ER58">
            <v>54013.913396396405</v>
          </cell>
          <cell r="ES58">
            <v>133227.08634626475</v>
          </cell>
          <cell r="ET58">
            <v>106646.57375652809</v>
          </cell>
          <cell r="EU58">
            <v>5180525.8765553078</v>
          </cell>
          <cell r="EV58">
            <v>25283.096010880319</v>
          </cell>
          <cell r="EW58">
            <v>8381.1600552717573</v>
          </cell>
          <cell r="EX58">
            <v>62143.568800198598</v>
          </cell>
          <cell r="EY58">
            <v>9548.0933816726611</v>
          </cell>
          <cell r="EZ58">
            <v>45911.83469948428</v>
          </cell>
          <cell r="FA58">
            <v>2300.1631341105626</v>
          </cell>
          <cell r="FB58">
            <v>16943.114515396519</v>
          </cell>
          <cell r="FC58">
            <v>39509.890695807044</v>
          </cell>
          <cell r="FD58">
            <v>32290.463057342993</v>
          </cell>
          <cell r="FE58">
            <v>51011.708215041814</v>
          </cell>
          <cell r="FF58">
            <v>21211.432743344081</v>
          </cell>
          <cell r="FG58">
            <v>17334.675151180512</v>
          </cell>
          <cell r="FH58">
            <v>122770.93985130571</v>
          </cell>
          <cell r="FI58">
            <v>18205.955723635947</v>
          </cell>
          <cell r="FJ58">
            <v>9912.7103350134985</v>
          </cell>
          <cell r="FK58">
            <v>165735.86661885408</v>
          </cell>
          <cell r="FL58">
            <v>376256.15914594656</v>
          </cell>
          <cell r="FM58">
            <v>81057.270092255203</v>
          </cell>
          <cell r="FN58">
            <v>710904.04163419409</v>
          </cell>
          <cell r="FO58">
            <v>1847926.7792021341</v>
          </cell>
          <cell r="FP58">
            <v>307166.19124361774</v>
          </cell>
          <cell r="FQ58">
            <v>157951.24591877815</v>
          </cell>
          <cell r="FR58">
            <v>279931.04513952247</v>
          </cell>
          <cell r="FS58">
            <v>31098.15011806551</v>
          </cell>
          <cell r="FT58">
            <v>48700.333549935371</v>
          </cell>
          <cell r="FU58">
            <v>116916.62238785552</v>
          </cell>
          <cell r="FV58">
            <v>83224.867078484094</v>
          </cell>
          <cell r="FW58">
            <v>4689627.3784993282</v>
          </cell>
          <cell r="FX58">
            <v>22602.503931733976</v>
          </cell>
          <cell r="FY58">
            <v>7732.5936111613373</v>
          </cell>
          <cell r="FZ58">
            <v>63713.497224510756</v>
          </cell>
          <cell r="GA58">
            <v>7763.3176917857136</v>
          </cell>
          <cell r="GB58">
            <v>42789.243910339319</v>
          </cell>
          <cell r="GC58">
            <v>5202.9672634684157</v>
          </cell>
          <cell r="GD58">
            <v>18292.489848673409</v>
          </cell>
          <cell r="GE58">
            <v>48144.326479568874</v>
          </cell>
          <cell r="GF58">
            <v>27481.946009443924</v>
          </cell>
          <cell r="GG58">
            <v>56963.790293526275</v>
          </cell>
          <cell r="GH58">
            <v>24255.749159410891</v>
          </cell>
          <cell r="GI58">
            <v>14864.152802969629</v>
          </cell>
          <cell r="GJ58">
            <v>124730.91379653217</v>
          </cell>
          <cell r="GK58">
            <v>14845.67838706845</v>
          </cell>
          <cell r="GL58">
            <v>10320.26727049805</v>
          </cell>
          <cell r="GM58">
            <v>159678.80205118217</v>
          </cell>
          <cell r="GN58">
            <v>425593.96217947092</v>
          </cell>
          <cell r="GO58">
            <v>86580.812726136428</v>
          </cell>
          <cell r="GP58">
            <v>766503.90765490523</v>
          </cell>
          <cell r="GQ58">
            <v>1960745.7154759543</v>
          </cell>
          <cell r="GR58">
            <v>257729.15425777546</v>
          </cell>
          <cell r="GS58">
            <v>180375.49895111049</v>
          </cell>
          <cell r="GT58">
            <v>281873.12864171015</v>
          </cell>
          <cell r="GU58">
            <v>26260.701116899359</v>
          </cell>
          <cell r="GV58">
            <v>49574.9802804387</v>
          </cell>
          <cell r="GW58">
            <v>117380.61275714694</v>
          </cell>
          <cell r="GX58">
            <v>84022.795201003377</v>
          </cell>
          <cell r="GY58">
            <v>4886023.5089744246</v>
          </cell>
          <cell r="GZ58">
            <v>22347.461472205221</v>
          </cell>
          <cell r="HA58">
            <v>7552.3092386943372</v>
          </cell>
          <cell r="HB58">
            <v>51744.442137466205</v>
          </cell>
          <cell r="HC58">
            <v>4548.9942727639682</v>
          </cell>
          <cell r="HD58">
            <v>43505.351023728079</v>
          </cell>
          <cell r="HE58">
            <v>3945.3254642900092</v>
          </cell>
          <cell r="HF58">
            <v>18373.895581116507</v>
          </cell>
          <cell r="HG58">
            <v>41775.248457408888</v>
          </cell>
          <cell r="HH58">
            <v>30003.524754833721</v>
          </cell>
          <cell r="HI58">
            <v>58145.010331375081</v>
          </cell>
          <cell r="HJ58">
            <v>32131.113389861501</v>
          </cell>
          <cell r="HK58">
            <v>13128.654740918882</v>
          </cell>
          <cell r="HL58">
            <v>99300.428956321644</v>
          </cell>
          <cell r="HM58">
            <v>16630.653219535081</v>
          </cell>
          <cell r="HN58">
            <v>13056.888121446113</v>
          </cell>
          <cell r="HO58">
            <v>180071.39763770704</v>
          </cell>
          <cell r="HP58">
            <v>408144.92350537033</v>
          </cell>
          <cell r="HQ58">
            <v>91786.446637301386</v>
          </cell>
          <cell r="HR58">
            <v>683306.36154969595</v>
          </cell>
          <cell r="HS58">
            <v>1882718.7614341255</v>
          </cell>
          <cell r="HT58">
            <v>275000.69294081477</v>
          </cell>
          <cell r="HU58">
            <v>165211.43969904949</v>
          </cell>
          <cell r="HV58">
            <v>263247.85602579109</v>
          </cell>
          <cell r="HW58">
            <v>26743.457795770868</v>
          </cell>
          <cell r="HX58">
            <v>47517.828146866021</v>
          </cell>
          <cell r="HY58">
            <v>112212.52533903364</v>
          </cell>
          <cell r="HZ58">
            <v>82152.653029828201</v>
          </cell>
          <cell r="IA58">
            <v>4674303.644903319</v>
          </cell>
        </row>
        <row r="59">
          <cell r="L59">
            <v>5103.4215254852443</v>
          </cell>
          <cell r="M59">
            <v>41747.489073944002</v>
          </cell>
          <cell r="N59">
            <v>529.75170081324052</v>
          </cell>
          <cell r="O59">
            <v>1496.6243633667989</v>
          </cell>
          <cell r="P59">
            <v>311687.69818678551</v>
          </cell>
          <cell r="Q59">
            <v>632.41708182092907</v>
          </cell>
          <cell r="R59">
            <v>579.40927029649299</v>
          </cell>
          <cell r="S59">
            <v>8862.8235844730534</v>
          </cell>
          <cell r="T59">
            <v>25902.846226901067</v>
          </cell>
          <cell r="U59">
            <v>1331.5901725974088</v>
          </cell>
          <cell r="V59">
            <v>11422.213601531203</v>
          </cell>
          <cell r="W59">
            <v>260.18541693588435</v>
          </cell>
          <cell r="X59">
            <v>23679.579815630172</v>
          </cell>
          <cell r="Y59">
            <v>413.07982921529862</v>
          </cell>
          <cell r="Z59">
            <v>1284.9356158900137</v>
          </cell>
          <cell r="AA59">
            <v>37952.574070869909</v>
          </cell>
          <cell r="AB59">
            <v>207257.21363376395</v>
          </cell>
          <cell r="AC59">
            <v>3386.4730971859822</v>
          </cell>
          <cell r="AD59">
            <v>535911.42498671554</v>
          </cell>
          <cell r="AE59">
            <v>504646.05229648016</v>
          </cell>
          <cell r="AF59">
            <v>240782.28531654808</v>
          </cell>
          <cell r="AG59">
            <v>4176.7016226017295</v>
          </cell>
          <cell r="AH59">
            <v>136383.86885271277</v>
          </cell>
          <cell r="AI59">
            <v>16128.47202241651</v>
          </cell>
          <cell r="AJ59">
            <v>2553.9696452258418</v>
          </cell>
          <cell r="AK59">
            <v>9258.0925392381032</v>
          </cell>
          <cell r="AL59">
            <v>78315.088601435826</v>
          </cell>
          <cell r="AM59">
            <v>2211686.2821508809</v>
          </cell>
          <cell r="AN59">
            <v>4814.9899012603373</v>
          </cell>
          <cell r="AO59">
            <v>46590.745962852918</v>
          </cell>
          <cell r="AP59">
            <v>2035.9309846823016</v>
          </cell>
          <cell r="AQ59">
            <v>1487.2864096440765</v>
          </cell>
          <cell r="AR59">
            <v>329253.22181701858</v>
          </cell>
          <cell r="AS59">
            <v>722.65887955543064</v>
          </cell>
          <cell r="AT59">
            <v>344.44956483291008</v>
          </cell>
          <cell r="AU59">
            <v>10995.566549487854</v>
          </cell>
          <cell r="AV59">
            <v>43796.524747754316</v>
          </cell>
          <cell r="AW59">
            <v>809.55608665657178</v>
          </cell>
          <cell r="AX59">
            <v>11276.970419793341</v>
          </cell>
          <cell r="AY59">
            <v>0</v>
          </cell>
          <cell r="AZ59">
            <v>24800.293682328556</v>
          </cell>
          <cell r="BA59">
            <v>511.27436804513735</v>
          </cell>
          <cell r="BB59">
            <v>961.67559840529179</v>
          </cell>
          <cell r="BC59">
            <v>38734.446025124162</v>
          </cell>
          <cell r="BD59">
            <v>206061.5496487499</v>
          </cell>
          <cell r="BE59">
            <v>3964.9506903440879</v>
          </cell>
          <cell r="BF59">
            <v>694142.03118605365</v>
          </cell>
          <cell r="BG59">
            <v>484474.52357213269</v>
          </cell>
          <cell r="BH59">
            <v>226885.12597558805</v>
          </cell>
          <cell r="BI59">
            <v>3971.9456343196707</v>
          </cell>
          <cell r="BJ59">
            <v>133876.77588637057</v>
          </cell>
          <cell r="BK59">
            <v>14927.417160885456</v>
          </cell>
          <cell r="BL59">
            <v>2059.19781194905</v>
          </cell>
          <cell r="BM59">
            <v>9470.8227873805827</v>
          </cell>
          <cell r="BN59">
            <v>79048.878947323421</v>
          </cell>
          <cell r="BO59">
            <v>2376018.8102985388</v>
          </cell>
          <cell r="BP59">
            <v>1121.5374849672626</v>
          </cell>
          <cell r="BQ59">
            <v>39377.938634826998</v>
          </cell>
          <cell r="BR59">
            <v>807.8064853329613</v>
          </cell>
          <cell r="BS59">
            <v>1615.6563068197315</v>
          </cell>
          <cell r="BT59">
            <v>276161.85679156176</v>
          </cell>
          <cell r="BU59">
            <v>704.63610476964595</v>
          </cell>
          <cell r="BV59">
            <v>0</v>
          </cell>
          <cell r="BW59">
            <v>10688.387722221782</v>
          </cell>
          <cell r="BX59">
            <v>23058.16402884429</v>
          </cell>
          <cell r="BY59">
            <v>8855.1590067010366</v>
          </cell>
          <cell r="BZ59">
            <v>10234.924712745933</v>
          </cell>
          <cell r="CA59">
            <v>81.358211118678554</v>
          </cell>
          <cell r="CB59">
            <v>15349.348121356026</v>
          </cell>
          <cell r="CC59">
            <v>411.15175603609907</v>
          </cell>
          <cell r="CD59">
            <v>894.56654798157308</v>
          </cell>
          <cell r="CE59">
            <v>39386.825796503093</v>
          </cell>
          <cell r="CF59">
            <v>237374.46317026415</v>
          </cell>
          <cell r="CG59">
            <v>3932.5175784577159</v>
          </cell>
          <cell r="CH59">
            <v>696267.75052549248</v>
          </cell>
          <cell r="CI59">
            <v>496150.21704697341</v>
          </cell>
          <cell r="CJ59">
            <v>165782.70969514363</v>
          </cell>
          <cell r="CK59">
            <v>4118.89770729666</v>
          </cell>
          <cell r="CL59">
            <v>97935.124041463772</v>
          </cell>
          <cell r="CM59">
            <v>3969.5429045771043</v>
          </cell>
          <cell r="CN59">
            <v>2295.8963239937966</v>
          </cell>
          <cell r="CO59">
            <v>4723.3579597076423</v>
          </cell>
          <cell r="CP59">
            <v>56227.377459145267</v>
          </cell>
          <cell r="CQ59">
            <v>2197527.1721243025</v>
          </cell>
          <cell r="CR59">
            <v>1837.7371503577779</v>
          </cell>
          <cell r="CS59">
            <v>39443.886712572152</v>
          </cell>
          <cell r="CT59">
            <v>8482.4484477814385</v>
          </cell>
          <cell r="CU59">
            <v>1451.0786086765909</v>
          </cell>
          <cell r="CV59">
            <v>302535.15626499616</v>
          </cell>
          <cell r="CW59">
            <v>604.96898397796667</v>
          </cell>
          <cell r="CX59">
            <v>0</v>
          </cell>
          <cell r="CY59">
            <v>15342.680988222504</v>
          </cell>
          <cell r="CZ59">
            <v>21083.77859191304</v>
          </cell>
          <cell r="DA59">
            <v>7561.6026453727118</v>
          </cell>
          <cell r="DB59">
            <v>14570.739971615771</v>
          </cell>
          <cell r="DC59">
            <v>76.896417186226856</v>
          </cell>
          <cell r="DD59">
            <v>16393.810659646868</v>
          </cell>
          <cell r="DE59">
            <v>415.48876181125786</v>
          </cell>
          <cell r="DF59">
            <v>968.86219233551276</v>
          </cell>
          <cell r="DG59">
            <v>38378.566642319012</v>
          </cell>
          <cell r="DH59">
            <v>212347.77825442888</v>
          </cell>
          <cell r="DI59">
            <v>3033.873910083641</v>
          </cell>
          <cell r="DJ59">
            <v>602617.22102988837</v>
          </cell>
          <cell r="DK59">
            <v>418906.57919528103</v>
          </cell>
          <cell r="DL59">
            <v>157538.79387022468</v>
          </cell>
          <cell r="DM59">
            <v>4224.299066135236</v>
          </cell>
          <cell r="DN59">
            <v>100091.97986586028</v>
          </cell>
          <cell r="DO59">
            <v>2540.2088036758364</v>
          </cell>
          <cell r="DP59">
            <v>15997.125826866904</v>
          </cell>
          <cell r="DQ59">
            <v>8007.3984666337792</v>
          </cell>
          <cell r="DR59">
            <v>68459.810989225181</v>
          </cell>
          <cell r="DS59">
            <v>2062912.7723170887</v>
          </cell>
          <cell r="DT59">
            <v>1439.8206713876061</v>
          </cell>
          <cell r="DU59">
            <v>78448.003142693895</v>
          </cell>
          <cell r="DV59">
            <v>39046.002087432382</v>
          </cell>
          <cell r="DW59">
            <v>1401.5468519344083</v>
          </cell>
          <cell r="DX59">
            <v>322662.94956950709</v>
          </cell>
          <cell r="DY59">
            <v>0</v>
          </cell>
          <cell r="DZ59">
            <v>0</v>
          </cell>
          <cell r="EA59">
            <v>12882.247290665757</v>
          </cell>
          <cell r="EB59">
            <v>7606.0454296949847</v>
          </cell>
          <cell r="EC59">
            <v>6027.2541057083281</v>
          </cell>
          <cell r="ED59">
            <v>10357.472708628044</v>
          </cell>
          <cell r="EE59">
            <v>1020.4752761817051</v>
          </cell>
          <cell r="EF59">
            <v>5237.6595928552379</v>
          </cell>
          <cell r="EG59">
            <v>456.11416220556532</v>
          </cell>
          <cell r="EH59">
            <v>285.22670361356199</v>
          </cell>
          <cell r="EI59">
            <v>16070.786046410056</v>
          </cell>
          <cell r="EJ59">
            <v>200483.0039170261</v>
          </cell>
          <cell r="EK59">
            <v>2744.2251493153985</v>
          </cell>
          <cell r="EL59">
            <v>689968.93528048461</v>
          </cell>
          <cell r="EM59">
            <v>495915.58877104375</v>
          </cell>
          <cell r="EN59">
            <v>172294.93617085167</v>
          </cell>
          <cell r="EO59">
            <v>3901.5421310664096</v>
          </cell>
          <cell r="EP59">
            <v>97660.538337274222</v>
          </cell>
          <cell r="EQ59">
            <v>2786.1031406223119</v>
          </cell>
          <cell r="ER59">
            <v>3503.6415583904495</v>
          </cell>
          <cell r="ES59">
            <v>6693.5859411581241</v>
          </cell>
          <cell r="ET59">
            <v>230107.99284045552</v>
          </cell>
          <cell r="EU59">
            <v>2409001.6968766074</v>
          </cell>
          <cell r="EV59">
            <v>1594.0743701306869</v>
          </cell>
          <cell r="EW59">
            <v>76543.051376917123</v>
          </cell>
          <cell r="EX59">
            <v>42768.256923564833</v>
          </cell>
          <cell r="EY59">
            <v>6933.8229942142389</v>
          </cell>
          <cell r="EZ59">
            <v>336936.20315090322</v>
          </cell>
          <cell r="FA59">
            <v>0</v>
          </cell>
          <cell r="FB59">
            <v>0</v>
          </cell>
          <cell r="FC59">
            <v>2472.8090767217827</v>
          </cell>
          <cell r="FD59">
            <v>15551.481386499012</v>
          </cell>
          <cell r="FE59">
            <v>1726.3868831025254</v>
          </cell>
          <cell r="FF59">
            <v>10435.27432956204</v>
          </cell>
          <cell r="FG59">
            <v>1095.3603276871236</v>
          </cell>
          <cell r="FH59">
            <v>13878.617622896189</v>
          </cell>
          <cell r="FI59">
            <v>514.33043744995973</v>
          </cell>
          <cell r="FJ59">
            <v>8813.1159793102452</v>
          </cell>
          <cell r="FK59">
            <v>43594.439216411498</v>
          </cell>
          <cell r="FL59">
            <v>195800.64773568331</v>
          </cell>
          <cell r="FM59">
            <v>34017.421691269519</v>
          </cell>
          <cell r="FN59">
            <v>569313.40399063774</v>
          </cell>
          <cell r="FO59">
            <v>525286.8916762697</v>
          </cell>
          <cell r="FP59">
            <v>161511.78347274047</v>
          </cell>
          <cell r="FQ59">
            <v>8057.6050544343834</v>
          </cell>
          <cell r="FR59">
            <v>54512.575830502101</v>
          </cell>
          <cell r="FS59">
            <v>2772.4898776643404</v>
          </cell>
          <cell r="FT59">
            <v>1283.3328425487894</v>
          </cell>
          <cell r="FU59">
            <v>4656.107157426447</v>
          </cell>
          <cell r="FV59">
            <v>53380.51484697721</v>
          </cell>
          <cell r="FW59">
            <v>2173449.9982515243</v>
          </cell>
          <cell r="FX59">
            <v>671.40423623788297</v>
          </cell>
          <cell r="FY59">
            <v>78670.682888560928</v>
          </cell>
          <cell r="FZ59">
            <v>35469.15530496103</v>
          </cell>
          <cell r="GA59">
            <v>946.71467684333982</v>
          </cell>
          <cell r="GB59">
            <v>47469.049603218911</v>
          </cell>
          <cell r="GC59">
            <v>0</v>
          </cell>
          <cell r="GD59">
            <v>0</v>
          </cell>
          <cell r="GE59">
            <v>0</v>
          </cell>
          <cell r="GF59">
            <v>5591.3582152437211</v>
          </cell>
          <cell r="GG59">
            <v>1703.7647229187126</v>
          </cell>
          <cell r="GH59">
            <v>10624.58832949092</v>
          </cell>
          <cell r="GI59">
            <v>2138.2875532715248</v>
          </cell>
          <cell r="GJ59">
            <v>56175.242153884981</v>
          </cell>
          <cell r="GK59">
            <v>693.65160480015777</v>
          </cell>
          <cell r="GL59">
            <v>7250.4284457855401</v>
          </cell>
          <cell r="GM59">
            <v>35391.951390606082</v>
          </cell>
          <cell r="GN59">
            <v>138727.52587720513</v>
          </cell>
          <cell r="GO59">
            <v>30573.505875475988</v>
          </cell>
          <cell r="GP59">
            <v>300134.64148974215</v>
          </cell>
          <cell r="GQ59">
            <v>676171.89770659478</v>
          </cell>
          <cell r="GR59">
            <v>143694.80098108351</v>
          </cell>
          <cell r="GS59">
            <v>6969.3787684496638</v>
          </cell>
          <cell r="GT59">
            <v>20869.714724180569</v>
          </cell>
          <cell r="GU59">
            <v>3187.6317085429946</v>
          </cell>
          <cell r="GV59">
            <v>1124.6086548256094</v>
          </cell>
          <cell r="GW59">
            <v>3166.9972891080934</v>
          </cell>
          <cell r="GX59">
            <v>817769.66506615013</v>
          </cell>
          <cell r="GY59">
            <v>2425186.6472671824</v>
          </cell>
          <cell r="GZ59">
            <v>59.498765331534692</v>
          </cell>
          <cell r="HA59">
            <v>70162.483218057852</v>
          </cell>
          <cell r="HB59">
            <v>34841.373119474607</v>
          </cell>
          <cell r="HC59">
            <v>826.3658256337884</v>
          </cell>
          <cell r="HD59">
            <v>16396.434886518924</v>
          </cell>
          <cell r="HE59">
            <v>0</v>
          </cell>
          <cell r="HF59">
            <v>0</v>
          </cell>
          <cell r="HG59">
            <v>2571.8842356790715</v>
          </cell>
          <cell r="HH59">
            <v>6182.4337204796384</v>
          </cell>
          <cell r="HI59">
            <v>1081.5372410566167</v>
          </cell>
          <cell r="HJ59">
            <v>13731.472661261498</v>
          </cell>
          <cell r="HK59">
            <v>965.5052541185114</v>
          </cell>
          <cell r="HL59">
            <v>7172.7609200408224</v>
          </cell>
          <cell r="HM59">
            <v>571.81444997569656</v>
          </cell>
          <cell r="HN59">
            <v>3847.4234641273497</v>
          </cell>
          <cell r="HO59">
            <v>45130.965901107964</v>
          </cell>
          <cell r="HP59">
            <v>92418.287621117721</v>
          </cell>
          <cell r="HQ59">
            <v>26059.610574927377</v>
          </cell>
          <cell r="HR59">
            <v>236182.40638820088</v>
          </cell>
          <cell r="HS59">
            <v>652392.91857628245</v>
          </cell>
          <cell r="HT59">
            <v>123578.25292356149</v>
          </cell>
          <cell r="HU59">
            <v>6898.3761006865425</v>
          </cell>
          <cell r="HV59">
            <v>89556.700765523681</v>
          </cell>
          <cell r="HW59">
            <v>2613.0166716069821</v>
          </cell>
          <cell r="HX59">
            <v>876.98988038914899</v>
          </cell>
          <cell r="HY59">
            <v>2781.8741676177979</v>
          </cell>
          <cell r="HZ59">
            <v>740723.1493714283</v>
          </cell>
          <cell r="IA59">
            <v>2177623.5367042064</v>
          </cell>
        </row>
        <row r="60">
          <cell r="L60">
            <v>27750.570688090735</v>
          </cell>
          <cell r="M60">
            <v>3889.4534990998509</v>
          </cell>
          <cell r="N60">
            <v>78858.043482556794</v>
          </cell>
          <cell r="O60">
            <v>8890.7070907182351</v>
          </cell>
          <cell r="P60">
            <v>118440.24425844738</v>
          </cell>
          <cell r="Q60">
            <v>7806.7350343299859</v>
          </cell>
          <cell r="R60">
            <v>9935.6117330647739</v>
          </cell>
          <cell r="S60">
            <v>53394.6820521638</v>
          </cell>
          <cell r="T60">
            <v>36629.731495375061</v>
          </cell>
          <cell r="U60">
            <v>200575.09560697598</v>
          </cell>
          <cell r="V60">
            <v>93482.811604751187</v>
          </cell>
          <cell r="W60">
            <v>64942.708212059428</v>
          </cell>
          <cell r="X60">
            <v>365675.57745188253</v>
          </cell>
          <cell r="Y60">
            <v>37376.496500701956</v>
          </cell>
          <cell r="Z60">
            <v>64185.405564149449</v>
          </cell>
          <cell r="AA60">
            <v>443614.14526116609</v>
          </cell>
          <cell r="AB60">
            <v>734845.97186332941</v>
          </cell>
          <cell r="AC60">
            <v>158861.12492570226</v>
          </cell>
          <cell r="AD60">
            <v>1617153.4537082992</v>
          </cell>
          <cell r="AE60">
            <v>12801964.725829732</v>
          </cell>
          <cell r="AF60">
            <v>699588.0649200331</v>
          </cell>
          <cell r="AG60">
            <v>454220.95439470373</v>
          </cell>
          <cell r="AH60">
            <v>760497.27311135957</v>
          </cell>
          <cell r="AI60">
            <v>135555.24295924749</v>
          </cell>
          <cell r="AJ60">
            <v>91520.150789529493</v>
          </cell>
          <cell r="AK60">
            <v>204090.1359814927</v>
          </cell>
          <cell r="AL60">
            <v>545820.54477551486</v>
          </cell>
          <cell r="AM60">
            <v>19819565.662794478</v>
          </cell>
          <cell r="AN60">
            <v>16646.79895426712</v>
          </cell>
          <cell r="AO60">
            <v>3827.3011485849033</v>
          </cell>
          <cell r="AP60">
            <v>80911.112527605001</v>
          </cell>
          <cell r="AQ60">
            <v>4345.7569292321068</v>
          </cell>
          <cell r="AR60">
            <v>96078.86889824523</v>
          </cell>
          <cell r="AS60">
            <v>11062.308885970742</v>
          </cell>
          <cell r="AT60">
            <v>10794.237605409715</v>
          </cell>
          <cell r="AU60">
            <v>56687.800696235259</v>
          </cell>
          <cell r="AV60">
            <v>82880.575445450057</v>
          </cell>
          <cell r="AW60">
            <v>172298.36334501862</v>
          </cell>
          <cell r="AX60">
            <v>77138.417995887809</v>
          </cell>
          <cell r="AY60">
            <v>59432.545035703159</v>
          </cell>
          <cell r="AZ60">
            <v>336925.75797097984</v>
          </cell>
          <cell r="BA60">
            <v>29524.866126003086</v>
          </cell>
          <cell r="BB60">
            <v>57123.021172630586</v>
          </cell>
          <cell r="BC60">
            <v>325326.53254943562</v>
          </cell>
          <cell r="BD60">
            <v>674860.9493184298</v>
          </cell>
          <cell r="BE60">
            <v>136252.79259401449</v>
          </cell>
          <cell r="BF60">
            <v>1565801.8939583527</v>
          </cell>
          <cell r="BG60">
            <v>11836194.487762969</v>
          </cell>
          <cell r="BH60">
            <v>617001.87174933264</v>
          </cell>
          <cell r="BI60">
            <v>392139.43856109411</v>
          </cell>
          <cell r="BJ60">
            <v>692222.26726119732</v>
          </cell>
          <cell r="BK60">
            <v>109320.41873718164</v>
          </cell>
          <cell r="BL60">
            <v>77514.368763938663</v>
          </cell>
          <cell r="BM60">
            <v>183174.05736854146</v>
          </cell>
          <cell r="BN60">
            <v>470001.96613484126</v>
          </cell>
          <cell r="BO60">
            <v>18175488.777496554</v>
          </cell>
          <cell r="BP60">
            <v>15304.059739015549</v>
          </cell>
          <cell r="BQ60">
            <v>5247.3487180457359</v>
          </cell>
          <cell r="BR60">
            <v>84447.141872548542</v>
          </cell>
          <cell r="BS60">
            <v>4954.4723528694276</v>
          </cell>
          <cell r="BT60">
            <v>94869.008684810717</v>
          </cell>
          <cell r="BU60">
            <v>11405.540774142693</v>
          </cell>
          <cell r="BV60">
            <v>13851.424407767785</v>
          </cell>
          <cell r="BW60">
            <v>63783.90283389682</v>
          </cell>
          <cell r="BX60">
            <v>58357.78292939534</v>
          </cell>
          <cell r="BY60">
            <v>165523.48400686591</v>
          </cell>
          <cell r="BZ60">
            <v>79186.704022021833</v>
          </cell>
          <cell r="CA60">
            <v>45814.715132369834</v>
          </cell>
          <cell r="CB60">
            <v>312509.36945850932</v>
          </cell>
          <cell r="CC60">
            <v>34285.243717688776</v>
          </cell>
          <cell r="CD60">
            <v>53850.709055191517</v>
          </cell>
          <cell r="CE60">
            <v>350572.01550989447</v>
          </cell>
          <cell r="CF60">
            <v>635254.66081341635</v>
          </cell>
          <cell r="CG60">
            <v>124715.57327975024</v>
          </cell>
          <cell r="CH60">
            <v>1487950.6782691535</v>
          </cell>
          <cell r="CI60">
            <v>11701646.565003557</v>
          </cell>
          <cell r="CJ60">
            <v>698548.09015545226</v>
          </cell>
          <cell r="CK60">
            <v>357909.98008577834</v>
          </cell>
          <cell r="CL60">
            <v>657097.9742613798</v>
          </cell>
          <cell r="CM60">
            <v>89779.915356850746</v>
          </cell>
          <cell r="CN60">
            <v>73396.374790712289</v>
          </cell>
          <cell r="CO60">
            <v>175015.06597629728</v>
          </cell>
          <cell r="CP60">
            <v>480902.82027713768</v>
          </cell>
          <cell r="CQ60">
            <v>17876180.621484518</v>
          </cell>
          <cell r="CR60">
            <v>13712.546747651268</v>
          </cell>
          <cell r="CS60">
            <v>4494.5428897821903</v>
          </cell>
          <cell r="CT60">
            <v>89041.032412020344</v>
          </cell>
          <cell r="CU60">
            <v>4311.2575438777958</v>
          </cell>
          <cell r="CV60">
            <v>84662.990117783687</v>
          </cell>
          <cell r="CW60">
            <v>11449.236393284522</v>
          </cell>
          <cell r="CX60">
            <v>17236.433800286668</v>
          </cell>
          <cell r="CY60">
            <v>67074.941597977217</v>
          </cell>
          <cell r="CZ60">
            <v>24888.633389076647</v>
          </cell>
          <cell r="DA60">
            <v>163245.57392246136</v>
          </cell>
          <cell r="DB60">
            <v>67673.795934551075</v>
          </cell>
          <cell r="DC60">
            <v>35007.61924073151</v>
          </cell>
          <cell r="DD60">
            <v>265301.01926197187</v>
          </cell>
          <cell r="DE60">
            <v>25492.437755415645</v>
          </cell>
          <cell r="DF60">
            <v>41389.7145529521</v>
          </cell>
          <cell r="DG60">
            <v>309261.23624771589</v>
          </cell>
          <cell r="DH60">
            <v>583031.76211430016</v>
          </cell>
          <cell r="DI60">
            <v>103582.92563863305</v>
          </cell>
          <cell r="DJ60">
            <v>1402290.9331489161</v>
          </cell>
          <cell r="DK60">
            <v>9973264.8002415393</v>
          </cell>
          <cell r="DL60">
            <v>624727.03890393861</v>
          </cell>
          <cell r="DM60">
            <v>298833.44832896313</v>
          </cell>
          <cell r="DN60">
            <v>632012.74343162018</v>
          </cell>
          <cell r="DO60">
            <v>76217.888596921461</v>
          </cell>
          <cell r="DP60">
            <v>56967.329659259143</v>
          </cell>
          <cell r="DQ60">
            <v>175406.01973974713</v>
          </cell>
          <cell r="DR60">
            <v>975878.65174901183</v>
          </cell>
          <cell r="DS60">
            <v>16126456.553360391</v>
          </cell>
          <cell r="DT60">
            <v>9887.8828432428745</v>
          </cell>
          <cell r="DU60">
            <v>7778.7440208364224</v>
          </cell>
          <cell r="DV60">
            <v>81169.856728741375</v>
          </cell>
          <cell r="DW60">
            <v>4441.7684848406689</v>
          </cell>
          <cell r="DX60">
            <v>90134.080781565572</v>
          </cell>
          <cell r="DY60">
            <v>8220.0533828008411</v>
          </cell>
          <cell r="DZ60">
            <v>15324.143580938002</v>
          </cell>
          <cell r="EA60">
            <v>55402.679488549009</v>
          </cell>
          <cell r="EB60">
            <v>21081.576588626471</v>
          </cell>
          <cell r="EC60">
            <v>144994.67548649901</v>
          </cell>
          <cell r="ED60">
            <v>64045.855074107138</v>
          </cell>
          <cell r="EE60">
            <v>30433.022205798196</v>
          </cell>
          <cell r="EF60">
            <v>245012.28879105116</v>
          </cell>
          <cell r="EG60">
            <v>19046.410435252092</v>
          </cell>
          <cell r="EH60">
            <v>30731.494437966321</v>
          </cell>
          <cell r="EI60">
            <v>288075.77094179549</v>
          </cell>
          <cell r="EJ60">
            <v>510061.17085869808</v>
          </cell>
          <cell r="EK60">
            <v>110605.7308440084</v>
          </cell>
          <cell r="EL60">
            <v>1233600.9083796716</v>
          </cell>
          <cell r="EM60">
            <v>9432885.8988945466</v>
          </cell>
          <cell r="EN60">
            <v>560644.67946930206</v>
          </cell>
          <cell r="EO60">
            <v>300454.68742479652</v>
          </cell>
          <cell r="EP60">
            <v>618788.34277224354</v>
          </cell>
          <cell r="EQ60">
            <v>72434.013185483331</v>
          </cell>
          <cell r="ER60">
            <v>52354.668135111395</v>
          </cell>
          <cell r="ES60">
            <v>140218.27898980444</v>
          </cell>
          <cell r="ET60">
            <v>393619.6775584289</v>
          </cell>
          <cell r="EU60">
            <v>14541448.359784704</v>
          </cell>
          <cell r="EV60">
            <v>8183.6969604386304</v>
          </cell>
          <cell r="EW60">
            <v>6152.2681857872985</v>
          </cell>
          <cell r="EX60">
            <v>56624.79448520462</v>
          </cell>
          <cell r="EY60">
            <v>6009.7245244190835</v>
          </cell>
          <cell r="EZ60">
            <v>91724.952216011734</v>
          </cell>
          <cell r="FA60">
            <v>11516.594833379722</v>
          </cell>
          <cell r="FB60">
            <v>18437.623685854192</v>
          </cell>
          <cell r="FC60">
            <v>37537.472922532063</v>
          </cell>
          <cell r="FD60">
            <v>22505.463832775629</v>
          </cell>
          <cell r="FE60">
            <v>127177.96424738469</v>
          </cell>
          <cell r="FF60">
            <v>61344.044478383803</v>
          </cell>
          <cell r="FG60">
            <v>34260.705015553816</v>
          </cell>
          <cell r="FH60">
            <v>243940.86736099073</v>
          </cell>
          <cell r="FI60">
            <v>15424.658466665955</v>
          </cell>
          <cell r="FJ60">
            <v>27185.933520404687</v>
          </cell>
          <cell r="FK60">
            <v>258820.70098407666</v>
          </cell>
          <cell r="FL60">
            <v>521350.4975202356</v>
          </cell>
          <cell r="FM60">
            <v>87284.341979082688</v>
          </cell>
          <cell r="FN60">
            <v>1225660.0923141749</v>
          </cell>
          <cell r="FO60">
            <v>8865050.8300536871</v>
          </cell>
          <cell r="FP60">
            <v>476630.28100310999</v>
          </cell>
          <cell r="FQ60">
            <v>248070.52213713009</v>
          </cell>
          <cell r="FR60">
            <v>611580.52565804799</v>
          </cell>
          <cell r="FS60">
            <v>54355.954363979778</v>
          </cell>
          <cell r="FT60">
            <v>55747.308549856229</v>
          </cell>
          <cell r="FU60">
            <v>124223.07092964646</v>
          </cell>
          <cell r="FV60">
            <v>382150.04842887091</v>
          </cell>
          <cell r="FW60">
            <v>13678950.938657684</v>
          </cell>
          <cell r="FX60">
            <v>10692.922157046589</v>
          </cell>
          <cell r="FY60">
            <v>3227.2119188928909</v>
          </cell>
          <cell r="FZ60">
            <v>52345.273218320457</v>
          </cell>
          <cell r="GA60">
            <v>7564.5757314683487</v>
          </cell>
          <cell r="GB60">
            <v>97100.824177793416</v>
          </cell>
          <cell r="GC60">
            <v>13677.573364447853</v>
          </cell>
          <cell r="GD60">
            <v>15063.025208271243</v>
          </cell>
          <cell r="GE60">
            <v>52178.714310834155</v>
          </cell>
          <cell r="GF60">
            <v>16987.277083259072</v>
          </cell>
          <cell r="GG60">
            <v>104169.84886321606</v>
          </cell>
          <cell r="GH60">
            <v>57785.992015279131</v>
          </cell>
          <cell r="GI60">
            <v>25343.774908756168</v>
          </cell>
          <cell r="GJ60">
            <v>221923.13016249327</v>
          </cell>
          <cell r="GK60">
            <v>15075.235200585103</v>
          </cell>
          <cell r="GL60">
            <v>27503.880215506302</v>
          </cell>
          <cell r="GM60">
            <v>284705.46977301303</v>
          </cell>
          <cell r="GN60">
            <v>474401.21269373305</v>
          </cell>
          <cell r="GO60">
            <v>90595.853334796542</v>
          </cell>
          <cell r="GP60">
            <v>1304174.0886965166</v>
          </cell>
          <cell r="GQ60">
            <v>9713624.7971541937</v>
          </cell>
          <cell r="GR60">
            <v>497984.53784660203</v>
          </cell>
          <cell r="GS60">
            <v>246876.18939130235</v>
          </cell>
          <cell r="GT60">
            <v>665951.2190149927</v>
          </cell>
          <cell r="GU60">
            <v>49656.849108377486</v>
          </cell>
          <cell r="GV60">
            <v>53629.25759515979</v>
          </cell>
          <cell r="GW60">
            <v>101110.4669621223</v>
          </cell>
          <cell r="GX60">
            <v>337364.29032480769</v>
          </cell>
          <cell r="GY60">
            <v>14540713.490431786</v>
          </cell>
          <cell r="GZ60">
            <v>9460.9575163233058</v>
          </cell>
          <cell r="HA60">
            <v>1907.8276455838857</v>
          </cell>
          <cell r="HB60">
            <v>42588.114771701672</v>
          </cell>
          <cell r="HC60">
            <v>7589.2095300735218</v>
          </cell>
          <cell r="HD60">
            <v>90028.754660113467</v>
          </cell>
          <cell r="HE60">
            <v>11731.045566753523</v>
          </cell>
          <cell r="HF60">
            <v>12731.237031192113</v>
          </cell>
          <cell r="HG60">
            <v>30476.408030610575</v>
          </cell>
          <cell r="HH60">
            <v>12464.79325875782</v>
          </cell>
          <cell r="HI60">
            <v>70583.008521104057</v>
          </cell>
          <cell r="HJ60">
            <v>45756.702355920985</v>
          </cell>
          <cell r="HK60">
            <v>22677.101444982942</v>
          </cell>
          <cell r="HL60">
            <v>175236.24989957106</v>
          </cell>
          <cell r="HM60">
            <v>10541.65001979423</v>
          </cell>
          <cell r="HN60">
            <v>21709.471908901854</v>
          </cell>
          <cell r="HO60">
            <v>218561.37800929396</v>
          </cell>
          <cell r="HP60">
            <v>386966.67273896676</v>
          </cell>
          <cell r="HQ60">
            <v>62567.016295842273</v>
          </cell>
          <cell r="HR60">
            <v>1244351.8190817428</v>
          </cell>
          <cell r="HS60">
            <v>7727769.3696622709</v>
          </cell>
          <cell r="HT60">
            <v>1066150.3024380165</v>
          </cell>
          <cell r="HU60">
            <v>189240.30827516172</v>
          </cell>
          <cell r="HV60">
            <v>348827.31459943275</v>
          </cell>
          <cell r="HW60">
            <v>46742.691124767771</v>
          </cell>
          <cell r="HX60">
            <v>42596.773030561031</v>
          </cell>
          <cell r="HY60">
            <v>82240.280566091009</v>
          </cell>
          <cell r="HZ60">
            <v>368465.40155989933</v>
          </cell>
          <cell r="IA60">
            <v>12349961.859543432</v>
          </cell>
        </row>
        <row r="61">
          <cell r="L61">
            <v>756177.73386377841</v>
          </cell>
          <cell r="M61">
            <v>279081.92153809336</v>
          </cell>
          <cell r="N61">
            <v>2013349.0008194142</v>
          </cell>
          <cell r="O61">
            <v>199180.87138177312</v>
          </cell>
          <cell r="P61">
            <v>2273103.7683417322</v>
          </cell>
          <cell r="Q61">
            <v>184701.16197244407</v>
          </cell>
          <cell r="R61">
            <v>358997.81724434439</v>
          </cell>
          <cell r="S61">
            <v>1170673.8690958039</v>
          </cell>
          <cell r="T61">
            <v>794900.69996973732</v>
          </cell>
          <cell r="U61">
            <v>3876579.4862534064</v>
          </cell>
          <cell r="V61">
            <v>1491433.2973654531</v>
          </cell>
          <cell r="W61">
            <v>1304466.1409677318</v>
          </cell>
          <cell r="X61">
            <v>5002961.9851923212</v>
          </cell>
          <cell r="Y61">
            <v>811341.59968082665</v>
          </cell>
          <cell r="Z61">
            <v>912827.41895996127</v>
          </cell>
          <cell r="AA61">
            <v>4759866.4670768175</v>
          </cell>
          <cell r="AB61">
            <v>12057200.194352934</v>
          </cell>
          <cell r="AC61">
            <v>2869381.9057222321</v>
          </cell>
          <cell r="AD61">
            <v>34987957.633613519</v>
          </cell>
          <cell r="AE61">
            <v>103564276.58203763</v>
          </cell>
          <cell r="AF61">
            <v>11575358.454779794</v>
          </cell>
          <cell r="AG61">
            <v>6187815.0156518696</v>
          </cell>
          <cell r="AH61">
            <v>11741569.60604546</v>
          </cell>
          <cell r="AI61">
            <v>1418594.8632061197</v>
          </cell>
          <cell r="AJ61">
            <v>1368763.3039092594</v>
          </cell>
          <cell r="AK61">
            <v>3400579.4376244573</v>
          </cell>
          <cell r="AL61">
            <v>7023965.2459144462</v>
          </cell>
          <cell r="AM61">
            <v>222385105.48258138</v>
          </cell>
          <cell r="AN61">
            <v>675855.73149936018</v>
          </cell>
          <cell r="AO61">
            <v>261674.6821522766</v>
          </cell>
          <cell r="AP61">
            <v>1936759.6945175717</v>
          </cell>
          <cell r="AQ61">
            <v>187338.15770128826</v>
          </cell>
          <cell r="AR61">
            <v>2111175.9942919607</v>
          </cell>
          <cell r="AS61">
            <v>174179.35525222469</v>
          </cell>
          <cell r="AT61">
            <v>347876.68174512486</v>
          </cell>
          <cell r="AU61">
            <v>1153263.0123977263</v>
          </cell>
          <cell r="AV61">
            <v>852862.84276950278</v>
          </cell>
          <cell r="AW61">
            <v>3415868.2486674679</v>
          </cell>
          <cell r="AX61">
            <v>1421334.7503573287</v>
          </cell>
          <cell r="AY61">
            <v>1114086.3541419616</v>
          </cell>
          <cell r="AZ61">
            <v>5221797.3919421649</v>
          </cell>
          <cell r="BA61">
            <v>715474.95813987567</v>
          </cell>
          <cell r="BB61">
            <v>858453.74943203956</v>
          </cell>
          <cell r="BC61">
            <v>4373912.2552736318</v>
          </cell>
          <cell r="BD61">
            <v>12053796.821826624</v>
          </cell>
          <cell r="BE61">
            <v>2870473.2433942105</v>
          </cell>
          <cell r="BF61">
            <v>34212676.109687939</v>
          </cell>
          <cell r="BG61">
            <v>102009931.64261572</v>
          </cell>
          <cell r="BH61">
            <v>11535293.813743796</v>
          </cell>
          <cell r="BI61">
            <v>6093564.6749523198</v>
          </cell>
          <cell r="BJ61">
            <v>10996900.393055515</v>
          </cell>
          <cell r="BK61">
            <v>1400845.4846823676</v>
          </cell>
          <cell r="BL61">
            <v>1301333.6883415761</v>
          </cell>
          <cell r="BM61">
            <v>3250503.9233181984</v>
          </cell>
          <cell r="BN61">
            <v>6801716.9983960148</v>
          </cell>
          <cell r="BO61">
            <v>217348950.6542958</v>
          </cell>
          <cell r="BP61">
            <v>637482.54882772453</v>
          </cell>
          <cell r="BQ61">
            <v>223950.8674316697</v>
          </cell>
          <cell r="BR61">
            <v>1891429.1363876418</v>
          </cell>
          <cell r="BS61">
            <v>181926.04033050511</v>
          </cell>
          <cell r="BT61">
            <v>1991514.928964067</v>
          </cell>
          <cell r="BU61">
            <v>151560.01244758483</v>
          </cell>
          <cell r="BV61">
            <v>305544.66078218643</v>
          </cell>
          <cell r="BW61">
            <v>1091300.901622761</v>
          </cell>
          <cell r="BX61">
            <v>743585.10587122047</v>
          </cell>
          <cell r="BY61">
            <v>3179282.7725957735</v>
          </cell>
          <cell r="BZ61">
            <v>1490990.6204346467</v>
          </cell>
          <cell r="CA61">
            <v>1104316.9753435531</v>
          </cell>
          <cell r="CB61">
            <v>5017004.1364712277</v>
          </cell>
          <cell r="CC61">
            <v>708457.67767563462</v>
          </cell>
          <cell r="CD61">
            <v>769616.65330102236</v>
          </cell>
          <cell r="CE61">
            <v>4302910.2194392532</v>
          </cell>
          <cell r="CF61">
            <v>11628073.383700956</v>
          </cell>
          <cell r="CG61">
            <v>2630379.6510940543</v>
          </cell>
          <cell r="CH61">
            <v>35883003.837425068</v>
          </cell>
          <cell r="CI61">
            <v>101421491.0943222</v>
          </cell>
          <cell r="CJ61">
            <v>11031584.665285433</v>
          </cell>
          <cell r="CK61">
            <v>5653100.1189193232</v>
          </cell>
          <cell r="CL61">
            <v>10342771.447703976</v>
          </cell>
          <cell r="CM61">
            <v>1264106.4860954904</v>
          </cell>
          <cell r="CN61">
            <v>1274829.0827245638</v>
          </cell>
          <cell r="CO61">
            <v>2943932.3428007332</v>
          </cell>
          <cell r="CP61">
            <v>6290266.8600327214</v>
          </cell>
          <cell r="CQ61">
            <v>214154412.22803101</v>
          </cell>
          <cell r="CR61">
            <v>598601.36127062864</v>
          </cell>
          <cell r="CS61">
            <v>185299.18435052657</v>
          </cell>
          <cell r="CT61">
            <v>1801764.436395512</v>
          </cell>
          <cell r="CU61">
            <v>145915.47761245503</v>
          </cell>
          <cell r="CV61">
            <v>1879646.1146063313</v>
          </cell>
          <cell r="CW61">
            <v>140408.05364910845</v>
          </cell>
          <cell r="CX61">
            <v>265815.21584683488</v>
          </cell>
          <cell r="CY61">
            <v>896557.90259856672</v>
          </cell>
          <cell r="CZ61">
            <v>651873.53093502321</v>
          </cell>
          <cell r="DA61">
            <v>2893287.3484676462</v>
          </cell>
          <cell r="DB61">
            <v>1443640.3523945024</v>
          </cell>
          <cell r="DC61">
            <v>962338.15519345331</v>
          </cell>
          <cell r="DD61">
            <v>4424380.1463494841</v>
          </cell>
          <cell r="DE61">
            <v>678763.49796300346</v>
          </cell>
          <cell r="DF61">
            <v>718268.12363197492</v>
          </cell>
          <cell r="DG61">
            <v>4300386.7281732177</v>
          </cell>
          <cell r="DH61">
            <v>11085450.116189187</v>
          </cell>
          <cell r="DI61">
            <v>2511579.4280355605</v>
          </cell>
          <cell r="DJ61">
            <v>33527035.169794019</v>
          </cell>
          <cell r="DK61">
            <v>96450510.753991127</v>
          </cell>
          <cell r="DL61">
            <v>10166700.478817916</v>
          </cell>
          <cell r="DM61">
            <v>5233190.5530645438</v>
          </cell>
          <cell r="DN61">
            <v>10512449.973756516</v>
          </cell>
          <cell r="DO61">
            <v>1210975.6172302128</v>
          </cell>
          <cell r="DP61">
            <v>1147011.7913973874</v>
          </cell>
          <cell r="DQ61">
            <v>2931915.9981983094</v>
          </cell>
          <cell r="DR61">
            <v>6527559.2398879891</v>
          </cell>
          <cell r="DS61">
            <v>203291324.7498011</v>
          </cell>
          <cell r="DT61">
            <v>587453.13948275289</v>
          </cell>
          <cell r="DU61">
            <v>239613.18967287012</v>
          </cell>
          <cell r="DV61">
            <v>1665663.8931745586</v>
          </cell>
          <cell r="DW61">
            <v>142348.4636743989</v>
          </cell>
          <cell r="DX61">
            <v>1964516.5277232807</v>
          </cell>
          <cell r="DY61">
            <v>137144.76751225593</v>
          </cell>
          <cell r="DZ61">
            <v>258240.67447725259</v>
          </cell>
          <cell r="EA61">
            <v>889906.70230427838</v>
          </cell>
          <cell r="EB61">
            <v>575698.96915317373</v>
          </cell>
          <cell r="EC61">
            <v>2919274.6780404691</v>
          </cell>
          <cell r="ED61">
            <v>1026962.750518114</v>
          </cell>
          <cell r="EE61">
            <v>946212.07910119114</v>
          </cell>
          <cell r="EF61">
            <v>4328449.089148663</v>
          </cell>
          <cell r="EG61">
            <v>692998.28379024332</v>
          </cell>
          <cell r="EH61">
            <v>645889.21512823855</v>
          </cell>
          <cell r="EI61">
            <v>4063287.6472062455</v>
          </cell>
          <cell r="EJ61">
            <v>11519529.273112295</v>
          </cell>
          <cell r="EK61">
            <v>2446650.3813418318</v>
          </cell>
          <cell r="EL61">
            <v>33163883.73271808</v>
          </cell>
          <cell r="EM61">
            <v>94396001.689498425</v>
          </cell>
          <cell r="EN61">
            <v>10410880.169225343</v>
          </cell>
          <cell r="EO61">
            <v>5261003.6150132464</v>
          </cell>
          <cell r="EP61">
            <v>10883105.094047451</v>
          </cell>
          <cell r="EQ61">
            <v>1200564.1515825628</v>
          </cell>
          <cell r="ER61">
            <v>1073169.6590291378</v>
          </cell>
          <cell r="ES61">
            <v>2966662.5114157968</v>
          </cell>
          <cell r="ET61">
            <v>6330445.3089455636</v>
          </cell>
          <cell r="EU61">
            <v>200735555.65603769</v>
          </cell>
          <cell r="EV61">
            <v>503544.69100951194</v>
          </cell>
          <cell r="EW61">
            <v>215449.58123522269</v>
          </cell>
          <cell r="EX61">
            <v>1439758.7546280227</v>
          </cell>
          <cell r="EY61">
            <v>136458.8121318864</v>
          </cell>
          <cell r="EZ61">
            <v>1762127.2245368438</v>
          </cell>
          <cell r="FA61">
            <v>135337.98276314879</v>
          </cell>
          <cell r="FB61">
            <v>268279.03985372704</v>
          </cell>
          <cell r="FC61">
            <v>742902.04627506854</v>
          </cell>
          <cell r="FD61">
            <v>520852.06054462207</v>
          </cell>
          <cell r="FE61">
            <v>2382933.7832806646</v>
          </cell>
          <cell r="FF61">
            <v>872044.86239212553</v>
          </cell>
          <cell r="FG61">
            <v>798800.41571516369</v>
          </cell>
          <cell r="FH61">
            <v>3901780.7147318767</v>
          </cell>
          <cell r="FI61">
            <v>709368.05509950849</v>
          </cell>
          <cell r="FJ61">
            <v>594545.18012302299</v>
          </cell>
          <cell r="FK61">
            <v>3803071.6080841003</v>
          </cell>
          <cell r="FL61">
            <v>10348680.869985953</v>
          </cell>
          <cell r="FM61">
            <v>2443607.3109166436</v>
          </cell>
          <cell r="FN61">
            <v>30404740.306446929</v>
          </cell>
          <cell r="FO61">
            <v>87970576.08704716</v>
          </cell>
          <cell r="FP61">
            <v>9304831.5839488842</v>
          </cell>
          <cell r="FQ61">
            <v>4712366.4394674841</v>
          </cell>
          <cell r="FR61">
            <v>9750257.2507053949</v>
          </cell>
          <cell r="FS61">
            <v>1125531.5998539578</v>
          </cell>
          <cell r="FT61">
            <v>1037526.8958189685</v>
          </cell>
          <cell r="FU61">
            <v>2611013.8772024051</v>
          </cell>
          <cell r="FV61">
            <v>5923638.5412922194</v>
          </cell>
          <cell r="FW61">
            <v>184420025.57509047</v>
          </cell>
          <cell r="FX61">
            <v>440931.62163771712</v>
          </cell>
          <cell r="FY61">
            <v>216065.59890103081</v>
          </cell>
          <cell r="FZ61">
            <v>1351554.4960207765</v>
          </cell>
          <cell r="GA61">
            <v>111947.19503378257</v>
          </cell>
          <cell r="GB61">
            <v>1470242.5060171639</v>
          </cell>
          <cell r="GC61">
            <v>157499.06407264841</v>
          </cell>
          <cell r="GD61">
            <v>417501.45620180003</v>
          </cell>
          <cell r="GE61">
            <v>802419.13696393534</v>
          </cell>
          <cell r="GF61">
            <v>505862.62816183048</v>
          </cell>
          <cell r="GG61">
            <v>2156840.053354674</v>
          </cell>
          <cell r="GH61">
            <v>744098.05084935075</v>
          </cell>
          <cell r="GI61">
            <v>606600.0339421581</v>
          </cell>
          <cell r="GJ61">
            <v>3844840.3630840471</v>
          </cell>
          <cell r="GK61">
            <v>500196.85681831738</v>
          </cell>
          <cell r="GL61">
            <v>612649.83300621936</v>
          </cell>
          <cell r="GM61">
            <v>3725324.3674857039</v>
          </cell>
          <cell r="GN61">
            <v>10007423.358550575</v>
          </cell>
          <cell r="GO61">
            <v>2449989.2387524606</v>
          </cell>
          <cell r="GP61">
            <v>29401572.644554731</v>
          </cell>
          <cell r="GQ61">
            <v>79542250.63276802</v>
          </cell>
          <cell r="GR61">
            <v>8772768.4693630841</v>
          </cell>
          <cell r="GS61">
            <v>4476427.5605676332</v>
          </cell>
          <cell r="GT61">
            <v>9757593.1430421527</v>
          </cell>
          <cell r="GU61">
            <v>975231.8081451403</v>
          </cell>
          <cell r="GV61">
            <v>943535.80880027974</v>
          </cell>
          <cell r="GW61">
            <v>2517755.3620864442</v>
          </cell>
          <cell r="GX61">
            <v>4932257.4591668155</v>
          </cell>
          <cell r="GY61">
            <v>171441378.74734852</v>
          </cell>
          <cell r="GZ61">
            <v>369842.37917898863</v>
          </cell>
          <cell r="HA61">
            <v>207105.23058960511</v>
          </cell>
          <cell r="HB61">
            <v>1094557.0105077187</v>
          </cell>
          <cell r="HC61">
            <v>101777.33561109052</v>
          </cell>
          <cell r="HD61">
            <v>1235461.8325433063</v>
          </cell>
          <cell r="HE61">
            <v>138003.98253743799</v>
          </cell>
          <cell r="HF61">
            <v>283253.93213906937</v>
          </cell>
          <cell r="HG61">
            <v>612063.2861917438</v>
          </cell>
          <cell r="HH61">
            <v>444417.50122881198</v>
          </cell>
          <cell r="HI61">
            <v>1866255.2324276962</v>
          </cell>
          <cell r="HJ61">
            <v>700586.55783411441</v>
          </cell>
          <cell r="HK61">
            <v>599570.66673670325</v>
          </cell>
          <cell r="HL61">
            <v>3240265.3478275919</v>
          </cell>
          <cell r="HM61">
            <v>463245.4794941229</v>
          </cell>
          <cell r="HN61">
            <v>628576.3852896567</v>
          </cell>
          <cell r="HO61">
            <v>3175160.0241244091</v>
          </cell>
          <cell r="HP61">
            <v>9065014.9098844212</v>
          </cell>
          <cell r="HQ61">
            <v>1918046.5287174045</v>
          </cell>
          <cell r="HR61">
            <v>28029037.90818252</v>
          </cell>
          <cell r="HS61">
            <v>73784128.309681371</v>
          </cell>
          <cell r="HT61">
            <v>7564415.1047583446</v>
          </cell>
          <cell r="HU61">
            <v>3787426.7466871785</v>
          </cell>
          <cell r="HV61">
            <v>8521353.9592290334</v>
          </cell>
          <cell r="HW61">
            <v>933255.12685553869</v>
          </cell>
          <cell r="HX61">
            <v>796449.24417845765</v>
          </cell>
          <cell r="HY61">
            <v>2166117.8205008083</v>
          </cell>
          <cell r="HZ61">
            <v>5232128.5916365301</v>
          </cell>
          <cell r="IA61">
            <v>156957516.43457371</v>
          </cell>
        </row>
        <row r="65">
          <cell r="L65">
            <v>508971.40087629779</v>
          </cell>
          <cell r="M65">
            <v>508971.40087629779</v>
          </cell>
          <cell r="N65">
            <v>508971.40087629779</v>
          </cell>
          <cell r="O65">
            <v>508971.40087629779</v>
          </cell>
          <cell r="P65">
            <v>508971.40087629779</v>
          </cell>
          <cell r="Q65">
            <v>508971.40087629779</v>
          </cell>
          <cell r="R65">
            <v>508971.40087629779</v>
          </cell>
          <cell r="S65">
            <v>508971.40087629779</v>
          </cell>
          <cell r="T65">
            <v>508971.40087629779</v>
          </cell>
          <cell r="U65">
            <v>508971.40087629779</v>
          </cell>
          <cell r="V65">
            <v>508971.40087629779</v>
          </cell>
          <cell r="W65">
            <v>508971.40087629779</v>
          </cell>
          <cell r="X65">
            <v>508971.40087629779</v>
          </cell>
          <cell r="Y65">
            <v>508971.40087629779</v>
          </cell>
          <cell r="Z65">
            <v>508971.40087629779</v>
          </cell>
          <cell r="AA65">
            <v>508971.40087629779</v>
          </cell>
          <cell r="AB65">
            <v>508971.40087629779</v>
          </cell>
          <cell r="AC65">
            <v>508971.40087629779</v>
          </cell>
          <cell r="AD65">
            <v>508971.40087629779</v>
          </cell>
          <cell r="AE65">
            <v>508971.40087629779</v>
          </cell>
          <cell r="AF65">
            <v>508971.40087629779</v>
          </cell>
          <cell r="AG65">
            <v>508971.40087629779</v>
          </cell>
          <cell r="AH65">
            <v>508971.40087629779</v>
          </cell>
          <cell r="AI65">
            <v>508971.40087629779</v>
          </cell>
          <cell r="AJ65">
            <v>508971.40087629779</v>
          </cell>
          <cell r="AK65">
            <v>508971.40087629779</v>
          </cell>
          <cell r="AL65">
            <v>508971.40087629779</v>
          </cell>
          <cell r="AM65">
            <v>508971.40087629779</v>
          </cell>
          <cell r="AN65">
            <v>508971.40087629779</v>
          </cell>
          <cell r="AO65">
            <v>508971.40087629779</v>
          </cell>
          <cell r="AP65">
            <v>508971.40087629779</v>
          </cell>
          <cell r="AQ65">
            <v>508971.40087629779</v>
          </cell>
          <cell r="AR65">
            <v>508971.40087629779</v>
          </cell>
          <cell r="AS65">
            <v>508971.40087629779</v>
          </cell>
          <cell r="AT65">
            <v>508971.40087629779</v>
          </cell>
          <cell r="AU65">
            <v>508971.40087629779</v>
          </cell>
          <cell r="AV65">
            <v>508971.40087629779</v>
          </cell>
          <cell r="AW65">
            <v>508971.40087629779</v>
          </cell>
          <cell r="AX65">
            <v>508971.40087629779</v>
          </cell>
          <cell r="AY65">
            <v>508971.40087629779</v>
          </cell>
          <cell r="AZ65">
            <v>508971.40087629779</v>
          </cell>
          <cell r="BA65">
            <v>508971.40087629779</v>
          </cell>
          <cell r="BB65">
            <v>508971.40087629779</v>
          </cell>
          <cell r="BC65">
            <v>508971.40087629779</v>
          </cell>
          <cell r="BD65">
            <v>508971.40087629779</v>
          </cell>
          <cell r="BE65">
            <v>508971.40087629779</v>
          </cell>
          <cell r="BF65">
            <v>508971.40087629779</v>
          </cell>
          <cell r="BG65">
            <v>508971.40087629779</v>
          </cell>
          <cell r="BH65">
            <v>508971.40087629779</v>
          </cell>
          <cell r="BI65">
            <v>508971.40087629779</v>
          </cell>
          <cell r="BJ65">
            <v>508971.40087629779</v>
          </cell>
          <cell r="BK65">
            <v>508971.40087629779</v>
          </cell>
          <cell r="BL65">
            <v>508971.40087629779</v>
          </cell>
          <cell r="BM65">
            <v>508971.40087629779</v>
          </cell>
          <cell r="BN65">
            <v>508971.40087629779</v>
          </cell>
          <cell r="BO65">
            <v>508971.40087629779</v>
          </cell>
          <cell r="BP65">
            <v>508971.40087629779</v>
          </cell>
          <cell r="BQ65">
            <v>508971.40087629779</v>
          </cell>
          <cell r="BR65">
            <v>508971.40087629779</v>
          </cell>
          <cell r="BS65">
            <v>508971.40087629779</v>
          </cell>
          <cell r="BT65">
            <v>508971.40087629779</v>
          </cell>
          <cell r="BU65">
            <v>508971.40087629779</v>
          </cell>
          <cell r="BV65">
            <v>508971.40087629779</v>
          </cell>
          <cell r="BW65">
            <v>508971.40087629779</v>
          </cell>
          <cell r="BX65">
            <v>508971.40087629779</v>
          </cell>
          <cell r="BY65">
            <v>508971.40087629779</v>
          </cell>
          <cell r="BZ65">
            <v>508971.40087629779</v>
          </cell>
          <cell r="CA65">
            <v>508971.40087629779</v>
          </cell>
          <cell r="CB65">
            <v>508971.40087629779</v>
          </cell>
          <cell r="CC65">
            <v>508971.40087629779</v>
          </cell>
          <cell r="CD65">
            <v>508971.40087629779</v>
          </cell>
          <cell r="CE65">
            <v>508971.40087629779</v>
          </cell>
          <cell r="CF65">
            <v>508971.40087629779</v>
          </cell>
          <cell r="CG65">
            <v>508971.40087629779</v>
          </cell>
          <cell r="CH65">
            <v>508971.40087629779</v>
          </cell>
          <cell r="CI65">
            <v>508971.40087629779</v>
          </cell>
          <cell r="CJ65">
            <v>508971.40087629779</v>
          </cell>
          <cell r="CK65">
            <v>508971.40087629779</v>
          </cell>
          <cell r="CL65">
            <v>508971.40087629779</v>
          </cell>
          <cell r="CM65">
            <v>508971.40087629779</v>
          </cell>
          <cell r="CN65">
            <v>508971.40087629779</v>
          </cell>
          <cell r="CO65">
            <v>508971.40087629779</v>
          </cell>
          <cell r="CP65">
            <v>508971.40087629779</v>
          </cell>
          <cell r="CQ65">
            <v>508971.40087629779</v>
          </cell>
          <cell r="CR65">
            <v>508971.40087629779</v>
          </cell>
          <cell r="CS65">
            <v>508971.40087629779</v>
          </cell>
          <cell r="CT65">
            <v>508971.40087629779</v>
          </cell>
          <cell r="CU65">
            <v>508971.40087629779</v>
          </cell>
          <cell r="CV65">
            <v>508971.40087629779</v>
          </cell>
          <cell r="CW65">
            <v>508971.40087629779</v>
          </cell>
          <cell r="CX65">
            <v>508971.40087629779</v>
          </cell>
          <cell r="CY65">
            <v>508971.40087629779</v>
          </cell>
          <cell r="CZ65">
            <v>508971.40087629779</v>
          </cell>
          <cell r="DA65">
            <v>508971.40087629779</v>
          </cell>
          <cell r="DB65">
            <v>508971.40087629779</v>
          </cell>
          <cell r="DC65">
            <v>508971.40087629779</v>
          </cell>
          <cell r="DD65">
            <v>508971.40087629779</v>
          </cell>
          <cell r="DE65">
            <v>508971.40087629779</v>
          </cell>
          <cell r="DF65">
            <v>508971.40087629779</v>
          </cell>
          <cell r="DG65">
            <v>508971.40087629779</v>
          </cell>
          <cell r="DH65">
            <v>508971.40087629779</v>
          </cell>
          <cell r="DI65">
            <v>508971.40087629779</v>
          </cell>
          <cell r="DJ65">
            <v>508971.40087629779</v>
          </cell>
          <cell r="DK65">
            <v>508971.40087629779</v>
          </cell>
          <cell r="DL65">
            <v>508971.40087629779</v>
          </cell>
          <cell r="DM65">
            <v>508971.40087629779</v>
          </cell>
          <cell r="DN65">
            <v>508971.40087629779</v>
          </cell>
          <cell r="DO65">
            <v>508971.40087629779</v>
          </cell>
          <cell r="DP65">
            <v>508971.40087629779</v>
          </cell>
          <cell r="DQ65">
            <v>508971.40087629779</v>
          </cell>
          <cell r="DR65">
            <v>508971.40087629779</v>
          </cell>
          <cell r="DS65">
            <v>508971.40087629779</v>
          </cell>
          <cell r="DT65">
            <v>508971.40087629779</v>
          </cell>
          <cell r="DU65">
            <v>508971.40087629779</v>
          </cell>
          <cell r="DV65">
            <v>508971.40087629779</v>
          </cell>
          <cell r="DW65">
            <v>508971.40087629779</v>
          </cell>
          <cell r="DX65">
            <v>508971.40087629779</v>
          </cell>
          <cell r="DY65">
            <v>508971.40087629779</v>
          </cell>
          <cell r="DZ65">
            <v>508971.40087629779</v>
          </cell>
          <cell r="EA65">
            <v>508971.40087629779</v>
          </cell>
          <cell r="EB65">
            <v>508971.40087629779</v>
          </cell>
          <cell r="EC65">
            <v>508971.40087629779</v>
          </cell>
          <cell r="ED65">
            <v>508971.40087629779</v>
          </cell>
          <cell r="EE65">
            <v>508971.40087629779</v>
          </cell>
          <cell r="EF65">
            <v>508971.40087629779</v>
          </cell>
          <cell r="EG65">
            <v>508971.40087629779</v>
          </cell>
          <cell r="EH65">
            <v>508971.40087629779</v>
          </cell>
          <cell r="EI65">
            <v>508971.40087629779</v>
          </cell>
          <cell r="EJ65">
            <v>508971.40087629779</v>
          </cell>
          <cell r="EK65">
            <v>508971.40087629779</v>
          </cell>
          <cell r="EL65">
            <v>508971.40087629779</v>
          </cell>
          <cell r="EM65">
            <v>508971.40087629779</v>
          </cell>
          <cell r="EN65">
            <v>508971.40087629779</v>
          </cell>
          <cell r="EO65">
            <v>508971.40087629779</v>
          </cell>
          <cell r="EP65">
            <v>508971.40087629779</v>
          </cell>
          <cell r="EQ65">
            <v>508971.40087629779</v>
          </cell>
          <cell r="ER65">
            <v>508971.40087629779</v>
          </cell>
          <cell r="ES65">
            <v>508971.40087629779</v>
          </cell>
          <cell r="ET65">
            <v>508971.40087629779</v>
          </cell>
          <cell r="EU65">
            <v>508971.40087629779</v>
          </cell>
          <cell r="EV65">
            <v>508971.40087629779</v>
          </cell>
          <cell r="EW65">
            <v>508971.40087629779</v>
          </cell>
          <cell r="EX65">
            <v>508971.40087629779</v>
          </cell>
          <cell r="EY65">
            <v>508971.40087629779</v>
          </cell>
          <cell r="EZ65">
            <v>508971.40087629779</v>
          </cell>
          <cell r="FA65">
            <v>508971.40087629779</v>
          </cell>
          <cell r="FB65">
            <v>508971.40087629779</v>
          </cell>
          <cell r="FC65">
            <v>508971.40087629779</v>
          </cell>
          <cell r="FD65">
            <v>508971.40087629779</v>
          </cell>
          <cell r="FE65">
            <v>508971.40087629779</v>
          </cell>
          <cell r="FF65">
            <v>508971.40087629779</v>
          </cell>
          <cell r="FG65">
            <v>508971.40087629779</v>
          </cell>
          <cell r="FH65">
            <v>508971.40087629779</v>
          </cell>
          <cell r="FI65">
            <v>508971.40087629779</v>
          </cell>
          <cell r="FJ65">
            <v>508971.40087629779</v>
          </cell>
          <cell r="FK65">
            <v>508971.40087629779</v>
          </cell>
          <cell r="FL65">
            <v>508971.40087629779</v>
          </cell>
          <cell r="FM65">
            <v>508971.40087629779</v>
          </cell>
          <cell r="FN65">
            <v>508971.40087629779</v>
          </cell>
          <cell r="FO65">
            <v>508971.40087629779</v>
          </cell>
          <cell r="FP65">
            <v>508971.40087629779</v>
          </cell>
          <cell r="FQ65">
            <v>508971.40087629779</v>
          </cell>
          <cell r="FR65">
            <v>508971.40087629779</v>
          </cell>
          <cell r="FS65">
            <v>508971.40087629779</v>
          </cell>
          <cell r="FT65">
            <v>508971.40087629779</v>
          </cell>
          <cell r="FU65">
            <v>508971.40087629779</v>
          </cell>
          <cell r="FV65">
            <v>508971.40087629779</v>
          </cell>
          <cell r="FW65">
            <v>508971.40087629779</v>
          </cell>
          <cell r="FX65">
            <v>508971.40087629779</v>
          </cell>
          <cell r="FY65">
            <v>508971.40087629779</v>
          </cell>
          <cell r="FZ65">
            <v>508971.40087629779</v>
          </cell>
          <cell r="GA65">
            <v>508971.40087629779</v>
          </cell>
          <cell r="GB65">
            <v>508971.40087629779</v>
          </cell>
          <cell r="GC65">
            <v>508971.40087629779</v>
          </cell>
          <cell r="GD65">
            <v>508971.40087629779</v>
          </cell>
          <cell r="GE65">
            <v>508971.40087629779</v>
          </cell>
          <cell r="GF65">
            <v>508971.40087629779</v>
          </cell>
          <cell r="GG65">
            <v>508971.40087629779</v>
          </cell>
          <cell r="GH65">
            <v>508971.40087629779</v>
          </cell>
          <cell r="GI65">
            <v>508971.40087629779</v>
          </cell>
          <cell r="GJ65">
            <v>508971.40087629779</v>
          </cell>
          <cell r="GK65">
            <v>508971.40087629779</v>
          </cell>
          <cell r="GL65">
            <v>508971.40087629779</v>
          </cell>
          <cell r="GM65">
            <v>508971.40087629779</v>
          </cell>
          <cell r="GN65">
            <v>508971.40087629779</v>
          </cell>
          <cell r="GO65">
            <v>508971.40087629779</v>
          </cell>
          <cell r="GP65">
            <v>508971.40087629779</v>
          </cell>
          <cell r="GQ65">
            <v>508971.40087629779</v>
          </cell>
          <cell r="GR65">
            <v>508971.40087629779</v>
          </cell>
          <cell r="GS65">
            <v>508971.40087629779</v>
          </cell>
          <cell r="GT65">
            <v>508971.40087629779</v>
          </cell>
          <cell r="GU65">
            <v>508971.40087629779</v>
          </cell>
          <cell r="GV65">
            <v>508971.40087629779</v>
          </cell>
          <cell r="GW65">
            <v>508971.40087629779</v>
          </cell>
          <cell r="GX65">
            <v>508971.40087629779</v>
          </cell>
          <cell r="GY65">
            <v>508971.40087629779</v>
          </cell>
          <cell r="GZ65">
            <v>508971.40087629779</v>
          </cell>
          <cell r="HA65">
            <v>508971.40087629779</v>
          </cell>
          <cell r="HB65">
            <v>508971.40087629779</v>
          </cell>
          <cell r="HC65">
            <v>508971.40087629779</v>
          </cell>
          <cell r="HD65">
            <v>508971.40087629779</v>
          </cell>
          <cell r="HE65">
            <v>508971.40087629779</v>
          </cell>
          <cell r="HF65">
            <v>508971.40087629779</v>
          </cell>
          <cell r="HG65">
            <v>508971.40087629779</v>
          </cell>
          <cell r="HH65">
            <v>508971.40087629779</v>
          </cell>
          <cell r="HI65">
            <v>508971.40087629779</v>
          </cell>
          <cell r="HJ65">
            <v>508971.40087629779</v>
          </cell>
          <cell r="HK65">
            <v>508971.40087629779</v>
          </cell>
          <cell r="HL65">
            <v>508971.40087629779</v>
          </cell>
          <cell r="HM65">
            <v>508971.40087629779</v>
          </cell>
          <cell r="HN65">
            <v>508971.40087629779</v>
          </cell>
          <cell r="HO65">
            <v>508971.40087629779</v>
          </cell>
          <cell r="HP65">
            <v>508971.40087629779</v>
          </cell>
          <cell r="HQ65">
            <v>508971.40087629779</v>
          </cell>
          <cell r="HR65">
            <v>508971.40087629779</v>
          </cell>
          <cell r="HS65">
            <v>508971.40087629779</v>
          </cell>
          <cell r="HT65">
            <v>508971.40087629779</v>
          </cell>
          <cell r="HU65">
            <v>508971.40087629779</v>
          </cell>
          <cell r="HV65">
            <v>508971.40087629779</v>
          </cell>
          <cell r="HW65">
            <v>508971.40087629779</v>
          </cell>
          <cell r="HX65">
            <v>508971.40087629779</v>
          </cell>
          <cell r="HY65">
            <v>508971.40087629779</v>
          </cell>
          <cell r="HZ65">
            <v>508971.40087629779</v>
          </cell>
          <cell r="IA65">
            <v>508971.40087629779</v>
          </cell>
        </row>
        <row r="66">
          <cell r="L66">
            <v>247206.33298748045</v>
          </cell>
          <cell r="M66">
            <v>247206.33298748045</v>
          </cell>
          <cell r="N66">
            <v>247206.33298748045</v>
          </cell>
          <cell r="O66">
            <v>247206.33298748045</v>
          </cell>
          <cell r="P66">
            <v>247206.33298748045</v>
          </cell>
          <cell r="Q66">
            <v>247206.33298748045</v>
          </cell>
          <cell r="R66">
            <v>247206.33298748045</v>
          </cell>
          <cell r="S66">
            <v>247206.33298748045</v>
          </cell>
          <cell r="T66">
            <v>247206.33298748045</v>
          </cell>
          <cell r="U66">
            <v>247206.33298748045</v>
          </cell>
          <cell r="V66">
            <v>247206.33298748045</v>
          </cell>
          <cell r="W66">
            <v>247206.33298748045</v>
          </cell>
          <cell r="X66">
            <v>247206.33298748045</v>
          </cell>
          <cell r="Y66">
            <v>247206.33298748045</v>
          </cell>
          <cell r="Z66">
            <v>247206.33298748045</v>
          </cell>
          <cell r="AA66">
            <v>247206.33298748045</v>
          </cell>
          <cell r="AB66">
            <v>247206.33298748045</v>
          </cell>
          <cell r="AC66">
            <v>247206.33298748045</v>
          </cell>
          <cell r="AD66">
            <v>247206.33298748045</v>
          </cell>
          <cell r="AE66">
            <v>247206.33298748045</v>
          </cell>
          <cell r="AF66">
            <v>247206.33298748045</v>
          </cell>
          <cell r="AG66">
            <v>247206.33298748045</v>
          </cell>
          <cell r="AH66">
            <v>247206.33298748045</v>
          </cell>
          <cell r="AI66">
            <v>247206.33298748045</v>
          </cell>
          <cell r="AJ66">
            <v>247206.33298748045</v>
          </cell>
          <cell r="AK66">
            <v>247206.33298748045</v>
          </cell>
          <cell r="AL66">
            <v>247206.33298748045</v>
          </cell>
          <cell r="AM66">
            <v>247206.33298748045</v>
          </cell>
          <cell r="AN66">
            <v>247206.33298748045</v>
          </cell>
          <cell r="AO66">
            <v>247206.33298748045</v>
          </cell>
          <cell r="AP66">
            <v>247206.33298748045</v>
          </cell>
          <cell r="AQ66">
            <v>247206.33298748045</v>
          </cell>
          <cell r="AR66">
            <v>247206.33298748045</v>
          </cell>
          <cell r="AS66">
            <v>247206.33298748045</v>
          </cell>
          <cell r="AT66">
            <v>247206.33298748045</v>
          </cell>
          <cell r="AU66">
            <v>247206.33298748045</v>
          </cell>
          <cell r="AV66">
            <v>247206.33298748045</v>
          </cell>
          <cell r="AW66">
            <v>247206.33298748045</v>
          </cell>
          <cell r="AX66">
            <v>247206.33298748045</v>
          </cell>
          <cell r="AY66">
            <v>247206.33298748045</v>
          </cell>
          <cell r="AZ66">
            <v>247206.33298748045</v>
          </cell>
          <cell r="BA66">
            <v>247206.33298748045</v>
          </cell>
          <cell r="BB66">
            <v>247206.33298748045</v>
          </cell>
          <cell r="BC66">
            <v>247206.33298748045</v>
          </cell>
          <cell r="BD66">
            <v>247206.33298748045</v>
          </cell>
          <cell r="BE66">
            <v>247206.33298748045</v>
          </cell>
          <cell r="BF66">
            <v>247206.33298748045</v>
          </cell>
          <cell r="BG66">
            <v>247206.33298748045</v>
          </cell>
          <cell r="BH66">
            <v>247206.33298748045</v>
          </cell>
          <cell r="BI66">
            <v>247206.33298748045</v>
          </cell>
          <cell r="BJ66">
            <v>247206.33298748045</v>
          </cell>
          <cell r="BK66">
            <v>247206.33298748045</v>
          </cell>
          <cell r="BL66">
            <v>247206.33298748045</v>
          </cell>
          <cell r="BM66">
            <v>247206.33298748045</v>
          </cell>
          <cell r="BN66">
            <v>247206.33298748045</v>
          </cell>
          <cell r="BO66">
            <v>247206.33298748045</v>
          </cell>
          <cell r="BP66">
            <v>247206.33298748045</v>
          </cell>
          <cell r="BQ66">
            <v>247206.33298748045</v>
          </cell>
          <cell r="BR66">
            <v>247206.33298748045</v>
          </cell>
          <cell r="BS66">
            <v>247206.33298748045</v>
          </cell>
          <cell r="BT66">
            <v>247206.33298748045</v>
          </cell>
          <cell r="BU66">
            <v>247206.33298748045</v>
          </cell>
          <cell r="BV66">
            <v>247206.33298748045</v>
          </cell>
          <cell r="BW66">
            <v>247206.33298748045</v>
          </cell>
          <cell r="BX66">
            <v>247206.33298748045</v>
          </cell>
          <cell r="BY66">
            <v>247206.33298748045</v>
          </cell>
          <cell r="BZ66">
            <v>247206.33298748045</v>
          </cell>
          <cell r="CA66">
            <v>247206.33298748045</v>
          </cell>
          <cell r="CB66">
            <v>247206.33298748045</v>
          </cell>
          <cell r="CC66">
            <v>247206.33298748045</v>
          </cell>
          <cell r="CD66">
            <v>247206.33298748045</v>
          </cell>
          <cell r="CE66">
            <v>247206.33298748045</v>
          </cell>
          <cell r="CF66">
            <v>247206.33298748045</v>
          </cell>
          <cell r="CG66">
            <v>247206.33298748045</v>
          </cell>
          <cell r="CH66">
            <v>247206.33298748045</v>
          </cell>
          <cell r="CI66">
            <v>247206.33298748045</v>
          </cell>
          <cell r="CJ66">
            <v>247206.33298748045</v>
          </cell>
          <cell r="CK66">
            <v>247206.33298748045</v>
          </cell>
          <cell r="CL66">
            <v>247206.33298748045</v>
          </cell>
          <cell r="CM66">
            <v>247206.33298748045</v>
          </cell>
          <cell r="CN66">
            <v>247206.33298748045</v>
          </cell>
          <cell r="CO66">
            <v>247206.33298748045</v>
          </cell>
          <cell r="CP66">
            <v>247206.33298748045</v>
          </cell>
          <cell r="CQ66">
            <v>247206.33298748045</v>
          </cell>
          <cell r="CR66">
            <v>247206.33298748045</v>
          </cell>
          <cell r="CS66">
            <v>247206.33298748045</v>
          </cell>
          <cell r="CT66">
            <v>247206.33298748045</v>
          </cell>
          <cell r="CU66">
            <v>247206.33298748045</v>
          </cell>
          <cell r="CV66">
            <v>247206.33298748045</v>
          </cell>
          <cell r="CW66">
            <v>247206.33298748045</v>
          </cell>
          <cell r="CX66">
            <v>247206.33298748045</v>
          </cell>
          <cell r="CY66">
            <v>247206.33298748045</v>
          </cell>
          <cell r="CZ66">
            <v>247206.33298748045</v>
          </cell>
          <cell r="DA66">
            <v>247206.33298748045</v>
          </cell>
          <cell r="DB66">
            <v>247206.33298748045</v>
          </cell>
          <cell r="DC66">
            <v>247206.33298748045</v>
          </cell>
          <cell r="DD66">
            <v>247206.33298748045</v>
          </cell>
          <cell r="DE66">
            <v>247206.33298748045</v>
          </cell>
          <cell r="DF66">
            <v>247206.33298748045</v>
          </cell>
          <cell r="DG66">
            <v>247206.33298748045</v>
          </cell>
          <cell r="DH66">
            <v>247206.33298748045</v>
          </cell>
          <cell r="DI66">
            <v>247206.33298748045</v>
          </cell>
          <cell r="DJ66">
            <v>247206.33298748045</v>
          </cell>
          <cell r="DK66">
            <v>247206.33298748045</v>
          </cell>
          <cell r="DL66">
            <v>247206.33298748045</v>
          </cell>
          <cell r="DM66">
            <v>247206.33298748045</v>
          </cell>
          <cell r="DN66">
            <v>247206.33298748045</v>
          </cell>
          <cell r="DO66">
            <v>247206.33298748045</v>
          </cell>
          <cell r="DP66">
            <v>247206.33298748045</v>
          </cell>
          <cell r="DQ66">
            <v>247206.33298748045</v>
          </cell>
          <cell r="DR66">
            <v>247206.33298748045</v>
          </cell>
          <cell r="DS66">
            <v>247206.33298748045</v>
          </cell>
          <cell r="DT66">
            <v>247206.33298748045</v>
          </cell>
          <cell r="DU66">
            <v>247206.33298748045</v>
          </cell>
          <cell r="DV66">
            <v>247206.33298748045</v>
          </cell>
          <cell r="DW66">
            <v>247206.33298748045</v>
          </cell>
          <cell r="DX66">
            <v>247206.33298748045</v>
          </cell>
          <cell r="DY66">
            <v>247206.33298748045</v>
          </cell>
          <cell r="DZ66">
            <v>247206.33298748045</v>
          </cell>
          <cell r="EA66">
            <v>247206.33298748045</v>
          </cell>
          <cell r="EB66">
            <v>247206.33298748045</v>
          </cell>
          <cell r="EC66">
            <v>247206.33298748045</v>
          </cell>
          <cell r="ED66">
            <v>247206.33298748045</v>
          </cell>
          <cell r="EE66">
            <v>247206.33298748045</v>
          </cell>
          <cell r="EF66">
            <v>247206.33298748045</v>
          </cell>
          <cell r="EG66">
            <v>247206.33298748045</v>
          </cell>
          <cell r="EH66">
            <v>247206.33298748045</v>
          </cell>
          <cell r="EI66">
            <v>247206.33298748045</v>
          </cell>
          <cell r="EJ66">
            <v>247206.33298748045</v>
          </cell>
          <cell r="EK66">
            <v>247206.33298748045</v>
          </cell>
          <cell r="EL66">
            <v>247206.33298748045</v>
          </cell>
          <cell r="EM66">
            <v>247206.33298748045</v>
          </cell>
          <cell r="EN66">
            <v>247206.33298748045</v>
          </cell>
          <cell r="EO66">
            <v>247206.33298748045</v>
          </cell>
          <cell r="EP66">
            <v>247206.33298748045</v>
          </cell>
          <cell r="EQ66">
            <v>247206.33298748045</v>
          </cell>
          <cell r="ER66">
            <v>247206.33298748045</v>
          </cell>
          <cell r="ES66">
            <v>247206.33298748045</v>
          </cell>
          <cell r="ET66">
            <v>247206.33298748045</v>
          </cell>
          <cell r="EU66">
            <v>247206.33298748045</v>
          </cell>
          <cell r="EV66">
            <v>247206.33298748045</v>
          </cell>
          <cell r="EW66">
            <v>247206.33298748045</v>
          </cell>
          <cell r="EX66">
            <v>247206.33298748045</v>
          </cell>
          <cell r="EY66">
            <v>247206.33298748045</v>
          </cell>
          <cell r="EZ66">
            <v>247206.33298748045</v>
          </cell>
          <cell r="FA66">
            <v>247206.33298748045</v>
          </cell>
          <cell r="FB66">
            <v>247206.33298748045</v>
          </cell>
          <cell r="FC66">
            <v>247206.33298748045</v>
          </cell>
          <cell r="FD66">
            <v>247206.33298748045</v>
          </cell>
          <cell r="FE66">
            <v>247206.33298748045</v>
          </cell>
          <cell r="FF66">
            <v>247206.33298748045</v>
          </cell>
          <cell r="FG66">
            <v>247206.33298748045</v>
          </cell>
          <cell r="FH66">
            <v>247206.33298748045</v>
          </cell>
          <cell r="FI66">
            <v>247206.33298748045</v>
          </cell>
          <cell r="FJ66">
            <v>247206.33298748045</v>
          </cell>
          <cell r="FK66">
            <v>247206.33298748045</v>
          </cell>
          <cell r="FL66">
            <v>247206.33298748045</v>
          </cell>
          <cell r="FM66">
            <v>247206.33298748045</v>
          </cell>
          <cell r="FN66">
            <v>247206.33298748045</v>
          </cell>
          <cell r="FO66">
            <v>247206.33298748045</v>
          </cell>
          <cell r="FP66">
            <v>247206.33298748045</v>
          </cell>
          <cell r="FQ66">
            <v>247206.33298748045</v>
          </cell>
          <cell r="FR66">
            <v>247206.33298748045</v>
          </cell>
          <cell r="FS66">
            <v>247206.33298748045</v>
          </cell>
          <cell r="FT66">
            <v>247206.33298748045</v>
          </cell>
          <cell r="FU66">
            <v>247206.33298748045</v>
          </cell>
          <cell r="FV66">
            <v>247206.33298748045</v>
          </cell>
          <cell r="FW66">
            <v>247206.33298748045</v>
          </cell>
          <cell r="FX66">
            <v>247206.33298748045</v>
          </cell>
          <cell r="FY66">
            <v>247206.33298748045</v>
          </cell>
          <cell r="FZ66">
            <v>247206.33298748045</v>
          </cell>
          <cell r="GA66">
            <v>247206.33298748045</v>
          </cell>
          <cell r="GB66">
            <v>247206.33298748045</v>
          </cell>
          <cell r="GC66">
            <v>247206.33298748045</v>
          </cell>
          <cell r="GD66">
            <v>247206.33298748045</v>
          </cell>
          <cell r="GE66">
            <v>247206.33298748045</v>
          </cell>
          <cell r="GF66">
            <v>247206.33298748045</v>
          </cell>
          <cell r="GG66">
            <v>247206.33298748045</v>
          </cell>
          <cell r="GH66">
            <v>247206.33298748045</v>
          </cell>
          <cell r="GI66">
            <v>247206.33298748045</v>
          </cell>
          <cell r="GJ66">
            <v>247206.33298748045</v>
          </cell>
          <cell r="GK66">
            <v>247206.33298748045</v>
          </cell>
          <cell r="GL66">
            <v>247206.33298748045</v>
          </cell>
          <cell r="GM66">
            <v>247206.33298748045</v>
          </cell>
          <cell r="GN66">
            <v>247206.33298748045</v>
          </cell>
          <cell r="GO66">
            <v>247206.33298748045</v>
          </cell>
          <cell r="GP66">
            <v>247206.33298748045</v>
          </cell>
          <cell r="GQ66">
            <v>247206.33298748045</v>
          </cell>
          <cell r="GR66">
            <v>247206.33298748045</v>
          </cell>
          <cell r="GS66">
            <v>247206.33298748045</v>
          </cell>
          <cell r="GT66">
            <v>247206.33298748045</v>
          </cell>
          <cell r="GU66">
            <v>247206.33298748045</v>
          </cell>
          <cell r="GV66">
            <v>247206.33298748045</v>
          </cell>
          <cell r="GW66">
            <v>247206.33298748045</v>
          </cell>
          <cell r="GX66">
            <v>247206.33298748045</v>
          </cell>
          <cell r="GY66">
            <v>247206.33298748045</v>
          </cell>
          <cell r="GZ66">
            <v>247206.33298748045</v>
          </cell>
          <cell r="HA66">
            <v>247206.33298748045</v>
          </cell>
          <cell r="HB66">
            <v>247206.33298748045</v>
          </cell>
          <cell r="HC66">
            <v>247206.33298748045</v>
          </cell>
          <cell r="HD66">
            <v>247206.33298748045</v>
          </cell>
          <cell r="HE66">
            <v>247206.33298748045</v>
          </cell>
          <cell r="HF66">
            <v>247206.33298748045</v>
          </cell>
          <cell r="HG66">
            <v>247206.33298748045</v>
          </cell>
          <cell r="HH66">
            <v>247206.33298748045</v>
          </cell>
          <cell r="HI66">
            <v>247206.33298748045</v>
          </cell>
          <cell r="HJ66">
            <v>247206.33298748045</v>
          </cell>
          <cell r="HK66">
            <v>247206.33298748045</v>
          </cell>
          <cell r="HL66">
            <v>247206.33298748045</v>
          </cell>
          <cell r="HM66">
            <v>247206.33298748045</v>
          </cell>
          <cell r="HN66">
            <v>247206.33298748045</v>
          </cell>
          <cell r="HO66">
            <v>247206.33298748045</v>
          </cell>
          <cell r="HP66">
            <v>247206.33298748045</v>
          </cell>
          <cell r="HQ66">
            <v>247206.33298748045</v>
          </cell>
          <cell r="HR66">
            <v>247206.33298748045</v>
          </cell>
          <cell r="HS66">
            <v>247206.33298748045</v>
          </cell>
          <cell r="HT66">
            <v>247206.33298748045</v>
          </cell>
          <cell r="HU66">
            <v>247206.33298748045</v>
          </cell>
          <cell r="HV66">
            <v>247206.33298748045</v>
          </cell>
          <cell r="HW66">
            <v>247206.33298748045</v>
          </cell>
          <cell r="HX66">
            <v>247206.33298748045</v>
          </cell>
          <cell r="HY66">
            <v>247206.33298748045</v>
          </cell>
          <cell r="HZ66">
            <v>247206.33298748045</v>
          </cell>
          <cell r="IA66">
            <v>247206.33298748045</v>
          </cell>
        </row>
        <row r="67">
          <cell r="L67">
            <v>756177.73386377818</v>
          </cell>
          <cell r="M67">
            <v>756177.73386377818</v>
          </cell>
          <cell r="N67">
            <v>756177.73386377818</v>
          </cell>
          <cell r="O67">
            <v>756177.73386377818</v>
          </cell>
          <cell r="P67">
            <v>756177.73386377818</v>
          </cell>
          <cell r="Q67">
            <v>756177.73386377818</v>
          </cell>
          <cell r="R67">
            <v>756177.73386377818</v>
          </cell>
          <cell r="S67">
            <v>756177.73386377818</v>
          </cell>
          <cell r="T67">
            <v>756177.73386377818</v>
          </cell>
          <cell r="U67">
            <v>756177.73386377818</v>
          </cell>
          <cell r="V67">
            <v>756177.73386377818</v>
          </cell>
          <cell r="W67">
            <v>756177.73386377818</v>
          </cell>
          <cell r="X67">
            <v>756177.73386377818</v>
          </cell>
          <cell r="Y67">
            <v>756177.73386377818</v>
          </cell>
          <cell r="Z67">
            <v>756177.73386377818</v>
          </cell>
          <cell r="AA67">
            <v>756177.73386377818</v>
          </cell>
          <cell r="AB67">
            <v>756177.73386377818</v>
          </cell>
          <cell r="AC67">
            <v>756177.73386377818</v>
          </cell>
          <cell r="AD67">
            <v>756177.73386377818</v>
          </cell>
          <cell r="AE67">
            <v>756177.73386377818</v>
          </cell>
          <cell r="AF67">
            <v>756177.73386377818</v>
          </cell>
          <cell r="AG67">
            <v>756177.73386377818</v>
          </cell>
          <cell r="AH67">
            <v>756177.73386377818</v>
          </cell>
          <cell r="AI67">
            <v>756177.73386377818</v>
          </cell>
          <cell r="AJ67">
            <v>756177.73386377818</v>
          </cell>
          <cell r="AK67">
            <v>756177.73386377818</v>
          </cell>
          <cell r="AL67">
            <v>756177.73386377818</v>
          </cell>
          <cell r="AM67">
            <v>756177.73386377818</v>
          </cell>
          <cell r="AN67">
            <v>756177.73386377818</v>
          </cell>
          <cell r="AO67">
            <v>756177.73386377818</v>
          </cell>
          <cell r="AP67">
            <v>756177.73386377818</v>
          </cell>
          <cell r="AQ67">
            <v>756177.73386377818</v>
          </cell>
          <cell r="AR67">
            <v>756177.73386377818</v>
          </cell>
          <cell r="AS67">
            <v>756177.73386377818</v>
          </cell>
          <cell r="AT67">
            <v>756177.73386377818</v>
          </cell>
          <cell r="AU67">
            <v>756177.73386377818</v>
          </cell>
          <cell r="AV67">
            <v>756177.73386377818</v>
          </cell>
          <cell r="AW67">
            <v>756177.73386377818</v>
          </cell>
          <cell r="AX67">
            <v>756177.73386377818</v>
          </cell>
          <cell r="AY67">
            <v>756177.73386377818</v>
          </cell>
          <cell r="AZ67">
            <v>756177.73386377818</v>
          </cell>
          <cell r="BA67">
            <v>756177.73386377818</v>
          </cell>
          <cell r="BB67">
            <v>756177.73386377818</v>
          </cell>
          <cell r="BC67">
            <v>756177.73386377818</v>
          </cell>
          <cell r="BD67">
            <v>756177.73386377818</v>
          </cell>
          <cell r="BE67">
            <v>756177.73386377818</v>
          </cell>
          <cell r="BF67">
            <v>756177.73386377818</v>
          </cell>
          <cell r="BG67">
            <v>756177.73386377818</v>
          </cell>
          <cell r="BH67">
            <v>756177.73386377818</v>
          </cell>
          <cell r="BI67">
            <v>756177.73386377818</v>
          </cell>
          <cell r="BJ67">
            <v>756177.73386377818</v>
          </cell>
          <cell r="BK67">
            <v>756177.73386377818</v>
          </cell>
          <cell r="BL67">
            <v>756177.73386377818</v>
          </cell>
          <cell r="BM67">
            <v>756177.73386377818</v>
          </cell>
          <cell r="BN67">
            <v>756177.73386377818</v>
          </cell>
          <cell r="BO67">
            <v>756177.73386377818</v>
          </cell>
          <cell r="BP67">
            <v>756177.73386377818</v>
          </cell>
          <cell r="BQ67">
            <v>756177.73386377818</v>
          </cell>
          <cell r="BR67">
            <v>756177.73386377818</v>
          </cell>
          <cell r="BS67">
            <v>756177.73386377818</v>
          </cell>
          <cell r="BT67">
            <v>756177.73386377818</v>
          </cell>
          <cell r="BU67">
            <v>756177.73386377818</v>
          </cell>
          <cell r="BV67">
            <v>756177.73386377818</v>
          </cell>
          <cell r="BW67">
            <v>756177.73386377818</v>
          </cell>
          <cell r="BX67">
            <v>756177.73386377818</v>
          </cell>
          <cell r="BY67">
            <v>756177.73386377818</v>
          </cell>
          <cell r="BZ67">
            <v>756177.73386377818</v>
          </cell>
          <cell r="CA67">
            <v>756177.73386377818</v>
          </cell>
          <cell r="CB67">
            <v>756177.73386377818</v>
          </cell>
          <cell r="CC67">
            <v>756177.73386377818</v>
          </cell>
          <cell r="CD67">
            <v>756177.73386377818</v>
          </cell>
          <cell r="CE67">
            <v>756177.73386377818</v>
          </cell>
          <cell r="CF67">
            <v>756177.73386377818</v>
          </cell>
          <cell r="CG67">
            <v>756177.73386377818</v>
          </cell>
          <cell r="CH67">
            <v>756177.73386377818</v>
          </cell>
          <cell r="CI67">
            <v>756177.73386377818</v>
          </cell>
          <cell r="CJ67">
            <v>756177.73386377818</v>
          </cell>
          <cell r="CK67">
            <v>756177.73386377818</v>
          </cell>
          <cell r="CL67">
            <v>756177.73386377818</v>
          </cell>
          <cell r="CM67">
            <v>756177.73386377818</v>
          </cell>
          <cell r="CN67">
            <v>756177.73386377818</v>
          </cell>
          <cell r="CO67">
            <v>756177.73386377818</v>
          </cell>
          <cell r="CP67">
            <v>756177.73386377818</v>
          </cell>
          <cell r="CQ67">
            <v>756177.73386377818</v>
          </cell>
          <cell r="CR67">
            <v>756177.73386377818</v>
          </cell>
          <cell r="CS67">
            <v>756177.73386377818</v>
          </cell>
          <cell r="CT67">
            <v>756177.73386377818</v>
          </cell>
          <cell r="CU67">
            <v>756177.73386377818</v>
          </cell>
          <cell r="CV67">
            <v>756177.73386377818</v>
          </cell>
          <cell r="CW67">
            <v>756177.73386377818</v>
          </cell>
          <cell r="CX67">
            <v>756177.73386377818</v>
          </cell>
          <cell r="CY67">
            <v>756177.73386377818</v>
          </cell>
          <cell r="CZ67">
            <v>756177.73386377818</v>
          </cell>
          <cell r="DA67">
            <v>756177.73386377818</v>
          </cell>
          <cell r="DB67">
            <v>756177.73386377818</v>
          </cell>
          <cell r="DC67">
            <v>756177.73386377818</v>
          </cell>
          <cell r="DD67">
            <v>756177.73386377818</v>
          </cell>
          <cell r="DE67">
            <v>756177.73386377818</v>
          </cell>
          <cell r="DF67">
            <v>756177.73386377818</v>
          </cell>
          <cell r="DG67">
            <v>756177.73386377818</v>
          </cell>
          <cell r="DH67">
            <v>756177.73386377818</v>
          </cell>
          <cell r="DI67">
            <v>756177.73386377818</v>
          </cell>
          <cell r="DJ67">
            <v>756177.73386377818</v>
          </cell>
          <cell r="DK67">
            <v>756177.73386377818</v>
          </cell>
          <cell r="DL67">
            <v>756177.73386377818</v>
          </cell>
          <cell r="DM67">
            <v>756177.73386377818</v>
          </cell>
          <cell r="DN67">
            <v>756177.73386377818</v>
          </cell>
          <cell r="DO67">
            <v>756177.73386377818</v>
          </cell>
          <cell r="DP67">
            <v>756177.73386377818</v>
          </cell>
          <cell r="DQ67">
            <v>756177.73386377818</v>
          </cell>
          <cell r="DR67">
            <v>756177.73386377818</v>
          </cell>
          <cell r="DS67">
            <v>756177.73386377818</v>
          </cell>
          <cell r="DT67">
            <v>756177.73386377818</v>
          </cell>
          <cell r="DU67">
            <v>756177.73386377818</v>
          </cell>
          <cell r="DV67">
            <v>756177.73386377818</v>
          </cell>
          <cell r="DW67">
            <v>756177.73386377818</v>
          </cell>
          <cell r="DX67">
            <v>756177.73386377818</v>
          </cell>
          <cell r="DY67">
            <v>756177.73386377818</v>
          </cell>
          <cell r="DZ67">
            <v>756177.73386377818</v>
          </cell>
          <cell r="EA67">
            <v>756177.73386377818</v>
          </cell>
          <cell r="EB67">
            <v>756177.73386377818</v>
          </cell>
          <cell r="EC67">
            <v>756177.73386377818</v>
          </cell>
          <cell r="ED67">
            <v>756177.73386377818</v>
          </cell>
          <cell r="EE67">
            <v>756177.73386377818</v>
          </cell>
          <cell r="EF67">
            <v>756177.73386377818</v>
          </cell>
          <cell r="EG67">
            <v>756177.73386377818</v>
          </cell>
          <cell r="EH67">
            <v>756177.73386377818</v>
          </cell>
          <cell r="EI67">
            <v>756177.73386377818</v>
          </cell>
          <cell r="EJ67">
            <v>756177.73386377818</v>
          </cell>
          <cell r="EK67">
            <v>756177.73386377818</v>
          </cell>
          <cell r="EL67">
            <v>756177.73386377818</v>
          </cell>
          <cell r="EM67">
            <v>756177.73386377818</v>
          </cell>
          <cell r="EN67">
            <v>756177.73386377818</v>
          </cell>
          <cell r="EO67">
            <v>756177.73386377818</v>
          </cell>
          <cell r="EP67">
            <v>756177.73386377818</v>
          </cell>
          <cell r="EQ67">
            <v>756177.73386377818</v>
          </cell>
          <cell r="ER67">
            <v>756177.73386377818</v>
          </cell>
          <cell r="ES67">
            <v>756177.73386377818</v>
          </cell>
          <cell r="ET67">
            <v>756177.73386377818</v>
          </cell>
          <cell r="EU67">
            <v>756177.73386377818</v>
          </cell>
          <cell r="EV67">
            <v>756177.73386377818</v>
          </cell>
          <cell r="EW67">
            <v>756177.73386377818</v>
          </cell>
          <cell r="EX67">
            <v>756177.73386377818</v>
          </cell>
          <cell r="EY67">
            <v>756177.73386377818</v>
          </cell>
          <cell r="EZ67">
            <v>756177.73386377818</v>
          </cell>
          <cell r="FA67">
            <v>756177.73386377818</v>
          </cell>
          <cell r="FB67">
            <v>756177.73386377818</v>
          </cell>
          <cell r="FC67">
            <v>756177.73386377818</v>
          </cell>
          <cell r="FD67">
            <v>756177.73386377818</v>
          </cell>
          <cell r="FE67">
            <v>756177.73386377818</v>
          </cell>
          <cell r="FF67">
            <v>756177.73386377818</v>
          </cell>
          <cell r="FG67">
            <v>756177.73386377818</v>
          </cell>
          <cell r="FH67">
            <v>756177.73386377818</v>
          </cell>
          <cell r="FI67">
            <v>756177.73386377818</v>
          </cell>
          <cell r="FJ67">
            <v>756177.73386377818</v>
          </cell>
          <cell r="FK67">
            <v>756177.73386377818</v>
          </cell>
          <cell r="FL67">
            <v>756177.73386377818</v>
          </cell>
          <cell r="FM67">
            <v>756177.73386377818</v>
          </cell>
          <cell r="FN67">
            <v>756177.73386377818</v>
          </cell>
          <cell r="FO67">
            <v>756177.73386377818</v>
          </cell>
          <cell r="FP67">
            <v>756177.73386377818</v>
          </cell>
          <cell r="FQ67">
            <v>756177.73386377818</v>
          </cell>
          <cell r="FR67">
            <v>756177.73386377818</v>
          </cell>
          <cell r="FS67">
            <v>756177.73386377818</v>
          </cell>
          <cell r="FT67">
            <v>756177.73386377818</v>
          </cell>
          <cell r="FU67">
            <v>756177.73386377818</v>
          </cell>
          <cell r="FV67">
            <v>756177.73386377818</v>
          </cell>
          <cell r="FW67">
            <v>756177.73386377818</v>
          </cell>
          <cell r="FX67">
            <v>756177.73386377818</v>
          </cell>
          <cell r="FY67">
            <v>756177.73386377818</v>
          </cell>
          <cell r="FZ67">
            <v>756177.73386377818</v>
          </cell>
          <cell r="GA67">
            <v>756177.73386377818</v>
          </cell>
          <cell r="GB67">
            <v>756177.73386377818</v>
          </cell>
          <cell r="GC67">
            <v>756177.73386377818</v>
          </cell>
          <cell r="GD67">
            <v>756177.73386377818</v>
          </cell>
          <cell r="GE67">
            <v>756177.73386377818</v>
          </cell>
          <cell r="GF67">
            <v>756177.73386377818</v>
          </cell>
          <cell r="GG67">
            <v>756177.73386377818</v>
          </cell>
          <cell r="GH67">
            <v>756177.73386377818</v>
          </cell>
          <cell r="GI67">
            <v>756177.73386377818</v>
          </cell>
          <cell r="GJ67">
            <v>756177.73386377818</v>
          </cell>
          <cell r="GK67">
            <v>756177.73386377818</v>
          </cell>
          <cell r="GL67">
            <v>756177.73386377818</v>
          </cell>
          <cell r="GM67">
            <v>756177.73386377818</v>
          </cell>
          <cell r="GN67">
            <v>756177.73386377818</v>
          </cell>
          <cell r="GO67">
            <v>756177.73386377818</v>
          </cell>
          <cell r="GP67">
            <v>756177.73386377818</v>
          </cell>
          <cell r="GQ67">
            <v>756177.73386377818</v>
          </cell>
          <cell r="GR67">
            <v>756177.73386377818</v>
          </cell>
          <cell r="GS67">
            <v>756177.73386377818</v>
          </cell>
          <cell r="GT67">
            <v>756177.73386377818</v>
          </cell>
          <cell r="GU67">
            <v>756177.73386377818</v>
          </cell>
          <cell r="GV67">
            <v>756177.73386377818</v>
          </cell>
          <cell r="GW67">
            <v>756177.73386377818</v>
          </cell>
          <cell r="GX67">
            <v>756177.73386377818</v>
          </cell>
          <cell r="GY67">
            <v>756177.73386377818</v>
          </cell>
          <cell r="GZ67">
            <v>756177.73386377818</v>
          </cell>
          <cell r="HA67">
            <v>756177.73386377818</v>
          </cell>
          <cell r="HB67">
            <v>756177.73386377818</v>
          </cell>
          <cell r="HC67">
            <v>756177.73386377818</v>
          </cell>
          <cell r="HD67">
            <v>756177.73386377818</v>
          </cell>
          <cell r="HE67">
            <v>756177.73386377818</v>
          </cell>
          <cell r="HF67">
            <v>756177.73386377818</v>
          </cell>
          <cell r="HG67">
            <v>756177.73386377818</v>
          </cell>
          <cell r="HH67">
            <v>756177.73386377818</v>
          </cell>
          <cell r="HI67">
            <v>756177.73386377818</v>
          </cell>
          <cell r="HJ67">
            <v>756177.73386377818</v>
          </cell>
          <cell r="HK67">
            <v>756177.73386377818</v>
          </cell>
          <cell r="HL67">
            <v>756177.73386377818</v>
          </cell>
          <cell r="HM67">
            <v>756177.73386377818</v>
          </cell>
          <cell r="HN67">
            <v>756177.73386377818</v>
          </cell>
          <cell r="HO67">
            <v>756177.73386377818</v>
          </cell>
          <cell r="HP67">
            <v>756177.73386377818</v>
          </cell>
          <cell r="HQ67">
            <v>756177.73386377818</v>
          </cell>
          <cell r="HR67">
            <v>756177.73386377818</v>
          </cell>
          <cell r="HS67">
            <v>756177.73386377818</v>
          </cell>
          <cell r="HT67">
            <v>756177.73386377818</v>
          </cell>
          <cell r="HU67">
            <v>756177.73386377818</v>
          </cell>
          <cell r="HV67">
            <v>756177.73386377818</v>
          </cell>
          <cell r="HW67">
            <v>756177.73386377818</v>
          </cell>
          <cell r="HX67">
            <v>756177.73386377818</v>
          </cell>
          <cell r="HY67">
            <v>756177.73386377818</v>
          </cell>
          <cell r="HZ67">
            <v>756177.73386377818</v>
          </cell>
          <cell r="IA67">
            <v>756177.73386377818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conversões"/>
      <sheetName val="colagem"/>
      <sheetName val="OUTPUTs"/>
      <sheetName val="tab_dinamicas"/>
      <sheetName val="Formatos_Análises"/>
      <sheetName val="Total x Ano"/>
      <sheetName val="Total x Ano_TX_VAR"/>
      <sheetName val="SCC x Atuacao = Comércio"/>
      <sheetName val="SCC x Atuacao = Comércio_TX_VAR"/>
      <sheetName val="SCC x Atuacao = Serv. Indústria"/>
      <sheetName val="SCC x Atuacao = Não Fin_TX_VAR"/>
      <sheetName val="SCC x Ano"/>
      <sheetName val="SCC x Ano_TX_VAR"/>
    </sheetNames>
    <sheetDataSet>
      <sheetData sheetId="0"/>
      <sheetData sheetId="1"/>
      <sheetData sheetId="2"/>
      <sheetData sheetId="3">
        <row r="3">
          <cell r="L3">
            <v>1257.1716492603464</v>
          </cell>
          <cell r="M3">
            <v>1503.5136472491711</v>
          </cell>
          <cell r="N3">
            <v>12073.83638243498</v>
          </cell>
          <cell r="O3">
            <v>135.86441749221999</v>
          </cell>
          <cell r="P3">
            <v>14326.925432738281</v>
          </cell>
          <cell r="Q3">
            <v>1117.3265765884209</v>
          </cell>
          <cell r="R3">
            <v>4291.9025812804994</v>
          </cell>
          <cell r="S3">
            <v>14691.339207743949</v>
          </cell>
          <cell r="T3">
            <v>7644.4825044904583</v>
          </cell>
          <cell r="U3">
            <v>23303.368534339039</v>
          </cell>
          <cell r="V3">
            <v>10709.030400908374</v>
          </cell>
          <cell r="W3">
            <v>2237.2638600900791</v>
          </cell>
          <cell r="X3">
            <v>35690.363786450769</v>
          </cell>
          <cell r="Y3">
            <v>6277.0615097299724</v>
          </cell>
          <cell r="Z3">
            <v>5113.5248824920673</v>
          </cell>
          <cell r="AA3">
            <v>45462.146637569072</v>
          </cell>
          <cell r="AB3">
            <v>72376.276245240311</v>
          </cell>
          <cell r="AC3">
            <v>12667.599414021224</v>
          </cell>
          <cell r="AD3">
            <v>206490.37354787934</v>
          </cell>
          <cell r="AE3">
            <v>593953.44255331752</v>
          </cell>
          <cell r="AF3">
            <v>36982.875794673862</v>
          </cell>
          <cell r="AG3">
            <v>44235.177906699246</v>
          </cell>
          <cell r="AH3">
            <v>62130.11556736692</v>
          </cell>
          <cell r="AI3">
            <v>11048.9772766736</v>
          </cell>
          <cell r="AJ3">
            <v>7121.9842355679812</v>
          </cell>
          <cell r="AK3">
            <v>20480.897763567471</v>
          </cell>
          <cell r="AL3">
            <v>16951.493315415562</v>
          </cell>
          <cell r="AM3">
            <v>1270274.3356312804</v>
          </cell>
          <cell r="AN3">
            <v>466.18158957011292</v>
          </cell>
          <cell r="AO3">
            <v>994.26735085559892</v>
          </cell>
          <cell r="AP3">
            <v>13441.938540541158</v>
          </cell>
          <cell r="AQ3">
            <v>85.885037644933078</v>
          </cell>
          <cell r="AR3">
            <v>9103.7318063286966</v>
          </cell>
          <cell r="AS3">
            <v>941.16068071494135</v>
          </cell>
          <cell r="AT3">
            <v>906.80013447543104</v>
          </cell>
          <cell r="AU3">
            <v>9724.4063188761666</v>
          </cell>
          <cell r="AV3">
            <v>8269.691211602456</v>
          </cell>
          <cell r="AW3">
            <v>20397.293140209713</v>
          </cell>
          <cell r="AX3">
            <v>11789.12017815515</v>
          </cell>
          <cell r="AY3">
            <v>737.59191515634768</v>
          </cell>
          <cell r="AZ3">
            <v>25068.963500369675</v>
          </cell>
          <cell r="BA3">
            <v>3770.0674134187348</v>
          </cell>
          <cell r="BB3">
            <v>7286.3510717776735</v>
          </cell>
          <cell r="BC3">
            <v>49859.224066664829</v>
          </cell>
          <cell r="BD3">
            <v>74464.538443115147</v>
          </cell>
          <cell r="BE3">
            <v>12984.4782554268</v>
          </cell>
          <cell r="BF3">
            <v>215774.97678857631</v>
          </cell>
          <cell r="BG3">
            <v>523659.53436159494</v>
          </cell>
          <cell r="BH3">
            <v>41020.985879683787</v>
          </cell>
          <cell r="BI3">
            <v>29921.721210593798</v>
          </cell>
          <cell r="BJ3">
            <v>53703.26799666576</v>
          </cell>
          <cell r="BK3">
            <v>8456.7279238118226</v>
          </cell>
          <cell r="BL3">
            <v>4736.7965814500085</v>
          </cell>
          <cell r="BM3">
            <v>17461.567844397981</v>
          </cell>
          <cell r="BN3">
            <v>19275.330304358264</v>
          </cell>
          <cell r="BO3">
            <v>1164302.5995460362</v>
          </cell>
          <cell r="BP3">
            <v>271.69122471409554</v>
          </cell>
          <cell r="BQ3">
            <v>2880.4653073150334</v>
          </cell>
          <cell r="BR3">
            <v>15008.582901372434</v>
          </cell>
          <cell r="BS3">
            <v>126.75614540796727</v>
          </cell>
          <cell r="BT3">
            <v>6868.3982207795125</v>
          </cell>
          <cell r="BU3">
            <v>1586.5425174531624</v>
          </cell>
          <cell r="BV3">
            <v>2006.6764184850144</v>
          </cell>
          <cell r="BW3">
            <v>3406.1729801815382</v>
          </cell>
          <cell r="BX3">
            <v>6303.6804780174052</v>
          </cell>
          <cell r="BY3">
            <v>16068.889097566356</v>
          </cell>
          <cell r="BZ3">
            <v>12228.885145599286</v>
          </cell>
          <cell r="CA3">
            <v>1020.241218887154</v>
          </cell>
          <cell r="CB3">
            <v>312340.52814038371</v>
          </cell>
          <cell r="CC3">
            <v>2616.6661758771002</v>
          </cell>
          <cell r="CD3">
            <v>6093.3835505176703</v>
          </cell>
          <cell r="CE3">
            <v>44151.664727936863</v>
          </cell>
          <cell r="CF3">
            <v>93154.1001723308</v>
          </cell>
          <cell r="CG3">
            <v>12877.002100205813</v>
          </cell>
          <cell r="CH3">
            <v>231356.06566651165</v>
          </cell>
          <cell r="CI3">
            <v>651594.52976610744</v>
          </cell>
          <cell r="CJ3">
            <v>36149.607210583425</v>
          </cell>
          <cell r="CK3">
            <v>31440.600877762688</v>
          </cell>
          <cell r="CL3">
            <v>46161.60681958995</v>
          </cell>
          <cell r="CM3">
            <v>5649.5614228016429</v>
          </cell>
          <cell r="CN3">
            <v>6482.9054242928232</v>
          </cell>
          <cell r="CO3">
            <v>13384.019513724734</v>
          </cell>
          <cell r="CP3">
            <v>18640.0013130058</v>
          </cell>
          <cell r="CQ3">
            <v>1579869.2245374115</v>
          </cell>
          <cell r="CR3">
            <v>605.52487291011323</v>
          </cell>
          <cell r="CS3">
            <v>2901.7947763373772</v>
          </cell>
          <cell r="CT3">
            <v>11755.173742441368</v>
          </cell>
          <cell r="CU3">
            <v>0</v>
          </cell>
          <cell r="CV3">
            <v>5865.8753787261085</v>
          </cell>
          <cell r="CW3">
            <v>638.72605470536485</v>
          </cell>
          <cell r="CX3">
            <v>1837.6041798691469</v>
          </cell>
          <cell r="CY3">
            <v>3302.9873998089847</v>
          </cell>
          <cell r="CZ3">
            <v>3370.5315629102961</v>
          </cell>
          <cell r="DA3">
            <v>13557.325331529702</v>
          </cell>
          <cell r="DB3">
            <v>11778.455974919632</v>
          </cell>
          <cell r="DC3">
            <v>858.39338480446384</v>
          </cell>
          <cell r="DD3">
            <v>287644.88595878473</v>
          </cell>
          <cell r="DE3">
            <v>3958.2439847450769</v>
          </cell>
          <cell r="DF3">
            <v>4582.7237394189578</v>
          </cell>
          <cell r="DG3">
            <v>46160.324738044481</v>
          </cell>
          <cell r="DH3">
            <v>89784.712762574505</v>
          </cell>
          <cell r="DI3">
            <v>12492.506082594378</v>
          </cell>
          <cell r="DJ3">
            <v>197243.76872232097</v>
          </cell>
          <cell r="DK3">
            <v>456229.17389582499</v>
          </cell>
          <cell r="DL3">
            <v>27868.904232114328</v>
          </cell>
          <cell r="DM3">
            <v>31241.090741580865</v>
          </cell>
          <cell r="DN3">
            <v>51719.637362539259</v>
          </cell>
          <cell r="DO3">
            <v>4551.5076098410109</v>
          </cell>
          <cell r="DP3">
            <v>5289.062755537132</v>
          </cell>
          <cell r="DQ3">
            <v>11876.304847757568</v>
          </cell>
          <cell r="DR3">
            <v>13112.884447980057</v>
          </cell>
          <cell r="DS3">
            <v>1300228.1245406207</v>
          </cell>
          <cell r="DT3">
            <v>571.07689877035318</v>
          </cell>
          <cell r="DU3">
            <v>1786.3310229972433</v>
          </cell>
          <cell r="DV3">
            <v>29933.987411702248</v>
          </cell>
          <cell r="DW3">
            <v>67.663375458475983</v>
          </cell>
          <cell r="DX3">
            <v>8382.6849023652521</v>
          </cell>
          <cell r="DY3">
            <v>36.538222747564696</v>
          </cell>
          <cell r="DZ3">
            <v>2166.8240742923135</v>
          </cell>
          <cell r="EA3">
            <v>2032.9408087185222</v>
          </cell>
          <cell r="EB3">
            <v>2545.0888777621844</v>
          </cell>
          <cell r="EC3">
            <v>31855.835571780615</v>
          </cell>
          <cell r="ED3">
            <v>13802.522603321237</v>
          </cell>
          <cell r="EE3">
            <v>1101.5478118682536</v>
          </cell>
          <cell r="EF3">
            <v>281226.51321966137</v>
          </cell>
          <cell r="EG3">
            <v>2014.2305586713553</v>
          </cell>
          <cell r="EH3">
            <v>2976.2345992518394</v>
          </cell>
          <cell r="EI3">
            <v>62760.059401411068</v>
          </cell>
          <cell r="EJ3">
            <v>326009.78361343406</v>
          </cell>
          <cell r="EK3">
            <v>12209.558249956091</v>
          </cell>
          <cell r="EL3">
            <v>180809.15313764277</v>
          </cell>
          <cell r="EM3">
            <v>656298.29593240342</v>
          </cell>
          <cell r="EN3">
            <v>26996.016451272219</v>
          </cell>
          <cell r="EO3">
            <v>28076.908359364512</v>
          </cell>
          <cell r="EP3">
            <v>29304.387663457248</v>
          </cell>
          <cell r="EQ3">
            <v>4168.6728986213793</v>
          </cell>
          <cell r="ER3">
            <v>3118.4908758560941</v>
          </cell>
          <cell r="ES3">
            <v>9831.7100185025338</v>
          </cell>
          <cell r="ET3">
            <v>27094.353226902986</v>
          </cell>
          <cell r="EU3">
            <v>1747177.4097881929</v>
          </cell>
          <cell r="EV3">
            <v>673.7891880320841</v>
          </cell>
          <cell r="EW3">
            <v>3998.9183867692973</v>
          </cell>
          <cell r="EX3">
            <v>11088.967602433444</v>
          </cell>
          <cell r="EY3">
            <v>253.09503090799888</v>
          </cell>
          <cell r="EZ3">
            <v>6070.09729913913</v>
          </cell>
          <cell r="FA3">
            <v>0</v>
          </cell>
          <cell r="FB3">
            <v>5271.9610012745225</v>
          </cell>
          <cell r="FC3">
            <v>3140.585432705825</v>
          </cell>
          <cell r="FD3">
            <v>2426.8054792868888</v>
          </cell>
          <cell r="FE3">
            <v>9675.2687344899368</v>
          </cell>
          <cell r="FF3">
            <v>3804.9172817071162</v>
          </cell>
          <cell r="FG3">
            <v>810.54652780021547</v>
          </cell>
          <cell r="FH3">
            <v>274755.34217443271</v>
          </cell>
          <cell r="FI3">
            <v>1087.6199861041464</v>
          </cell>
          <cell r="FJ3">
            <v>1214.6426794049103</v>
          </cell>
          <cell r="FK3">
            <v>31633.831370325021</v>
          </cell>
          <cell r="FL3">
            <v>62954.461322888339</v>
          </cell>
          <cell r="FM3">
            <v>15909.085744355367</v>
          </cell>
          <cell r="FN3">
            <v>185231.58813080165</v>
          </cell>
          <cell r="FO3">
            <v>269133.1418809212</v>
          </cell>
          <cell r="FP3">
            <v>26352.972699975639</v>
          </cell>
          <cell r="FQ3">
            <v>28092.044182381564</v>
          </cell>
          <cell r="FR3">
            <v>26761.216186495672</v>
          </cell>
          <cell r="FS3">
            <v>2911.8898454318241</v>
          </cell>
          <cell r="FT3">
            <v>2091.5703969611832</v>
          </cell>
          <cell r="FU3">
            <v>6950.3281526696046</v>
          </cell>
          <cell r="FV3">
            <v>10287.594606834877</v>
          </cell>
          <cell r="FW3">
            <v>992582.28132453002</v>
          </cell>
          <cell r="FX3">
            <v>656.34424207450365</v>
          </cell>
          <cell r="FY3">
            <v>4591.2767180609271</v>
          </cell>
          <cell r="FZ3">
            <v>11838.96299879766</v>
          </cell>
          <cell r="GA3">
            <v>198.10038562940679</v>
          </cell>
          <cell r="GB3">
            <v>4217.5241693050812</v>
          </cell>
          <cell r="GC3">
            <v>397.44020851026329</v>
          </cell>
          <cell r="GD3">
            <v>6484.9862064607305</v>
          </cell>
          <cell r="GE3">
            <v>2388.06321124039</v>
          </cell>
          <cell r="GF3">
            <v>2426.670781105578</v>
          </cell>
          <cell r="GG3">
            <v>20477.29214505016</v>
          </cell>
          <cell r="GH3">
            <v>4559.9985284535105</v>
          </cell>
          <cell r="GI3">
            <v>865.55289987312278</v>
          </cell>
          <cell r="GJ3">
            <v>301598.95312273665</v>
          </cell>
          <cell r="GK3">
            <v>2076.2923488642114</v>
          </cell>
          <cell r="GL3">
            <v>2588.7996523186675</v>
          </cell>
          <cell r="GM3">
            <v>36614.486817029174</v>
          </cell>
          <cell r="GN3">
            <v>274821.90432959684</v>
          </cell>
          <cell r="GO3">
            <v>14747.650435782063</v>
          </cell>
          <cell r="GP3">
            <v>605340.3259281551</v>
          </cell>
          <cell r="GQ3">
            <v>493188.36611460167</v>
          </cell>
          <cell r="GR3">
            <v>22856.455803874382</v>
          </cell>
          <cell r="GS3">
            <v>20379.969305341747</v>
          </cell>
          <cell r="GT3">
            <v>23800.830036269796</v>
          </cell>
          <cell r="GU3">
            <v>2757.4801855678866</v>
          </cell>
          <cell r="GV3">
            <v>2635.7042476417278</v>
          </cell>
          <cell r="GW3">
            <v>6252.8094829255297</v>
          </cell>
          <cell r="GX3">
            <v>18802.799319997401</v>
          </cell>
          <cell r="GY3">
            <v>1887565.0396252645</v>
          </cell>
          <cell r="GZ3">
            <v>2190.4487998386644</v>
          </cell>
          <cell r="HA3">
            <v>1394.8720552829557</v>
          </cell>
          <cell r="HB3">
            <v>1751.7855260974261</v>
          </cell>
          <cell r="HC3">
            <v>269.82228092111706</v>
          </cell>
          <cell r="HD3">
            <v>2735.8525896501405</v>
          </cell>
          <cell r="HE3">
            <v>598.30761102232395</v>
          </cell>
          <cell r="HF3">
            <v>12085.95047551174</v>
          </cell>
          <cell r="HG3">
            <v>1249.6693995604019</v>
          </cell>
          <cell r="HH3">
            <v>1478.1727710347557</v>
          </cell>
          <cell r="HI3">
            <v>16477.849837086113</v>
          </cell>
          <cell r="HJ3">
            <v>3091.8672454263501</v>
          </cell>
          <cell r="HK3">
            <v>1527.9855656663651</v>
          </cell>
          <cell r="HL3">
            <v>276308.57798599591</v>
          </cell>
          <cell r="HM3">
            <v>773.44030911261734</v>
          </cell>
          <cell r="HN3">
            <v>1395.9295336048579</v>
          </cell>
          <cell r="HO3">
            <v>30953.957174761836</v>
          </cell>
          <cell r="HP3">
            <v>150807.1753611062</v>
          </cell>
          <cell r="HQ3">
            <v>10633.479494953379</v>
          </cell>
          <cell r="HR3">
            <v>373261.20845251839</v>
          </cell>
          <cell r="HS3">
            <v>348858.83620689058</v>
          </cell>
          <cell r="HT3">
            <v>20932.504265289303</v>
          </cell>
          <cell r="HU3">
            <v>13311.596094188499</v>
          </cell>
          <cell r="HV3">
            <v>24290.052763014184</v>
          </cell>
          <cell r="HW3">
            <v>1880.7546850688948</v>
          </cell>
          <cell r="HX3">
            <v>1244.9900787539773</v>
          </cell>
          <cell r="HY3">
            <v>4651.4608630516768</v>
          </cell>
          <cell r="HZ3">
            <v>17383.217420097255</v>
          </cell>
          <cell r="IA3">
            <v>1321539.7648455061</v>
          </cell>
        </row>
        <row r="4">
          <cell r="L4">
            <v>5159.823212715748</v>
          </cell>
          <cell r="M4">
            <v>843.52424819595069</v>
          </cell>
          <cell r="N4">
            <v>1106.3147763165643</v>
          </cell>
          <cell r="O4">
            <v>2347.4615297419423</v>
          </cell>
          <cell r="P4">
            <v>14980.983951632592</v>
          </cell>
          <cell r="Q4">
            <v>794.71048840421247</v>
          </cell>
          <cell r="R4">
            <v>4676.7229334151134</v>
          </cell>
          <cell r="S4">
            <v>4785.0850338766813</v>
          </cell>
          <cell r="T4">
            <v>3791.2346667607731</v>
          </cell>
          <cell r="U4">
            <v>17704.08744926747</v>
          </cell>
          <cell r="V4">
            <v>7064.4270299229183</v>
          </cell>
          <cell r="W4">
            <v>4604.689492510016</v>
          </cell>
          <cell r="X4">
            <v>15371.038098264815</v>
          </cell>
          <cell r="Y4">
            <v>8018.551588754457</v>
          </cell>
          <cell r="Z4">
            <v>7320.9098748257748</v>
          </cell>
          <cell r="AA4">
            <v>31150.268027581198</v>
          </cell>
          <cell r="AB4">
            <v>107262.75062075746</v>
          </cell>
          <cell r="AC4">
            <v>23508.587861273118</v>
          </cell>
          <cell r="AD4">
            <v>117771.90583869796</v>
          </cell>
          <cell r="AE4">
            <v>642392.89426004293</v>
          </cell>
          <cell r="AF4">
            <v>107000.04998708227</v>
          </cell>
          <cell r="AG4">
            <v>98750.955752629583</v>
          </cell>
          <cell r="AH4">
            <v>117568.91664758627</v>
          </cell>
          <cell r="AI4">
            <v>8860.0389472684892</v>
          </cell>
          <cell r="AJ4">
            <v>14280.567890605145</v>
          </cell>
          <cell r="AK4">
            <v>25378.049410271196</v>
          </cell>
          <cell r="AL4">
            <v>33614.203151079426</v>
          </cell>
          <cell r="AM4">
            <v>1426108.75276948</v>
          </cell>
          <cell r="AN4">
            <v>4563.6065184339432</v>
          </cell>
          <cell r="AO4">
            <v>997.11875587630448</v>
          </cell>
          <cell r="AP4">
            <v>1320.3295152892083</v>
          </cell>
          <cell r="AQ4">
            <v>1237.526106814935</v>
          </cell>
          <cell r="AR4">
            <v>15570.814727562252</v>
          </cell>
          <cell r="AS4">
            <v>407.95229601807603</v>
          </cell>
          <cell r="AT4">
            <v>4358.9421471664673</v>
          </cell>
          <cell r="AU4">
            <v>3425.0365206458828</v>
          </cell>
          <cell r="AV4">
            <v>4759.137576540079</v>
          </cell>
          <cell r="AW4">
            <v>17080.424960195334</v>
          </cell>
          <cell r="AX4">
            <v>6830.2498166960877</v>
          </cell>
          <cell r="AY4">
            <v>4484.6031691029393</v>
          </cell>
          <cell r="AZ4">
            <v>28138.418548676749</v>
          </cell>
          <cell r="BA4">
            <v>8045.0283623683472</v>
          </cell>
          <cell r="BB4">
            <v>5754.0302880314421</v>
          </cell>
          <cell r="BC4">
            <v>28268.34552071381</v>
          </cell>
          <cell r="BD4">
            <v>111369.14862634872</v>
          </cell>
          <cell r="BE4">
            <v>23759.154630059369</v>
          </cell>
          <cell r="BF4">
            <v>110660.87681805527</v>
          </cell>
          <cell r="BG4">
            <v>603474.96591033251</v>
          </cell>
          <cell r="BH4">
            <v>93913.128476430604</v>
          </cell>
          <cell r="BI4">
            <v>88641.554938175017</v>
          </cell>
          <cell r="BJ4">
            <v>105774.86069848218</v>
          </cell>
          <cell r="BK4">
            <v>7976.4319066044382</v>
          </cell>
          <cell r="BL4">
            <v>11178.831877097886</v>
          </cell>
          <cell r="BM4">
            <v>26532.955062531397</v>
          </cell>
          <cell r="BN4">
            <v>33602.2967413472</v>
          </cell>
          <cell r="BO4">
            <v>1352125.7705155967</v>
          </cell>
          <cell r="BP4">
            <v>5077.8523797289308</v>
          </cell>
          <cell r="BQ4">
            <v>906.9055745105569</v>
          </cell>
          <cell r="BR4">
            <v>1542.3379544347922</v>
          </cell>
          <cell r="BS4">
            <v>1766.9400476757364</v>
          </cell>
          <cell r="BT4">
            <v>14070.13643152756</v>
          </cell>
          <cell r="BU4">
            <v>651.63829050347965</v>
          </cell>
          <cell r="BV4">
            <v>3731.9667383633077</v>
          </cell>
          <cell r="BW4">
            <v>3641.3426651676814</v>
          </cell>
          <cell r="BX4">
            <v>4130.1291759628266</v>
          </cell>
          <cell r="BY4">
            <v>18840.478521964596</v>
          </cell>
          <cell r="BZ4">
            <v>6129.1590090686341</v>
          </cell>
          <cell r="CA4">
            <v>3367.9185489463434</v>
          </cell>
          <cell r="CB4">
            <v>11443.480891750347</v>
          </cell>
          <cell r="CC4">
            <v>8302.0801144534307</v>
          </cell>
          <cell r="CD4">
            <v>6580.9861278521976</v>
          </cell>
          <cell r="CE4">
            <v>25421.016045362736</v>
          </cell>
          <cell r="CF4">
            <v>112204.9479002755</v>
          </cell>
          <cell r="CG4">
            <v>21738.213010070624</v>
          </cell>
          <cell r="CH4">
            <v>108993.30438664174</v>
          </cell>
          <cell r="CI4">
            <v>674892.51597271196</v>
          </cell>
          <cell r="CJ4">
            <v>102284.03888920243</v>
          </cell>
          <cell r="CK4">
            <v>88186.473670281994</v>
          </cell>
          <cell r="CL4">
            <v>104471.41449603219</v>
          </cell>
          <cell r="CM4">
            <v>7721.9156838295467</v>
          </cell>
          <cell r="CN4">
            <v>13292.187016013104</v>
          </cell>
          <cell r="CO4">
            <v>26675.058436847241</v>
          </cell>
          <cell r="CP4">
            <v>31404.992675200017</v>
          </cell>
          <cell r="CQ4">
            <v>1407469.4306543795</v>
          </cell>
          <cell r="CR4">
            <v>6246.2404177536691</v>
          </cell>
          <cell r="CS4">
            <v>960.23003503761458</v>
          </cell>
          <cell r="CT4">
            <v>1880.1335291444861</v>
          </cell>
          <cell r="CU4">
            <v>1577.6986736435783</v>
          </cell>
          <cell r="CV4">
            <v>12857.726656469738</v>
          </cell>
          <cell r="CW4">
            <v>169.96717693125947</v>
          </cell>
          <cell r="CX4">
            <v>2097.5273590565371</v>
          </cell>
          <cell r="CY4">
            <v>2356.2582445586936</v>
          </cell>
          <cell r="CZ4">
            <v>5225.5808487387212</v>
          </cell>
          <cell r="DA4">
            <v>12003.030076382929</v>
          </cell>
          <cell r="DB4">
            <v>5847.164131352175</v>
          </cell>
          <cell r="DC4">
            <v>3966.9592791871082</v>
          </cell>
          <cell r="DD4">
            <v>10952.508252832022</v>
          </cell>
          <cell r="DE4">
            <v>4755.1285226020718</v>
          </cell>
          <cell r="DF4">
            <v>5727.6147560376585</v>
          </cell>
          <cell r="DG4">
            <v>24971.679809707472</v>
          </cell>
          <cell r="DH4">
            <v>101061.02626772226</v>
          </cell>
          <cell r="DI4">
            <v>20013.211248186984</v>
          </cell>
          <cell r="DJ4">
            <v>100783.52164830596</v>
          </cell>
          <cell r="DK4">
            <v>648184.31600604509</v>
          </cell>
          <cell r="DL4">
            <v>96408.577016881944</v>
          </cell>
          <cell r="DM4">
            <v>78690.007235009209</v>
          </cell>
          <cell r="DN4">
            <v>105045.93685696249</v>
          </cell>
          <cell r="DO4">
            <v>6329.7647245891731</v>
          </cell>
          <cell r="DP4">
            <v>10115.466960703579</v>
          </cell>
          <cell r="DQ4">
            <v>21450.799318840855</v>
          </cell>
          <cell r="DR4">
            <v>38497.84076818663</v>
          </cell>
          <cell r="DS4">
            <v>1328175.9158208701</v>
          </cell>
          <cell r="DT4">
            <v>5140.3965840767059</v>
          </cell>
          <cell r="DU4">
            <v>796.27056279223928</v>
          </cell>
          <cell r="DV4">
            <v>2646.9793073398914</v>
          </cell>
          <cell r="DW4">
            <v>1511.2323027424204</v>
          </cell>
          <cell r="DX4">
            <v>8378.4240998101159</v>
          </cell>
          <cell r="DY4">
            <v>171.2904983395355</v>
          </cell>
          <cell r="DZ4">
            <v>2307.3118160040858</v>
          </cell>
          <cell r="EA4">
            <v>2181.0340465049535</v>
          </cell>
          <cell r="EB4">
            <v>1723.206400625887</v>
          </cell>
          <cell r="EC4">
            <v>11614.399823187339</v>
          </cell>
          <cell r="ED4">
            <v>6281.6727478357343</v>
          </cell>
          <cell r="EE4">
            <v>3400.5012109040058</v>
          </cell>
          <cell r="EF4">
            <v>11723.353778470309</v>
          </cell>
          <cell r="EG4">
            <v>4871.9388251132041</v>
          </cell>
          <cell r="EH4">
            <v>4449.8255008805309</v>
          </cell>
          <cell r="EI4">
            <v>30559.075604881866</v>
          </cell>
          <cell r="EJ4">
            <v>82125.20136850061</v>
          </cell>
          <cell r="EK4">
            <v>16610.116189740304</v>
          </cell>
          <cell r="EL4">
            <v>93138.720566128963</v>
          </cell>
          <cell r="EM4">
            <v>654573.60425435216</v>
          </cell>
          <cell r="EN4">
            <v>93624.93697821215</v>
          </cell>
          <cell r="EO4">
            <v>72470.666571904236</v>
          </cell>
          <cell r="EP4">
            <v>85838.978037478853</v>
          </cell>
          <cell r="EQ4">
            <v>4960.5121736875944</v>
          </cell>
          <cell r="ER4">
            <v>8389.782259757043</v>
          </cell>
          <cell r="ES4">
            <v>15637.469098219126</v>
          </cell>
          <cell r="ET4">
            <v>33407.611503750486</v>
          </cell>
          <cell r="EU4">
            <v>1258534.5121112403</v>
          </cell>
          <cell r="EV4">
            <v>4568.1655598775897</v>
          </cell>
          <cell r="EW4">
            <v>1045.4107612259049</v>
          </cell>
          <cell r="EX4">
            <v>2644.7373495289476</v>
          </cell>
          <cell r="EY4">
            <v>1313.1763665388414</v>
          </cell>
          <cell r="EZ4">
            <v>7188.4623029498598</v>
          </cell>
          <cell r="FA4">
            <v>322.12508440577625</v>
          </cell>
          <cell r="FB4">
            <v>2174.4759324485099</v>
          </cell>
          <cell r="FC4">
            <v>2108.7620137113822</v>
          </cell>
          <cell r="FD4">
            <v>1799.479729956375</v>
          </cell>
          <cell r="FE4">
            <v>14308.860795501028</v>
          </cell>
          <cell r="FF4">
            <v>5249.9165043860585</v>
          </cell>
          <cell r="FG4">
            <v>3376.2859213695765</v>
          </cell>
          <cell r="FH4">
            <v>8876.5200493707252</v>
          </cell>
          <cell r="FI4">
            <v>3214.2105570843728</v>
          </cell>
          <cell r="FJ4">
            <v>4119.4987372558589</v>
          </cell>
          <cell r="FK4">
            <v>27534.399148007848</v>
          </cell>
          <cell r="FL4">
            <v>82753.33125682504</v>
          </cell>
          <cell r="FM4">
            <v>15903.404552679964</v>
          </cell>
          <cell r="FN4">
            <v>82786.478161340769</v>
          </cell>
          <cell r="FO4">
            <v>525583.76103212382</v>
          </cell>
          <cell r="FP4">
            <v>84137.759024972504</v>
          </cell>
          <cell r="FQ4">
            <v>71824.266777094905</v>
          </cell>
          <cell r="FR4">
            <v>79871.727860813538</v>
          </cell>
          <cell r="FS4">
            <v>3305.6497956356247</v>
          </cell>
          <cell r="FT4">
            <v>8946.328585724099</v>
          </cell>
          <cell r="FU4">
            <v>15190.551123847188</v>
          </cell>
          <cell r="FV4">
            <v>17171.860040007025</v>
          </cell>
          <cell r="FW4">
            <v>1077319.6050246831</v>
          </cell>
          <cell r="FX4">
            <v>4685.4444777398276</v>
          </cell>
          <cell r="FY4">
            <v>744.46626588727941</v>
          </cell>
          <cell r="FZ4">
            <v>2453.5176141455599</v>
          </cell>
          <cell r="GA4">
            <v>1225.2811424499175</v>
          </cell>
          <cell r="GB4">
            <v>9307.0161858434567</v>
          </cell>
          <cell r="GC4">
            <v>635.39087585939001</v>
          </cell>
          <cell r="GD4">
            <v>2180.9232839135198</v>
          </cell>
          <cell r="GE4">
            <v>2059.4436975623844</v>
          </cell>
          <cell r="GF4">
            <v>1267.4662161387876</v>
          </cell>
          <cell r="GG4">
            <v>19971.458482596252</v>
          </cell>
          <cell r="GH4">
            <v>6724.5119578732747</v>
          </cell>
          <cell r="GI4">
            <v>3172.4329711467767</v>
          </cell>
          <cell r="GJ4">
            <v>8074.2656738547721</v>
          </cell>
          <cell r="GK4">
            <v>3424.738679581204</v>
          </cell>
          <cell r="GL4">
            <v>3479.8723523489657</v>
          </cell>
          <cell r="GM4">
            <v>32236.008540352643</v>
          </cell>
          <cell r="GN4">
            <v>82441.253097944907</v>
          </cell>
          <cell r="GO4">
            <v>15684.17462603543</v>
          </cell>
          <cell r="GP4">
            <v>85351.457494787377</v>
          </cell>
          <cell r="GQ4">
            <v>528345.55142795434</v>
          </cell>
          <cell r="GR4">
            <v>75464.6802082145</v>
          </cell>
          <cell r="GS4">
            <v>63910.243374481543</v>
          </cell>
          <cell r="GT4">
            <v>82616.709603538009</v>
          </cell>
          <cell r="GU4">
            <v>8572.8984842203245</v>
          </cell>
          <cell r="GV4">
            <v>8521.1826783778652</v>
          </cell>
          <cell r="GW4">
            <v>14820.210727289415</v>
          </cell>
          <cell r="GX4">
            <v>18586.397177965453</v>
          </cell>
          <cell r="GY4">
            <v>1085956.9973181032</v>
          </cell>
          <cell r="GZ4">
            <v>4738.5935878360724</v>
          </cell>
          <cell r="HA4">
            <v>780.87173178873184</v>
          </cell>
          <cell r="HB4">
            <v>17103.722493787147</v>
          </cell>
          <cell r="HC4">
            <v>2209.9785055300608</v>
          </cell>
          <cell r="HD4">
            <v>6507.6933485455938</v>
          </cell>
          <cell r="HE4">
            <v>411.50610068847078</v>
          </cell>
          <cell r="HF4">
            <v>1987.594884877775</v>
          </cell>
          <cell r="HG4">
            <v>1773.4052674978093</v>
          </cell>
          <cell r="HH4">
            <v>1932.7148335587378</v>
          </cell>
          <cell r="HI4">
            <v>9596.3001050379971</v>
          </cell>
          <cell r="HJ4">
            <v>5513.5665344223626</v>
          </cell>
          <cell r="HK4">
            <v>1840.90943355074</v>
          </cell>
          <cell r="HL4">
            <v>6563.5934967844114</v>
          </cell>
          <cell r="HM4">
            <v>2465.5975151662992</v>
          </cell>
          <cell r="HN4">
            <v>2070.4852359075717</v>
          </cell>
          <cell r="HO4">
            <v>28957.149020389152</v>
          </cell>
          <cell r="HP4">
            <v>82481.569618079346</v>
          </cell>
          <cell r="HQ4">
            <v>12122.295997125048</v>
          </cell>
          <cell r="HR4">
            <v>85761.465314519461</v>
          </cell>
          <cell r="HS4">
            <v>415351.83284896478</v>
          </cell>
          <cell r="HT4">
            <v>69378.153042564649</v>
          </cell>
          <cell r="HU4">
            <v>55936.860928814218</v>
          </cell>
          <cell r="HV4">
            <v>72479.535931489736</v>
          </cell>
          <cell r="HW4">
            <v>5645.7803990689126</v>
          </cell>
          <cell r="HX4">
            <v>7679.2389411534878</v>
          </cell>
          <cell r="HY4">
            <v>14399.390732826752</v>
          </cell>
          <cell r="HZ4">
            <v>12112.106657694047</v>
          </cell>
          <cell r="IA4">
            <v>927801.91250766953</v>
          </cell>
        </row>
        <row r="5">
          <cell r="L5">
            <v>744.13652003401819</v>
          </cell>
          <cell r="M5">
            <v>645.8307549430624</v>
          </cell>
          <cell r="N5">
            <v>181.39406947451405</v>
          </cell>
          <cell r="O5">
            <v>120.14634700579832</v>
          </cell>
          <cell r="P5">
            <v>4788.6625097823444</v>
          </cell>
          <cell r="Q5">
            <v>241.91671519849476</v>
          </cell>
          <cell r="R5">
            <v>528.07495420553187</v>
          </cell>
          <cell r="S5">
            <v>2964.1465680245233</v>
          </cell>
          <cell r="T5">
            <v>332.91411580327002</v>
          </cell>
          <cell r="U5">
            <v>8162.2448972449047</v>
          </cell>
          <cell r="V5">
            <v>722.532247466385</v>
          </cell>
          <cell r="W5">
            <v>458.03641635623023</v>
          </cell>
          <cell r="X5">
            <v>10852.248399254657</v>
          </cell>
          <cell r="Y5">
            <v>740.18385593876735</v>
          </cell>
          <cell r="Z5">
            <v>113.14857589882979</v>
          </cell>
          <cell r="AA5">
            <v>8867.8053966171628</v>
          </cell>
          <cell r="AB5">
            <v>13808.619905287647</v>
          </cell>
          <cell r="AC5">
            <v>3797.4777551680845</v>
          </cell>
          <cell r="AD5">
            <v>39392.016755533572</v>
          </cell>
          <cell r="AE5">
            <v>272637.9800237554</v>
          </cell>
          <cell r="AF5">
            <v>34258.634351798268</v>
          </cell>
          <cell r="AG5">
            <v>16696.844424831954</v>
          </cell>
          <cell r="AH5">
            <v>21383.108550007211</v>
          </cell>
          <cell r="AI5">
            <v>1024.7519860342122</v>
          </cell>
          <cell r="AJ5">
            <v>4465.3568719991272</v>
          </cell>
          <cell r="AK5">
            <v>10927.654227541501</v>
          </cell>
          <cell r="AL5">
            <v>12829.021844759071</v>
          </cell>
          <cell r="AM5">
            <v>471684.88903996459</v>
          </cell>
          <cell r="AN5">
            <v>672.43956914014461</v>
          </cell>
          <cell r="AO5">
            <v>805.91188423418669</v>
          </cell>
          <cell r="AP5">
            <v>439.49354888004916</v>
          </cell>
          <cell r="AQ5">
            <v>0</v>
          </cell>
          <cell r="AR5">
            <v>3260.1084023156232</v>
          </cell>
          <cell r="AS5">
            <v>36.901175870256409</v>
          </cell>
          <cell r="AT5">
            <v>426.17919098441536</v>
          </cell>
          <cell r="AU5">
            <v>2606.3991733877829</v>
          </cell>
          <cell r="AV5">
            <v>257.55496815078538</v>
          </cell>
          <cell r="AW5">
            <v>8824.0742312140464</v>
          </cell>
          <cell r="AX5">
            <v>1571.8757963954108</v>
          </cell>
          <cell r="AY5">
            <v>554.04339817023333</v>
          </cell>
          <cell r="AZ5">
            <v>2208.4129161803498</v>
          </cell>
          <cell r="BA5">
            <v>252.63100151208158</v>
          </cell>
          <cell r="BB5">
            <v>84.092772569127064</v>
          </cell>
          <cell r="BC5">
            <v>11005.610246705457</v>
          </cell>
          <cell r="BD5">
            <v>14655.962734741433</v>
          </cell>
          <cell r="BE5">
            <v>3531.4289241555516</v>
          </cell>
          <cell r="BF5">
            <v>43542.666375605753</v>
          </cell>
          <cell r="BG5">
            <v>202063.90240642958</v>
          </cell>
          <cell r="BH5">
            <v>33463.104743993514</v>
          </cell>
          <cell r="BI5">
            <v>24311.517337504392</v>
          </cell>
          <cell r="BJ5">
            <v>10461.76474428968</v>
          </cell>
          <cell r="BK5">
            <v>722.46950849621078</v>
          </cell>
          <cell r="BL5">
            <v>2865.3071846539315</v>
          </cell>
          <cell r="BM5">
            <v>7706.5966843065262</v>
          </cell>
          <cell r="BN5">
            <v>5530.7498722293694</v>
          </cell>
          <cell r="BO5">
            <v>381861.19879211584</v>
          </cell>
          <cell r="BP5">
            <v>297.89486199318225</v>
          </cell>
          <cell r="BQ5">
            <v>954.12910811754398</v>
          </cell>
          <cell r="BR5">
            <v>388.52968735957467</v>
          </cell>
          <cell r="BS5">
            <v>0</v>
          </cell>
          <cell r="BT5">
            <v>2394.0574156106768</v>
          </cell>
          <cell r="BU5">
            <v>89.704165260196774</v>
          </cell>
          <cell r="BV5">
            <v>380.8060447576774</v>
          </cell>
          <cell r="BW5">
            <v>2349.0888511315247</v>
          </cell>
          <cell r="BX5">
            <v>214.14441257319339</v>
          </cell>
          <cell r="BY5">
            <v>1501.2879588242511</v>
          </cell>
          <cell r="BZ5">
            <v>546.26044711248562</v>
          </cell>
          <cell r="CA5">
            <v>579.00439087626148</v>
          </cell>
          <cell r="CB5">
            <v>3113.3591161752729</v>
          </cell>
          <cell r="CC5">
            <v>185.41520987103226</v>
          </cell>
          <cell r="CD5">
            <v>84.942148336536036</v>
          </cell>
          <cell r="CE5">
            <v>8926.1498393446545</v>
          </cell>
          <cell r="CF5">
            <v>12387.992183198663</v>
          </cell>
          <cell r="CG5">
            <v>2567.4648402083358</v>
          </cell>
          <cell r="CH5">
            <v>23162.845160092176</v>
          </cell>
          <cell r="CI5">
            <v>182382.75725513464</v>
          </cell>
          <cell r="CJ5">
            <v>18313.514637157146</v>
          </cell>
          <cell r="CK5">
            <v>34147.76508750124</v>
          </cell>
          <cell r="CL5">
            <v>11344.33273658008</v>
          </cell>
          <cell r="CM5">
            <v>1114.5049018563636</v>
          </cell>
          <cell r="CN5">
            <v>3444.4399556152453</v>
          </cell>
          <cell r="CO5">
            <v>7731.330403941347</v>
          </cell>
          <cell r="CP5">
            <v>3177.8745295990975</v>
          </cell>
          <cell r="CQ5">
            <v>321779.59534822835</v>
          </cell>
          <cell r="CR5">
            <v>37.870630541052421</v>
          </cell>
          <cell r="CS5">
            <v>350.5135145042421</v>
          </cell>
          <cell r="CT5">
            <v>286.92115169967661</v>
          </cell>
          <cell r="CU5">
            <v>0</v>
          </cell>
          <cell r="CV5">
            <v>2299.9673393225421</v>
          </cell>
          <cell r="CW5">
            <v>68.798312149578564</v>
          </cell>
          <cell r="CX5">
            <v>247.41324756493222</v>
          </cell>
          <cell r="CY5">
            <v>1714.6470789829227</v>
          </cell>
          <cell r="CZ5">
            <v>220.03151932932229</v>
          </cell>
          <cell r="DA5">
            <v>1101.9040638921967</v>
          </cell>
          <cell r="DB5">
            <v>1016.2640511635965</v>
          </cell>
          <cell r="DC5">
            <v>782.53283123611675</v>
          </cell>
          <cell r="DD5">
            <v>1143.6804187962</v>
          </cell>
          <cell r="DE5">
            <v>34.714744662631382</v>
          </cell>
          <cell r="DF5">
            <v>143.29489184125055</v>
          </cell>
          <cell r="DG5">
            <v>12602.634507384491</v>
          </cell>
          <cell r="DH5">
            <v>16649.967888123847</v>
          </cell>
          <cell r="DI5">
            <v>2884.6595783719335</v>
          </cell>
          <cell r="DJ5">
            <v>18707.958940072811</v>
          </cell>
          <cell r="DK5">
            <v>143648.34664138212</v>
          </cell>
          <cell r="DL5">
            <v>17210.904511812038</v>
          </cell>
          <cell r="DM5">
            <v>22668.285178320901</v>
          </cell>
          <cell r="DN5">
            <v>10695.445568604038</v>
          </cell>
          <cell r="DO5">
            <v>787.16630288276394</v>
          </cell>
          <cell r="DP5">
            <v>3038.2073122547868</v>
          </cell>
          <cell r="DQ5">
            <v>7318.8111535829157</v>
          </cell>
          <cell r="DR5">
            <v>8138.5613469837454</v>
          </cell>
          <cell r="DS5">
            <v>273799.50272546266</v>
          </cell>
          <cell r="DT5">
            <v>39.801985563809403</v>
          </cell>
          <cell r="DU5">
            <v>297.83825797391148</v>
          </cell>
          <cell r="DV5">
            <v>1837.280217984438</v>
          </cell>
          <cell r="DW5">
            <v>0</v>
          </cell>
          <cell r="DX5">
            <v>1643.6528453466956</v>
          </cell>
          <cell r="DY5">
            <v>87.630704882987047</v>
          </cell>
          <cell r="DZ5">
            <v>39.470302350777658</v>
          </cell>
          <cell r="EA5">
            <v>4115.397940944029</v>
          </cell>
          <cell r="EB5">
            <v>141.89407853498051</v>
          </cell>
          <cell r="EC5">
            <v>671.5059321113024</v>
          </cell>
          <cell r="ED5">
            <v>544.24306346955029</v>
          </cell>
          <cell r="EE5">
            <v>871.3318006343942</v>
          </cell>
          <cell r="EF5">
            <v>1014.7310575901395</v>
          </cell>
          <cell r="EG5">
            <v>448.4357040189193</v>
          </cell>
          <cell r="EH5">
            <v>89.886150731602896</v>
          </cell>
          <cell r="EI5">
            <v>8224.9124850554199</v>
          </cell>
          <cell r="EJ5">
            <v>11004.722295451005</v>
          </cell>
          <cell r="EK5">
            <v>2423.6152079207227</v>
          </cell>
          <cell r="EL5">
            <v>23221.914566239364</v>
          </cell>
          <cell r="EM5">
            <v>101955.44214086774</v>
          </cell>
          <cell r="EN5">
            <v>16511.77344380831</v>
          </cell>
          <cell r="EO5">
            <v>20348.8977927825</v>
          </cell>
          <cell r="EP5">
            <v>8501.488522340951</v>
          </cell>
          <cell r="EQ5">
            <v>745.6981599350886</v>
          </cell>
          <cell r="ER5">
            <v>1922.6196552320469</v>
          </cell>
          <cell r="ES5">
            <v>3710.3722724801983</v>
          </cell>
          <cell r="ET5">
            <v>5687.3800142525442</v>
          </cell>
          <cell r="EU5">
            <v>216101.93659850344</v>
          </cell>
          <cell r="EV5">
            <v>0</v>
          </cell>
          <cell r="EW5">
            <v>217.59967904209881</v>
          </cell>
          <cell r="EX5">
            <v>176.26209498613869</v>
          </cell>
          <cell r="EY5">
            <v>0</v>
          </cell>
          <cell r="EZ5">
            <v>1021.5514893690688</v>
          </cell>
          <cell r="FA5">
            <v>155.15495500523548</v>
          </cell>
          <cell r="FB5">
            <v>17.629242548706287</v>
          </cell>
          <cell r="FC5">
            <v>3248.5230194166911</v>
          </cell>
          <cell r="FD5">
            <v>0</v>
          </cell>
          <cell r="FE5">
            <v>643.21893178235769</v>
          </cell>
          <cell r="FF5">
            <v>472.54053757399481</v>
          </cell>
          <cell r="FG5">
            <v>471.49413529423617</v>
          </cell>
          <cell r="FH5">
            <v>1038.6030080918297</v>
          </cell>
          <cell r="FI5">
            <v>34.302352165458146</v>
          </cell>
          <cell r="FJ5">
            <v>241.70520567955464</v>
          </cell>
          <cell r="FK5">
            <v>5997.7814413806873</v>
          </cell>
          <cell r="FL5">
            <v>11468.685252893109</v>
          </cell>
          <cell r="FM5">
            <v>2370.6658886558052</v>
          </cell>
          <cell r="FN5">
            <v>30142.168672070013</v>
          </cell>
          <cell r="FO5">
            <v>122345.54158552919</v>
          </cell>
          <cell r="FP5">
            <v>7305.1603493262974</v>
          </cell>
          <cell r="FQ5">
            <v>4272.8345843641237</v>
          </cell>
          <cell r="FR5">
            <v>9553.7943563822682</v>
          </cell>
          <cell r="FS5">
            <v>247.69909037372938</v>
          </cell>
          <cell r="FT5">
            <v>1573.9457363198057</v>
          </cell>
          <cell r="FU5">
            <v>2078.8142548841688</v>
          </cell>
          <cell r="FV5">
            <v>3109.0041597604786</v>
          </cell>
          <cell r="FW5">
            <v>208204.68002289507</v>
          </cell>
          <cell r="FX5">
            <v>94.144837457778976</v>
          </cell>
          <cell r="FY5">
            <v>0</v>
          </cell>
          <cell r="FZ5">
            <v>751.41169893940821</v>
          </cell>
          <cell r="GA5">
            <v>0</v>
          </cell>
          <cell r="GB5">
            <v>1258.6534407019462</v>
          </cell>
          <cell r="GC5">
            <v>72.143598269276296</v>
          </cell>
          <cell r="GD5">
            <v>20.318911875666366</v>
          </cell>
          <cell r="GE5">
            <v>2261.4277623996845</v>
          </cell>
          <cell r="GF5">
            <v>0</v>
          </cell>
          <cell r="GG5">
            <v>675.71433771870238</v>
          </cell>
          <cell r="GH5">
            <v>492.45772767867413</v>
          </cell>
          <cell r="GI5">
            <v>561.8662137571755</v>
          </cell>
          <cell r="GJ5">
            <v>519.11545239298164</v>
          </cell>
          <cell r="GK5">
            <v>141.21807483741097</v>
          </cell>
          <cell r="GL5">
            <v>88.250551982161525</v>
          </cell>
          <cell r="GM5">
            <v>8663.2644297673796</v>
          </cell>
          <cell r="GN5">
            <v>9477.5837090959867</v>
          </cell>
          <cell r="GO5">
            <v>1824.1266297097484</v>
          </cell>
          <cell r="GP5">
            <v>14608.739318788876</v>
          </cell>
          <cell r="GQ5">
            <v>100441.93922145582</v>
          </cell>
          <cell r="GR5">
            <v>4080.3436800188015</v>
          </cell>
          <cell r="GS5">
            <v>2429.1021738642457</v>
          </cell>
          <cell r="GT5">
            <v>10366.419855248239</v>
          </cell>
          <cell r="GU5">
            <v>281.77058660654166</v>
          </cell>
          <cell r="GV5">
            <v>1670.9808132918727</v>
          </cell>
          <cell r="GW5">
            <v>1495.850130700614</v>
          </cell>
          <cell r="GX5">
            <v>4658.7638308047026</v>
          </cell>
          <cell r="GY5">
            <v>166935.60698736375</v>
          </cell>
          <cell r="GZ5">
            <v>285.42777012230238</v>
          </cell>
          <cell r="HA5">
            <v>0</v>
          </cell>
          <cell r="HB5">
            <v>0</v>
          </cell>
          <cell r="HC5">
            <v>0</v>
          </cell>
          <cell r="HD5">
            <v>1574.3476415635671</v>
          </cell>
          <cell r="HE5">
            <v>0</v>
          </cell>
          <cell r="HF5">
            <v>96.153272385496223</v>
          </cell>
          <cell r="HG5">
            <v>3014.633115835702</v>
          </cell>
          <cell r="HH5">
            <v>2462.2331890060095</v>
          </cell>
          <cell r="HI5">
            <v>515.96718194765742</v>
          </cell>
          <cell r="HJ5">
            <v>143.37844331521941</v>
          </cell>
          <cell r="HK5">
            <v>357.41604299425029</v>
          </cell>
          <cell r="HL5">
            <v>498.94452226970566</v>
          </cell>
          <cell r="HM5">
            <v>0</v>
          </cell>
          <cell r="HN5">
            <v>305.69679687138324</v>
          </cell>
          <cell r="HO5">
            <v>4540.3799508841976</v>
          </cell>
          <cell r="HP5">
            <v>6128.3277771172143</v>
          </cell>
          <cell r="HQ5">
            <v>1230.2792511024095</v>
          </cell>
          <cell r="HR5">
            <v>14547.387025309514</v>
          </cell>
          <cell r="HS5">
            <v>39402.933174156045</v>
          </cell>
          <cell r="HT5">
            <v>2669.7822080307274</v>
          </cell>
          <cell r="HU5">
            <v>4266.1433417603048</v>
          </cell>
          <cell r="HV5">
            <v>6169.5478335236876</v>
          </cell>
          <cell r="HW5">
            <v>173.01774144664645</v>
          </cell>
          <cell r="HX5">
            <v>1198.7002735668304</v>
          </cell>
          <cell r="HY5">
            <v>960.58655904060811</v>
          </cell>
          <cell r="HZ5">
            <v>2384.4831960702177</v>
          </cell>
          <cell r="IA5">
            <v>92925.766308319682</v>
          </cell>
        </row>
        <row r="6">
          <cell r="L6">
            <v>7232.3148628705039</v>
          </cell>
          <cell r="M6">
            <v>1991.4332376825525</v>
          </cell>
          <cell r="N6">
            <v>29099.30851912278</v>
          </cell>
          <cell r="O6">
            <v>2238.6311169062346</v>
          </cell>
          <cell r="P6">
            <v>46724.976253916</v>
          </cell>
          <cell r="Q6">
            <v>3580.8084598337609</v>
          </cell>
          <cell r="R6">
            <v>3662.0698076682456</v>
          </cell>
          <cell r="S6">
            <v>23679.421755857173</v>
          </cell>
          <cell r="T6">
            <v>10765.15360176638</v>
          </cell>
          <cell r="U6">
            <v>47976.273005184681</v>
          </cell>
          <cell r="V6">
            <v>21862.250782313029</v>
          </cell>
          <cell r="W6">
            <v>13824.831587781886</v>
          </cell>
          <cell r="X6">
            <v>116796.75728400829</v>
          </cell>
          <cell r="Y6">
            <v>11736.56050207211</v>
          </cell>
          <cell r="Z6">
            <v>19479.90536360137</v>
          </cell>
          <cell r="AA6">
            <v>154117.89564477131</v>
          </cell>
          <cell r="AB6">
            <v>194852.62318871377</v>
          </cell>
          <cell r="AC6">
            <v>66298.146295960789</v>
          </cell>
          <cell r="AD6">
            <v>638757.68405103835</v>
          </cell>
          <cell r="AE6">
            <v>4915224.7169347117</v>
          </cell>
          <cell r="AF6">
            <v>164687.45562290715</v>
          </cell>
          <cell r="AG6">
            <v>144819.82744703547</v>
          </cell>
          <cell r="AH6">
            <v>208468.30001074504</v>
          </cell>
          <cell r="AI6">
            <v>30347.432588631887</v>
          </cell>
          <cell r="AJ6">
            <v>26380.094167353658</v>
          </cell>
          <cell r="AK6">
            <v>41781.978978948078</v>
          </cell>
          <cell r="AL6">
            <v>259929.25524722724</v>
          </cell>
          <cell r="AM6">
            <v>7206316.1063186284</v>
          </cell>
          <cell r="AN6">
            <v>5222.5455910039918</v>
          </cell>
          <cell r="AO6">
            <v>1911.3296043731727</v>
          </cell>
          <cell r="AP6">
            <v>37003.09169306486</v>
          </cell>
          <cell r="AQ6">
            <v>1535.437790151627</v>
          </cell>
          <cell r="AR6">
            <v>43742.469370722276</v>
          </cell>
          <cell r="AS6">
            <v>6486.6791872694093</v>
          </cell>
          <cell r="AT6">
            <v>3544.7372951343714</v>
          </cell>
          <cell r="AU6">
            <v>28416.258278257148</v>
          </cell>
          <cell r="AV6">
            <v>12652.600073805683</v>
          </cell>
          <cell r="AW6">
            <v>48694.647448129501</v>
          </cell>
          <cell r="AX6">
            <v>23297.298315484113</v>
          </cell>
          <cell r="AY6">
            <v>13869.44192858832</v>
          </cell>
          <cell r="AZ6">
            <v>111620.84675742987</v>
          </cell>
          <cell r="BA6">
            <v>10111.581293523584</v>
          </cell>
          <cell r="BB6">
            <v>17262.478925132174</v>
          </cell>
          <cell r="BC6">
            <v>119737.61252963076</v>
          </cell>
          <cell r="BD6">
            <v>189300.92808542182</v>
          </cell>
          <cell r="BE6">
            <v>58115.764199909259</v>
          </cell>
          <cell r="BF6">
            <v>611003.97160379135</v>
          </cell>
          <cell r="BG6">
            <v>4632144.896210039</v>
          </cell>
          <cell r="BH6">
            <v>167755.81352872815</v>
          </cell>
          <cell r="BI6">
            <v>130665.92733098315</v>
          </cell>
          <cell r="BJ6">
            <v>189881.88811563613</v>
          </cell>
          <cell r="BK6">
            <v>25205.105435930243</v>
          </cell>
          <cell r="BL6">
            <v>24192.799505842813</v>
          </cell>
          <cell r="BM6">
            <v>48381.417966952118</v>
          </cell>
          <cell r="BN6">
            <v>233197.13929323689</v>
          </cell>
          <cell r="BO6">
            <v>6794954.7073581712</v>
          </cell>
          <cell r="BP6">
            <v>6139.533659084992</v>
          </cell>
          <cell r="BQ6">
            <v>2791.3686396978278</v>
          </cell>
          <cell r="BR6">
            <v>44155.694402567249</v>
          </cell>
          <cell r="BS6">
            <v>3264.5041713890705</v>
          </cell>
          <cell r="BT6">
            <v>45509.944038032241</v>
          </cell>
          <cell r="BU6">
            <v>5968.3459603891424</v>
          </cell>
          <cell r="BV6">
            <v>7424.2955995318234</v>
          </cell>
          <cell r="BW6">
            <v>32598.372514417657</v>
          </cell>
          <cell r="BX6">
            <v>12486.035254160972</v>
          </cell>
          <cell r="BY6">
            <v>54697.629676887555</v>
          </cell>
          <cell r="BZ6">
            <v>26172.494811359364</v>
          </cell>
          <cell r="CA6">
            <v>13064.730818800586</v>
          </cell>
          <cell r="CB6">
            <v>122791.42045756178</v>
          </cell>
          <cell r="CC6">
            <v>12524.95811200704</v>
          </cell>
          <cell r="CD6">
            <v>18435.24533746389</v>
          </cell>
          <cell r="CE6">
            <v>130402.95435723838</v>
          </cell>
          <cell r="CF6">
            <v>201307.95690859616</v>
          </cell>
          <cell r="CG6">
            <v>54176.552605525903</v>
          </cell>
          <cell r="CH6">
            <v>632852.29621697601</v>
          </cell>
          <cell r="CI6">
            <v>4775157.8007148821</v>
          </cell>
          <cell r="CJ6">
            <v>166015.34250155895</v>
          </cell>
          <cell r="CK6">
            <v>120891.50353640018</v>
          </cell>
          <cell r="CL6">
            <v>201064.9459044715</v>
          </cell>
          <cell r="CM6">
            <v>24969.127997612075</v>
          </cell>
          <cell r="CN6">
            <v>28378.942976938186</v>
          </cell>
          <cell r="CO6">
            <v>50182.484384004056</v>
          </cell>
          <cell r="CP6">
            <v>259657.21728595917</v>
          </cell>
          <cell r="CQ6">
            <v>7053081.6988435145</v>
          </cell>
          <cell r="CR6">
            <v>6050.2832582589963</v>
          </cell>
          <cell r="CS6">
            <v>2578.6339559185458</v>
          </cell>
          <cell r="CT6">
            <v>49203.678037815116</v>
          </cell>
          <cell r="CU6">
            <v>2878.3730537020247</v>
          </cell>
          <cell r="CV6">
            <v>42054.629559756482</v>
          </cell>
          <cell r="CW6">
            <v>5427.74311104752</v>
          </cell>
          <cell r="CX6">
            <v>10213.892729479836</v>
          </cell>
          <cell r="CY6">
            <v>33669.341054797282</v>
          </cell>
          <cell r="CZ6">
            <v>8868.0651966275636</v>
          </cell>
          <cell r="DA6">
            <v>54449.078481046527</v>
          </cell>
          <cell r="DB6">
            <v>23414.228037505665</v>
          </cell>
          <cell r="DC6">
            <v>10966.057733262815</v>
          </cell>
          <cell r="DD6">
            <v>104166.81372017581</v>
          </cell>
          <cell r="DE6">
            <v>9558.2403964541245</v>
          </cell>
          <cell r="DF6">
            <v>12690.340994186296</v>
          </cell>
          <cell r="DG6">
            <v>119735.64137995508</v>
          </cell>
          <cell r="DH6">
            <v>202885.86023341151</v>
          </cell>
          <cell r="DI6">
            <v>48508.588492496456</v>
          </cell>
          <cell r="DJ6">
            <v>590162.92114372121</v>
          </cell>
          <cell r="DK6">
            <v>4399177.6698314818</v>
          </cell>
          <cell r="DL6">
            <v>153641.1190709002</v>
          </cell>
          <cell r="DM6">
            <v>105873.74592054197</v>
          </cell>
          <cell r="DN6">
            <v>210097.62121328551</v>
          </cell>
          <cell r="DO6">
            <v>25179.511936584866</v>
          </cell>
          <cell r="DP6">
            <v>25456.971111244642</v>
          </cell>
          <cell r="DQ6">
            <v>61903.785867618964</v>
          </cell>
          <cell r="DR6">
            <v>217605.60626525481</v>
          </cell>
          <cell r="DS6">
            <v>6536418.4417865314</v>
          </cell>
          <cell r="DT6">
            <v>3542.3521706212664</v>
          </cell>
          <cell r="DU6">
            <v>3877.7150772184323</v>
          </cell>
          <cell r="DV6">
            <v>43883.295757583066</v>
          </cell>
          <cell r="DW6">
            <v>2532.0338264973338</v>
          </cell>
          <cell r="DX6">
            <v>40481.440615804546</v>
          </cell>
          <cell r="DY6">
            <v>4692.3151177292648</v>
          </cell>
          <cell r="DZ6">
            <v>8019.9660910899938</v>
          </cell>
          <cell r="EA6">
            <v>19927.67868649212</v>
          </cell>
          <cell r="EB6">
            <v>9284.0526080384843</v>
          </cell>
          <cell r="EC6">
            <v>51885.082291765859</v>
          </cell>
          <cell r="ED6">
            <v>24165.544683550212</v>
          </cell>
          <cell r="EE6">
            <v>11864.930104486673</v>
          </cell>
          <cell r="EF6">
            <v>100075.68856071887</v>
          </cell>
          <cell r="EG6">
            <v>5229.0382593930599</v>
          </cell>
          <cell r="EH6">
            <v>10379.354161638727</v>
          </cell>
          <cell r="EI6">
            <v>128609.1097737075</v>
          </cell>
          <cell r="EJ6">
            <v>175010.0064944601</v>
          </cell>
          <cell r="EK6">
            <v>54881.238448160751</v>
          </cell>
          <cell r="EL6">
            <v>469408.74669782573</v>
          </cell>
          <cell r="EM6">
            <v>3896773.2370846989</v>
          </cell>
          <cell r="EN6">
            <v>143942.4731279586</v>
          </cell>
          <cell r="EO6">
            <v>99339.168075289039</v>
          </cell>
          <cell r="EP6">
            <v>190609.97349850999</v>
          </cell>
          <cell r="EQ6">
            <v>25204.813001874583</v>
          </cell>
          <cell r="ER6">
            <v>23898.433558432149</v>
          </cell>
          <cell r="ES6">
            <v>43134.463191284965</v>
          </cell>
          <cell r="ET6">
            <v>191237.63887025692</v>
          </cell>
          <cell r="EU6">
            <v>5781889.789835087</v>
          </cell>
          <cell r="EV6">
            <v>3639.7792589897749</v>
          </cell>
          <cell r="EW6">
            <v>2931.6003380640218</v>
          </cell>
          <cell r="EX6">
            <v>29364.321312817894</v>
          </cell>
          <cell r="EY6">
            <v>2190.6435337173953</v>
          </cell>
          <cell r="EZ6">
            <v>40278.327421028443</v>
          </cell>
          <cell r="FA6">
            <v>6681.2200616158698</v>
          </cell>
          <cell r="FB6">
            <v>9757.2715764999393</v>
          </cell>
          <cell r="FC6">
            <v>10375.060549773609</v>
          </cell>
          <cell r="FD6">
            <v>9034.4733541580972</v>
          </cell>
          <cell r="FE6">
            <v>47565.725651325003</v>
          </cell>
          <cell r="FF6">
            <v>21263.408498564615</v>
          </cell>
          <cell r="FG6">
            <v>9362.8624091459242</v>
          </cell>
          <cell r="FH6">
            <v>96103.907821291607</v>
          </cell>
          <cell r="FI6">
            <v>4031.0095009908732</v>
          </cell>
          <cell r="FJ6">
            <v>10782.722701693421</v>
          </cell>
          <cell r="FK6">
            <v>111754.10901984775</v>
          </cell>
          <cell r="FL6">
            <v>166294.04592681103</v>
          </cell>
          <cell r="FM6">
            <v>42945.249365474287</v>
          </cell>
          <cell r="FN6">
            <v>426671.29865967546</v>
          </cell>
          <cell r="FO6">
            <v>3507002.6320864921</v>
          </cell>
          <cell r="FP6">
            <v>148912.75305619606</v>
          </cell>
          <cell r="FQ6">
            <v>87456.349834307854</v>
          </cell>
          <cell r="FR6">
            <v>205631.19624144485</v>
          </cell>
          <cell r="FS6">
            <v>21790.271685336786</v>
          </cell>
          <cell r="FT6">
            <v>24484.883210604065</v>
          </cell>
          <cell r="FU6">
            <v>38258.57820580055</v>
          </cell>
          <cell r="FV6">
            <v>183322.16322383421</v>
          </cell>
          <cell r="FW6">
            <v>5267885.8645055015</v>
          </cell>
          <cell r="FX6">
            <v>4543.7180207800775</v>
          </cell>
          <cell r="FY6">
            <v>1861.1230948790533</v>
          </cell>
          <cell r="FZ6">
            <v>27007.334433417291</v>
          </cell>
          <cell r="GA6">
            <v>1428.2754223256284</v>
          </cell>
          <cell r="GB6">
            <v>45440.318914816628</v>
          </cell>
          <cell r="GC6">
            <v>7527.3300126676331</v>
          </cell>
          <cell r="GD6">
            <v>7383.0239871614003</v>
          </cell>
          <cell r="GE6">
            <v>9372.8226085760125</v>
          </cell>
          <cell r="GF6">
            <v>8446.0289012623834</v>
          </cell>
          <cell r="GG6">
            <v>42990.709539401723</v>
          </cell>
          <cell r="GH6">
            <v>21355.262339658755</v>
          </cell>
          <cell r="GI6">
            <v>11445.552189330287</v>
          </cell>
          <cell r="GJ6">
            <v>86452.735969243426</v>
          </cell>
          <cell r="GK6">
            <v>4488.6473841210636</v>
          </cell>
          <cell r="GL6">
            <v>11762.783452279273</v>
          </cell>
          <cell r="GM6">
            <v>121171.04015392468</v>
          </cell>
          <cell r="GN6">
            <v>175676.88555999761</v>
          </cell>
          <cell r="GO6">
            <v>45864.063190913716</v>
          </cell>
          <cell r="GP6">
            <v>487413.02158932923</v>
          </cell>
          <cell r="GQ6">
            <v>4015515.0275583165</v>
          </cell>
          <cell r="GR6">
            <v>199200.06937219203</v>
          </cell>
          <cell r="GS6">
            <v>88336.367866781118</v>
          </cell>
          <cell r="GT6">
            <v>248797.98230874116</v>
          </cell>
          <cell r="GU6">
            <v>18861.85187395442</v>
          </cell>
          <cell r="GV6">
            <v>19814.792467908555</v>
          </cell>
          <cell r="GW6">
            <v>35780.338997630024</v>
          </cell>
          <cell r="GX6">
            <v>164028.18027254622</v>
          </cell>
          <cell r="GY6">
            <v>5911965.2874821573</v>
          </cell>
          <cell r="GZ6">
            <v>3889.5323642952435</v>
          </cell>
          <cell r="HA6">
            <v>1068.6113339374233</v>
          </cell>
          <cell r="HB6">
            <v>20367.736078651138</v>
          </cell>
          <cell r="HC6">
            <v>4008.4750006083241</v>
          </cell>
          <cell r="HD6">
            <v>43281.32006583464</v>
          </cell>
          <cell r="HE6">
            <v>6489.7020952123758</v>
          </cell>
          <cell r="HF6">
            <v>6701.64882848452</v>
          </cell>
          <cell r="HG6">
            <v>9619.6443751076131</v>
          </cell>
          <cell r="HH6">
            <v>5893.7461897115554</v>
          </cell>
          <cell r="HI6">
            <v>30565.061837970203</v>
          </cell>
          <cell r="HJ6">
            <v>18343.940213580736</v>
          </cell>
          <cell r="HK6">
            <v>10550.038391270557</v>
          </cell>
          <cell r="HL6">
            <v>66246.120726961759</v>
          </cell>
          <cell r="HM6">
            <v>3205.1586444862987</v>
          </cell>
          <cell r="HN6">
            <v>7213.0845538373242</v>
          </cell>
          <cell r="HO6">
            <v>88415.834755242773</v>
          </cell>
          <cell r="HP6">
            <v>129709.86812508923</v>
          </cell>
          <cell r="HQ6">
            <v>29630.296689890791</v>
          </cell>
          <cell r="HR6">
            <v>441217.07308903214</v>
          </cell>
          <cell r="HS6">
            <v>3092677.2148411511</v>
          </cell>
          <cell r="HT6">
            <v>567040.79726622498</v>
          </cell>
          <cell r="HU6">
            <v>72060.234562482263</v>
          </cell>
          <cell r="HV6">
            <v>143197.94347853141</v>
          </cell>
          <cell r="HW6">
            <v>16933.900446846648</v>
          </cell>
          <cell r="HX6">
            <v>16738.242867079352</v>
          </cell>
          <cell r="HY6">
            <v>32046.970257090827</v>
          </cell>
          <cell r="HZ6">
            <v>151978.48669693022</v>
          </cell>
          <cell r="IA6">
            <v>5019090.6837755423</v>
          </cell>
        </row>
        <row r="7">
          <cell r="L7">
            <v>2048.6518588636295</v>
          </cell>
          <cell r="M7">
            <v>96.892215327256721</v>
          </cell>
          <cell r="N7">
            <v>4805.8576482627986</v>
          </cell>
          <cell r="O7">
            <v>2428.9500359926242</v>
          </cell>
          <cell r="P7">
            <v>2758.7921302799427</v>
          </cell>
          <cell r="Q7">
            <v>176.84605654505725</v>
          </cell>
          <cell r="R7">
            <v>699.56071808254785</v>
          </cell>
          <cell r="S7">
            <v>3234.9586949940849</v>
          </cell>
          <cell r="T7">
            <v>2391.8677703164713</v>
          </cell>
          <cell r="U7">
            <v>18669.499951185015</v>
          </cell>
          <cell r="V7">
            <v>4465.2922771891026</v>
          </cell>
          <cell r="W7">
            <v>1972.4132958135697</v>
          </cell>
          <cell r="X7">
            <v>8225.2657472546853</v>
          </cell>
          <cell r="Y7">
            <v>1207.6242000826492</v>
          </cell>
          <cell r="Z7">
            <v>9271.0643373276998</v>
          </cell>
          <cell r="AA7">
            <v>30137.526908217609</v>
          </cell>
          <cell r="AB7">
            <v>34234.577629604224</v>
          </cell>
          <cell r="AC7">
            <v>13177.901644486363</v>
          </cell>
          <cell r="AD7">
            <v>71419.861262094622</v>
          </cell>
          <cell r="AE7">
            <v>318457.11418631667</v>
          </cell>
          <cell r="AF7">
            <v>85266.282050322916</v>
          </cell>
          <cell r="AG7">
            <v>37272.932330478936</v>
          </cell>
          <cell r="AH7">
            <v>43835.935686600074</v>
          </cell>
          <cell r="AI7">
            <v>9056.5277473109109</v>
          </cell>
          <cell r="AJ7">
            <v>11315.468549129948</v>
          </cell>
          <cell r="AK7">
            <v>24953.64751159689</v>
          </cell>
          <cell r="AL7">
            <v>35980.652325283183</v>
          </cell>
          <cell r="AM7">
            <v>777561.96476895944</v>
          </cell>
          <cell r="AN7">
            <v>2161.3524873782212</v>
          </cell>
          <cell r="AO7">
            <v>0</v>
          </cell>
          <cell r="AP7">
            <v>2557.2972060797483</v>
          </cell>
          <cell r="AQ7">
            <v>1228.7628939433091</v>
          </cell>
          <cell r="AR7">
            <v>3307.9025005142844</v>
          </cell>
          <cell r="AS7">
            <v>103.56168056398492</v>
          </cell>
          <cell r="AT7">
            <v>815.02070546367156</v>
          </cell>
          <cell r="AU7">
            <v>1957.0386228553475</v>
          </cell>
          <cell r="AV7">
            <v>2087.7607662431387</v>
          </cell>
          <cell r="AW7">
            <v>17386.572463491451</v>
          </cell>
          <cell r="AX7">
            <v>4363.9575503472861</v>
          </cell>
          <cell r="AY7">
            <v>1801.5567701358996</v>
          </cell>
          <cell r="AZ7">
            <v>10153.087496666063</v>
          </cell>
          <cell r="BA7">
            <v>1120.7137473757221</v>
          </cell>
          <cell r="BB7">
            <v>5558.8459268130628</v>
          </cell>
          <cell r="BC7">
            <v>29415.730436560429</v>
          </cell>
          <cell r="BD7">
            <v>33909.309626201008</v>
          </cell>
          <cell r="BE7">
            <v>11878.218557130649</v>
          </cell>
          <cell r="BF7">
            <v>69604.949661235718</v>
          </cell>
          <cell r="BG7">
            <v>318277.86573768564</v>
          </cell>
          <cell r="BH7">
            <v>62697.005997115433</v>
          </cell>
          <cell r="BI7">
            <v>32037.151871824339</v>
          </cell>
          <cell r="BJ7">
            <v>42315.150937340608</v>
          </cell>
          <cell r="BK7">
            <v>11629.882896031266</v>
          </cell>
          <cell r="BL7">
            <v>8331.8032925976586</v>
          </cell>
          <cell r="BM7">
            <v>22503.924122805278</v>
          </cell>
          <cell r="BN7">
            <v>27782.800066318709</v>
          </cell>
          <cell r="BO7">
            <v>724987.22402071778</v>
          </cell>
          <cell r="BP7">
            <v>1893.0528548714758</v>
          </cell>
          <cell r="BQ7">
            <v>187.20425160282937</v>
          </cell>
          <cell r="BR7">
            <v>2139.1951300322821</v>
          </cell>
          <cell r="BS7">
            <v>0</v>
          </cell>
          <cell r="BT7">
            <v>3553.7268103897395</v>
          </cell>
          <cell r="BU7">
            <v>219.64295318807524</v>
          </cell>
          <cell r="BV7">
            <v>611.49386660078744</v>
          </cell>
          <cell r="BW7">
            <v>2194.7205340860837</v>
          </cell>
          <cell r="BX7">
            <v>1890.4675551668722</v>
          </cell>
          <cell r="BY7">
            <v>19412.157100553526</v>
          </cell>
          <cell r="BZ7">
            <v>5184.170440711312</v>
          </cell>
          <cell r="CA7">
            <v>1141.60574804418</v>
          </cell>
          <cell r="CB7">
            <v>9078.4692705343678</v>
          </cell>
          <cell r="CC7">
            <v>304.75414954134715</v>
          </cell>
          <cell r="CD7">
            <v>7028.3128658648857</v>
          </cell>
          <cell r="CE7">
            <v>26595.984584328511</v>
          </cell>
          <cell r="CF7">
            <v>36507.447216120432</v>
          </cell>
          <cell r="CG7">
            <v>11657.700569517599</v>
          </cell>
          <cell r="CH7">
            <v>56673.787850940265</v>
          </cell>
          <cell r="CI7">
            <v>259902.60093573784</v>
          </cell>
          <cell r="CJ7">
            <v>50979.55653506521</v>
          </cell>
          <cell r="CK7">
            <v>33050.468437467993</v>
          </cell>
          <cell r="CL7">
            <v>38983.874024560493</v>
          </cell>
          <cell r="CM7">
            <v>8599.0252013702757</v>
          </cell>
          <cell r="CN7">
            <v>5978.8986185639415</v>
          </cell>
          <cell r="CO7">
            <v>18534.864198769272</v>
          </cell>
          <cell r="CP7">
            <v>27006.385381527118</v>
          </cell>
          <cell r="CQ7">
            <v>629309.56708515668</v>
          </cell>
          <cell r="CR7">
            <v>1455.3531834403273</v>
          </cell>
          <cell r="CS7">
            <v>112.98071444747306</v>
          </cell>
          <cell r="CT7">
            <v>1786.8266072627805</v>
          </cell>
          <cell r="CU7">
            <v>0</v>
          </cell>
          <cell r="CV7">
            <v>2712.4826501488501</v>
          </cell>
          <cell r="CW7">
            <v>100.90440154510271</v>
          </cell>
          <cell r="CX7">
            <v>343.41340245495661</v>
          </cell>
          <cell r="CY7">
            <v>1768.8936013472344</v>
          </cell>
          <cell r="CZ7">
            <v>1489.5629863625563</v>
          </cell>
          <cell r="DA7">
            <v>20564.616465345105</v>
          </cell>
          <cell r="DB7">
            <v>4273.9291426953123</v>
          </cell>
          <cell r="DC7">
            <v>1083.1113946632995</v>
          </cell>
          <cell r="DD7">
            <v>6463.2145148438967</v>
          </cell>
          <cell r="DE7">
            <v>434.15269558573527</v>
          </cell>
          <cell r="DF7">
            <v>6422.3994427785283</v>
          </cell>
          <cell r="DG7">
            <v>37546.487608946503</v>
          </cell>
          <cell r="DH7">
            <v>41147.444916917142</v>
          </cell>
          <cell r="DI7">
            <v>8811.4631210430998</v>
          </cell>
          <cell r="DJ7">
            <v>66424.961627096025</v>
          </cell>
          <cell r="DK7">
            <v>252750.48744310802</v>
          </cell>
          <cell r="DL7">
            <v>44581.019087314693</v>
          </cell>
          <cell r="DM7">
            <v>30542.464710548626</v>
          </cell>
          <cell r="DN7">
            <v>36540.267480178241</v>
          </cell>
          <cell r="DO7">
            <v>7356.7550006757165</v>
          </cell>
          <cell r="DP7">
            <v>3146.9616643338218</v>
          </cell>
          <cell r="DQ7">
            <v>13642.841002354266</v>
          </cell>
          <cell r="DR7">
            <v>24256.547233176494</v>
          </cell>
          <cell r="DS7">
            <v>615759.54209861392</v>
          </cell>
          <cell r="DT7">
            <v>741.84532773257149</v>
          </cell>
          <cell r="DU7">
            <v>0</v>
          </cell>
          <cell r="DV7">
            <v>2565.0363061938669</v>
          </cell>
          <cell r="DW7">
            <v>119.4059566914282</v>
          </cell>
          <cell r="DX7">
            <v>1750.5762359987077</v>
          </cell>
          <cell r="DY7">
            <v>96.98417149048224</v>
          </cell>
          <cell r="DZ7">
            <v>425.19466128168608</v>
          </cell>
          <cell r="EA7">
            <v>2132.666010281333</v>
          </cell>
          <cell r="EB7">
            <v>1518.0709472285762</v>
          </cell>
          <cell r="EC7">
            <v>11568.971163598258</v>
          </cell>
          <cell r="ED7">
            <v>1578.7756088777792</v>
          </cell>
          <cell r="EE7">
            <v>860.8154526819302</v>
          </cell>
          <cell r="EF7">
            <v>5072.2509412266681</v>
          </cell>
          <cell r="EG7">
            <v>302.40288235168885</v>
          </cell>
          <cell r="EH7">
            <v>4606.4987200217201</v>
          </cell>
          <cell r="EI7">
            <v>19522.38435462581</v>
          </cell>
          <cell r="EJ7">
            <v>32732.730363266037</v>
          </cell>
          <cell r="EK7">
            <v>8505.9198100671238</v>
          </cell>
          <cell r="EL7">
            <v>70817.160081662165</v>
          </cell>
          <cell r="EM7">
            <v>287809.19843383029</v>
          </cell>
          <cell r="EN7">
            <v>33630.458177358858</v>
          </cell>
          <cell r="EO7">
            <v>25512.455815625322</v>
          </cell>
          <cell r="EP7">
            <v>35653.422618394135</v>
          </cell>
          <cell r="EQ7">
            <v>3377.4279998726724</v>
          </cell>
          <cell r="ER7">
            <v>1851.6281704139506</v>
          </cell>
          <cell r="ES7">
            <v>14749.993612240181</v>
          </cell>
          <cell r="ET7">
            <v>17204.485210462237</v>
          </cell>
          <cell r="EU7">
            <v>584706.75903347542</v>
          </cell>
          <cell r="EV7">
            <v>334.89278095920514</v>
          </cell>
          <cell r="EW7">
            <v>282.2498637843733</v>
          </cell>
          <cell r="EX7">
            <v>1912.0109432381382</v>
          </cell>
          <cell r="EY7">
            <v>0</v>
          </cell>
          <cell r="EZ7">
            <v>1654.5100460025135</v>
          </cell>
          <cell r="FA7">
            <v>63.802375027752163</v>
          </cell>
          <cell r="FB7">
            <v>540.0995617799191</v>
          </cell>
          <cell r="FC7">
            <v>3669.6555244935139</v>
          </cell>
          <cell r="FD7">
            <v>3076.8921030506599</v>
          </cell>
          <cell r="FE7">
            <v>10744.530823869718</v>
          </cell>
          <cell r="FF7">
            <v>661.01571424054225</v>
          </cell>
          <cell r="FG7">
            <v>516.58403559983833</v>
          </cell>
          <cell r="FH7">
            <v>5478.0437558467193</v>
          </cell>
          <cell r="FI7">
            <v>354.89935705173525</v>
          </cell>
          <cell r="FJ7">
            <v>4726.3615086714963</v>
          </cell>
          <cell r="FK7">
            <v>14068.598455076703</v>
          </cell>
          <cell r="FL7">
            <v>34610.694203685562</v>
          </cell>
          <cell r="FM7">
            <v>5196.0314809849569</v>
          </cell>
          <cell r="FN7">
            <v>67667.531572793596</v>
          </cell>
          <cell r="FO7">
            <v>280323.03422496922</v>
          </cell>
          <cell r="FP7">
            <v>25111.89843337901</v>
          </cell>
          <cell r="FQ7">
            <v>18742.870939291319</v>
          </cell>
          <cell r="FR7">
            <v>31812.291704468793</v>
          </cell>
          <cell r="FS7">
            <v>3506.3236108873211</v>
          </cell>
          <cell r="FT7">
            <v>2433.4204170943294</v>
          </cell>
          <cell r="FU7">
            <v>12289.122412594219</v>
          </cell>
          <cell r="FV7">
            <v>14244.160782076624</v>
          </cell>
          <cell r="FW7">
            <v>544021.5266309178</v>
          </cell>
          <cell r="FX7">
            <v>256.23768803725932</v>
          </cell>
          <cell r="FY7">
            <v>84.321028331749886</v>
          </cell>
          <cell r="FZ7">
            <v>2203.0268544472733</v>
          </cell>
          <cell r="GA7">
            <v>67.948013121701351</v>
          </cell>
          <cell r="GB7">
            <v>1686.7463896379395</v>
          </cell>
          <cell r="GC7">
            <v>100.009651506029</v>
          </cell>
          <cell r="GD7">
            <v>1385.9806494352113</v>
          </cell>
          <cell r="GE7">
            <v>4112.7745298962855</v>
          </cell>
          <cell r="GF7">
            <v>378.17571881409566</v>
          </cell>
          <cell r="GG7">
            <v>5436.4051001099888</v>
          </cell>
          <cell r="GH7">
            <v>1029.7112063214654</v>
          </cell>
          <cell r="GI7">
            <v>273.77318732719834</v>
          </cell>
          <cell r="GJ7">
            <v>5902.9484379643663</v>
          </cell>
          <cell r="GK7">
            <v>278.69327839790225</v>
          </cell>
          <cell r="GL7">
            <v>2757.5317605656342</v>
          </cell>
          <cell r="GM7">
            <v>11797.340338181026</v>
          </cell>
          <cell r="GN7">
            <v>29858.739239387822</v>
          </cell>
          <cell r="GO7">
            <v>4649.9968998100403</v>
          </cell>
          <cell r="GP7">
            <v>92221.091672970113</v>
          </cell>
          <cell r="GQ7">
            <v>324994.65500120661</v>
          </cell>
          <cell r="GR7">
            <v>20982.882668229839</v>
          </cell>
          <cell r="GS7">
            <v>19559.318581030679</v>
          </cell>
          <cell r="GT7">
            <v>35160.51231003159</v>
          </cell>
          <cell r="GU7">
            <v>3013.0498545846008</v>
          </cell>
          <cell r="GV7">
            <v>1989.9574396621085</v>
          </cell>
          <cell r="GW7">
            <v>11337.699863539476</v>
          </cell>
          <cell r="GX7">
            <v>12442.841550932464</v>
          </cell>
          <cell r="GY7">
            <v>593962.36891348043</v>
          </cell>
          <cell r="GZ7">
            <v>0</v>
          </cell>
          <cell r="HA7">
            <v>37.879820481888792</v>
          </cell>
          <cell r="HB7">
            <v>2026.7348739492811</v>
          </cell>
          <cell r="HC7">
            <v>33.227912703411221</v>
          </cell>
          <cell r="HD7">
            <v>1662.4306846510399</v>
          </cell>
          <cell r="HE7">
            <v>0</v>
          </cell>
          <cell r="HF7">
            <v>198.0391904101302</v>
          </cell>
          <cell r="HG7">
            <v>1740.4365325139916</v>
          </cell>
          <cell r="HH7">
            <v>220.13492166009934</v>
          </cell>
          <cell r="HI7">
            <v>1613.9212548954047</v>
          </cell>
          <cell r="HJ7">
            <v>336.35536122495085</v>
          </cell>
          <cell r="HK7">
            <v>99.683738110233676</v>
          </cell>
          <cell r="HL7">
            <v>4579.7566888327183</v>
          </cell>
          <cell r="HM7">
            <v>360.7571096167502</v>
          </cell>
          <cell r="HN7">
            <v>3035.8765511258157</v>
          </cell>
          <cell r="HO7">
            <v>6642.7432155412553</v>
          </cell>
          <cell r="HP7">
            <v>24922.860085101162</v>
          </cell>
          <cell r="HQ7">
            <v>3766.034181150575</v>
          </cell>
          <cell r="HR7">
            <v>70656.497300089133</v>
          </cell>
          <cell r="HS7">
            <v>228151.68724639976</v>
          </cell>
          <cell r="HT7">
            <v>15810.10419549082</v>
          </cell>
          <cell r="HU7">
            <v>12060.384919477652</v>
          </cell>
          <cell r="HV7">
            <v>35029.902282811294</v>
          </cell>
          <cell r="HW7">
            <v>4191.3589400347792</v>
          </cell>
          <cell r="HX7">
            <v>1293.3641047653878</v>
          </cell>
          <cell r="HY7">
            <v>8316.3393095592564</v>
          </cell>
          <cell r="HZ7">
            <v>9896.0474441391707</v>
          </cell>
          <cell r="IA7">
            <v>436682.55786473595</v>
          </cell>
        </row>
        <row r="8">
          <cell r="L8">
            <v>8727.8558956688903</v>
          </cell>
          <cell r="M8">
            <v>435.74797709037216</v>
          </cell>
          <cell r="N8">
            <v>17270.016245791921</v>
          </cell>
          <cell r="O8">
            <v>1102.0719738652824</v>
          </cell>
          <cell r="P8">
            <v>27378.411265595474</v>
          </cell>
          <cell r="Q8">
            <v>1308.5514378882492</v>
          </cell>
          <cell r="R8">
            <v>2086.1168487902173</v>
          </cell>
          <cell r="S8">
            <v>7736.2711915207183</v>
          </cell>
          <cell r="T8">
            <v>10613.961374099203</v>
          </cell>
          <cell r="U8">
            <v>63518.084171254675</v>
          </cell>
          <cell r="V8">
            <v>34338.429935732755</v>
          </cell>
          <cell r="W8">
            <v>26347.535691553381</v>
          </cell>
          <cell r="X8">
            <v>112284.32586748301</v>
          </cell>
          <cell r="Y8">
            <v>11311.413609918611</v>
          </cell>
          <cell r="Z8">
            <v>12902.356871086293</v>
          </cell>
          <cell r="AA8">
            <v>103629.4120463837</v>
          </cell>
          <cell r="AB8">
            <v>247793.46975034647</v>
          </cell>
          <cell r="AC8">
            <v>23617.392974475777</v>
          </cell>
          <cell r="AD8">
            <v>339279.41974494775</v>
          </cell>
          <cell r="AE8">
            <v>3074194.5903415005</v>
          </cell>
          <cell r="AF8">
            <v>204046.20012999186</v>
          </cell>
          <cell r="AG8">
            <v>112675.39792066943</v>
          </cell>
          <cell r="AH8">
            <v>241222.92979474057</v>
          </cell>
          <cell r="AI8">
            <v>48565.05308545343</v>
          </cell>
          <cell r="AJ8">
            <v>21696.735193769196</v>
          </cell>
          <cell r="AK8">
            <v>65709.327458805215</v>
          </cell>
          <cell r="AL8">
            <v>58302.100615664851</v>
          </cell>
          <cell r="AM8">
            <v>4878093.1794140879</v>
          </cell>
          <cell r="AN8">
            <v>3444.3040505424465</v>
          </cell>
          <cell r="AO8">
            <v>578.20550438836494</v>
          </cell>
          <cell r="AP8">
            <v>13069.662279583443</v>
          </cell>
          <cell r="AQ8">
            <v>62.573073561217299</v>
          </cell>
          <cell r="AR8">
            <v>15445.812266433562</v>
          </cell>
          <cell r="AS8">
            <v>605.43182329295371</v>
          </cell>
          <cell r="AT8">
            <v>2661.5430279132288</v>
          </cell>
          <cell r="AU8">
            <v>6500.276563033146</v>
          </cell>
          <cell r="AV8">
            <v>39170.762010081948</v>
          </cell>
          <cell r="AW8">
            <v>45993.270199556246</v>
          </cell>
          <cell r="AX8">
            <v>22514.7800351035</v>
          </cell>
          <cell r="AY8">
            <v>22987.941824976242</v>
          </cell>
          <cell r="AZ8">
            <v>97385.329924783291</v>
          </cell>
          <cell r="BA8">
            <v>7972.6715788154261</v>
          </cell>
          <cell r="BB8">
            <v>14335.345398675825</v>
          </cell>
          <cell r="BC8">
            <v>62461.001751085038</v>
          </cell>
          <cell r="BD8">
            <v>215764.89427702766</v>
          </cell>
          <cell r="BE8">
            <v>18634.034130269931</v>
          </cell>
          <cell r="BF8">
            <v>337894.36265239073</v>
          </cell>
          <cell r="BG8">
            <v>2748637.381858991</v>
          </cell>
          <cell r="BH8">
            <v>170886.86142909818</v>
          </cell>
          <cell r="BI8">
            <v>92370.891181999061</v>
          </cell>
          <cell r="BJ8">
            <v>218071.06646321341</v>
          </cell>
          <cell r="BK8">
            <v>34274.393967717981</v>
          </cell>
          <cell r="BL8">
            <v>17895.976868425816</v>
          </cell>
          <cell r="BM8">
            <v>48263.433804684821</v>
          </cell>
          <cell r="BN8">
            <v>44741.076691732451</v>
          </cell>
          <cell r="BO8">
            <v>4302623.2846373767</v>
          </cell>
          <cell r="BP8">
            <v>2051.2656702764125</v>
          </cell>
          <cell r="BQ8">
            <v>478.90765531545287</v>
          </cell>
          <cell r="BR8">
            <v>9347.3720989863068</v>
          </cell>
          <cell r="BS8">
            <v>0</v>
          </cell>
          <cell r="BT8">
            <v>13445.563743985191</v>
          </cell>
          <cell r="BU8">
            <v>1327.1272849364082</v>
          </cell>
          <cell r="BV8">
            <v>1090.9206128225949</v>
          </cell>
          <cell r="BW8">
            <v>7234.1506292487793</v>
          </cell>
          <cell r="BX8">
            <v>24075.46790268831</v>
          </cell>
          <cell r="BY8">
            <v>34953.714947483473</v>
          </cell>
          <cell r="BZ8">
            <v>20819.491397330399</v>
          </cell>
          <cell r="CA8">
            <v>15981.000854465685</v>
          </cell>
          <cell r="CB8">
            <v>74042.681285570055</v>
          </cell>
          <cell r="CC8">
            <v>9760.8510037131418</v>
          </cell>
          <cell r="CD8">
            <v>10018.699406024549</v>
          </cell>
          <cell r="CE8">
            <v>73993.127517641318</v>
          </cell>
          <cell r="CF8">
            <v>180754.1916706241</v>
          </cell>
          <cell r="CG8">
            <v>16340.896913972198</v>
          </cell>
          <cell r="CH8">
            <v>290885.32002794632</v>
          </cell>
          <cell r="CI8">
            <v>2675160.0421976098</v>
          </cell>
          <cell r="CJ8">
            <v>243278.76722122071</v>
          </cell>
          <cell r="CK8">
            <v>81885.082807275961</v>
          </cell>
          <cell r="CL8">
            <v>192913.34540533079</v>
          </cell>
          <cell r="CM8">
            <v>25587.8753980191</v>
          </cell>
          <cell r="CN8">
            <v>14003.064390853366</v>
          </cell>
          <cell r="CO8">
            <v>46600.160981017172</v>
          </cell>
          <cell r="CP8">
            <v>30203.4925577514</v>
          </cell>
          <cell r="CQ8">
            <v>4096232.5815821094</v>
          </cell>
          <cell r="CR8">
            <v>1649.4243855337656</v>
          </cell>
          <cell r="CS8">
            <v>309.12722709455863</v>
          </cell>
          <cell r="CT8">
            <v>8456.9548861944622</v>
          </cell>
          <cell r="CU8">
            <v>0</v>
          </cell>
          <cell r="CV8">
            <v>11757.38601844195</v>
          </cell>
          <cell r="CW8">
            <v>2115.3341295370024</v>
          </cell>
          <cell r="CX8">
            <v>950.44678881491973</v>
          </cell>
          <cell r="CY8">
            <v>9343.7581868530287</v>
          </cell>
          <cell r="CZ8">
            <v>6259.0482650029744</v>
          </cell>
          <cell r="DA8">
            <v>33975.771892997385</v>
          </cell>
          <cell r="DB8">
            <v>17493.655475912248</v>
          </cell>
          <cell r="DC8">
            <v>11323.358927112844</v>
          </cell>
          <cell r="DD8">
            <v>66495.856078651734</v>
          </cell>
          <cell r="DE8">
            <v>7027.4080127591842</v>
          </cell>
          <cell r="DF8">
            <v>8520.7372333296989</v>
          </cell>
          <cell r="DG8">
            <v>49193.406260456635</v>
          </cell>
          <cell r="DH8">
            <v>145222.70575658529</v>
          </cell>
          <cell r="DI8">
            <v>11836.174602927251</v>
          </cell>
          <cell r="DJ8">
            <v>279639.28397738171</v>
          </cell>
          <cell r="DK8">
            <v>2006634.0757368037</v>
          </cell>
          <cell r="DL8">
            <v>218871.35634982836</v>
          </cell>
          <cell r="DM8">
            <v>63097.30403620327</v>
          </cell>
          <cell r="DN8">
            <v>175319.84214847544</v>
          </cell>
          <cell r="DO8">
            <v>18349.933786001075</v>
          </cell>
          <cell r="DP8">
            <v>9429.8021529743328</v>
          </cell>
          <cell r="DQ8">
            <v>41561.654307284305</v>
          </cell>
          <cell r="DR8">
            <v>409674.61652502947</v>
          </cell>
          <cell r="DS8">
            <v>3614508.4231481864</v>
          </cell>
          <cell r="DT8">
            <v>1808.7076992813893</v>
          </cell>
          <cell r="DU8">
            <v>915.54052936643052</v>
          </cell>
          <cell r="DV8">
            <v>3568.4662533496607</v>
          </cell>
          <cell r="DW8">
            <v>85.574268962190217</v>
          </cell>
          <cell r="DX8">
            <v>13308.528883259622</v>
          </cell>
          <cell r="DY8">
            <v>275.89077976781118</v>
          </cell>
          <cell r="DZ8">
            <v>997.56379785004208</v>
          </cell>
          <cell r="EA8">
            <v>12078.740400637558</v>
          </cell>
          <cell r="EB8">
            <v>2188.3264336267157</v>
          </cell>
          <cell r="EC8">
            <v>25891.545183564172</v>
          </cell>
          <cell r="ED8">
            <v>13720.682423971488</v>
          </cell>
          <cell r="EE8">
            <v>6027.0574560842433</v>
          </cell>
          <cell r="EF8">
            <v>45828.429405951174</v>
          </cell>
          <cell r="EG8">
            <v>6204.9411533332614</v>
          </cell>
          <cell r="EH8">
            <v>3950.8684732189622</v>
          </cell>
          <cell r="EI8">
            <v>29380.556723231108</v>
          </cell>
          <cell r="EJ8">
            <v>106556.53309778617</v>
          </cell>
          <cell r="EK8">
            <v>4768.0012467448905</v>
          </cell>
          <cell r="EL8">
            <v>219917.94864760441</v>
          </cell>
          <cell r="EM8">
            <v>1627954.0228144755</v>
          </cell>
          <cell r="EN8">
            <v>167895.85465419883</v>
          </cell>
          <cell r="EO8">
            <v>60288.305018682695</v>
          </cell>
          <cell r="EP8">
            <v>155033.46689048494</v>
          </cell>
          <cell r="EQ8">
            <v>16051.537777802707</v>
          </cell>
          <cell r="ER8">
            <v>6510.8413034828654</v>
          </cell>
          <cell r="ES8">
            <v>28517.930280205077</v>
          </cell>
          <cell r="ET8">
            <v>34105.994389978703</v>
          </cell>
          <cell r="EU8">
            <v>2593831.8559869025</v>
          </cell>
          <cell r="EV8">
            <v>882.43775854588728</v>
          </cell>
          <cell r="EW8">
            <v>437.58535748518244</v>
          </cell>
          <cell r="EX8">
            <v>2331.0759191734041</v>
          </cell>
          <cell r="EY8">
            <v>1376.1908706990555</v>
          </cell>
          <cell r="EZ8">
            <v>12506.881687841707</v>
          </cell>
          <cell r="FA8">
            <v>90.197132325594168</v>
          </cell>
          <cell r="FB8">
            <v>645.55149172959511</v>
          </cell>
          <cell r="FC8">
            <v>8234.1669811721713</v>
          </cell>
          <cell r="FD8">
            <v>1245.8628749590409</v>
          </cell>
          <cell r="FE8">
            <v>17171.196379762114</v>
          </cell>
          <cell r="FF8">
            <v>14483.908226143461</v>
          </cell>
          <cell r="FG8">
            <v>10454.640562487401</v>
          </cell>
          <cell r="FH8">
            <v>43199.506343427129</v>
          </cell>
          <cell r="FI8">
            <v>4768.7873799843301</v>
          </cell>
          <cell r="FJ8">
            <v>626.05186829436661</v>
          </cell>
          <cell r="FK8">
            <v>27790.087436739756</v>
          </cell>
          <cell r="FL8">
            <v>108522.23672324882</v>
          </cell>
          <cell r="FM8">
            <v>3662.8896563371582</v>
          </cell>
          <cell r="FN8">
            <v>233103.26259940237</v>
          </cell>
          <cell r="FO8">
            <v>1474174.7850079101</v>
          </cell>
          <cell r="FP8">
            <v>108860.40880907576</v>
          </cell>
          <cell r="FQ8">
            <v>41033.230478531732</v>
          </cell>
          <cell r="FR8">
            <v>125535.95497607019</v>
          </cell>
          <cell r="FS8">
            <v>6964.2325208503235</v>
          </cell>
          <cell r="FT8">
            <v>6168.3074609300184</v>
          </cell>
          <cell r="FU8">
            <v>23179.992125884175</v>
          </cell>
          <cell r="FV8">
            <v>29243.729407854789</v>
          </cell>
          <cell r="FW8">
            <v>2306693.1580368662</v>
          </cell>
          <cell r="FX8">
            <v>1646.0054158903502</v>
          </cell>
          <cell r="FY8">
            <v>0</v>
          </cell>
          <cell r="FZ8">
            <v>2344.6796328383653</v>
          </cell>
          <cell r="GA8">
            <v>3063.8921600654398</v>
          </cell>
          <cell r="GB8">
            <v>11407.741985305969</v>
          </cell>
          <cell r="GC8">
            <v>617.84391545875565</v>
          </cell>
          <cell r="GD8">
            <v>311.36399294800037</v>
          </cell>
          <cell r="GE8">
            <v>17969.037903756802</v>
          </cell>
          <cell r="GF8">
            <v>1416.1512045627346</v>
          </cell>
          <cell r="GG8">
            <v>14369.077671349452</v>
          </cell>
          <cell r="GH8">
            <v>12449.868849060616</v>
          </cell>
          <cell r="GI8">
            <v>3558.536503925603</v>
          </cell>
          <cell r="GJ8">
            <v>41425.13328612753</v>
          </cell>
          <cell r="GK8">
            <v>4320.3884560137985</v>
          </cell>
          <cell r="GL8">
            <v>2059.7122150119276</v>
          </cell>
          <cell r="GM8">
            <v>38659.202987410463</v>
          </cell>
          <cell r="GN8">
            <v>80445.300678763291</v>
          </cell>
          <cell r="GO8">
            <v>4099.3879526606479</v>
          </cell>
          <cell r="GP8">
            <v>206554.67144225139</v>
          </cell>
          <cell r="GQ8">
            <v>1515106.4813709701</v>
          </cell>
          <cell r="GR8">
            <v>80014.59214064668</v>
          </cell>
          <cell r="GS8">
            <v>40927.459934453007</v>
          </cell>
          <cell r="GT8">
            <v>117493.56924886422</v>
          </cell>
          <cell r="GU8">
            <v>8059.4898462786714</v>
          </cell>
          <cell r="GV8">
            <v>10524.308934172132</v>
          </cell>
          <cell r="GW8">
            <v>13833.8814620677</v>
          </cell>
          <cell r="GX8">
            <v>26900.616757583237</v>
          </cell>
          <cell r="GY8">
            <v>2259578.395948437</v>
          </cell>
          <cell r="GZ8">
            <v>1597.5805981258422</v>
          </cell>
          <cell r="HA8">
            <v>0</v>
          </cell>
          <cell r="HB8">
            <v>2305.544474558541</v>
          </cell>
          <cell r="HC8">
            <v>359.84417271505038</v>
          </cell>
          <cell r="HD8">
            <v>7270.620346078832</v>
          </cell>
          <cell r="HE8">
            <v>314.00377504723605</v>
          </cell>
          <cell r="HF8">
            <v>484.10327506071536</v>
          </cell>
          <cell r="HG8">
            <v>6315.4549209955521</v>
          </cell>
          <cell r="HH8">
            <v>1115.3796210672749</v>
          </cell>
          <cell r="HI8">
            <v>8757.353458124262</v>
          </cell>
          <cell r="HJ8">
            <v>7857.4194695367332</v>
          </cell>
          <cell r="HK8">
            <v>2502.4157038371982</v>
          </cell>
          <cell r="HL8">
            <v>30806.657837748116</v>
          </cell>
          <cell r="HM8">
            <v>2547.9711721536828</v>
          </cell>
          <cell r="HN8">
            <v>2341.9763887446697</v>
          </cell>
          <cell r="HO8">
            <v>31701.421563118278</v>
          </cell>
          <cell r="HP8">
            <v>69798.027593066421</v>
          </cell>
          <cell r="HQ8">
            <v>2890.9355652151535</v>
          </cell>
          <cell r="HR8">
            <v>209818.60342259784</v>
          </cell>
          <cell r="HS8">
            <v>1161079.3408904895</v>
          </cell>
          <cell r="HT8">
            <v>35488.958357277428</v>
          </cell>
          <cell r="HU8">
            <v>25633.910834622253</v>
          </cell>
          <cell r="HV8">
            <v>24083.059480827873</v>
          </cell>
          <cell r="HW8">
            <v>5984.3038815975397</v>
          </cell>
          <cell r="HX8">
            <v>6673.430023621363</v>
          </cell>
          <cell r="HY8">
            <v>7333.9461021094594</v>
          </cell>
          <cell r="HZ8">
            <v>51825.958395200403</v>
          </cell>
          <cell r="IA8">
            <v>1706888.2213235369</v>
          </cell>
        </row>
        <row r="9">
          <cell r="L9">
            <v>2370.4859197831256</v>
          </cell>
          <cell r="M9">
            <v>285.68274624777257</v>
          </cell>
          <cell r="N9">
            <v>9560.0454183852289</v>
          </cell>
          <cell r="O9">
            <v>100.99972595498132</v>
          </cell>
          <cell r="P9">
            <v>9241.8763484889023</v>
          </cell>
          <cell r="Q9">
            <v>683.82125189899944</v>
          </cell>
          <cell r="R9">
            <v>882.84950650868018</v>
          </cell>
          <cell r="S9">
            <v>3709.576272160527</v>
          </cell>
          <cell r="T9">
            <v>2787.5437906624165</v>
          </cell>
          <cell r="U9">
            <v>16180.916870267269</v>
          </cell>
          <cell r="V9">
            <v>14890.967503975362</v>
          </cell>
          <cell r="W9">
            <v>14692.718077425709</v>
          </cell>
          <cell r="X9">
            <v>29201.621413271834</v>
          </cell>
          <cell r="Y9">
            <v>2096.1937754877308</v>
          </cell>
          <cell r="Z9">
            <v>3718.6858824665937</v>
          </cell>
          <cell r="AA9">
            <v>84791.950974041116</v>
          </cell>
          <cell r="AB9">
            <v>77997.558231628049</v>
          </cell>
          <cell r="AC9">
            <v>6901.7175129862953</v>
          </cell>
          <cell r="AD9">
            <v>196248.64680369024</v>
          </cell>
          <cell r="AE9">
            <v>239763.93197507921</v>
          </cell>
          <cell r="AF9">
            <v>74258.159277472005</v>
          </cell>
          <cell r="AG9">
            <v>22993.75135559935</v>
          </cell>
          <cell r="AH9">
            <v>36731.78359810976</v>
          </cell>
          <cell r="AI9">
            <v>8133.0468848207047</v>
          </cell>
          <cell r="AJ9">
            <v>5211.9662454168074</v>
          </cell>
          <cell r="AK9">
            <v>27541.86399869265</v>
          </cell>
          <cell r="AL9">
            <v>11687.995279940211</v>
          </cell>
          <cell r="AM9">
            <v>902666.35664046137</v>
          </cell>
          <cell r="AN9">
            <v>1620.3284414416019</v>
          </cell>
          <cell r="AO9">
            <v>156.35845924860709</v>
          </cell>
          <cell r="AP9">
            <v>7680.4915696394501</v>
          </cell>
          <cell r="AQ9">
            <v>55.688440184849213</v>
          </cell>
          <cell r="AR9">
            <v>7205.9033735068033</v>
          </cell>
          <cell r="AS9">
            <v>678.38324630659406</v>
          </cell>
          <cell r="AT9">
            <v>473.1940397937737</v>
          </cell>
          <cell r="AU9">
            <v>2193.9271566832649</v>
          </cell>
          <cell r="AV9">
            <v>1840.9724221509505</v>
          </cell>
          <cell r="AW9">
            <v>12802.182313721602</v>
          </cell>
          <cell r="AX9">
            <v>11545.515727495404</v>
          </cell>
          <cell r="AY9">
            <v>11264.161750000963</v>
          </cell>
          <cell r="AZ9">
            <v>22104.845464326769</v>
          </cell>
          <cell r="BA9">
            <v>1879.9252799528977</v>
          </cell>
          <cell r="BB9">
            <v>5605.4663656438888</v>
          </cell>
          <cell r="BC9">
            <v>76277.027930752214</v>
          </cell>
          <cell r="BD9">
            <v>79010.057835739048</v>
          </cell>
          <cell r="BE9">
            <v>4452.4700229238879</v>
          </cell>
          <cell r="BF9">
            <v>168361.12934445907</v>
          </cell>
          <cell r="BG9">
            <v>248277.64273156662</v>
          </cell>
          <cell r="BH9">
            <v>78066.795260126455</v>
          </cell>
          <cell r="BI9">
            <v>20858.553216908917</v>
          </cell>
          <cell r="BJ9">
            <v>30381.693568217688</v>
          </cell>
          <cell r="BK9">
            <v>16151.272396920202</v>
          </cell>
          <cell r="BL9">
            <v>3129.1866264608993</v>
          </cell>
          <cell r="BM9">
            <v>20995.079640123375</v>
          </cell>
          <cell r="BN9">
            <v>9475.6866414425822</v>
          </cell>
          <cell r="BO9">
            <v>842543.93926573847</v>
          </cell>
          <cell r="BP9">
            <v>2021.0791011086999</v>
          </cell>
          <cell r="BQ9">
            <v>187.01564164456155</v>
          </cell>
          <cell r="BR9">
            <v>7732.5780638997703</v>
          </cell>
          <cell r="BS9">
            <v>103.81605691867637</v>
          </cell>
          <cell r="BT9">
            <v>6858.1735478109376</v>
          </cell>
          <cell r="BU9">
            <v>738.78765096245672</v>
          </cell>
          <cell r="BV9">
            <v>457.4937254287056</v>
          </cell>
          <cell r="BW9">
            <v>2838.3969135517714</v>
          </cell>
          <cell r="BX9">
            <v>1791.9862434058032</v>
          </cell>
          <cell r="BY9">
            <v>11285.133602129898</v>
          </cell>
          <cell r="BZ9">
            <v>8705.3315868338996</v>
          </cell>
          <cell r="CA9">
            <v>9818.1815261875345</v>
          </cell>
          <cell r="CB9">
            <v>19489.276220160478</v>
          </cell>
          <cell r="CC9">
            <v>1796.0693135261693</v>
          </cell>
          <cell r="CD9">
            <v>5732.1892435897598</v>
          </cell>
          <cell r="CE9">
            <v>73480.831897466298</v>
          </cell>
          <cell r="CF9">
            <v>101699.80559895032</v>
          </cell>
          <cell r="CG9">
            <v>4031.0328582102034</v>
          </cell>
          <cell r="CH9">
            <v>152204.63450854406</v>
          </cell>
          <cell r="CI9">
            <v>207618.09157413186</v>
          </cell>
          <cell r="CJ9">
            <v>76416.484133469916</v>
          </cell>
          <cell r="CK9">
            <v>20418.154779880351</v>
          </cell>
          <cell r="CL9">
            <v>26793.446088168836</v>
          </cell>
          <cell r="CM9">
            <v>14567.434128681467</v>
          </cell>
          <cell r="CN9">
            <v>2196.3361263962865</v>
          </cell>
          <cell r="CO9">
            <v>15977.074782583401</v>
          </cell>
          <cell r="CP9">
            <v>12104.43766177438</v>
          </cell>
          <cell r="CQ9">
            <v>787063.27257541649</v>
          </cell>
          <cell r="CR9">
            <v>1069.79948145507</v>
          </cell>
          <cell r="CS9">
            <v>216.90624223408281</v>
          </cell>
          <cell r="CT9">
            <v>6656.2108339720808</v>
          </cell>
          <cell r="CU9">
            <v>152.48349564990227</v>
          </cell>
          <cell r="CV9">
            <v>6525.6844673829009</v>
          </cell>
          <cell r="CW9">
            <v>459.87230613094221</v>
          </cell>
          <cell r="CX9">
            <v>629.17108144697977</v>
          </cell>
          <cell r="CY9">
            <v>1139.0771245880087</v>
          </cell>
          <cell r="CZ9">
            <v>724.39308437688601</v>
          </cell>
          <cell r="DA9">
            <v>8375.2979433580294</v>
          </cell>
          <cell r="DB9">
            <v>8874.3450729265023</v>
          </cell>
          <cell r="DC9">
            <v>7934.3189686592095</v>
          </cell>
          <cell r="DD9">
            <v>15169.455336072055</v>
          </cell>
          <cell r="DE9">
            <v>1431.5373179996752</v>
          </cell>
          <cell r="DF9">
            <v>4408.0334698936822</v>
          </cell>
          <cell r="DG9">
            <v>38935.046582993804</v>
          </cell>
          <cell r="DH9">
            <v>60122.873653468261</v>
          </cell>
          <cell r="DI9">
            <v>3065.642399589231</v>
          </cell>
          <cell r="DJ9">
            <v>148744.52703793076</v>
          </cell>
          <cell r="DK9">
            <v>182246.13536425817</v>
          </cell>
          <cell r="DL9">
            <v>67038.020419749068</v>
          </cell>
          <cell r="DM9">
            <v>18129.192237413332</v>
          </cell>
          <cell r="DN9">
            <v>36371.205379563646</v>
          </cell>
          <cell r="DO9">
            <v>10700.544662875287</v>
          </cell>
          <cell r="DP9">
            <v>1446.0504294430664</v>
          </cell>
          <cell r="DQ9">
            <v>11564.313048402282</v>
          </cell>
          <cell r="DR9">
            <v>10888.758762360396</v>
          </cell>
          <cell r="DS9">
            <v>653018.89620419336</v>
          </cell>
          <cell r="DT9">
            <v>819.69747215557038</v>
          </cell>
          <cell r="DU9">
            <v>212.45859382013145</v>
          </cell>
          <cell r="DV9">
            <v>5388.4836952994865</v>
          </cell>
          <cell r="DW9">
            <v>361.30881681860944</v>
          </cell>
          <cell r="DX9">
            <v>3916.9527627354228</v>
          </cell>
          <cell r="DY9">
            <v>373.20604669320392</v>
          </cell>
          <cell r="DZ9">
            <v>741.74172820153422</v>
          </cell>
          <cell r="EA9">
            <v>1092.5178911890112</v>
          </cell>
          <cell r="EB9">
            <v>605.53830682625721</v>
          </cell>
          <cell r="EC9">
            <v>7555.0546790018161</v>
          </cell>
          <cell r="ED9">
            <v>8583.4589366661639</v>
          </cell>
          <cell r="EE9">
            <v>8826.2361137791213</v>
          </cell>
          <cell r="EF9">
            <v>13934.998646899001</v>
          </cell>
          <cell r="EG9">
            <v>1077.6804894051713</v>
          </cell>
          <cell r="EH9">
            <v>4274.4623764161352</v>
          </cell>
          <cell r="EI9">
            <v>40295.68202179356</v>
          </cell>
          <cell r="EJ9">
            <v>49436.63953071287</v>
          </cell>
          <cell r="EK9">
            <v>4182.4416535038245</v>
          </cell>
          <cell r="EL9">
            <v>141834.3030891353</v>
          </cell>
          <cell r="EM9">
            <v>158519.96289283223</v>
          </cell>
          <cell r="EN9">
            <v>55375.340203836655</v>
          </cell>
          <cell r="EO9">
            <v>17449.37806152102</v>
          </cell>
          <cell r="EP9">
            <v>33524.85655807727</v>
          </cell>
          <cell r="EQ9">
            <v>10187.326944797587</v>
          </cell>
          <cell r="ER9">
            <v>1022.7569384092361</v>
          </cell>
          <cell r="ES9">
            <v>8738.2862679201735</v>
          </cell>
          <cell r="ET9">
            <v>10826.30681544135</v>
          </cell>
          <cell r="EU9">
            <v>589157.0775338877</v>
          </cell>
          <cell r="EV9">
            <v>448.4537228278125</v>
          </cell>
          <cell r="EW9">
            <v>175.56514075343077</v>
          </cell>
          <cell r="EX9">
            <v>4102.3124812270535</v>
          </cell>
          <cell r="EY9">
            <v>353.81978162631168</v>
          </cell>
          <cell r="EZ9">
            <v>3166.3839644726731</v>
          </cell>
          <cell r="FA9">
            <v>113.86068714300052</v>
          </cell>
          <cell r="FB9">
            <v>734.90541301979704</v>
          </cell>
          <cell r="FC9">
            <v>1618.5914852553519</v>
          </cell>
          <cell r="FD9">
            <v>445.47054003625004</v>
          </cell>
          <cell r="FE9">
            <v>5034.0387070438965</v>
          </cell>
          <cell r="FF9">
            <v>7827.5807890443848</v>
          </cell>
          <cell r="FG9">
            <v>7946.632508209761</v>
          </cell>
          <cell r="FH9">
            <v>9028.664903714769</v>
          </cell>
          <cell r="FI9">
            <v>910.19383063951102</v>
          </cell>
          <cell r="FJ9">
            <v>3440.7429385201376</v>
          </cell>
          <cell r="FK9">
            <v>33391.292145227271</v>
          </cell>
          <cell r="FL9">
            <v>36915.247058545654</v>
          </cell>
          <cell r="FM9">
            <v>3705.9112560894637</v>
          </cell>
          <cell r="FN9">
            <v>105411.44910610715</v>
          </cell>
          <cell r="FO9">
            <v>158139.52011218143</v>
          </cell>
          <cell r="FP9">
            <v>48511.694040580769</v>
          </cell>
          <cell r="FQ9">
            <v>12452.847135717871</v>
          </cell>
          <cell r="FR9">
            <v>25439.770202117234</v>
          </cell>
          <cell r="FS9">
            <v>9796.2194066251104</v>
          </cell>
          <cell r="FT9">
            <v>1282.2651847535644</v>
          </cell>
          <cell r="FU9">
            <v>7145.9026044028042</v>
          </cell>
          <cell r="FV9">
            <v>8713.9518388557335</v>
          </cell>
          <cell r="FW9">
            <v>496253.28698473814</v>
          </cell>
          <cell r="FX9">
            <v>214.15549860844067</v>
          </cell>
          <cell r="FY9">
            <v>877.15327862030767</v>
          </cell>
          <cell r="FZ9">
            <v>5824.8778985386261</v>
          </cell>
          <cell r="GA9">
            <v>517.97476713305832</v>
          </cell>
          <cell r="GB9">
            <v>3936.192792059644</v>
          </cell>
          <cell r="GC9">
            <v>29.192039090331019</v>
          </cell>
          <cell r="GD9">
            <v>711.63846674072511</v>
          </cell>
          <cell r="GE9">
            <v>1183.6990498479704</v>
          </cell>
          <cell r="GF9">
            <v>585.13704333432281</v>
          </cell>
          <cell r="GG9">
            <v>4123.0508655368776</v>
          </cell>
          <cell r="GH9">
            <v>7718.4385817650455</v>
          </cell>
          <cell r="GI9">
            <v>7447.5837062373348</v>
          </cell>
          <cell r="GJ9">
            <v>7039.2856235882491</v>
          </cell>
          <cell r="GK9">
            <v>493.21519326138474</v>
          </cell>
          <cell r="GL9">
            <v>4602.4027088118473</v>
          </cell>
          <cell r="GM9">
            <v>29447.653696572015</v>
          </cell>
          <cell r="GN9">
            <v>66499.954056612172</v>
          </cell>
          <cell r="GO9">
            <v>3588.7930152353501</v>
          </cell>
          <cell r="GP9">
            <v>107218.84303488651</v>
          </cell>
          <cell r="GQ9">
            <v>186965.65677177368</v>
          </cell>
          <cell r="GR9">
            <v>51484.944042968724</v>
          </cell>
          <cell r="GS9">
            <v>13537.216862794146</v>
          </cell>
          <cell r="GT9">
            <v>26858.85878517299</v>
          </cell>
          <cell r="GU9">
            <v>11550.989510646687</v>
          </cell>
          <cell r="GV9">
            <v>1166.2189243367886</v>
          </cell>
          <cell r="GW9">
            <v>7318.0807337483975</v>
          </cell>
          <cell r="GX9">
            <v>5591.0898255707316</v>
          </cell>
          <cell r="GY9">
            <v>556532.29677349236</v>
          </cell>
          <cell r="GZ9">
            <v>550.28265125760424</v>
          </cell>
          <cell r="HA9">
            <v>1106.2561660006297</v>
          </cell>
          <cell r="HB9">
            <v>4241.7833205113957</v>
          </cell>
          <cell r="HC9">
            <v>375.43743309862737</v>
          </cell>
          <cell r="HD9">
            <v>3825.3304943403732</v>
          </cell>
          <cell r="HE9">
            <v>62.793368572767484</v>
          </cell>
          <cell r="HF9">
            <v>581.0791956443876</v>
          </cell>
          <cell r="HG9">
            <v>776.43828673642781</v>
          </cell>
          <cell r="HH9">
            <v>339.09311175512238</v>
          </cell>
          <cell r="HI9">
            <v>3428.4952772845186</v>
          </cell>
          <cell r="HJ9">
            <v>7407.9258450998086</v>
          </cell>
          <cell r="HK9">
            <v>1399.1316428201089</v>
          </cell>
          <cell r="HL9">
            <v>5721.1858194903998</v>
          </cell>
          <cell r="HM9">
            <v>566.12064859763245</v>
          </cell>
          <cell r="HN9">
            <v>3758.0626693403437</v>
          </cell>
          <cell r="HO9">
            <v>24201.614578553068</v>
          </cell>
          <cell r="HP9">
            <v>34316.111665849443</v>
          </cell>
          <cell r="HQ9">
            <v>2938.5241124418717</v>
          </cell>
          <cell r="HR9">
            <v>99936.372153329736</v>
          </cell>
          <cell r="HS9">
            <v>123015.90389193321</v>
          </cell>
          <cell r="HT9">
            <v>45714.512162703671</v>
          </cell>
          <cell r="HU9">
            <v>9879.5647918111754</v>
          </cell>
          <cell r="HV9">
            <v>20141.854478808007</v>
          </cell>
          <cell r="HW9">
            <v>12251.119687346147</v>
          </cell>
          <cell r="HX9">
            <v>1752.3772818255839</v>
          </cell>
          <cell r="HY9">
            <v>7964.2929335786912</v>
          </cell>
          <cell r="HZ9">
            <v>2991.512450921718</v>
          </cell>
          <cell r="IA9">
            <v>419243.17611965246</v>
          </cell>
        </row>
        <row r="10">
          <cell r="L10">
            <v>0</v>
          </cell>
          <cell r="M10">
            <v>0</v>
          </cell>
          <cell r="N10">
            <v>54358.902731897069</v>
          </cell>
          <cell r="O10">
            <v>0</v>
          </cell>
          <cell r="P10">
            <v>843.68116387934253</v>
          </cell>
          <cell r="Q10">
            <v>0</v>
          </cell>
          <cell r="R10">
            <v>74.580310005775303</v>
          </cell>
          <cell r="S10">
            <v>265.96522720082538</v>
          </cell>
          <cell r="T10">
            <v>4511.0154695916717</v>
          </cell>
          <cell r="U10">
            <v>455.16025989637541</v>
          </cell>
          <cell r="V10">
            <v>2259.8719051472067</v>
          </cell>
          <cell r="W10">
            <v>1254.6533534650696</v>
          </cell>
          <cell r="X10">
            <v>1157.7493078621299</v>
          </cell>
          <cell r="Y10">
            <v>196.05181174656946</v>
          </cell>
          <cell r="Z10">
            <v>0</v>
          </cell>
          <cell r="AA10">
            <v>1332.2548316604295</v>
          </cell>
          <cell r="AB10">
            <v>38257.225059802819</v>
          </cell>
          <cell r="AC10">
            <v>42.571884751079303</v>
          </cell>
          <cell r="AD10">
            <v>17035.165358794802</v>
          </cell>
          <cell r="AE10">
            <v>58114.016012300453</v>
          </cell>
          <cell r="AF10">
            <v>1677.6287715415965</v>
          </cell>
          <cell r="AG10">
            <v>285.60599537906955</v>
          </cell>
          <cell r="AH10">
            <v>1319.6276572580114</v>
          </cell>
          <cell r="AI10">
            <v>4794.0439609759715</v>
          </cell>
          <cell r="AJ10">
            <v>824.13260717675496</v>
          </cell>
          <cell r="AK10">
            <v>385.49835538244082</v>
          </cell>
          <cell r="AL10">
            <v>1651.6129878588395</v>
          </cell>
          <cell r="AM10">
            <v>191097.01502357429</v>
          </cell>
          <cell r="AN10">
            <v>0</v>
          </cell>
          <cell r="AO10">
            <v>0</v>
          </cell>
          <cell r="AP10">
            <v>45690.474565984579</v>
          </cell>
          <cell r="AQ10">
            <v>0</v>
          </cell>
          <cell r="AR10">
            <v>383.81240734051505</v>
          </cell>
          <cell r="AS10">
            <v>0</v>
          </cell>
          <cell r="AT10">
            <v>35.171646432536342</v>
          </cell>
          <cell r="AU10">
            <v>414.30746981163492</v>
          </cell>
          <cell r="AV10">
            <v>0</v>
          </cell>
          <cell r="AW10">
            <v>351.17177068592144</v>
          </cell>
          <cell r="AX10">
            <v>1648.7329178487876</v>
          </cell>
          <cell r="AY10">
            <v>158.16347021849606</v>
          </cell>
          <cell r="AZ10">
            <v>784.3168215728416</v>
          </cell>
          <cell r="BA10">
            <v>0</v>
          </cell>
          <cell r="BB10">
            <v>0</v>
          </cell>
          <cell r="BC10">
            <v>1018.3517063408709</v>
          </cell>
          <cell r="BD10">
            <v>2662.5058257051478</v>
          </cell>
          <cell r="BE10">
            <v>110.09503467154687</v>
          </cell>
          <cell r="BF10">
            <v>15444.250455941921</v>
          </cell>
          <cell r="BG10">
            <v>21208.67761953978</v>
          </cell>
          <cell r="BH10">
            <v>1887.4493147591775</v>
          </cell>
          <cell r="BI10">
            <v>199.39703810222156</v>
          </cell>
          <cell r="BJ10">
            <v>1073.2106559260949</v>
          </cell>
          <cell r="BK10">
            <v>127.91507615278208</v>
          </cell>
          <cell r="BL10">
            <v>172.72079679947305</v>
          </cell>
          <cell r="BM10">
            <v>510.88865528846463</v>
          </cell>
          <cell r="BN10">
            <v>2080.0605076255242</v>
          </cell>
          <cell r="BO10">
            <v>95961.673756748336</v>
          </cell>
          <cell r="BP10">
            <v>0</v>
          </cell>
          <cell r="BQ10">
            <v>0</v>
          </cell>
          <cell r="BR10">
            <v>48305.385139074766</v>
          </cell>
          <cell r="BS10">
            <v>0</v>
          </cell>
          <cell r="BT10">
            <v>457.43308713181557</v>
          </cell>
          <cell r="BU10">
            <v>0</v>
          </cell>
          <cell r="BV10">
            <v>34.133050397715664</v>
          </cell>
          <cell r="BW10">
            <v>277.67949890270813</v>
          </cell>
          <cell r="BX10">
            <v>0</v>
          </cell>
          <cell r="BY10">
            <v>384.65533241605777</v>
          </cell>
          <cell r="BZ10">
            <v>881.03604096909885</v>
          </cell>
          <cell r="CA10">
            <v>481.1506182924258</v>
          </cell>
          <cell r="CB10">
            <v>170.52751250868991</v>
          </cell>
          <cell r="CC10">
            <v>0</v>
          </cell>
          <cell r="CD10">
            <v>0</v>
          </cell>
          <cell r="CE10">
            <v>825.26472191820449</v>
          </cell>
          <cell r="CF10">
            <v>3319.8199926084676</v>
          </cell>
          <cell r="CG10">
            <v>0</v>
          </cell>
          <cell r="CH10">
            <v>9501.309383242924</v>
          </cell>
          <cell r="CI10">
            <v>18057.401341130259</v>
          </cell>
          <cell r="CJ10">
            <v>1185.3903541286516</v>
          </cell>
          <cell r="CK10">
            <v>119.60561092339346</v>
          </cell>
          <cell r="CL10">
            <v>253.80447279898976</v>
          </cell>
          <cell r="CM10">
            <v>139.9345313732716</v>
          </cell>
          <cell r="CN10">
            <v>516.21793747310346</v>
          </cell>
          <cell r="CO10">
            <v>315.61959169800213</v>
          </cell>
          <cell r="CP10">
            <v>647.49600898307006</v>
          </cell>
          <cell r="CQ10">
            <v>85873.864225971643</v>
          </cell>
          <cell r="CR10">
            <v>96.191777875518568</v>
          </cell>
          <cell r="CS10">
            <v>15.410624541035665</v>
          </cell>
          <cell r="CT10">
            <v>1099.6368174038535</v>
          </cell>
          <cell r="CU10">
            <v>0</v>
          </cell>
          <cell r="CV10">
            <v>162.8405035601582</v>
          </cell>
          <cell r="CW10">
            <v>0</v>
          </cell>
          <cell r="CX10">
            <v>42.807290391792861</v>
          </cell>
          <cell r="CY10">
            <v>64.800026739869921</v>
          </cell>
          <cell r="CZ10">
            <v>0</v>
          </cell>
          <cell r="DA10">
            <v>28.538193594528575</v>
          </cell>
          <cell r="DB10">
            <v>291.24561836497048</v>
          </cell>
          <cell r="DC10">
            <v>452.21255024284176</v>
          </cell>
          <cell r="DD10">
            <v>153.68733614668142</v>
          </cell>
          <cell r="DE10">
            <v>0</v>
          </cell>
          <cell r="DF10">
            <v>0</v>
          </cell>
          <cell r="DG10">
            <v>1102.571276796682</v>
          </cell>
          <cell r="DH10">
            <v>581.62252364428332</v>
          </cell>
          <cell r="DI10">
            <v>0</v>
          </cell>
          <cell r="DJ10">
            <v>6270.8535840451495</v>
          </cell>
          <cell r="DK10">
            <v>9932.6782223767477</v>
          </cell>
          <cell r="DL10">
            <v>1060.1946774919306</v>
          </cell>
          <cell r="DM10">
            <v>39.326678046409079</v>
          </cell>
          <cell r="DN10">
            <v>868.81414760893733</v>
          </cell>
          <cell r="DO10">
            <v>116.64004813176589</v>
          </cell>
          <cell r="DP10">
            <v>85.82115541429944</v>
          </cell>
          <cell r="DQ10">
            <v>309.91090606719695</v>
          </cell>
          <cell r="DR10">
            <v>647.36640531892931</v>
          </cell>
          <cell r="DS10">
            <v>23423.170363803576</v>
          </cell>
          <cell r="DT10">
            <v>0</v>
          </cell>
          <cell r="DU10">
            <v>0</v>
          </cell>
          <cell r="DV10">
            <v>33.410531491347896</v>
          </cell>
          <cell r="DW10">
            <v>0</v>
          </cell>
          <cell r="DX10">
            <v>0</v>
          </cell>
          <cell r="DY10">
            <v>0</v>
          </cell>
          <cell r="DZ10">
            <v>47.959050523731705</v>
          </cell>
          <cell r="EA10">
            <v>14.38771515711951</v>
          </cell>
          <cell r="EB10">
            <v>0</v>
          </cell>
          <cell r="EC10">
            <v>0</v>
          </cell>
          <cell r="ED10">
            <v>60.936205371329699</v>
          </cell>
          <cell r="EE10">
            <v>396.5367142126899</v>
          </cell>
          <cell r="EF10">
            <v>83.863452642324077</v>
          </cell>
          <cell r="EG10">
            <v>0</v>
          </cell>
          <cell r="EH10">
            <v>0</v>
          </cell>
          <cell r="EI10">
            <v>320.09083401405854</v>
          </cell>
          <cell r="EJ10">
            <v>26133.71632195538</v>
          </cell>
          <cell r="EK10">
            <v>0</v>
          </cell>
          <cell r="EL10">
            <v>5743.3281963317004</v>
          </cell>
          <cell r="EM10">
            <v>6236.3610592066952</v>
          </cell>
          <cell r="EN10">
            <v>922.51631634928344</v>
          </cell>
          <cell r="EO10">
            <v>0</v>
          </cell>
          <cell r="EP10">
            <v>118.16150868036904</v>
          </cell>
          <cell r="EQ10">
            <v>222.80674636283166</v>
          </cell>
          <cell r="ER10">
            <v>156.76741590372461</v>
          </cell>
          <cell r="ES10">
            <v>386.2715026161498</v>
          </cell>
          <cell r="ET10">
            <v>1007.869884902594</v>
          </cell>
          <cell r="EU10">
            <v>41884.983455721347</v>
          </cell>
          <cell r="EV10">
            <v>0</v>
          </cell>
          <cell r="EW10">
            <v>0</v>
          </cell>
          <cell r="EX10">
            <v>0</v>
          </cell>
          <cell r="EY10">
            <v>13.143642202846209</v>
          </cell>
          <cell r="EZ10">
            <v>0</v>
          </cell>
          <cell r="FA10">
            <v>0</v>
          </cell>
          <cell r="FB10">
            <v>39.006938150382297</v>
          </cell>
          <cell r="FC10">
            <v>0</v>
          </cell>
          <cell r="FD10">
            <v>0</v>
          </cell>
          <cell r="FE10">
            <v>78.861853217077254</v>
          </cell>
          <cell r="FF10">
            <v>18.768555747720178</v>
          </cell>
          <cell r="FG10">
            <v>15.744104746205027</v>
          </cell>
          <cell r="FH10">
            <v>60.382174938840251</v>
          </cell>
          <cell r="FI10">
            <v>0</v>
          </cell>
          <cell r="FJ10">
            <v>0</v>
          </cell>
          <cell r="FK10">
            <v>17.08023370732904</v>
          </cell>
          <cell r="FL10">
            <v>20471.567009560851</v>
          </cell>
          <cell r="FM10">
            <v>0</v>
          </cell>
          <cell r="FN10">
            <v>3429.7941432357934</v>
          </cell>
          <cell r="FO10">
            <v>5481.9279599044139</v>
          </cell>
          <cell r="FP10">
            <v>4752.12312803648</v>
          </cell>
          <cell r="FQ10">
            <v>80.439090281440002</v>
          </cell>
          <cell r="FR10">
            <v>182.93745206380865</v>
          </cell>
          <cell r="FS10">
            <v>92.31642028923811</v>
          </cell>
          <cell r="FT10">
            <v>453.22133171031976</v>
          </cell>
          <cell r="FU10">
            <v>326.83150296986014</v>
          </cell>
          <cell r="FV10">
            <v>385.54118477070767</v>
          </cell>
          <cell r="FW10">
            <v>35899.686725533313</v>
          </cell>
          <cell r="FX10">
            <v>0</v>
          </cell>
          <cell r="FY10">
            <v>0</v>
          </cell>
          <cell r="FZ10">
            <v>26.998417655797471</v>
          </cell>
          <cell r="GA10">
            <v>14.556871839559575</v>
          </cell>
          <cell r="GB10">
            <v>0</v>
          </cell>
          <cell r="GC10">
            <v>0</v>
          </cell>
          <cell r="GD10">
            <v>0</v>
          </cell>
          <cell r="GE10">
            <v>0</v>
          </cell>
          <cell r="GF10">
            <v>0</v>
          </cell>
          <cell r="GG10">
            <v>0</v>
          </cell>
          <cell r="GH10">
            <v>21.126261815661522</v>
          </cell>
          <cell r="GI10">
            <v>149.40249370276928</v>
          </cell>
          <cell r="GJ10">
            <v>0</v>
          </cell>
          <cell r="GK10">
            <v>0</v>
          </cell>
          <cell r="GL10">
            <v>0</v>
          </cell>
          <cell r="GM10">
            <v>433.74982845356749</v>
          </cell>
          <cell r="GN10">
            <v>388.62366074291447</v>
          </cell>
          <cell r="GO10">
            <v>0</v>
          </cell>
          <cell r="GP10">
            <v>2019.2599161486428</v>
          </cell>
          <cell r="GQ10">
            <v>9782.806441692308</v>
          </cell>
          <cell r="GR10">
            <v>5415.0000709757487</v>
          </cell>
          <cell r="GS10">
            <v>0</v>
          </cell>
          <cell r="GT10">
            <v>679.50056280403726</v>
          </cell>
          <cell r="GU10">
            <v>68.595892178741678</v>
          </cell>
          <cell r="GV10">
            <v>276.71690696088922</v>
          </cell>
          <cell r="GW10">
            <v>252.86717976419274</v>
          </cell>
          <cell r="GX10">
            <v>21.941951509084774</v>
          </cell>
          <cell r="GY10">
            <v>19551.146456243914</v>
          </cell>
          <cell r="GZ10">
            <v>0</v>
          </cell>
          <cell r="HA10">
            <v>0</v>
          </cell>
          <cell r="HB10">
            <v>0</v>
          </cell>
          <cell r="HC10">
            <v>16.915092334223573</v>
          </cell>
          <cell r="HD10">
            <v>0</v>
          </cell>
          <cell r="HE10">
            <v>0</v>
          </cell>
          <cell r="HF10">
            <v>0</v>
          </cell>
          <cell r="HG10">
            <v>26.078120281586497</v>
          </cell>
          <cell r="HH10">
            <v>0</v>
          </cell>
          <cell r="HI10">
            <v>0</v>
          </cell>
          <cell r="HJ10">
            <v>148.99974216102609</v>
          </cell>
          <cell r="HK10">
            <v>0</v>
          </cell>
          <cell r="HL10">
            <v>0</v>
          </cell>
          <cell r="HM10">
            <v>0</v>
          </cell>
          <cell r="HN10">
            <v>0</v>
          </cell>
          <cell r="HO10">
            <v>558.36343721328001</v>
          </cell>
          <cell r="HP10">
            <v>23465.897619768439</v>
          </cell>
          <cell r="HQ10">
            <v>0</v>
          </cell>
          <cell r="HR10">
            <v>1469.2591395890793</v>
          </cell>
          <cell r="HS10">
            <v>12568.229286837488</v>
          </cell>
          <cell r="HT10">
            <v>5001.6149916257737</v>
          </cell>
          <cell r="HU10">
            <v>6.5881567027165895</v>
          </cell>
          <cell r="HV10">
            <v>465.29165532781013</v>
          </cell>
          <cell r="HW10">
            <v>132.09254188945491</v>
          </cell>
          <cell r="HX10">
            <v>74.253673037047491</v>
          </cell>
          <cell r="HY10">
            <v>2298.0368999968573</v>
          </cell>
          <cell r="HZ10">
            <v>55.304144187697318</v>
          </cell>
          <cell r="IA10">
            <v>46286.924500952482</v>
          </cell>
        </row>
        <row r="11">
          <cell r="L11">
            <v>0</v>
          </cell>
          <cell r="M11">
            <v>0</v>
          </cell>
          <cell r="N11">
            <v>386.15653549423104</v>
          </cell>
          <cell r="O11">
            <v>0</v>
          </cell>
          <cell r="P11">
            <v>133.9645001641023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292.78523851180023</v>
          </cell>
          <cell r="V11">
            <v>0</v>
          </cell>
          <cell r="W11">
            <v>19.988355745642938</v>
          </cell>
          <cell r="X11">
            <v>429.35512697935468</v>
          </cell>
          <cell r="Y11">
            <v>0</v>
          </cell>
          <cell r="Z11">
            <v>0</v>
          </cell>
          <cell r="AA11">
            <v>2036.2303647442563</v>
          </cell>
          <cell r="AB11">
            <v>3734.0887879281295</v>
          </cell>
          <cell r="AC11">
            <v>51.612474492056428</v>
          </cell>
          <cell r="AD11">
            <v>3237.505421571509</v>
          </cell>
          <cell r="AE11">
            <v>7047.2589706296294</v>
          </cell>
          <cell r="AF11">
            <v>1048.2374136150675</v>
          </cell>
          <cell r="AG11">
            <v>237.92106714166783</v>
          </cell>
          <cell r="AH11">
            <v>624.89038881431065</v>
          </cell>
          <cell r="AI11">
            <v>255.07461022438702</v>
          </cell>
          <cell r="AJ11">
            <v>0</v>
          </cell>
          <cell r="AK11">
            <v>534.7119831881804</v>
          </cell>
          <cell r="AL11">
            <v>6290.108337451863</v>
          </cell>
          <cell r="AM11">
            <v>26359.88957669619</v>
          </cell>
          <cell r="AN11">
            <v>0</v>
          </cell>
          <cell r="AO11">
            <v>0</v>
          </cell>
          <cell r="AP11">
            <v>309.04723963488095</v>
          </cell>
          <cell r="AQ11">
            <v>0</v>
          </cell>
          <cell r="AR11">
            <v>228.20692220398692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297.2730381735243</v>
          </cell>
          <cell r="AX11">
            <v>0</v>
          </cell>
          <cell r="AY11">
            <v>35.171646432536342</v>
          </cell>
          <cell r="AZ11">
            <v>450.21263701188826</v>
          </cell>
          <cell r="BA11">
            <v>0</v>
          </cell>
          <cell r="BB11">
            <v>20.856838210087449</v>
          </cell>
          <cell r="BC11">
            <v>860.12754168829338</v>
          </cell>
          <cell r="BD11">
            <v>2495.726858378403</v>
          </cell>
          <cell r="BE11">
            <v>58.048779289097581</v>
          </cell>
          <cell r="BF11">
            <v>1255.2547921875484</v>
          </cell>
          <cell r="BG11">
            <v>31721.2428136452</v>
          </cell>
          <cell r="BH11">
            <v>490.9082550821052</v>
          </cell>
          <cell r="BI11">
            <v>131.0488802250336</v>
          </cell>
          <cell r="BJ11">
            <v>948.231737868094</v>
          </cell>
          <cell r="BK11">
            <v>0</v>
          </cell>
          <cell r="BL11">
            <v>35.49327505774022</v>
          </cell>
          <cell r="BM11">
            <v>349.58930597438604</v>
          </cell>
          <cell r="BN11">
            <v>3544.603196273662</v>
          </cell>
          <cell r="BO11">
            <v>43231.043757336462</v>
          </cell>
          <cell r="BP11">
            <v>0</v>
          </cell>
          <cell r="BQ11">
            <v>73.727388859041412</v>
          </cell>
          <cell r="BR11">
            <v>363.17949757179082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58.223740308643592</v>
          </cell>
          <cell r="BY11">
            <v>59.609366550673059</v>
          </cell>
          <cell r="BZ11">
            <v>0</v>
          </cell>
          <cell r="CA11">
            <v>34.133050397715664</v>
          </cell>
          <cell r="CB11">
            <v>814.38467491320739</v>
          </cell>
          <cell r="CC11">
            <v>143.28198486886751</v>
          </cell>
          <cell r="CD11">
            <v>0</v>
          </cell>
          <cell r="CE11">
            <v>1093.8303671069962</v>
          </cell>
          <cell r="CF11">
            <v>2582.0017312524269</v>
          </cell>
          <cell r="CG11">
            <v>20.523731268079835</v>
          </cell>
          <cell r="CH11">
            <v>1174.8198093814913</v>
          </cell>
          <cell r="CI11">
            <v>25377.361037524606</v>
          </cell>
          <cell r="CJ11">
            <v>338.5954698423779</v>
          </cell>
          <cell r="CK11">
            <v>105.41185933920389</v>
          </cell>
          <cell r="CL11">
            <v>547.03618576580288</v>
          </cell>
          <cell r="CM11">
            <v>110.59629653584599</v>
          </cell>
          <cell r="CN11">
            <v>1533.2637577825251</v>
          </cell>
          <cell r="CO11">
            <v>157.20190378184793</v>
          </cell>
          <cell r="CP11">
            <v>3938.7781373967132</v>
          </cell>
          <cell r="CQ11">
            <v>38525.95999044786</v>
          </cell>
          <cell r="CR11">
            <v>0</v>
          </cell>
          <cell r="CS11">
            <v>0</v>
          </cell>
          <cell r="CT11">
            <v>317.7536729400129</v>
          </cell>
          <cell r="CU11">
            <v>0</v>
          </cell>
          <cell r="CV11">
            <v>67.810937073237611</v>
          </cell>
          <cell r="CW11">
            <v>0</v>
          </cell>
          <cell r="CX11">
            <v>0</v>
          </cell>
          <cell r="CY11">
            <v>0</v>
          </cell>
          <cell r="CZ11">
            <v>0</v>
          </cell>
          <cell r="DA11">
            <v>111.66550062446274</v>
          </cell>
          <cell r="DB11">
            <v>0</v>
          </cell>
          <cell r="DC11">
            <v>34.298195971405903</v>
          </cell>
          <cell r="DD11">
            <v>349.24072593318402</v>
          </cell>
          <cell r="DE11">
            <v>260.45683475079841</v>
          </cell>
          <cell r="DF11">
            <v>0</v>
          </cell>
          <cell r="DG11">
            <v>283.76285164080616</v>
          </cell>
          <cell r="DH11">
            <v>1836.6270269788888</v>
          </cell>
          <cell r="DI11">
            <v>71.131840261793343</v>
          </cell>
          <cell r="DJ11">
            <v>1320.9099268944055</v>
          </cell>
          <cell r="DK11">
            <v>21806.518874868376</v>
          </cell>
          <cell r="DL11">
            <v>234.5027876771739</v>
          </cell>
          <cell r="DM11">
            <v>41.05310784974386</v>
          </cell>
          <cell r="DN11">
            <v>449.16027261966337</v>
          </cell>
          <cell r="DO11">
            <v>94.400155318052057</v>
          </cell>
          <cell r="DP11">
            <v>1174.0238444635265</v>
          </cell>
          <cell r="DQ11">
            <v>117.29459385641103</v>
          </cell>
          <cell r="DR11">
            <v>5125.9729952430107</v>
          </cell>
          <cell r="DS11">
            <v>33696.58414496496</v>
          </cell>
          <cell r="DT11">
            <v>0</v>
          </cell>
          <cell r="DU11">
            <v>0</v>
          </cell>
          <cell r="DV11">
            <v>318.66673232555434</v>
          </cell>
          <cell r="DW11">
            <v>0</v>
          </cell>
          <cell r="DX11">
            <v>0</v>
          </cell>
          <cell r="DY11">
            <v>0</v>
          </cell>
          <cell r="DZ11">
            <v>0</v>
          </cell>
          <cell r="EA11">
            <v>0</v>
          </cell>
          <cell r="EB11">
            <v>0</v>
          </cell>
          <cell r="EC11">
            <v>64.744718207037806</v>
          </cell>
          <cell r="ED11">
            <v>14.726249631404675</v>
          </cell>
          <cell r="EE11">
            <v>0</v>
          </cell>
          <cell r="EF11">
            <v>743.99749624862534</v>
          </cell>
          <cell r="EG11">
            <v>14.38771515711951</v>
          </cell>
          <cell r="EH11">
            <v>0</v>
          </cell>
          <cell r="EI11">
            <v>301.16591056522486</v>
          </cell>
          <cell r="EJ11">
            <v>1463.6772148731022</v>
          </cell>
          <cell r="EK11">
            <v>61.810752763233033</v>
          </cell>
          <cell r="EL11">
            <v>1385.3533146783432</v>
          </cell>
          <cell r="EM11">
            <v>29030.677690824647</v>
          </cell>
          <cell r="EN11">
            <v>167.07635486985566</v>
          </cell>
          <cell r="EO11">
            <v>383.13357015162774</v>
          </cell>
          <cell r="EP11">
            <v>203.39433327117777</v>
          </cell>
          <cell r="EQ11">
            <v>14.38771515711951</v>
          </cell>
          <cell r="ER11">
            <v>1169.3333381886441</v>
          </cell>
          <cell r="ES11">
            <v>79.132433364157308</v>
          </cell>
          <cell r="ET11">
            <v>2540.5810497720345</v>
          </cell>
          <cell r="EU11">
            <v>37956.246590048911</v>
          </cell>
          <cell r="EV11">
            <v>65.859540500283146</v>
          </cell>
          <cell r="EW11">
            <v>0</v>
          </cell>
          <cell r="EX11">
            <v>235.82238042655035</v>
          </cell>
          <cell r="EY11">
            <v>0</v>
          </cell>
          <cell r="EZ11">
            <v>0</v>
          </cell>
          <cell r="FA11">
            <v>0</v>
          </cell>
          <cell r="FB11">
            <v>0</v>
          </cell>
          <cell r="FC11">
            <v>0</v>
          </cell>
          <cell r="FD11">
            <v>0</v>
          </cell>
          <cell r="FE11">
            <v>46.002747709961731</v>
          </cell>
          <cell r="FF11">
            <v>38.356822514542593</v>
          </cell>
          <cell r="FG11">
            <v>0</v>
          </cell>
          <cell r="FH11">
            <v>972.72223515350345</v>
          </cell>
          <cell r="FI11">
            <v>13.143642202846209</v>
          </cell>
          <cell r="FJ11">
            <v>0</v>
          </cell>
          <cell r="FK11">
            <v>388.6648490714399</v>
          </cell>
          <cell r="FL11">
            <v>951.4546914333647</v>
          </cell>
          <cell r="FM11">
            <v>1441.0768455715515</v>
          </cell>
          <cell r="FN11">
            <v>589.55142852284484</v>
          </cell>
          <cell r="FO11">
            <v>16778.401129182963</v>
          </cell>
          <cell r="FP11">
            <v>124.18141419146507</v>
          </cell>
          <cell r="FQ11">
            <v>299.98935900187632</v>
          </cell>
          <cell r="FR11">
            <v>177.41514372577916</v>
          </cell>
          <cell r="FS11">
            <v>0</v>
          </cell>
          <cell r="FT11">
            <v>133.9051654908161</v>
          </cell>
          <cell r="FU11">
            <v>94.083321523855375</v>
          </cell>
          <cell r="FV11">
            <v>2582.9074425779136</v>
          </cell>
          <cell r="FW11">
            <v>24933.538158801559</v>
          </cell>
          <cell r="FX11">
            <v>0</v>
          </cell>
          <cell r="FY11">
            <v>0</v>
          </cell>
          <cell r="FZ11">
            <v>0</v>
          </cell>
          <cell r="GA11">
            <v>0</v>
          </cell>
          <cell r="GB11">
            <v>0</v>
          </cell>
          <cell r="GC11">
            <v>0</v>
          </cell>
          <cell r="GD11">
            <v>0</v>
          </cell>
          <cell r="GE11">
            <v>0</v>
          </cell>
          <cell r="GF11">
            <v>28.010858317889877</v>
          </cell>
          <cell r="GG11">
            <v>0</v>
          </cell>
          <cell r="GH11">
            <v>14.005429158944938</v>
          </cell>
          <cell r="GI11">
            <v>0</v>
          </cell>
          <cell r="GJ11">
            <v>340.51754268374566</v>
          </cell>
          <cell r="GK11">
            <v>53.193969866585704</v>
          </cell>
          <cell r="GL11">
            <v>0</v>
          </cell>
          <cell r="GM11">
            <v>506.00096890274932</v>
          </cell>
          <cell r="GN11">
            <v>1265.2285340047642</v>
          </cell>
          <cell r="GO11">
            <v>241.09789454758183</v>
          </cell>
          <cell r="GP11">
            <v>1240.6225136334774</v>
          </cell>
          <cell r="GQ11">
            <v>15682.210097366682</v>
          </cell>
          <cell r="GR11">
            <v>141.48183292299328</v>
          </cell>
          <cell r="GS11">
            <v>463.37721702867589</v>
          </cell>
          <cell r="GT11">
            <v>73.561913626317406</v>
          </cell>
          <cell r="GU11">
            <v>0</v>
          </cell>
          <cell r="GV11">
            <v>0</v>
          </cell>
          <cell r="GW11">
            <v>118.0202079800992</v>
          </cell>
          <cell r="GX11">
            <v>2696.5007113947486</v>
          </cell>
          <cell r="GY11">
            <v>22863.829691435254</v>
          </cell>
          <cell r="GZ11">
            <v>0</v>
          </cell>
          <cell r="HA11">
            <v>0</v>
          </cell>
          <cell r="HB11">
            <v>167.62054944151319</v>
          </cell>
          <cell r="HC11">
            <v>0</v>
          </cell>
          <cell r="HD11">
            <v>0</v>
          </cell>
          <cell r="HE11">
            <v>0</v>
          </cell>
          <cell r="HF11">
            <v>0</v>
          </cell>
          <cell r="HG11">
            <v>0</v>
          </cell>
          <cell r="HH11">
            <v>158.25610232839918</v>
          </cell>
          <cell r="HI11">
            <v>0</v>
          </cell>
          <cell r="HJ11">
            <v>13.039060140793248</v>
          </cell>
          <cell r="HK11">
            <v>0</v>
          </cell>
          <cell r="HL11">
            <v>1024.5866990748748</v>
          </cell>
          <cell r="HM11">
            <v>63.376351814301231</v>
          </cell>
          <cell r="HN11">
            <v>0</v>
          </cell>
          <cell r="HO11">
            <v>52.156240563172993</v>
          </cell>
          <cell r="HP11">
            <v>294.53658445509348</v>
          </cell>
          <cell r="HQ11">
            <v>137.84791440898383</v>
          </cell>
          <cell r="HR11">
            <v>1522.5501215175773</v>
          </cell>
          <cell r="HS11">
            <v>12367.423299938244</v>
          </cell>
          <cell r="HT11">
            <v>175.08987210320788</v>
          </cell>
          <cell r="HU11">
            <v>329.6617536753941</v>
          </cell>
          <cell r="HV11">
            <v>93.861331290336196</v>
          </cell>
          <cell r="HW11">
            <v>0</v>
          </cell>
          <cell r="HX11">
            <v>13.039060140793248</v>
          </cell>
          <cell r="HY11">
            <v>39.117180422379754</v>
          </cell>
          <cell r="HZ11">
            <v>31.980010661103442</v>
          </cell>
          <cell r="IA11">
            <v>16484.142131976168</v>
          </cell>
        </row>
        <row r="12">
          <cell r="L12">
            <v>195.38176009748418</v>
          </cell>
          <cell r="M12">
            <v>64.762272615877052</v>
          </cell>
          <cell r="N12">
            <v>2079.9032655550814</v>
          </cell>
          <cell r="O12">
            <v>871.30098550275693</v>
          </cell>
          <cell r="P12">
            <v>3776.76641218546</v>
          </cell>
          <cell r="Q12">
            <v>768.79605905708434</v>
          </cell>
          <cell r="R12">
            <v>76.648442228025445</v>
          </cell>
          <cell r="S12">
            <v>4160.9983782335212</v>
          </cell>
          <cell r="T12">
            <v>1152.3969010549727</v>
          </cell>
          <cell r="U12">
            <v>87172.557517377034</v>
          </cell>
          <cell r="V12">
            <v>5591.6781926768062</v>
          </cell>
          <cell r="W12">
            <v>3714.063161077353</v>
          </cell>
          <cell r="X12">
            <v>23444.594241087063</v>
          </cell>
          <cell r="Y12">
            <v>11755.204469642415</v>
          </cell>
          <cell r="Z12">
            <v>5642.4602117253708</v>
          </cell>
          <cell r="AA12">
            <v>8082.1019772372247</v>
          </cell>
          <cell r="AB12">
            <v>12004.298585914534</v>
          </cell>
          <cell r="AC12">
            <v>6032.974429638185</v>
          </cell>
          <cell r="AD12">
            <v>38792.821886642458</v>
          </cell>
          <cell r="AE12">
            <v>126490.87438089901</v>
          </cell>
          <cell r="AF12">
            <v>12959.496553425413</v>
          </cell>
          <cell r="AG12">
            <v>53162.408591598578</v>
          </cell>
          <cell r="AH12">
            <v>39263.496313150295</v>
          </cell>
          <cell r="AI12">
            <v>2912.710101311493</v>
          </cell>
          <cell r="AJ12">
            <v>822.53629953986388</v>
          </cell>
          <cell r="AK12">
            <v>22902.317603927895</v>
          </cell>
          <cell r="AL12">
            <v>7816.7052034125354</v>
          </cell>
          <cell r="AM12">
            <v>481710.2541968138</v>
          </cell>
          <cell r="AN12">
            <v>217.46245109910373</v>
          </cell>
          <cell r="AO12">
            <v>0</v>
          </cell>
          <cell r="AP12">
            <v>1854.9967270989844</v>
          </cell>
          <cell r="AQ12">
            <v>418.83724586832301</v>
          </cell>
          <cell r="AR12">
            <v>3031.0024854165381</v>
          </cell>
          <cell r="AS12">
            <v>579.66011793691916</v>
          </cell>
          <cell r="AT12">
            <v>54.469363944193447</v>
          </cell>
          <cell r="AU12">
            <v>4427.0623990453641</v>
          </cell>
          <cell r="AV12">
            <v>929.6911445151494</v>
          </cell>
          <cell r="AW12">
            <v>66957.599628679178</v>
          </cell>
          <cell r="AX12">
            <v>5227.1029697206868</v>
          </cell>
          <cell r="AY12">
            <v>2438.4053747868493</v>
          </cell>
          <cell r="AZ12">
            <v>18074.311475323426</v>
          </cell>
          <cell r="BA12">
            <v>6505.7876291207176</v>
          </cell>
          <cell r="BB12">
            <v>4811.4763037900602</v>
          </cell>
          <cell r="BC12">
            <v>6544.2819067535393</v>
          </cell>
          <cell r="BD12">
            <v>11265.290043968767</v>
          </cell>
          <cell r="BE12">
            <v>2931.2587049177519</v>
          </cell>
          <cell r="BF12">
            <v>36661.699458720905</v>
          </cell>
          <cell r="BG12">
            <v>101452.25723062801</v>
          </cell>
          <cell r="BH12">
            <v>11370.444707330575</v>
          </cell>
          <cell r="BI12">
            <v>60467.63327476316</v>
          </cell>
          <cell r="BJ12">
            <v>31582.09511713621</v>
          </cell>
          <cell r="BK12">
            <v>1789.946818897715</v>
          </cell>
          <cell r="BL12">
            <v>1310.3139815299326</v>
          </cell>
          <cell r="BM12">
            <v>9895.7100225545528</v>
          </cell>
          <cell r="BN12">
            <v>7397.665103673985</v>
          </cell>
          <cell r="BO12">
            <v>398196.46168722055</v>
          </cell>
          <cell r="BP12">
            <v>162.05132124752299</v>
          </cell>
          <cell r="BQ12">
            <v>0</v>
          </cell>
          <cell r="BR12">
            <v>1535.8701070249469</v>
          </cell>
          <cell r="BS12">
            <v>354.66571605414759</v>
          </cell>
          <cell r="BT12">
            <v>2754.985231977455</v>
          </cell>
          <cell r="BU12">
            <v>153.3314792729349</v>
          </cell>
          <cell r="BV12">
            <v>51.199575596573503</v>
          </cell>
          <cell r="BW12">
            <v>2829.2786697349702</v>
          </cell>
          <cell r="BX12">
            <v>1255.8254401604015</v>
          </cell>
          <cell r="BY12">
            <v>60646.65486128076</v>
          </cell>
          <cell r="BZ12">
            <v>5760.0647510019908</v>
          </cell>
          <cell r="CA12">
            <v>2399.1887900333904</v>
          </cell>
          <cell r="CB12">
            <v>17113.094313373669</v>
          </cell>
          <cell r="CC12">
            <v>5126.2905575369268</v>
          </cell>
          <cell r="CD12">
            <v>4619.5708821667504</v>
          </cell>
          <cell r="CE12">
            <v>6713.2060377923881</v>
          </cell>
          <cell r="CF12">
            <v>10891.248352652989</v>
          </cell>
          <cell r="CG12">
            <v>3143.6347349290636</v>
          </cell>
          <cell r="CH12">
            <v>27919.050922865415</v>
          </cell>
          <cell r="CI12">
            <v>110430.57618606268</v>
          </cell>
          <cell r="CJ12">
            <v>10369.76530984169</v>
          </cell>
          <cell r="CK12">
            <v>54267.832263936878</v>
          </cell>
          <cell r="CL12">
            <v>19298.598135134438</v>
          </cell>
          <cell r="CM12">
            <v>1177.9002897417693</v>
          </cell>
          <cell r="CN12">
            <v>723.0255351010544</v>
          </cell>
          <cell r="CO12">
            <v>10758.947935920125</v>
          </cell>
          <cell r="CP12">
            <v>6035.5695026590884</v>
          </cell>
          <cell r="CQ12">
            <v>366491.42690309999</v>
          </cell>
          <cell r="CR12">
            <v>158.20841437594254</v>
          </cell>
          <cell r="CS12">
            <v>23.658162489848582</v>
          </cell>
          <cell r="CT12">
            <v>871.82113066795966</v>
          </cell>
          <cell r="CU12">
            <v>632.1016135653532</v>
          </cell>
          <cell r="CV12">
            <v>1135.2153048126022</v>
          </cell>
          <cell r="CW12">
            <v>95.056533770709734</v>
          </cell>
          <cell r="CX12">
            <v>0</v>
          </cell>
          <cell r="CY12">
            <v>1554.3890050582215</v>
          </cell>
          <cell r="CZ12">
            <v>959.17366125962064</v>
          </cell>
          <cell r="DA12">
            <v>43680.980905051183</v>
          </cell>
          <cell r="DB12">
            <v>1955.2359486504163</v>
          </cell>
          <cell r="DC12">
            <v>1961.1624674595305</v>
          </cell>
          <cell r="DD12">
            <v>11547.838132512861</v>
          </cell>
          <cell r="DE12">
            <v>1821.1910060635598</v>
          </cell>
          <cell r="DF12">
            <v>2879.4605336701588</v>
          </cell>
          <cell r="DG12">
            <v>4062.7600765063921</v>
          </cell>
          <cell r="DH12">
            <v>6816.373721882057</v>
          </cell>
          <cell r="DI12">
            <v>2473.5667807224381</v>
          </cell>
          <cell r="DJ12">
            <v>26214.271413737879</v>
          </cell>
          <cell r="DK12">
            <v>98887.541198885709</v>
          </cell>
          <cell r="DL12">
            <v>18043.609074824977</v>
          </cell>
          <cell r="DM12">
            <v>44938.580289454985</v>
          </cell>
          <cell r="DN12">
            <v>12950.337707621346</v>
          </cell>
          <cell r="DO12">
            <v>608.84874578824167</v>
          </cell>
          <cell r="DP12">
            <v>207.21425278010065</v>
          </cell>
          <cell r="DQ12">
            <v>4890.6753272382266</v>
          </cell>
          <cell r="DR12">
            <v>3962.2396568443451</v>
          </cell>
          <cell r="DS12">
            <v>293331.51106569462</v>
          </cell>
          <cell r="DT12">
            <v>142.18447919976927</v>
          </cell>
          <cell r="DU12">
            <v>62.154929478735127</v>
          </cell>
          <cell r="DV12">
            <v>1510.4062568068889</v>
          </cell>
          <cell r="DW12">
            <v>220.36873392393559</v>
          </cell>
          <cell r="DX12">
            <v>1168.5391927344147</v>
          </cell>
          <cell r="DY12">
            <v>89.157567595998245</v>
          </cell>
          <cell r="DZ12">
            <v>62.063525170724404</v>
          </cell>
          <cell r="EA12">
            <v>2361.1002275401302</v>
          </cell>
          <cell r="EB12">
            <v>1025.8105193673223</v>
          </cell>
          <cell r="EC12">
            <v>37447.133057532723</v>
          </cell>
          <cell r="ED12">
            <v>1878.5238482395418</v>
          </cell>
          <cell r="EE12">
            <v>1868.4696564654446</v>
          </cell>
          <cell r="EF12">
            <v>11883.9895092271</v>
          </cell>
          <cell r="EG12">
            <v>1987.9206993806183</v>
          </cell>
          <cell r="EH12">
            <v>2958.802025510779</v>
          </cell>
          <cell r="EI12">
            <v>4214.1583841757028</v>
          </cell>
          <cell r="EJ12">
            <v>6927.5846983711535</v>
          </cell>
          <cell r="EK12">
            <v>2424.5421522453476</v>
          </cell>
          <cell r="EL12">
            <v>25915.406723970144</v>
          </cell>
          <cell r="EM12">
            <v>89062.366059577602</v>
          </cell>
          <cell r="EN12">
            <v>16762.220785616737</v>
          </cell>
          <cell r="EO12">
            <v>37633.142234988736</v>
          </cell>
          <cell r="EP12">
            <v>10196.385845217481</v>
          </cell>
          <cell r="EQ12">
            <v>239.97044420912624</v>
          </cell>
          <cell r="ER12">
            <v>228.4343177737114</v>
          </cell>
          <cell r="ES12">
            <v>5740.0638776635187</v>
          </cell>
          <cell r="ET12">
            <v>3739.9858410870042</v>
          </cell>
          <cell r="EU12">
            <v>267750.88559307036</v>
          </cell>
          <cell r="EV12">
            <v>273.41687169336154</v>
          </cell>
          <cell r="EW12">
            <v>28.39026715815827</v>
          </cell>
          <cell r="EX12">
            <v>809.72439495877995</v>
          </cell>
          <cell r="EY12">
            <v>310.45848201066957</v>
          </cell>
          <cell r="EZ12">
            <v>965.38808280427588</v>
          </cell>
          <cell r="FA12">
            <v>59.530806114859224</v>
          </cell>
          <cell r="FB12">
            <v>0</v>
          </cell>
          <cell r="FC12">
            <v>1137.4372286036526</v>
          </cell>
          <cell r="FD12">
            <v>842.26748773513111</v>
          </cell>
          <cell r="FE12">
            <v>27191.203489810025</v>
          </cell>
          <cell r="FF12">
            <v>1306.5854453722927</v>
          </cell>
          <cell r="FG12">
            <v>1541.7690165218482</v>
          </cell>
          <cell r="FH12">
            <v>10619.663785430956</v>
          </cell>
          <cell r="FI12">
            <v>1123.9614621085586</v>
          </cell>
          <cell r="FJ12">
            <v>2236.8254503135058</v>
          </cell>
          <cell r="FK12">
            <v>2479.6221582175663</v>
          </cell>
          <cell r="FL12">
            <v>6627.545904478563</v>
          </cell>
          <cell r="FM12">
            <v>1410.3015020065704</v>
          </cell>
          <cell r="FN12">
            <v>24219.242542072217</v>
          </cell>
          <cell r="FO12">
            <v>76318.031857159498</v>
          </cell>
          <cell r="FP12">
            <v>14611.191191791273</v>
          </cell>
          <cell r="FQ12">
            <v>31267.05767795338</v>
          </cell>
          <cell r="FR12">
            <v>9041.4215857845229</v>
          </cell>
          <cell r="FS12">
            <v>178.04688652844791</v>
          </cell>
          <cell r="FT12">
            <v>43.175310012022166</v>
          </cell>
          <cell r="FU12">
            <v>5339.7934610996945</v>
          </cell>
          <cell r="FV12">
            <v>3546.2872333854843</v>
          </cell>
          <cell r="FW12">
            <v>223528.3395811253</v>
          </cell>
          <cell r="FX12">
            <v>134.96239001960109</v>
          </cell>
          <cell r="FY12">
            <v>45.893935212661212</v>
          </cell>
          <cell r="FZ12">
            <v>556.85586335960022</v>
          </cell>
          <cell r="GA12">
            <v>231.91235790061685</v>
          </cell>
          <cell r="GB12">
            <v>719.32120396491655</v>
          </cell>
          <cell r="GC12">
            <v>125.32429239667576</v>
          </cell>
          <cell r="GD12">
            <v>191.32968640135144</v>
          </cell>
          <cell r="GE12">
            <v>554.17829528862364</v>
          </cell>
          <cell r="GF12">
            <v>856.44346739699677</v>
          </cell>
          <cell r="GG12">
            <v>27732.714544556489</v>
          </cell>
          <cell r="GH12">
            <v>3243.4589548418644</v>
          </cell>
          <cell r="GI12">
            <v>1407.549680236642</v>
          </cell>
          <cell r="GJ12">
            <v>9947.0783139193463</v>
          </cell>
          <cell r="GK12">
            <v>1259.056020768302</v>
          </cell>
          <cell r="GL12">
            <v>2629.472414841232</v>
          </cell>
          <cell r="GM12">
            <v>3366.5984002896921</v>
          </cell>
          <cell r="GN12">
            <v>8566.8361832205192</v>
          </cell>
          <cell r="GO12">
            <v>1333.6975336204744</v>
          </cell>
          <cell r="GP12">
            <v>27284.653192384347</v>
          </cell>
          <cell r="GQ12">
            <v>80160.926603740751</v>
          </cell>
          <cell r="GR12">
            <v>17109.148016283005</v>
          </cell>
          <cell r="GS12">
            <v>34756.213518381453</v>
          </cell>
          <cell r="GT12">
            <v>5991.8000029378563</v>
          </cell>
          <cell r="GU12">
            <v>33.145957356027587</v>
          </cell>
          <cell r="GV12">
            <v>14.005429158944938</v>
          </cell>
          <cell r="GW12">
            <v>5459.0240282857822</v>
          </cell>
          <cell r="GX12">
            <v>4021.0872914971101</v>
          </cell>
          <cell r="GY12">
            <v>237732.68757826084</v>
          </cell>
          <cell r="GZ12">
            <v>0</v>
          </cell>
          <cell r="HA12">
            <v>0</v>
          </cell>
          <cell r="HB12">
            <v>897.59929236367918</v>
          </cell>
          <cell r="HC12">
            <v>223.38929593001808</v>
          </cell>
          <cell r="HD12">
            <v>789.32499575351869</v>
          </cell>
          <cell r="HE12">
            <v>0</v>
          </cell>
          <cell r="HF12">
            <v>51.469974239973347</v>
          </cell>
          <cell r="HG12">
            <v>490.83586040996101</v>
          </cell>
          <cell r="HH12">
            <v>733.59982717660091</v>
          </cell>
          <cell r="HI12">
            <v>15307.134653119405</v>
          </cell>
          <cell r="HJ12">
            <v>2615.0514516020658</v>
          </cell>
          <cell r="HK12">
            <v>1157.7769239483105</v>
          </cell>
          <cell r="HL12">
            <v>8059.6839525038868</v>
          </cell>
          <cell r="HM12">
            <v>950.4109172654322</v>
          </cell>
          <cell r="HN12">
            <v>1589.2737373233433</v>
          </cell>
          <cell r="HO12">
            <v>2852.7789098228022</v>
          </cell>
          <cell r="HP12">
            <v>6814.4399837317378</v>
          </cell>
          <cell r="HQ12">
            <v>1121.6172082456637</v>
          </cell>
          <cell r="HR12">
            <v>27777.007221117052</v>
          </cell>
          <cell r="HS12">
            <v>78268.056178096798</v>
          </cell>
          <cell r="HT12">
            <v>13528.624006573011</v>
          </cell>
          <cell r="HU12">
            <v>30337.73074237541</v>
          </cell>
          <cell r="HV12">
            <v>5436.3900992272556</v>
          </cell>
          <cell r="HW12">
            <v>26.078120281586497</v>
          </cell>
          <cell r="HX12">
            <v>0</v>
          </cell>
          <cell r="HY12">
            <v>3833.3738787818465</v>
          </cell>
          <cell r="HZ12">
            <v>3433.636441444758</v>
          </cell>
          <cell r="IA12">
            <v>206295.28367133412</v>
          </cell>
        </row>
        <row r="13">
          <cell r="L13">
            <v>2886.255898997329</v>
          </cell>
          <cell r="M13">
            <v>3310.5744572772664</v>
          </cell>
          <cell r="N13">
            <v>7026.0522638634411</v>
          </cell>
          <cell r="O13">
            <v>5210.9110590127202</v>
          </cell>
          <cell r="P13">
            <v>47702.183378749323</v>
          </cell>
          <cell r="Q13">
            <v>1375.5470150323677</v>
          </cell>
          <cell r="R13">
            <v>3370.6217970280659</v>
          </cell>
          <cell r="S13">
            <v>1622.3278380335282</v>
          </cell>
          <cell r="T13">
            <v>2640.5459990890818</v>
          </cell>
          <cell r="U13">
            <v>14856.509400812278</v>
          </cell>
          <cell r="V13">
            <v>10188.08921879304</v>
          </cell>
          <cell r="W13">
            <v>5589.320450161892</v>
          </cell>
          <cell r="X13">
            <v>24533.842018181211</v>
          </cell>
          <cell r="Y13">
            <v>3707.5004096350922</v>
          </cell>
          <cell r="Z13">
            <v>2125.0396784347558</v>
          </cell>
          <cell r="AA13">
            <v>34322.910372414466</v>
          </cell>
          <cell r="AB13">
            <v>112087.77819143285</v>
          </cell>
          <cell r="AC13">
            <v>40966.103903398252</v>
          </cell>
          <cell r="AD13">
            <v>169115.04800801206</v>
          </cell>
          <cell r="AE13">
            <v>380654.4907208567</v>
          </cell>
          <cell r="AF13">
            <v>84110.351080020933</v>
          </cell>
          <cell r="AG13">
            <v>63089.644522347364</v>
          </cell>
          <cell r="AH13">
            <v>61402.225045559011</v>
          </cell>
          <cell r="AI13">
            <v>18135.186417903817</v>
          </cell>
          <cell r="AJ13">
            <v>12665.432501877507</v>
          </cell>
          <cell r="AK13">
            <v>25132.671069738688</v>
          </cell>
          <cell r="AL13">
            <v>27887.268031540196</v>
          </cell>
          <cell r="AM13">
            <v>1165714.4307482031</v>
          </cell>
          <cell r="AN13">
            <v>2660.4738590525212</v>
          </cell>
          <cell r="AO13">
            <v>2804.4968230130548</v>
          </cell>
          <cell r="AP13">
            <v>4939.1019141806</v>
          </cell>
          <cell r="AQ13">
            <v>3645.4628205997924</v>
          </cell>
          <cell r="AR13">
            <v>9257.232588541021</v>
          </cell>
          <cell r="AS13">
            <v>1481.0562435285121</v>
          </cell>
          <cell r="AT13">
            <v>2694.3838912649144</v>
          </cell>
          <cell r="AU13">
            <v>1993.5211384583886</v>
          </cell>
          <cell r="AV13">
            <v>1984.9357291890533</v>
          </cell>
          <cell r="AW13">
            <v>11744.599955821814</v>
          </cell>
          <cell r="AX13">
            <v>9052.6723734926763</v>
          </cell>
          <cell r="AY13">
            <v>4350.2266173758853</v>
          </cell>
          <cell r="AZ13">
            <v>19364.152757347652</v>
          </cell>
          <cell r="BA13">
            <v>2470.7715895983388</v>
          </cell>
          <cell r="BB13">
            <v>1049.7115348089378</v>
          </cell>
          <cell r="BC13">
            <v>28712.59974275011</v>
          </cell>
          <cell r="BD13">
            <v>102916.02826995627</v>
          </cell>
          <cell r="BE13">
            <v>31732.191155796681</v>
          </cell>
          <cell r="BF13">
            <v>151475.11217533698</v>
          </cell>
          <cell r="BG13">
            <v>364004.18349663378</v>
          </cell>
          <cell r="BH13">
            <v>76813.155873648342</v>
          </cell>
          <cell r="BI13">
            <v>55869.532922886923</v>
          </cell>
          <cell r="BJ13">
            <v>54794.441777013977</v>
          </cell>
          <cell r="BK13">
            <v>16724.741163821567</v>
          </cell>
          <cell r="BL13">
            <v>9377.5056129327077</v>
          </cell>
          <cell r="BM13">
            <v>28450.112137281743</v>
          </cell>
          <cell r="BN13">
            <v>30466.128344914599</v>
          </cell>
          <cell r="BO13">
            <v>1030828.5325092468</v>
          </cell>
          <cell r="BP13">
            <v>2885.241507026944</v>
          </cell>
          <cell r="BQ13">
            <v>2874.5175830577737</v>
          </cell>
          <cell r="BR13">
            <v>4811.8036123984284</v>
          </cell>
          <cell r="BS13">
            <v>3245.3663160932119</v>
          </cell>
          <cell r="BT13">
            <v>8520.36392821351</v>
          </cell>
          <cell r="BU13">
            <v>752.88180208598146</v>
          </cell>
          <cell r="BV13">
            <v>2427.3960245998105</v>
          </cell>
          <cell r="BW13">
            <v>2104.033937595364</v>
          </cell>
          <cell r="BX13">
            <v>1406.4100868970911</v>
          </cell>
          <cell r="BY13">
            <v>11392.337720996446</v>
          </cell>
          <cell r="BZ13">
            <v>8115.8510626509797</v>
          </cell>
          <cell r="CA13">
            <v>3646.0993030199215</v>
          </cell>
          <cell r="CB13">
            <v>17712.866062004043</v>
          </cell>
          <cell r="CC13">
            <v>2819.3477081105225</v>
          </cell>
          <cell r="CD13">
            <v>1518.576393998499</v>
          </cell>
          <cell r="CE13">
            <v>28054.071282755678</v>
          </cell>
          <cell r="CF13">
            <v>95422.828176680894</v>
          </cell>
          <cell r="CG13">
            <v>29727.007263260384</v>
          </cell>
          <cell r="CH13">
            <v>129904.91700162248</v>
          </cell>
          <cell r="CI13">
            <v>303751.8999409636</v>
          </cell>
          <cell r="CJ13">
            <v>73929.097352122568</v>
          </cell>
          <cell r="CK13">
            <v>54947.34474493473</v>
          </cell>
          <cell r="CL13">
            <v>55438.093500172472</v>
          </cell>
          <cell r="CM13">
            <v>14405.46210366838</v>
          </cell>
          <cell r="CN13">
            <v>9162.895005147313</v>
          </cell>
          <cell r="CO13">
            <v>26142.117244932913</v>
          </cell>
          <cell r="CP13">
            <v>23935.562330787357</v>
          </cell>
          <cell r="CQ13">
            <v>919054.38899579726</v>
          </cell>
          <cell r="CR13">
            <v>1766.2458197542271</v>
          </cell>
          <cell r="CS13">
            <v>2470.0531792725083</v>
          </cell>
          <cell r="CT13">
            <v>5636.8100642235213</v>
          </cell>
          <cell r="CU13">
            <v>2583.0186077064436</v>
          </cell>
          <cell r="CV13">
            <v>9571.693113416175</v>
          </cell>
          <cell r="CW13">
            <v>846.21294555512782</v>
          </cell>
          <cell r="CX13">
            <v>1996.6309911867172</v>
          </cell>
          <cell r="CY13">
            <v>2739.662134163842</v>
          </cell>
          <cell r="CZ13">
            <v>1092.3530325800336</v>
          </cell>
          <cell r="DA13">
            <v>10506.497775529271</v>
          </cell>
          <cell r="DB13">
            <v>5852.7287278683525</v>
          </cell>
          <cell r="DC13">
            <v>3742.6379953166552</v>
          </cell>
          <cell r="DD13">
            <v>16828.612238908154</v>
          </cell>
          <cell r="DE13">
            <v>2368.2815300036596</v>
          </cell>
          <cell r="DF13">
            <v>2014.8684678034783</v>
          </cell>
          <cell r="DG13">
            <v>37238.538682928804</v>
          </cell>
          <cell r="DH13">
            <v>91128.227073349408</v>
          </cell>
          <cell r="DI13">
            <v>22639.591684095132</v>
          </cell>
          <cell r="DJ13">
            <v>132542.75465041597</v>
          </cell>
          <cell r="DK13">
            <v>301558.11166768946</v>
          </cell>
          <cell r="DL13">
            <v>67848.394368694469</v>
          </cell>
          <cell r="DM13">
            <v>52956.159830654949</v>
          </cell>
          <cell r="DN13">
            <v>49081.350988069615</v>
          </cell>
          <cell r="DO13">
            <v>11363.747409275304</v>
          </cell>
          <cell r="DP13">
            <v>9403.4827167307503</v>
          </cell>
          <cell r="DQ13">
            <v>24977.006408633544</v>
          </cell>
          <cell r="DR13">
            <v>24472.363698572837</v>
          </cell>
          <cell r="DS13">
            <v>895226.03580239846</v>
          </cell>
          <cell r="DT13">
            <v>2095.927020168639</v>
          </cell>
          <cell r="DU13">
            <v>1838.3541938571207</v>
          </cell>
          <cell r="DV13">
            <v>6632.474323214693</v>
          </cell>
          <cell r="DW13">
            <v>1933.4860485879749</v>
          </cell>
          <cell r="DX13">
            <v>7545.6050533764392</v>
          </cell>
          <cell r="DY13">
            <v>855.83856629401828</v>
          </cell>
          <cell r="DZ13">
            <v>2202.3238916433938</v>
          </cell>
          <cell r="EA13">
            <v>2431.8511115450628</v>
          </cell>
          <cell r="EB13">
            <v>1650.0624477077649</v>
          </cell>
          <cell r="EC13">
            <v>9714.1226103054596</v>
          </cell>
          <cell r="ED13">
            <v>8246.3883418701334</v>
          </cell>
          <cell r="EE13">
            <v>3574.9959870271841</v>
          </cell>
          <cell r="EF13">
            <v>17797.185277168493</v>
          </cell>
          <cell r="EG13">
            <v>1838.1149628285521</v>
          </cell>
          <cell r="EH13">
            <v>3476.8980060772451</v>
          </cell>
          <cell r="EI13">
            <v>37847.365721867856</v>
          </cell>
          <cell r="EJ13">
            <v>95160.305450269079</v>
          </cell>
          <cell r="EK13">
            <v>17932.900080453517</v>
          </cell>
          <cell r="EL13">
            <v>113023.14130747113</v>
          </cell>
          <cell r="EM13">
            <v>306078.54963934392</v>
          </cell>
          <cell r="EN13">
            <v>61974.915464728096</v>
          </cell>
          <cell r="EO13">
            <v>50388.40296874386</v>
          </cell>
          <cell r="EP13">
            <v>48257.817635434651</v>
          </cell>
          <cell r="EQ13">
            <v>12314.20419716614</v>
          </cell>
          <cell r="ER13">
            <v>8195.9520653310192</v>
          </cell>
          <cell r="ES13">
            <v>21808.465875258338</v>
          </cell>
          <cell r="ET13">
            <v>20644.771392963918</v>
          </cell>
          <cell r="EU13">
            <v>865460.41964070383</v>
          </cell>
          <cell r="EV13">
            <v>2330.364935974816</v>
          </cell>
          <cell r="EW13">
            <v>1763.3371876442452</v>
          </cell>
          <cell r="EX13">
            <v>4858.3336500991336</v>
          </cell>
          <cell r="EY13">
            <v>1562.7437255469804</v>
          </cell>
          <cell r="EZ13">
            <v>5507.0088558168263</v>
          </cell>
          <cell r="FA13">
            <v>647.30770161078772</v>
          </cell>
          <cell r="FB13">
            <v>2206.7211391483738</v>
          </cell>
          <cell r="FC13">
            <v>3415.5614160131472</v>
          </cell>
          <cell r="FD13">
            <v>1328.8349463614484</v>
          </cell>
          <cell r="FE13">
            <v>10012.09539136718</v>
          </cell>
          <cell r="FF13">
            <v>5300.3011974940109</v>
          </cell>
          <cell r="FG13">
            <v>2680.7221451928935</v>
          </cell>
          <cell r="FH13">
            <v>14245.719642017046</v>
          </cell>
          <cell r="FI13">
            <v>2003.3943647908159</v>
          </cell>
          <cell r="FJ13">
            <v>2217.4836621702284</v>
          </cell>
          <cell r="FK13">
            <v>31865.702528268048</v>
          </cell>
          <cell r="FL13">
            <v>86008.246800114735</v>
          </cell>
          <cell r="FM13">
            <v>12280.286659838586</v>
          </cell>
          <cell r="FN13">
            <v>115749.21031484312</v>
          </cell>
          <cell r="FO13">
            <v>280406.9345133435</v>
          </cell>
          <cell r="FP13">
            <v>57037.680489576873</v>
          </cell>
          <cell r="FQ13">
            <v>48491.89236629058</v>
          </cell>
          <cell r="FR13">
            <v>44192.205343339374</v>
          </cell>
          <cell r="FS13">
            <v>12209.224780956838</v>
          </cell>
          <cell r="FT13">
            <v>7389.9331187201469</v>
          </cell>
          <cell r="FU13">
            <v>15589.008072257384</v>
          </cell>
          <cell r="FV13">
            <v>17912.255372655709</v>
          </cell>
          <cell r="FW13">
            <v>789212.51032145275</v>
          </cell>
          <cell r="FX13">
            <v>2471.3602316028578</v>
          </cell>
          <cell r="FY13">
            <v>1873.1775528572471</v>
          </cell>
          <cell r="FZ13">
            <v>7134.5606771343855</v>
          </cell>
          <cell r="GA13">
            <v>1396.9602258714854</v>
          </cell>
          <cell r="GB13">
            <v>9084.3205915928393</v>
          </cell>
          <cell r="GC13">
            <v>1322.4715915591973</v>
          </cell>
          <cell r="GD13">
            <v>3061.6023382355934</v>
          </cell>
          <cell r="GE13">
            <v>2124.1710424360085</v>
          </cell>
          <cell r="GF13">
            <v>816.42776266849739</v>
          </cell>
          <cell r="GG13">
            <v>11535.110053823119</v>
          </cell>
          <cell r="GH13">
            <v>6364.6636748548744</v>
          </cell>
          <cell r="GI13">
            <v>2513.654602781412</v>
          </cell>
          <cell r="GJ13">
            <v>16027.278560826902</v>
          </cell>
          <cell r="GK13">
            <v>2341.9655902641866</v>
          </cell>
          <cell r="GL13">
            <v>2345.0241735045365</v>
          </cell>
          <cell r="GM13">
            <v>32880.333086437422</v>
          </cell>
          <cell r="GN13">
            <v>85978.761290072332</v>
          </cell>
          <cell r="GO13">
            <v>10173.732729980689</v>
          </cell>
          <cell r="GP13">
            <v>123673.43668879876</v>
          </cell>
          <cell r="GQ13">
            <v>306573.33019998414</v>
          </cell>
          <cell r="GR13">
            <v>61804.998072235016</v>
          </cell>
          <cell r="GS13">
            <v>45118.346268967776</v>
          </cell>
          <cell r="GT13">
            <v>53043.192478433448</v>
          </cell>
          <cell r="GU13">
            <v>12061.537013083314</v>
          </cell>
          <cell r="GV13">
            <v>9519.5965056052391</v>
          </cell>
          <cell r="GW13">
            <v>16446.06991597854</v>
          </cell>
          <cell r="GX13">
            <v>22319.485569778721</v>
          </cell>
          <cell r="GY13">
            <v>850005.56848936866</v>
          </cell>
          <cell r="GZ13">
            <v>2206.4838254846281</v>
          </cell>
          <cell r="HA13">
            <v>1793.7018378762505</v>
          </cell>
          <cell r="HB13">
            <v>6113.1811433018656</v>
          </cell>
          <cell r="HC13">
            <v>1370.0929696202461</v>
          </cell>
          <cell r="HD13">
            <v>9141.9345225189045</v>
          </cell>
          <cell r="HE13">
            <v>1303.0945041520556</v>
          </cell>
          <cell r="HF13">
            <v>1410.9580703679594</v>
          </cell>
          <cell r="HG13">
            <v>2459.2226732588551</v>
          </cell>
          <cell r="HH13">
            <v>4315.8963089523513</v>
          </cell>
          <cell r="HI13">
            <v>10876.762601927454</v>
          </cell>
          <cell r="HJ13">
            <v>6052.8806371482924</v>
          </cell>
          <cell r="HK13">
            <v>4824.8163163780973</v>
          </cell>
          <cell r="HL13">
            <v>19050.412400792466</v>
          </cell>
          <cell r="HM13">
            <v>2286.389244826451</v>
          </cell>
          <cell r="HN13">
            <v>14857.579770848677</v>
          </cell>
          <cell r="HO13">
            <v>32230.702033300749</v>
          </cell>
          <cell r="HP13">
            <v>85661.051269935648</v>
          </cell>
          <cell r="HQ13">
            <v>8906.4216457226667</v>
          </cell>
          <cell r="HR13">
            <v>108320.59179320674</v>
          </cell>
          <cell r="HS13">
            <v>280360.31479204894</v>
          </cell>
          <cell r="HT13">
            <v>58580.535740233063</v>
          </cell>
          <cell r="HU13">
            <v>38514.124234000534</v>
          </cell>
          <cell r="HV13">
            <v>54753.158799717865</v>
          </cell>
          <cell r="HW13">
            <v>9775.7498537693209</v>
          </cell>
          <cell r="HX13">
            <v>6991.9873755377503</v>
          </cell>
          <cell r="HY13">
            <v>18721.923819396732</v>
          </cell>
          <cell r="HZ13">
            <v>20377.15941690667</v>
          </cell>
          <cell r="IA13">
            <v>811257.12760123122</v>
          </cell>
        </row>
        <row r="14">
          <cell r="L14">
            <v>11546.570484239432</v>
          </cell>
          <cell r="M14">
            <v>3566.8412439777171</v>
          </cell>
          <cell r="N14">
            <v>17719.905757403136</v>
          </cell>
          <cell r="O14">
            <v>2399.719105113616</v>
          </cell>
          <cell r="P14">
            <v>12641.194016950571</v>
          </cell>
          <cell r="Q14">
            <v>5414.7227120291182</v>
          </cell>
          <cell r="R14">
            <v>10348.212851826283</v>
          </cell>
          <cell r="S14">
            <v>20700.756822203952</v>
          </cell>
          <cell r="T14">
            <v>13112.861506495268</v>
          </cell>
          <cell r="U14">
            <v>33353.367125735756</v>
          </cell>
          <cell r="V14">
            <v>25963.070097290129</v>
          </cell>
          <cell r="W14">
            <v>35723.849063753507</v>
          </cell>
          <cell r="X14">
            <v>33366.961672831385</v>
          </cell>
          <cell r="Y14">
            <v>6282.62404299429</v>
          </cell>
          <cell r="Z14">
            <v>6754.0671441864597</v>
          </cell>
          <cell r="AA14">
            <v>41531.355117084153</v>
          </cell>
          <cell r="AB14">
            <v>107070.9164247911</v>
          </cell>
          <cell r="AC14">
            <v>15110.438582563576</v>
          </cell>
          <cell r="AD14">
            <v>503942.77648602519</v>
          </cell>
          <cell r="AE14">
            <v>1540970.6649612861</v>
          </cell>
          <cell r="AF14">
            <v>99500.327589884429</v>
          </cell>
          <cell r="AG14">
            <v>90668.922836699174</v>
          </cell>
          <cell r="AH14">
            <v>101011.28253955589</v>
          </cell>
          <cell r="AI14">
            <v>32582.883150701651</v>
          </cell>
          <cell r="AJ14">
            <v>26446.078724489878</v>
          </cell>
          <cell r="AK14">
            <v>38785.471467501404</v>
          </cell>
          <cell r="AL14">
            <v>67759.77290716549</v>
          </cell>
          <cell r="AM14">
            <v>2904275.6144347787</v>
          </cell>
          <cell r="AN14">
            <v>24544.350271759587</v>
          </cell>
          <cell r="AO14">
            <v>3551.9277195113482</v>
          </cell>
          <cell r="AP14">
            <v>5478.8305931911782</v>
          </cell>
          <cell r="AQ14">
            <v>3519.2109189123635</v>
          </cell>
          <cell r="AR14">
            <v>12437.632096967927</v>
          </cell>
          <cell r="AS14">
            <v>5055.9063436877605</v>
          </cell>
          <cell r="AT14">
            <v>7711.7979091304605</v>
          </cell>
          <cell r="AU14">
            <v>19125.443128963485</v>
          </cell>
          <cell r="AV14">
            <v>11224.551550018576</v>
          </cell>
          <cell r="AW14">
            <v>30188.776812753797</v>
          </cell>
          <cell r="AX14">
            <v>29174.217494283974</v>
          </cell>
          <cell r="AY14">
            <v>27581.85901032314</v>
          </cell>
          <cell r="AZ14">
            <v>37333.773440783829</v>
          </cell>
          <cell r="BA14">
            <v>2850.4012337667614</v>
          </cell>
          <cell r="BB14">
            <v>4795.8980642499246</v>
          </cell>
          <cell r="BC14">
            <v>39078.554397696753</v>
          </cell>
          <cell r="BD14">
            <v>103639.46248450941</v>
          </cell>
          <cell r="BE14">
            <v>17196.809646488899</v>
          </cell>
          <cell r="BF14">
            <v>522254.63843674201</v>
          </cell>
          <cell r="BG14">
            <v>1420043.1695345419</v>
          </cell>
          <cell r="BH14">
            <v>89760.248953142174</v>
          </cell>
          <cell r="BI14">
            <v>81545.33370068892</v>
          </cell>
          <cell r="BJ14">
            <v>89783.244529598276</v>
          </cell>
          <cell r="BK14">
            <v>29373.479611631668</v>
          </cell>
          <cell r="BL14">
            <v>39814.164013134883</v>
          </cell>
          <cell r="BM14">
            <v>57591.47409920246</v>
          </cell>
          <cell r="BN14">
            <v>58258.576713626193</v>
          </cell>
          <cell r="BO14">
            <v>2772913.7327093077</v>
          </cell>
          <cell r="BP14">
            <v>21839.969089860457</v>
          </cell>
          <cell r="BQ14">
            <v>1683.6039578664233</v>
          </cell>
          <cell r="BR14">
            <v>3846.929683126355</v>
          </cell>
          <cell r="BS14">
            <v>2784.1267812919787</v>
          </cell>
          <cell r="BT14">
            <v>11985.326630272355</v>
          </cell>
          <cell r="BU14">
            <v>3965.9712957998863</v>
          </cell>
          <cell r="BV14">
            <v>6969.0184557882503</v>
          </cell>
          <cell r="BW14">
            <v>10233.100347278027</v>
          </cell>
          <cell r="BX14">
            <v>7709.760011548331</v>
          </cell>
          <cell r="BY14">
            <v>28442.33703369119</v>
          </cell>
          <cell r="BZ14">
            <v>17967.507336085037</v>
          </cell>
          <cell r="CA14">
            <v>11086.166001714731</v>
          </cell>
          <cell r="CB14">
            <v>33411.803077298136</v>
          </cell>
          <cell r="CC14">
            <v>4035.5660741870738</v>
          </cell>
          <cell r="CD14">
            <v>5060.8996393112257</v>
          </cell>
          <cell r="CE14">
            <v>31366.831580492973</v>
          </cell>
          <cell r="CF14">
            <v>81326.743011111015</v>
          </cell>
          <cell r="CG14">
            <v>14240.111239621483</v>
          </cell>
          <cell r="CH14">
            <v>473421.37032587128</v>
          </cell>
          <cell r="CI14">
            <v>1181182.7094889623</v>
          </cell>
          <cell r="CJ14">
            <v>67612.831287158944</v>
          </cell>
          <cell r="CK14">
            <v>62757.183655748056</v>
          </cell>
          <cell r="CL14">
            <v>78899.445653549483</v>
          </cell>
          <cell r="CM14">
            <v>29514.395483560078</v>
          </cell>
          <cell r="CN14">
            <v>16753.252310859851</v>
          </cell>
          <cell r="CO14">
            <v>44310.491355661448</v>
          </cell>
          <cell r="CP14">
            <v>57480.180993456488</v>
          </cell>
          <cell r="CQ14">
            <v>2309887.6318011726</v>
          </cell>
          <cell r="CR14">
            <v>13605.695845930239</v>
          </cell>
          <cell r="CS14">
            <v>1573.2286119207006</v>
          </cell>
          <cell r="CT14">
            <v>3465.6278106434002</v>
          </cell>
          <cell r="CU14">
            <v>2236.5845839090666</v>
          </cell>
          <cell r="CV14">
            <v>10946.112161378478</v>
          </cell>
          <cell r="CW14">
            <v>2808.4664363652491</v>
          </cell>
          <cell r="CX14">
            <v>6570.9885228296644</v>
          </cell>
          <cell r="CY14">
            <v>6317.2632248102236</v>
          </cell>
          <cell r="CZ14">
            <v>3351.9997840367678</v>
          </cell>
          <cell r="DA14">
            <v>19526.279210115332</v>
          </cell>
          <cell r="DB14">
            <v>18506.732669776924</v>
          </cell>
          <cell r="DC14">
            <v>8427.6757817525049</v>
          </cell>
          <cell r="DD14">
            <v>23331.703865878022</v>
          </cell>
          <cell r="DE14">
            <v>3790.1649687275522</v>
          </cell>
          <cell r="DF14">
            <v>3678.3453998403461</v>
          </cell>
          <cell r="DG14">
            <v>23382.712693900303</v>
          </cell>
          <cell r="DH14">
            <v>76872.438697712962</v>
          </cell>
          <cell r="DI14">
            <v>13380.940672535822</v>
          </cell>
          <cell r="DJ14">
            <v>405811.38527129136</v>
          </cell>
          <cell r="DK14">
            <v>1048729.5049550738</v>
          </cell>
          <cell r="DL14">
            <v>63967.550819106378</v>
          </cell>
          <cell r="DM14">
            <v>56501.632533268945</v>
          </cell>
          <cell r="DN14">
            <v>217037.14626190966</v>
          </cell>
          <cell r="DO14">
            <v>33372.477132025582</v>
          </cell>
          <cell r="DP14">
            <v>18561.897230436523</v>
          </cell>
          <cell r="DQ14">
            <v>32516.557014065897</v>
          </cell>
          <cell r="DR14">
            <v>45862.607773040865</v>
          </cell>
          <cell r="DS14">
            <v>2164133.7199322828</v>
          </cell>
          <cell r="DT14">
            <v>14389.18740676878</v>
          </cell>
          <cell r="DU14">
            <v>561.55219886887517</v>
          </cell>
          <cell r="DV14">
            <v>1950.9192695497779</v>
          </cell>
          <cell r="DW14">
            <v>1277.6482643811121</v>
          </cell>
          <cell r="DX14">
            <v>14673.914303069654</v>
          </cell>
          <cell r="DY14">
            <v>3032.429204570908</v>
          </cell>
          <cell r="DZ14">
            <v>7105.3010926092202</v>
          </cell>
          <cell r="EA14">
            <v>7896.9540117375709</v>
          </cell>
          <cell r="EB14">
            <v>2669.3726657711923</v>
          </cell>
          <cell r="EC14">
            <v>8006.3549295595249</v>
          </cell>
          <cell r="ED14">
            <v>15075.400722871091</v>
          </cell>
          <cell r="EE14">
            <v>8732.6060549705599</v>
          </cell>
          <cell r="EF14">
            <v>14186.414894052814</v>
          </cell>
          <cell r="EG14">
            <v>4147.6280643533382</v>
          </cell>
          <cell r="EH14">
            <v>1776.9461596149747</v>
          </cell>
          <cell r="EI14">
            <v>17338.624897064055</v>
          </cell>
          <cell r="EJ14">
            <v>56742.496309239272</v>
          </cell>
          <cell r="EK14">
            <v>10199.775556987983</v>
          </cell>
          <cell r="EL14">
            <v>319417.27641403448</v>
          </cell>
          <cell r="EM14">
            <v>876738.25466784928</v>
          </cell>
          <cell r="EN14">
            <v>50177.037096478321</v>
          </cell>
          <cell r="EO14">
            <v>46681.521909513584</v>
          </cell>
          <cell r="EP14">
            <v>179505.94917336747</v>
          </cell>
          <cell r="EQ14">
            <v>30839.205120441453</v>
          </cell>
          <cell r="ER14">
            <v>14448.921351805782</v>
          </cell>
          <cell r="ES14">
            <v>18385.328377430007</v>
          </cell>
          <cell r="ET14">
            <v>45850.704169136654</v>
          </cell>
          <cell r="EU14">
            <v>1771807.7242860976</v>
          </cell>
          <cell r="EV14">
            <v>7276.9749045954932</v>
          </cell>
          <cell r="EW14">
            <v>289.33539802145424</v>
          </cell>
          <cell r="EX14">
            <v>2639.5130206154408</v>
          </cell>
          <cell r="EY14">
            <v>1230.9420912621438</v>
          </cell>
          <cell r="EZ14">
            <v>13476.918813776821</v>
          </cell>
          <cell r="FA14">
            <v>8148.5801042626999</v>
          </cell>
          <cell r="FB14">
            <v>4032.4039441085433</v>
          </cell>
          <cell r="FC14">
            <v>5639.0935194062376</v>
          </cell>
          <cell r="FD14">
            <v>2014.7728984768312</v>
          </cell>
          <cell r="FE14">
            <v>5980.3005647225991</v>
          </cell>
          <cell r="FF14">
            <v>12206.740756327357</v>
          </cell>
          <cell r="FG14">
            <v>4016.0857984737427</v>
          </cell>
          <cell r="FH14">
            <v>10605.479863043478</v>
          </cell>
          <cell r="FI14">
            <v>3046.3714235844768</v>
          </cell>
          <cell r="FJ14">
            <v>1076.7549389718015</v>
          </cell>
          <cell r="FK14">
            <v>15002.963956706639</v>
          </cell>
          <cell r="FL14">
            <v>37263.65077020129</v>
          </cell>
          <cell r="FM14">
            <v>8399.8287012817545</v>
          </cell>
          <cell r="FN14">
            <v>254738.03004279095</v>
          </cell>
          <cell r="FO14">
            <v>716589.63538086938</v>
          </cell>
          <cell r="FP14">
            <v>40272.148534031883</v>
          </cell>
          <cell r="FQ14">
            <v>36834.587157487171</v>
          </cell>
          <cell r="FR14">
            <v>142272.13642521985</v>
          </cell>
          <cell r="FS14">
            <v>26956.048647050069</v>
          </cell>
          <cell r="FT14">
            <v>5788.562032527575</v>
          </cell>
          <cell r="FU14">
            <v>14045.944326162682</v>
          </cell>
          <cell r="FV14">
            <v>38886.658491130926</v>
          </cell>
          <cell r="FW14">
            <v>1418730.4625051091</v>
          </cell>
          <cell r="FX14">
            <v>9992.730288966899</v>
          </cell>
          <cell r="FY14">
            <v>1377.8432986700393</v>
          </cell>
          <cell r="FZ14">
            <v>901.23018140883289</v>
          </cell>
          <cell r="GA14">
            <v>241.6593696663752</v>
          </cell>
          <cell r="GB14">
            <v>10603.942672683257</v>
          </cell>
          <cell r="GC14">
            <v>3102.5201586227399</v>
          </cell>
          <cell r="GD14">
            <v>52384.595158624179</v>
          </cell>
          <cell r="GE14">
            <v>4982.3343048579227</v>
          </cell>
          <cell r="GF14">
            <v>1969.6512082120732</v>
          </cell>
          <cell r="GG14">
            <v>3010.0705166177931</v>
          </cell>
          <cell r="GH14">
            <v>10458.324885650627</v>
          </cell>
          <cell r="GI14">
            <v>3213.6647380410923</v>
          </cell>
          <cell r="GJ14">
            <v>11788.73201132055</v>
          </cell>
          <cell r="GK14">
            <v>1396.2312936206299</v>
          </cell>
          <cell r="GL14">
            <v>567.48664541329276</v>
          </cell>
          <cell r="GM14">
            <v>13515.608863526792</v>
          </cell>
          <cell r="GN14">
            <v>22559.248789195513</v>
          </cell>
          <cell r="GO14">
            <v>5526.2277822151736</v>
          </cell>
          <cell r="GP14">
            <v>192337.68052946366</v>
          </cell>
          <cell r="GQ14">
            <v>685383.43791365158</v>
          </cell>
          <cell r="GR14">
            <v>21590.632602377838</v>
          </cell>
          <cell r="GS14">
            <v>23394.604835277689</v>
          </cell>
          <cell r="GT14">
            <v>130420.8601442372</v>
          </cell>
          <cell r="GU14">
            <v>6334.4087130879652</v>
          </cell>
          <cell r="GV14">
            <v>8659.4007855269883</v>
          </cell>
          <cell r="GW14">
            <v>10394.567939492892</v>
          </cell>
          <cell r="GX14">
            <v>18685.766257804324</v>
          </cell>
          <cell r="GY14">
            <v>1254793.4618882339</v>
          </cell>
          <cell r="GZ14">
            <v>1673.5128353923683</v>
          </cell>
          <cell r="HA14">
            <v>1388.8452768086463</v>
          </cell>
          <cell r="HB14">
            <v>705.38689481231995</v>
          </cell>
          <cell r="HC14">
            <v>151.51787683072112</v>
          </cell>
          <cell r="HD14">
            <v>6451.0434470363434</v>
          </cell>
          <cell r="HE14">
            <v>0</v>
          </cell>
          <cell r="HF14">
            <v>2218.6854319781637</v>
          </cell>
          <cell r="HG14">
            <v>4530.3887456442717</v>
          </cell>
          <cell r="HH14">
            <v>712.87258266218123</v>
          </cell>
          <cell r="HI14">
            <v>1438.5346835976607</v>
          </cell>
          <cell r="HJ14">
            <v>6387.4270807971607</v>
          </cell>
          <cell r="HK14">
            <v>1725.984533240412</v>
          </cell>
          <cell r="HL14">
            <v>8951.0320359972739</v>
          </cell>
          <cell r="HM14">
            <v>53.559807623882818</v>
          </cell>
          <cell r="HN14">
            <v>334.46690392493144</v>
          </cell>
          <cell r="HO14">
            <v>8922.4719733178135</v>
          </cell>
          <cell r="HP14">
            <v>24124.221090623178</v>
          </cell>
          <cell r="HQ14">
            <v>1611.2425116865807</v>
          </cell>
          <cell r="HR14">
            <v>142029.82174571112</v>
          </cell>
          <cell r="HS14">
            <v>478642.99824271462</v>
          </cell>
          <cell r="HT14">
            <v>12371.469879943455</v>
          </cell>
          <cell r="HU14">
            <v>12130.340807084382</v>
          </cell>
          <cell r="HV14">
            <v>106215.38615767911</v>
          </cell>
          <cell r="HW14">
            <v>4897.8879561869644</v>
          </cell>
          <cell r="HX14">
            <v>2055.1884813319434</v>
          </cell>
          <cell r="HY14">
            <v>7657.2370946306019</v>
          </cell>
          <cell r="HZ14">
            <v>13754.261489023407</v>
          </cell>
          <cell r="IA14">
            <v>851135.78556627955</v>
          </cell>
        </row>
        <row r="15">
          <cell r="L15">
            <v>115.79497357902868</v>
          </cell>
          <cell r="M15">
            <v>0</v>
          </cell>
          <cell r="N15">
            <v>5933.1338938108429</v>
          </cell>
          <cell r="O15">
            <v>0</v>
          </cell>
          <cell r="P15">
            <v>367.95350011930839</v>
          </cell>
          <cell r="Q15">
            <v>0</v>
          </cell>
          <cell r="R15">
            <v>0</v>
          </cell>
          <cell r="S15">
            <v>2436.1345825820008</v>
          </cell>
          <cell r="T15">
            <v>689.04158790496217</v>
          </cell>
          <cell r="U15">
            <v>1708.4135234197595</v>
          </cell>
          <cell r="V15">
            <v>17370.157349929425</v>
          </cell>
          <cell r="W15">
            <v>100.551383795655</v>
          </cell>
          <cell r="X15">
            <v>3432.3034924591734</v>
          </cell>
          <cell r="Y15">
            <v>0</v>
          </cell>
          <cell r="Z15">
            <v>1227.9197392497365</v>
          </cell>
          <cell r="AA15">
            <v>1948.1449573583977</v>
          </cell>
          <cell r="AB15">
            <v>14836.672092862587</v>
          </cell>
          <cell r="AC15">
            <v>317.5306856704895</v>
          </cell>
          <cell r="AD15">
            <v>47415.795680248433</v>
          </cell>
          <cell r="AE15">
            <v>264924.19999505125</v>
          </cell>
          <cell r="AF15">
            <v>11812.025079024552</v>
          </cell>
          <cell r="AG15">
            <v>4998.7490463158683</v>
          </cell>
          <cell r="AH15">
            <v>25160.644652147963</v>
          </cell>
          <cell r="AI15">
            <v>686.58495883359421</v>
          </cell>
          <cell r="AJ15">
            <v>1657.3852837969564</v>
          </cell>
          <cell r="AK15">
            <v>1029.9171295860995</v>
          </cell>
          <cell r="AL15">
            <v>5860.3166985375956</v>
          </cell>
          <cell r="AM15">
            <v>414029.37028628361</v>
          </cell>
          <cell r="AN15">
            <v>39.978856547300126</v>
          </cell>
          <cell r="AO15">
            <v>0</v>
          </cell>
          <cell r="AP15">
            <v>5489.2411466167805</v>
          </cell>
          <cell r="AQ15">
            <v>0</v>
          </cell>
          <cell r="AR15">
            <v>2260.5225533890402</v>
          </cell>
          <cell r="AS15">
            <v>0</v>
          </cell>
          <cell r="AT15">
            <v>0</v>
          </cell>
          <cell r="AU15">
            <v>2333.4311740528678</v>
          </cell>
          <cell r="AV15">
            <v>832.21659216173202</v>
          </cell>
          <cell r="AW15">
            <v>1821.9622982555843</v>
          </cell>
          <cell r="AX15">
            <v>14290.225274209921</v>
          </cell>
          <cell r="AY15">
            <v>0</v>
          </cell>
          <cell r="AZ15">
            <v>1702.3799205693574</v>
          </cell>
          <cell r="BA15">
            <v>79.356931802947059</v>
          </cell>
          <cell r="BB15">
            <v>0</v>
          </cell>
          <cell r="BC15">
            <v>844.63124437416582</v>
          </cell>
          <cell r="BD15">
            <v>14628.709489004003</v>
          </cell>
          <cell r="BE15">
            <v>145.71188042914008</v>
          </cell>
          <cell r="BF15">
            <v>44413.497871547559</v>
          </cell>
          <cell r="BG15">
            <v>296368.67846265069</v>
          </cell>
          <cell r="BH15">
            <v>20346.346162169069</v>
          </cell>
          <cell r="BI15">
            <v>5036.9481071832997</v>
          </cell>
          <cell r="BJ15">
            <v>36485.061142896207</v>
          </cell>
          <cell r="BK15">
            <v>492.48710122008907</v>
          </cell>
          <cell r="BL15">
            <v>1345.1369824601227</v>
          </cell>
          <cell r="BM15">
            <v>1210.8455508752643</v>
          </cell>
          <cell r="BN15">
            <v>5697.382721786159</v>
          </cell>
          <cell r="BO15">
            <v>455864.75146420114</v>
          </cell>
          <cell r="BP15">
            <v>0</v>
          </cell>
          <cell r="BQ15">
            <v>0</v>
          </cell>
          <cell r="BR15">
            <v>6709.2021645405239</v>
          </cell>
          <cell r="BS15">
            <v>0</v>
          </cell>
          <cell r="BT15">
            <v>1962.0911217764778</v>
          </cell>
          <cell r="BU15">
            <v>0</v>
          </cell>
          <cell r="BV15">
            <v>0</v>
          </cell>
          <cell r="BW15">
            <v>3177.2415856410757</v>
          </cell>
          <cell r="BX15">
            <v>407.18893873766041</v>
          </cell>
          <cell r="BY15">
            <v>1985.689780630021</v>
          </cell>
          <cell r="BZ15">
            <v>12311.697346636152</v>
          </cell>
          <cell r="CA15">
            <v>0</v>
          </cell>
          <cell r="CB15">
            <v>2688.6987706068176</v>
          </cell>
          <cell r="CC15">
            <v>0</v>
          </cell>
          <cell r="CD15">
            <v>0</v>
          </cell>
          <cell r="CE15">
            <v>1364.2312266507074</v>
          </cell>
          <cell r="CF15">
            <v>23136.384920683322</v>
          </cell>
          <cell r="CG15">
            <v>83.911451354579114</v>
          </cell>
          <cell r="CH15">
            <v>38758.847662559652</v>
          </cell>
          <cell r="CI15">
            <v>347218.25322376861</v>
          </cell>
          <cell r="CJ15">
            <v>38981.401522046159</v>
          </cell>
          <cell r="CK15">
            <v>2278.6913266816714</v>
          </cell>
          <cell r="CL15">
            <v>40127.618153887626</v>
          </cell>
          <cell r="CM15">
            <v>1424.94173644184</v>
          </cell>
          <cell r="CN15">
            <v>2208.9643590215496</v>
          </cell>
          <cell r="CO15">
            <v>1149.9478177458211</v>
          </cell>
          <cell r="CP15">
            <v>5967.8985170033893</v>
          </cell>
          <cell r="CQ15">
            <v>531942.9016264138</v>
          </cell>
          <cell r="CR15">
            <v>0</v>
          </cell>
          <cell r="CS15">
            <v>0</v>
          </cell>
          <cell r="CT15">
            <v>4210.2167753027879</v>
          </cell>
          <cell r="CU15">
            <v>0</v>
          </cell>
          <cell r="CV15">
            <v>2393.6227960157385</v>
          </cell>
          <cell r="CW15">
            <v>0</v>
          </cell>
          <cell r="CX15">
            <v>0</v>
          </cell>
          <cell r="CY15">
            <v>1090.4880045393779</v>
          </cell>
          <cell r="CZ15">
            <v>210.60672182539165</v>
          </cell>
          <cell r="DA15">
            <v>2361.2517628466162</v>
          </cell>
          <cell r="DB15">
            <v>8228.9566393364275</v>
          </cell>
          <cell r="DC15">
            <v>0</v>
          </cell>
          <cell r="DD15">
            <v>1706.4748646722271</v>
          </cell>
          <cell r="DE15">
            <v>65.402087404466357</v>
          </cell>
          <cell r="DF15">
            <v>0</v>
          </cell>
          <cell r="DG15">
            <v>2735.3541028765258</v>
          </cell>
          <cell r="DH15">
            <v>15767.875655100705</v>
          </cell>
          <cell r="DI15">
            <v>0</v>
          </cell>
          <cell r="DJ15">
            <v>25621.024132924114</v>
          </cell>
          <cell r="DK15">
            <v>224354.85621745771</v>
          </cell>
          <cell r="DL15">
            <v>50066.352741786293</v>
          </cell>
          <cell r="DM15">
            <v>3027.1182149603846</v>
          </cell>
          <cell r="DN15">
            <v>3962.0140535450391</v>
          </cell>
          <cell r="DO15">
            <v>573.25829638740504</v>
          </cell>
          <cell r="DP15">
            <v>1130.983297006625</v>
          </cell>
          <cell r="DQ15">
            <v>2190.9735281643343</v>
          </cell>
          <cell r="DR15">
            <v>5117.9593472514007</v>
          </cell>
          <cell r="DS15">
            <v>354814.7892394035</v>
          </cell>
          <cell r="DT15">
            <v>0</v>
          </cell>
          <cell r="DU15">
            <v>0</v>
          </cell>
          <cell r="DV15">
            <v>2958.2094426059343</v>
          </cell>
          <cell r="DW15">
            <v>0</v>
          </cell>
          <cell r="DX15">
            <v>2780.9849780453228</v>
          </cell>
          <cell r="DY15">
            <v>0</v>
          </cell>
          <cell r="DZ15">
            <v>0</v>
          </cell>
          <cell r="EA15">
            <v>1163.3065496791041</v>
          </cell>
          <cell r="EB15">
            <v>210.62151680752291</v>
          </cell>
          <cell r="EC15">
            <v>2234.6890343638138</v>
          </cell>
          <cell r="ED15">
            <v>1131.9920472614058</v>
          </cell>
          <cell r="EE15">
            <v>0</v>
          </cell>
          <cell r="EF15">
            <v>1590.8156391563712</v>
          </cell>
          <cell r="EG15">
            <v>67.051793740222649</v>
          </cell>
          <cell r="EH15">
            <v>94.003985341684682</v>
          </cell>
          <cell r="EI15">
            <v>2587.8915889664027</v>
          </cell>
          <cell r="EJ15">
            <v>14005.029274057082</v>
          </cell>
          <cell r="EK15">
            <v>0</v>
          </cell>
          <cell r="EL15">
            <v>38281.51115786883</v>
          </cell>
          <cell r="EM15">
            <v>367468.26941787184</v>
          </cell>
          <cell r="EN15">
            <v>46529.558879554803</v>
          </cell>
          <cell r="EO15">
            <v>3416.3427954473236</v>
          </cell>
          <cell r="EP15">
            <v>4063.9566289526533</v>
          </cell>
          <cell r="EQ15">
            <v>2801.0242611858921</v>
          </cell>
          <cell r="ER15">
            <v>808.56706278488616</v>
          </cell>
          <cell r="ES15">
            <v>948.30825990383278</v>
          </cell>
          <cell r="ET15">
            <v>5212.640628632319</v>
          </cell>
          <cell r="EU15">
            <v>498354.77494222729</v>
          </cell>
          <cell r="EV15">
            <v>0</v>
          </cell>
          <cell r="EW15">
            <v>0</v>
          </cell>
          <cell r="EX15">
            <v>784.05422033451521</v>
          </cell>
          <cell r="EY15">
            <v>0</v>
          </cell>
          <cell r="EZ15">
            <v>433.27251045051338</v>
          </cell>
          <cell r="FA15">
            <v>0</v>
          </cell>
          <cell r="FB15">
            <v>0</v>
          </cell>
          <cell r="FC15">
            <v>1282.0151008517389</v>
          </cell>
          <cell r="FD15">
            <v>124.54639440531253</v>
          </cell>
          <cell r="FE15">
            <v>1485.568848731408</v>
          </cell>
          <cell r="FF15">
            <v>360.00199502028471</v>
          </cell>
          <cell r="FG15">
            <v>0</v>
          </cell>
          <cell r="FH15">
            <v>1678.7094908511285</v>
          </cell>
          <cell r="FI15">
            <v>0</v>
          </cell>
          <cell r="FJ15">
            <v>66.349844648397152</v>
          </cell>
          <cell r="FK15">
            <v>4024.8130339662084</v>
          </cell>
          <cell r="FL15">
            <v>7039.7076033356734</v>
          </cell>
          <cell r="FM15">
            <v>0</v>
          </cell>
          <cell r="FN15">
            <v>49110.063399708655</v>
          </cell>
          <cell r="FO15">
            <v>355932.365828051</v>
          </cell>
          <cell r="FP15">
            <v>27317.8302431265</v>
          </cell>
          <cell r="FQ15">
            <v>3374.1839535762392</v>
          </cell>
          <cell r="FR15">
            <v>2970.3621714605397</v>
          </cell>
          <cell r="FS15">
            <v>2195.809428637117</v>
          </cell>
          <cell r="FT15">
            <v>264.36705590175251</v>
          </cell>
          <cell r="FU15">
            <v>812.92458815111615</v>
          </cell>
          <cell r="FV15">
            <v>5241.167789281586</v>
          </cell>
          <cell r="FW15">
            <v>464498.11350048962</v>
          </cell>
          <cell r="FX15">
            <v>0</v>
          </cell>
          <cell r="FY15">
            <v>0</v>
          </cell>
          <cell r="FZ15">
            <v>68.526689257454223</v>
          </cell>
          <cell r="GA15">
            <v>0</v>
          </cell>
          <cell r="GB15">
            <v>1093.133464117054</v>
          </cell>
          <cell r="GC15">
            <v>0</v>
          </cell>
          <cell r="GD15">
            <v>0</v>
          </cell>
          <cell r="GE15">
            <v>1301.2004796527776</v>
          </cell>
          <cell r="GF15">
            <v>122.20592917579337</v>
          </cell>
          <cell r="GG15">
            <v>1835.7800378299573</v>
          </cell>
          <cell r="GH15">
            <v>133.4914183128538</v>
          </cell>
          <cell r="GI15">
            <v>0</v>
          </cell>
          <cell r="GJ15">
            <v>2904.6550539492223</v>
          </cell>
          <cell r="GK15">
            <v>0</v>
          </cell>
          <cell r="GL15">
            <v>83.231374660616282</v>
          </cell>
          <cell r="GM15">
            <v>2855.752695328199</v>
          </cell>
          <cell r="GN15">
            <v>7905.8598958615003</v>
          </cell>
          <cell r="GO15">
            <v>88.870550130760932</v>
          </cell>
          <cell r="GP15">
            <v>69478.337950488014</v>
          </cell>
          <cell r="GQ15">
            <v>255757.26551260037</v>
          </cell>
          <cell r="GR15">
            <v>24037.547931399455</v>
          </cell>
          <cell r="GS15">
            <v>1627.3389807808251</v>
          </cell>
          <cell r="GT15">
            <v>2355.5178572240716</v>
          </cell>
          <cell r="GU15">
            <v>3143.5862047996143</v>
          </cell>
          <cell r="GV15">
            <v>682.59720697219348</v>
          </cell>
          <cell r="GW15">
            <v>702.91251505834964</v>
          </cell>
          <cell r="GX15">
            <v>2087.4571528818228</v>
          </cell>
          <cell r="GY15">
            <v>378265.26890048088</v>
          </cell>
          <cell r="GZ15">
            <v>0</v>
          </cell>
          <cell r="HA15">
            <v>0</v>
          </cell>
          <cell r="HB15">
            <v>272.02744398445748</v>
          </cell>
          <cell r="HC15">
            <v>0</v>
          </cell>
          <cell r="HD15">
            <v>1565.7645971394036</v>
          </cell>
          <cell r="HE15">
            <v>0</v>
          </cell>
          <cell r="HF15">
            <v>0</v>
          </cell>
          <cell r="HG15">
            <v>1126.5445757819846</v>
          </cell>
          <cell r="HH15">
            <v>107.11961524776564</v>
          </cell>
          <cell r="HI15">
            <v>782.89780272445421</v>
          </cell>
          <cell r="HJ15">
            <v>66.219654783799029</v>
          </cell>
          <cell r="HK15">
            <v>0</v>
          </cell>
          <cell r="HL15">
            <v>2467.5792674752506</v>
          </cell>
          <cell r="HM15">
            <v>0</v>
          </cell>
          <cell r="HN15">
            <v>107.11961524776564</v>
          </cell>
          <cell r="HO15">
            <v>3800.441860099415</v>
          </cell>
          <cell r="HP15">
            <v>5797.5771478416973</v>
          </cell>
          <cell r="HQ15">
            <v>0</v>
          </cell>
          <cell r="HR15">
            <v>71988.602805022281</v>
          </cell>
          <cell r="HS15">
            <v>255712.34432714479</v>
          </cell>
          <cell r="HT15">
            <v>7971.820624709364</v>
          </cell>
          <cell r="HU15">
            <v>1796.9512783419298</v>
          </cell>
          <cell r="HV15">
            <v>2465.7807855136189</v>
          </cell>
          <cell r="HW15">
            <v>2982.5244000003454</v>
          </cell>
          <cell r="HX15">
            <v>337.11529546507586</v>
          </cell>
          <cell r="HY15">
            <v>1386.0954035275815</v>
          </cell>
          <cell r="HZ15">
            <v>4308.2818613030659</v>
          </cell>
          <cell r="IA15">
            <v>365042.80836135417</v>
          </cell>
        </row>
        <row r="16">
          <cell r="L16">
            <v>4331.7208024128749</v>
          </cell>
          <cell r="M16">
            <v>357.62211004317459</v>
          </cell>
          <cell r="N16">
            <v>0</v>
          </cell>
          <cell r="O16">
            <v>0</v>
          </cell>
          <cell r="P16">
            <v>3105.4532811638737</v>
          </cell>
          <cell r="Q16">
            <v>0</v>
          </cell>
          <cell r="R16">
            <v>0</v>
          </cell>
          <cell r="S16">
            <v>4922.8697967962817</v>
          </cell>
          <cell r="T16">
            <v>163.42245955841193</v>
          </cell>
          <cell r="U16">
            <v>7869.1333024421529</v>
          </cell>
          <cell r="V16">
            <v>0</v>
          </cell>
          <cell r="W16">
            <v>335.3843776900905</v>
          </cell>
          <cell r="X16">
            <v>2279.0881391922753</v>
          </cell>
          <cell r="Y16">
            <v>3151.6180091182046</v>
          </cell>
          <cell r="Z16">
            <v>641.16431111958173</v>
          </cell>
          <cell r="AA16">
            <v>2484.5463693552069</v>
          </cell>
          <cell r="AB16">
            <v>1587.8513558131926</v>
          </cell>
          <cell r="AC16">
            <v>349.17791067564826</v>
          </cell>
          <cell r="AD16">
            <v>55428.941849868606</v>
          </cell>
          <cell r="AE16">
            <v>555785.52359663404</v>
          </cell>
          <cell r="AF16">
            <v>625.85403989213046</v>
          </cell>
          <cell r="AG16">
            <v>1189.3101247432205</v>
          </cell>
          <cell r="AH16">
            <v>1294.8054613146701</v>
          </cell>
          <cell r="AI16">
            <v>602.92832438676021</v>
          </cell>
          <cell r="AJ16">
            <v>240.37072905256056</v>
          </cell>
          <cell r="AK16">
            <v>782.89730797556729</v>
          </cell>
          <cell r="AL16">
            <v>478.1662842445229</v>
          </cell>
          <cell r="AM16">
            <v>648007.84994349291</v>
          </cell>
          <cell r="AN16">
            <v>4965.6299877380025</v>
          </cell>
          <cell r="AO16">
            <v>545.15522083147289</v>
          </cell>
          <cell r="AP16">
            <v>1429.8706826510841</v>
          </cell>
          <cell r="AQ16">
            <v>0</v>
          </cell>
          <cell r="AR16">
            <v>2591.7368662109757</v>
          </cell>
          <cell r="AS16">
            <v>0</v>
          </cell>
          <cell r="AT16">
            <v>0</v>
          </cell>
          <cell r="AU16">
            <v>6603.5873233875009</v>
          </cell>
          <cell r="AV16">
            <v>542.51895665627035</v>
          </cell>
          <cell r="AW16">
            <v>8002.6421850483875</v>
          </cell>
          <cell r="AX16">
            <v>0</v>
          </cell>
          <cell r="AY16">
            <v>312.49594048957118</v>
          </cell>
          <cell r="AZ16">
            <v>2158.4300847975246</v>
          </cell>
          <cell r="BA16">
            <v>3040.007136884185</v>
          </cell>
          <cell r="BB16">
            <v>396.97856790171409</v>
          </cell>
          <cell r="BC16">
            <v>2385.2138137755505</v>
          </cell>
          <cell r="BD16">
            <v>2220.9012513792431</v>
          </cell>
          <cell r="BE16">
            <v>75.994349946889969</v>
          </cell>
          <cell r="BF16">
            <v>51874.059356443031</v>
          </cell>
          <cell r="BG16">
            <v>499586.99329587043</v>
          </cell>
          <cell r="BH16">
            <v>896.6133972871628</v>
          </cell>
          <cell r="BI16">
            <v>1300.5457844671514</v>
          </cell>
          <cell r="BJ16">
            <v>1230.0571018792568</v>
          </cell>
          <cell r="BK16">
            <v>599.71647402767576</v>
          </cell>
          <cell r="BL16">
            <v>212.96463841087566</v>
          </cell>
          <cell r="BM16">
            <v>1257.1639950815402</v>
          </cell>
          <cell r="BN16">
            <v>1607.0753838829994</v>
          </cell>
          <cell r="BO16">
            <v>593836.35179504857</v>
          </cell>
          <cell r="BP16">
            <v>4616.7011526391707</v>
          </cell>
          <cell r="BQ16">
            <v>297.4281624780312</v>
          </cell>
          <cell r="BR16">
            <v>432.76353984974367</v>
          </cell>
          <cell r="BS16">
            <v>0</v>
          </cell>
          <cell r="BT16">
            <v>1519.1041785247762</v>
          </cell>
          <cell r="BU16">
            <v>0</v>
          </cell>
          <cell r="BV16">
            <v>0</v>
          </cell>
          <cell r="BW16">
            <v>4500.1504456515104</v>
          </cell>
          <cell r="BX16">
            <v>2349.779269113897</v>
          </cell>
          <cell r="BY16">
            <v>11188.114966694357</v>
          </cell>
          <cell r="BZ16">
            <v>0</v>
          </cell>
          <cell r="CA16">
            <v>260.70023516737729</v>
          </cell>
          <cell r="CB16">
            <v>1736.2911535413205</v>
          </cell>
          <cell r="CC16">
            <v>1225.5164017861548</v>
          </cell>
          <cell r="CD16">
            <v>512.66448361838741</v>
          </cell>
          <cell r="CE16">
            <v>2637.1518510931037</v>
          </cell>
          <cell r="CF16">
            <v>2640.5427933049987</v>
          </cell>
          <cell r="CG16">
            <v>157.47765528188137</v>
          </cell>
          <cell r="CH16">
            <v>62603.77168271441</v>
          </cell>
          <cell r="CI16">
            <v>485972.89349730953</v>
          </cell>
          <cell r="CJ16">
            <v>1588.7219463505992</v>
          </cell>
          <cell r="CK16">
            <v>2654.3123176306581</v>
          </cell>
          <cell r="CL16">
            <v>2297.4518581550592</v>
          </cell>
          <cell r="CM16">
            <v>446.51927051231161</v>
          </cell>
          <cell r="CN16">
            <v>724.96160501742611</v>
          </cell>
          <cell r="CO16">
            <v>1208.3800741589307</v>
          </cell>
          <cell r="CP16">
            <v>1588.5391803133834</v>
          </cell>
          <cell r="CQ16">
            <v>593159.93772090692</v>
          </cell>
          <cell r="CR16">
            <v>4469.5582525707732</v>
          </cell>
          <cell r="CS16">
            <v>353.17127198389511</v>
          </cell>
          <cell r="CT16">
            <v>348.61112644032067</v>
          </cell>
          <cell r="CU16">
            <v>0</v>
          </cell>
          <cell r="CV16">
            <v>1391.0039959522094</v>
          </cell>
          <cell r="CW16">
            <v>0</v>
          </cell>
          <cell r="CX16">
            <v>0</v>
          </cell>
          <cell r="CY16">
            <v>4747.3167176431643</v>
          </cell>
          <cell r="CZ16">
            <v>262.39557474327188</v>
          </cell>
          <cell r="DA16">
            <v>8703.0221698400892</v>
          </cell>
          <cell r="DB16">
            <v>65.402087404466357</v>
          </cell>
          <cell r="DC16">
            <v>151.80484507642191</v>
          </cell>
          <cell r="DD16">
            <v>746.20541625079818</v>
          </cell>
          <cell r="DE16">
            <v>1279.6404416195867</v>
          </cell>
          <cell r="DF16">
            <v>360.0114902998148</v>
          </cell>
          <cell r="DG16">
            <v>2830.3971363159048</v>
          </cell>
          <cell r="DH16">
            <v>3774.662873955278</v>
          </cell>
          <cell r="DI16">
            <v>147.00469187242439</v>
          </cell>
          <cell r="DJ16">
            <v>78665.208316611141</v>
          </cell>
          <cell r="DK16">
            <v>363662.15081603063</v>
          </cell>
          <cell r="DL16">
            <v>2086.2677863257036</v>
          </cell>
          <cell r="DM16">
            <v>20240.576807982099</v>
          </cell>
          <cell r="DN16">
            <v>2122.5113430928232</v>
          </cell>
          <cell r="DO16">
            <v>596.40463513695636</v>
          </cell>
          <cell r="DP16">
            <v>1065.9340208627016</v>
          </cell>
          <cell r="DQ16">
            <v>822.11983917208636</v>
          </cell>
          <cell r="DR16">
            <v>1345.7841526938066</v>
          </cell>
          <cell r="DS16">
            <v>500237.1658098764</v>
          </cell>
          <cell r="DT16">
            <v>3619.4150691250657</v>
          </cell>
          <cell r="DU16">
            <v>144.83187447883228</v>
          </cell>
          <cell r="DV16">
            <v>0</v>
          </cell>
          <cell r="DW16">
            <v>0</v>
          </cell>
          <cell r="DX16">
            <v>615.29881314557247</v>
          </cell>
          <cell r="DY16">
            <v>0</v>
          </cell>
          <cell r="DZ16">
            <v>0</v>
          </cell>
          <cell r="EA16">
            <v>5668.290435623383</v>
          </cell>
          <cell r="EB16">
            <v>279.85052173266831</v>
          </cell>
          <cell r="EC16">
            <v>8033.2440135899888</v>
          </cell>
          <cell r="ED16">
            <v>270.83665706835029</v>
          </cell>
          <cell r="EE16">
            <v>0</v>
          </cell>
          <cell r="EF16">
            <v>2648.3933427765483</v>
          </cell>
          <cell r="EG16">
            <v>1411.5940829349602</v>
          </cell>
          <cell r="EH16">
            <v>358.92430766825066</v>
          </cell>
          <cell r="EI16">
            <v>6180.2374545348703</v>
          </cell>
          <cell r="EJ16">
            <v>6154.3344262937981</v>
          </cell>
          <cell r="EK16">
            <v>163.29083887324811</v>
          </cell>
          <cell r="EL16">
            <v>81208.074769323051</v>
          </cell>
          <cell r="EM16">
            <v>393070.50331174146</v>
          </cell>
          <cell r="EN16">
            <v>3973.9862691638909</v>
          </cell>
          <cell r="EO16">
            <v>21177.68192136538</v>
          </cell>
          <cell r="EP16">
            <v>3759.68742162948</v>
          </cell>
          <cell r="EQ16">
            <v>631.47012810644981</v>
          </cell>
          <cell r="ER16">
            <v>1606.3335278135708</v>
          </cell>
          <cell r="ES16">
            <v>1558.2034873186808</v>
          </cell>
          <cell r="ET16">
            <v>2630.2341393422876</v>
          </cell>
          <cell r="EU16">
            <v>545164.71681364975</v>
          </cell>
          <cell r="EV16">
            <v>2073.6152919074934</v>
          </cell>
          <cell r="EW16">
            <v>498.19071355492565</v>
          </cell>
          <cell r="EX16">
            <v>0</v>
          </cell>
          <cell r="EY16">
            <v>0</v>
          </cell>
          <cell r="EZ16">
            <v>1395.1070789224721</v>
          </cell>
          <cell r="FA16">
            <v>0</v>
          </cell>
          <cell r="FB16">
            <v>0</v>
          </cell>
          <cell r="FC16">
            <v>2318.5852098685896</v>
          </cell>
          <cell r="FD16">
            <v>257.89577932647779</v>
          </cell>
          <cell r="FE16">
            <v>6399.5930633970584</v>
          </cell>
          <cell r="FF16">
            <v>331.26772944918173</v>
          </cell>
          <cell r="FG16">
            <v>179.11569092310407</v>
          </cell>
          <cell r="FH16">
            <v>1762.5536099717654</v>
          </cell>
          <cell r="FI16">
            <v>179.11569092310407</v>
          </cell>
          <cell r="FJ16">
            <v>196.44946746404963</v>
          </cell>
          <cell r="FK16">
            <v>6133.377071330412</v>
          </cell>
          <cell r="FL16">
            <v>5456.3069198071162</v>
          </cell>
          <cell r="FM16">
            <v>501.80127500936578</v>
          </cell>
          <cell r="FN16">
            <v>66688.401551882926</v>
          </cell>
          <cell r="FO16">
            <v>426118.42688572541</v>
          </cell>
          <cell r="FP16">
            <v>3497.391153245936</v>
          </cell>
          <cell r="FQ16">
            <v>20215.768551634232</v>
          </cell>
          <cell r="FR16">
            <v>3596.1769877440979</v>
          </cell>
          <cell r="FS16">
            <v>441.69030593224232</v>
          </cell>
          <cell r="FT16">
            <v>1038.4986521543071</v>
          </cell>
          <cell r="FU16">
            <v>1874.9958924175794</v>
          </cell>
          <cell r="FV16">
            <v>3349.9795816079959</v>
          </cell>
          <cell r="FW16">
            <v>554504.30415419978</v>
          </cell>
          <cell r="FX16">
            <v>483.02750090353328</v>
          </cell>
          <cell r="FY16">
            <v>370.12978035177184</v>
          </cell>
          <cell r="FZ16">
            <v>0</v>
          </cell>
          <cell r="GA16">
            <v>0</v>
          </cell>
          <cell r="GB16">
            <v>278.17552920447827</v>
          </cell>
          <cell r="GC16">
            <v>0</v>
          </cell>
          <cell r="GD16">
            <v>0</v>
          </cell>
          <cell r="GE16">
            <v>2543.5465267102545</v>
          </cell>
          <cell r="GF16">
            <v>323.48880247602261</v>
          </cell>
          <cell r="GG16">
            <v>9334.3387073350568</v>
          </cell>
          <cell r="GH16">
            <v>247.39562461299221</v>
          </cell>
          <cell r="GI16">
            <v>59.247033420507293</v>
          </cell>
          <cell r="GJ16">
            <v>2404.0047727918559</v>
          </cell>
          <cell r="GK16">
            <v>801.67232303251399</v>
          </cell>
          <cell r="GL16">
            <v>61.412762328904051</v>
          </cell>
          <cell r="GM16">
            <v>8652.6323473226421</v>
          </cell>
          <cell r="GN16">
            <v>6409.8994271409792</v>
          </cell>
          <cell r="GO16">
            <v>3558.695190812829</v>
          </cell>
          <cell r="GP16">
            <v>84308.437188470009</v>
          </cell>
          <cell r="GQ16">
            <v>509928.58644763095</v>
          </cell>
          <cell r="GR16">
            <v>6122.3942747229839</v>
          </cell>
          <cell r="GS16">
            <v>23507.695287141312</v>
          </cell>
          <cell r="GT16">
            <v>4150.7957664237983</v>
          </cell>
          <cell r="GU16">
            <v>942.67026909785466</v>
          </cell>
          <cell r="GV16">
            <v>1445.3577916213412</v>
          </cell>
          <cell r="GW16">
            <v>2014.7189275137541</v>
          </cell>
          <cell r="GX16">
            <v>481.36287341029947</v>
          </cell>
          <cell r="GY16">
            <v>668429.6851544769</v>
          </cell>
          <cell r="GZ16">
            <v>480.62879999326424</v>
          </cell>
          <cell r="HA16">
            <v>609.91653772286725</v>
          </cell>
          <cell r="HB16">
            <v>58.492947799766768</v>
          </cell>
          <cell r="HC16">
            <v>0</v>
          </cell>
          <cell r="HD16">
            <v>408.32305970102249</v>
          </cell>
          <cell r="HE16">
            <v>0</v>
          </cell>
          <cell r="HF16">
            <v>198.31223507053451</v>
          </cell>
          <cell r="HG16">
            <v>2670.682286390781</v>
          </cell>
          <cell r="HH16">
            <v>223.41909962852495</v>
          </cell>
          <cell r="HI16">
            <v>8905.991056724115</v>
          </cell>
          <cell r="HJ16">
            <v>114.16695835617128</v>
          </cell>
          <cell r="HK16">
            <v>119.52293911855955</v>
          </cell>
          <cell r="HL16">
            <v>1868.3916049005018</v>
          </cell>
          <cell r="HM16">
            <v>1053.6327639829722</v>
          </cell>
          <cell r="HN16">
            <v>160.67942287164846</v>
          </cell>
          <cell r="HO16">
            <v>7969.6655471858285</v>
          </cell>
          <cell r="HP16">
            <v>6489.8094720078916</v>
          </cell>
          <cell r="HQ16">
            <v>2488.5197427877365</v>
          </cell>
          <cell r="HR16">
            <v>72803.708375217582</v>
          </cell>
          <cell r="HS16">
            <v>495285.11294336221</v>
          </cell>
          <cell r="HT16">
            <v>7155.7707105338259</v>
          </cell>
          <cell r="HU16">
            <v>22190.930503035819</v>
          </cell>
          <cell r="HV16">
            <v>5286.0020547899703</v>
          </cell>
          <cell r="HW16">
            <v>2656.3733609435303</v>
          </cell>
          <cell r="HX16">
            <v>1504.9192462100507</v>
          </cell>
          <cell r="HY16">
            <v>4455.3782350672927</v>
          </cell>
          <cell r="HZ16">
            <v>903.67798785367461</v>
          </cell>
          <cell r="IA16">
            <v>646062.02789125592</v>
          </cell>
        </row>
        <row r="17">
          <cell r="L17">
            <v>10691.948286548693</v>
          </cell>
          <cell r="M17">
            <v>4046.3168130828331</v>
          </cell>
          <cell r="N17">
            <v>32802.255575512936</v>
          </cell>
          <cell r="O17">
            <v>2464.8361812596504</v>
          </cell>
          <cell r="P17">
            <v>30057.281122126828</v>
          </cell>
          <cell r="Q17">
            <v>5108.1563609346722</v>
          </cell>
          <cell r="R17">
            <v>5979.7982033774124</v>
          </cell>
          <cell r="S17">
            <v>15447.99381170881</v>
          </cell>
          <cell r="T17">
            <v>4953.0394456782897</v>
          </cell>
          <cell r="U17">
            <v>44942.846589968525</v>
          </cell>
          <cell r="V17">
            <v>18202.14384347391</v>
          </cell>
          <cell r="W17">
            <v>11768.350850081075</v>
          </cell>
          <cell r="X17">
            <v>53108.122769532543</v>
          </cell>
          <cell r="Y17">
            <v>15207.250513317549</v>
          </cell>
          <cell r="Z17">
            <v>10250.291680542719</v>
          </cell>
          <cell r="AA17">
            <v>56746.101471455608</v>
          </cell>
          <cell r="AB17">
            <v>130175.17625944717</v>
          </cell>
          <cell r="AC17">
            <v>31491.577813656084</v>
          </cell>
          <cell r="AD17">
            <v>363051.05918842391</v>
          </cell>
          <cell r="AE17">
            <v>777827.95174743049</v>
          </cell>
          <cell r="AF17">
            <v>84343.3559437738</v>
          </cell>
          <cell r="AG17">
            <v>69969.075210698953</v>
          </cell>
          <cell r="AH17">
            <v>87779.554479311468</v>
          </cell>
          <cell r="AI17">
            <v>13973.347437514405</v>
          </cell>
          <cell r="AJ17">
            <v>24405.966296204875</v>
          </cell>
          <cell r="AK17">
            <v>53590.328044099973</v>
          </cell>
          <cell r="AL17">
            <v>53299.598006731983</v>
          </cell>
          <cell r="AM17">
            <v>2011683.7239458952</v>
          </cell>
          <cell r="AN17">
            <v>9424.1064130605046</v>
          </cell>
          <cell r="AO17">
            <v>4155.717401027051</v>
          </cell>
          <cell r="AP17">
            <v>30383.299931405691</v>
          </cell>
          <cell r="AQ17">
            <v>2356.4928812820126</v>
          </cell>
          <cell r="AR17">
            <v>29863.146627535145</v>
          </cell>
          <cell r="AS17">
            <v>2602.7235419951762</v>
          </cell>
          <cell r="AT17">
            <v>8950.2043017587985</v>
          </cell>
          <cell r="AU17">
            <v>16653.436594040762</v>
          </cell>
          <cell r="AV17">
            <v>5009.5027140738594</v>
          </cell>
          <cell r="AW17">
            <v>25069.243695185658</v>
          </cell>
          <cell r="AX17">
            <v>20210.76686173274</v>
          </cell>
          <cell r="AY17">
            <v>11640.612769952795</v>
          </cell>
          <cell r="AZ17">
            <v>50392.005886826213</v>
          </cell>
          <cell r="BA17">
            <v>17685.906144336564</v>
          </cell>
          <cell r="BB17">
            <v>9553.4402781295557</v>
          </cell>
          <cell r="BC17">
            <v>59962.80829593994</v>
          </cell>
          <cell r="BD17">
            <v>125016.34919584237</v>
          </cell>
          <cell r="BE17">
            <v>26265.700758298724</v>
          </cell>
          <cell r="BF17">
            <v>357983.56357544055</v>
          </cell>
          <cell r="BG17">
            <v>803569.05025927501</v>
          </cell>
          <cell r="BH17">
            <v>89857.32781219366</v>
          </cell>
          <cell r="BI17">
            <v>64476.926484091309</v>
          </cell>
          <cell r="BJ17">
            <v>82538.519328018097</v>
          </cell>
          <cell r="BK17">
            <v>15680.828846807328</v>
          </cell>
          <cell r="BL17">
            <v>24113.920739553207</v>
          </cell>
          <cell r="BM17">
            <v>40573.531390247124</v>
          </cell>
          <cell r="BN17">
            <v>52340.910133590522</v>
          </cell>
          <cell r="BO17">
            <v>1986330.0428616405</v>
          </cell>
          <cell r="BP17">
            <v>7609.6697426895298</v>
          </cell>
          <cell r="BQ17">
            <v>3509.7987599659346</v>
          </cell>
          <cell r="BR17">
            <v>22243.390059591024</v>
          </cell>
          <cell r="BS17">
            <v>1726.024070205797</v>
          </cell>
          <cell r="BT17">
            <v>29391.088180529459</v>
          </cell>
          <cell r="BU17">
            <v>1997.9557956632727</v>
          </cell>
          <cell r="BV17">
            <v>6367.7066964373826</v>
          </cell>
          <cell r="BW17">
            <v>13024.827437012451</v>
          </cell>
          <cell r="BX17">
            <v>4609.6284518144239</v>
          </cell>
          <cell r="BY17">
            <v>21899.835887250982</v>
          </cell>
          <cell r="BZ17">
            <v>10658.070467398766</v>
          </cell>
          <cell r="CA17">
            <v>11829.959405466443</v>
          </cell>
          <cell r="CB17">
            <v>48304.138487275617</v>
          </cell>
          <cell r="CC17">
            <v>8188.9058935013627</v>
          </cell>
          <cell r="CD17">
            <v>7901.0551311972849</v>
          </cell>
          <cell r="CE17">
            <v>50210.425045485477</v>
          </cell>
          <cell r="CF17">
            <v>115359.47243688045</v>
          </cell>
          <cell r="CG17">
            <v>19992.736652381533</v>
          </cell>
          <cell r="CH17">
            <v>342250.88381696591</v>
          </cell>
          <cell r="CI17">
            <v>733880.3957042424</v>
          </cell>
          <cell r="CJ17">
            <v>82251.18397596803</v>
          </cell>
          <cell r="CK17">
            <v>66149.656964641952</v>
          </cell>
          <cell r="CL17">
            <v>68188.484533948751</v>
          </cell>
          <cell r="CM17">
            <v>13164.62966232886</v>
          </cell>
          <cell r="CN17">
            <v>20181.519026378704</v>
          </cell>
          <cell r="CO17">
            <v>31326.052914078631</v>
          </cell>
          <cell r="CP17">
            <v>59483.241593989864</v>
          </cell>
          <cell r="CQ17">
            <v>1801700.7367932904</v>
          </cell>
          <cell r="CR17">
            <v>7429.3675192659957</v>
          </cell>
          <cell r="CS17">
            <v>4678.8329318812639</v>
          </cell>
          <cell r="CT17">
            <v>20535.456219493852</v>
          </cell>
          <cell r="CU17">
            <v>1600.1346706676238</v>
          </cell>
          <cell r="CV17">
            <v>22191.947088852619</v>
          </cell>
          <cell r="CW17">
            <v>2387.162989841675</v>
          </cell>
          <cell r="CX17">
            <v>5573.8574979159457</v>
          </cell>
          <cell r="CY17">
            <v>8969.0610608647276</v>
          </cell>
          <cell r="CZ17">
            <v>3472.3444250146217</v>
          </cell>
          <cell r="DA17">
            <v>22947.231994889418</v>
          </cell>
          <cell r="DB17">
            <v>9188.0596505294288</v>
          </cell>
          <cell r="DC17">
            <v>8785.2571944925658</v>
          </cell>
          <cell r="DD17">
            <v>32173.695271126624</v>
          </cell>
          <cell r="DE17">
            <v>7541.7835071879817</v>
          </cell>
          <cell r="DF17">
            <v>6308.3241395063314</v>
          </cell>
          <cell r="DG17">
            <v>39878.991197057119</v>
          </cell>
          <cell r="DH17">
            <v>103535.46928781616</v>
          </cell>
          <cell r="DI17">
            <v>16580.959205865995</v>
          </cell>
          <cell r="DJ17">
            <v>289846.13526862074</v>
          </cell>
          <cell r="DK17">
            <v>625565.62585328356</v>
          </cell>
          <cell r="DL17">
            <v>63727.312751552105</v>
          </cell>
          <cell r="DM17">
            <v>54874.896613583565</v>
          </cell>
          <cell r="DN17">
            <v>61516.186980200109</v>
          </cell>
          <cell r="DO17">
            <v>13943.69383363712</v>
          </cell>
          <cell r="DP17">
            <v>12799.187305016125</v>
          </cell>
          <cell r="DQ17">
            <v>26054.390364449595</v>
          </cell>
          <cell r="DR17">
            <v>48466.660885249956</v>
          </cell>
          <cell r="DS17">
            <v>1520572.0257078628</v>
          </cell>
          <cell r="DT17">
            <v>6875.7499341095663</v>
          </cell>
          <cell r="DU17">
            <v>1222.6250365412484</v>
          </cell>
          <cell r="DV17">
            <v>19911.354892199121</v>
          </cell>
          <cell r="DW17">
            <v>1063.9147555001562</v>
          </cell>
          <cell r="DX17">
            <v>17001.907880535673</v>
          </cell>
          <cell r="DY17">
            <v>1929.8255640834338</v>
          </cell>
          <cell r="DZ17">
            <v>1024.5895358412627</v>
          </cell>
          <cell r="EA17">
            <v>10366.77002141001</v>
          </cell>
          <cell r="EB17">
            <v>3593.510726142295</v>
          </cell>
          <cell r="EC17">
            <v>22485.846640346583</v>
          </cell>
          <cell r="ED17">
            <v>9709.1825622708602</v>
          </cell>
          <cell r="EE17">
            <v>7843.7017400971663</v>
          </cell>
          <cell r="EF17">
            <v>27752.429779671053</v>
          </cell>
          <cell r="EG17">
            <v>5898.8368530998523</v>
          </cell>
          <cell r="EH17">
            <v>9141.4681720826447</v>
          </cell>
          <cell r="EI17">
            <v>41759.065667296716</v>
          </cell>
          <cell r="EJ17">
            <v>110378.1451260382</v>
          </cell>
          <cell r="EK17">
            <v>16009.129819230428</v>
          </cell>
          <cell r="EL17">
            <v>260310.18545114037</v>
          </cell>
          <cell r="EM17">
            <v>561547.0437694256</v>
          </cell>
          <cell r="EN17">
            <v>62183.337857305218</v>
          </cell>
          <cell r="EO17">
            <v>47950.277265407531</v>
          </cell>
          <cell r="EP17">
            <v>54729.519947207984</v>
          </cell>
          <cell r="EQ17">
            <v>8876.9172919917291</v>
          </cell>
          <cell r="ER17">
            <v>13163.560816402312</v>
          </cell>
          <cell r="ES17">
            <v>19893.185170837103</v>
          </cell>
          <cell r="ET17">
            <v>52602.984141408931</v>
          </cell>
          <cell r="EU17">
            <v>1395225.0664176231</v>
          </cell>
          <cell r="EV17">
            <v>4682.120112265995</v>
          </cell>
          <cell r="EW17">
            <v>857.71891868339674</v>
          </cell>
          <cell r="EX17">
            <v>17425.901069317715</v>
          </cell>
          <cell r="EY17">
            <v>936.08556441653627</v>
          </cell>
          <cell r="EZ17">
            <v>8561.5887879448437</v>
          </cell>
          <cell r="FA17">
            <v>1468.107957829252</v>
          </cell>
          <cell r="FB17">
            <v>1402.6877171967387</v>
          </cell>
          <cell r="FC17">
            <v>4701.1692906932331</v>
          </cell>
          <cell r="FD17">
            <v>2873.9966457605133</v>
          </cell>
          <cell r="FE17">
            <v>18455.881775282669</v>
          </cell>
          <cell r="FF17">
            <v>6508.7278044820296</v>
          </cell>
          <cell r="FG17">
            <v>5581.3784634427302</v>
          </cell>
          <cell r="FH17">
            <v>23961.62462578432</v>
          </cell>
          <cell r="FI17">
            <v>2856.9581854124108</v>
          </cell>
          <cell r="FJ17">
            <v>6214.0035279320555</v>
          </cell>
          <cell r="FK17">
            <v>31202.03553374665</v>
          </cell>
          <cell r="FL17">
            <v>91584.555554140301</v>
          </cell>
          <cell r="FM17">
            <v>14962.562133548441</v>
          </cell>
          <cell r="FN17">
            <v>224452.31058030718</v>
          </cell>
          <cell r="FO17">
            <v>435983.67231553543</v>
          </cell>
          <cell r="FP17">
            <v>46670.399834725627</v>
          </cell>
          <cell r="FQ17">
            <v>38191.12337364829</v>
          </cell>
          <cell r="FR17">
            <v>42374.17966361608</v>
          </cell>
          <cell r="FS17">
            <v>8194.6661221426093</v>
          </cell>
          <cell r="FT17">
            <v>11201.329073630426</v>
          </cell>
          <cell r="FU17">
            <v>18440.214609256036</v>
          </cell>
          <cell r="FV17">
            <v>41706.908873762128</v>
          </cell>
          <cell r="FW17">
            <v>1111451.9081145038</v>
          </cell>
          <cell r="FX17">
            <v>4134.8347583845489</v>
          </cell>
          <cell r="FY17">
            <v>591.79791606687274</v>
          </cell>
          <cell r="FZ17">
            <v>11054.030250645254</v>
          </cell>
          <cell r="GA17">
            <v>819.52638086280706</v>
          </cell>
          <cell r="GB17">
            <v>8422.4797508936863</v>
          </cell>
          <cell r="GC17">
            <v>1307.1123342412122</v>
          </cell>
          <cell r="GD17">
            <v>1344.4079848696799</v>
          </cell>
          <cell r="GE17">
            <v>3450.6457335270238</v>
          </cell>
          <cell r="GF17">
            <v>2782.7974687771398</v>
          </cell>
          <cell r="GG17">
            <v>12479.212642836541</v>
          </cell>
          <cell r="GH17">
            <v>6552.016642464414</v>
          </cell>
          <cell r="GI17">
            <v>4597.776801138727</v>
          </cell>
          <cell r="GJ17">
            <v>22142.116838211441</v>
          </cell>
          <cell r="GK17">
            <v>2462.1596621021945</v>
          </cell>
          <cell r="GL17">
            <v>5499.9577903604004</v>
          </cell>
          <cell r="GM17">
            <v>22354.391106939642</v>
          </cell>
          <cell r="GN17">
            <v>59252.833919224358</v>
          </cell>
          <cell r="GO17">
            <v>24354.52527075732</v>
          </cell>
          <cell r="GP17">
            <v>199277.9451233946</v>
          </cell>
          <cell r="GQ17">
            <v>379723.29699141113</v>
          </cell>
          <cell r="GR17">
            <v>38594.802445541325</v>
          </cell>
          <cell r="GS17">
            <v>38451.131958597696</v>
          </cell>
          <cell r="GT17">
            <v>41113.725048580345</v>
          </cell>
          <cell r="GU17">
            <v>6358.7271219381191</v>
          </cell>
          <cell r="GV17">
            <v>9522.0161775385259</v>
          </cell>
          <cell r="GW17">
            <v>16333.55338569629</v>
          </cell>
          <cell r="GX17">
            <v>35049.467103856536</v>
          </cell>
          <cell r="GY17">
            <v>958027.28860885778</v>
          </cell>
          <cell r="GZ17">
            <v>1280.7531282119996</v>
          </cell>
          <cell r="HA17">
            <v>483.18557607288102</v>
          </cell>
          <cell r="HB17">
            <v>11725.205965405026</v>
          </cell>
          <cell r="HC17">
            <v>685.87562068249679</v>
          </cell>
          <cell r="HD17">
            <v>5074.6635107177171</v>
          </cell>
          <cell r="HE17">
            <v>1292.8858341073758</v>
          </cell>
          <cell r="HF17">
            <v>1365.7285819444201</v>
          </cell>
          <cell r="HG17">
            <v>3020.3460809947765</v>
          </cell>
          <cell r="HH17">
            <v>3366.0083941818762</v>
          </cell>
          <cell r="HI17">
            <v>12002.799400977288</v>
          </cell>
          <cell r="HJ17">
            <v>4994.0982843031579</v>
          </cell>
          <cell r="HK17">
            <v>5332.6244578587985</v>
          </cell>
          <cell r="HL17">
            <v>19461.455052029054</v>
          </cell>
          <cell r="HM17">
            <v>2356.4130678143847</v>
          </cell>
          <cell r="HN17">
            <v>5293.1875258237942</v>
          </cell>
          <cell r="HO17">
            <v>17990.182640755971</v>
          </cell>
          <cell r="HP17">
            <v>59784.300132016026</v>
          </cell>
          <cell r="HQ17">
            <v>13727.305401632711</v>
          </cell>
          <cell r="HR17">
            <v>186204.30763347115</v>
          </cell>
          <cell r="HS17">
            <v>339627.75644186267</v>
          </cell>
          <cell r="HT17">
            <v>33991.664254003816</v>
          </cell>
          <cell r="HU17">
            <v>36201.750517923065</v>
          </cell>
          <cell r="HV17">
            <v>36689.569017353686</v>
          </cell>
          <cell r="HW17">
            <v>6262.5439325106727</v>
          </cell>
          <cell r="HX17">
            <v>11052.451088121868</v>
          </cell>
          <cell r="HY17">
            <v>16999.351570149047</v>
          </cell>
          <cell r="HZ17">
            <v>31600.709338677363</v>
          </cell>
          <cell r="IA17">
            <v>867867.12244960305</v>
          </cell>
        </row>
        <row r="18">
          <cell r="L18">
            <v>104892.97768552034</v>
          </cell>
          <cell r="M18">
            <v>3199.2243263850883</v>
          </cell>
          <cell r="N18">
            <v>67335.364568002318</v>
          </cell>
          <cell r="O18">
            <v>37547.566446623503</v>
          </cell>
          <cell r="P18">
            <v>124879.83555931078</v>
          </cell>
          <cell r="Q18">
            <v>11727.067627201117</v>
          </cell>
          <cell r="R18">
            <v>44808.180767742175</v>
          </cell>
          <cell r="S18">
            <v>95197.161263607326</v>
          </cell>
          <cell r="T18">
            <v>20376.383350257049</v>
          </cell>
          <cell r="U18">
            <v>127995.85308638304</v>
          </cell>
          <cell r="V18">
            <v>79432.015686175684</v>
          </cell>
          <cell r="W18">
            <v>149756.82052402251</v>
          </cell>
          <cell r="X18">
            <v>327010.71564748179</v>
          </cell>
          <cell r="Y18">
            <v>58781.391667058451</v>
          </cell>
          <cell r="Z18">
            <v>62525.976004520584</v>
          </cell>
          <cell r="AA18">
            <v>266017.08557647694</v>
          </cell>
          <cell r="AB18">
            <v>718800.1350995684</v>
          </cell>
          <cell r="AC18">
            <v>164410.45311156457</v>
          </cell>
          <cell r="AD18">
            <v>728647.9132401637</v>
          </cell>
          <cell r="AE18">
            <v>1729680.6586676324</v>
          </cell>
          <cell r="AF18">
            <v>608444.7574695769</v>
          </cell>
          <cell r="AG18">
            <v>501215.20059734624</v>
          </cell>
          <cell r="AH18">
            <v>853318.35107194318</v>
          </cell>
          <cell r="AI18">
            <v>83488.678707432686</v>
          </cell>
          <cell r="AJ18">
            <v>114940.27094027684</v>
          </cell>
          <cell r="AK18">
            <v>229312.24556962267</v>
          </cell>
          <cell r="AL18">
            <v>1997295.8560746955</v>
          </cell>
          <cell r="AM18">
            <v>9311038.1403365918</v>
          </cell>
          <cell r="AN18">
            <v>99754.310749087119</v>
          </cell>
          <cell r="AO18">
            <v>3036.4697007716686</v>
          </cell>
          <cell r="AP18">
            <v>67831.666799262181</v>
          </cell>
          <cell r="AQ18">
            <v>29602.149749034055</v>
          </cell>
          <cell r="AR18">
            <v>120251.40706016254</v>
          </cell>
          <cell r="AS18">
            <v>8029.524906127529</v>
          </cell>
          <cell r="AT18">
            <v>34379.119840014027</v>
          </cell>
          <cell r="AU18">
            <v>95226.601005064265</v>
          </cell>
          <cell r="AV18">
            <v>19829.259532952146</v>
          </cell>
          <cell r="AW18">
            <v>140589.93634038226</v>
          </cell>
          <cell r="AX18">
            <v>73483.642336525052</v>
          </cell>
          <cell r="AY18">
            <v>130562.29243944444</v>
          </cell>
          <cell r="AZ18">
            <v>316049.07985940768</v>
          </cell>
          <cell r="BA18">
            <v>38999.506823426804</v>
          </cell>
          <cell r="BB18">
            <v>63449.388720517622</v>
          </cell>
          <cell r="BC18">
            <v>247299.26456778878</v>
          </cell>
          <cell r="BD18">
            <v>691009.54246967274</v>
          </cell>
          <cell r="BE18">
            <v>158082.10284763761</v>
          </cell>
          <cell r="BF18">
            <v>727831.91876974201</v>
          </cell>
          <cell r="BG18">
            <v>1711249.76252708</v>
          </cell>
          <cell r="BH18">
            <v>596119.89906725171</v>
          </cell>
          <cell r="BI18">
            <v>500817.48865423363</v>
          </cell>
          <cell r="BJ18">
            <v>823803.48857642279</v>
          </cell>
          <cell r="BK18">
            <v>128817.26153061086</v>
          </cell>
          <cell r="BL18">
            <v>95825.059873488295</v>
          </cell>
          <cell r="BM18">
            <v>225861.68325395114</v>
          </cell>
          <cell r="BN18">
            <v>1846862.1193846564</v>
          </cell>
          <cell r="BO18">
            <v>8994653.9473847151</v>
          </cell>
          <cell r="BP18">
            <v>92764.812949311236</v>
          </cell>
          <cell r="BQ18">
            <v>3516.7657093722819</v>
          </cell>
          <cell r="BR18">
            <v>69321.028197104053</v>
          </cell>
          <cell r="BS18">
            <v>27353.853779325775</v>
          </cell>
          <cell r="BT18">
            <v>121270.33990375983</v>
          </cell>
          <cell r="BU18">
            <v>12312.110007061536</v>
          </cell>
          <cell r="BV18">
            <v>43135.909204847936</v>
          </cell>
          <cell r="BW18">
            <v>90121.989603685579</v>
          </cell>
          <cell r="BX18">
            <v>41018.377292061858</v>
          </cell>
          <cell r="BY18">
            <v>121900.17121132719</v>
          </cell>
          <cell r="BZ18">
            <v>84771.742589610847</v>
          </cell>
          <cell r="CA18">
            <v>122502.11173182487</v>
          </cell>
          <cell r="CB18">
            <v>287026.5254060342</v>
          </cell>
          <cell r="CC18">
            <v>54852.201928414499</v>
          </cell>
          <cell r="CD18">
            <v>54210.519565186682</v>
          </cell>
          <cell r="CE18">
            <v>250057.32508533928</v>
          </cell>
          <cell r="CF18">
            <v>691054.40252498758</v>
          </cell>
          <cell r="CG18">
            <v>150713.05546684374</v>
          </cell>
          <cell r="CH18">
            <v>689716.2148839978</v>
          </cell>
          <cell r="CI18">
            <v>1832081.3099575753</v>
          </cell>
          <cell r="CJ18">
            <v>537043.55345369456</v>
          </cell>
          <cell r="CK18">
            <v>455344.92408595892</v>
          </cell>
          <cell r="CL18">
            <v>769988.73695075745</v>
          </cell>
          <cell r="CM18">
            <v>119347.22047851706</v>
          </cell>
          <cell r="CN18">
            <v>87800.366649654199</v>
          </cell>
          <cell r="CO18">
            <v>205068.43723281092</v>
          </cell>
          <cell r="CP18">
            <v>1529631.1505685332</v>
          </cell>
          <cell r="CQ18">
            <v>8543925.1564175971</v>
          </cell>
          <cell r="CR18">
            <v>89439.794203471989</v>
          </cell>
          <cell r="CS18">
            <v>2860.1376855295848</v>
          </cell>
          <cell r="CT18">
            <v>62963.98278874602</v>
          </cell>
          <cell r="CU18">
            <v>23306.579864008538</v>
          </cell>
          <cell r="CV18">
            <v>116953.34113906715</v>
          </cell>
          <cell r="CW18">
            <v>10947.428603394745</v>
          </cell>
          <cell r="CX18">
            <v>12680.678722638271</v>
          </cell>
          <cell r="CY18">
            <v>80901.166480529806</v>
          </cell>
          <cell r="CZ18">
            <v>14311.553574424632</v>
          </cell>
          <cell r="DA18">
            <v>114484.91635563233</v>
          </cell>
          <cell r="DB18">
            <v>71270.932317343118</v>
          </cell>
          <cell r="DC18">
            <v>95338.61607311001</v>
          </cell>
          <cell r="DD18">
            <v>281977.3077233244</v>
          </cell>
          <cell r="DE18">
            <v>53199.543542210289</v>
          </cell>
          <cell r="DF18">
            <v>55060.460936144067</v>
          </cell>
          <cell r="DG18">
            <v>247089.58182987903</v>
          </cell>
          <cell r="DH18">
            <v>686302.59436357953</v>
          </cell>
          <cell r="DI18">
            <v>152527.95815564299</v>
          </cell>
          <cell r="DJ18">
            <v>661850.00672303117</v>
          </cell>
          <cell r="DK18">
            <v>1535772.2952469373</v>
          </cell>
          <cell r="DL18">
            <v>561382.22534501425</v>
          </cell>
          <cell r="DM18">
            <v>411441.82937524404</v>
          </cell>
          <cell r="DN18">
            <v>784979.88619545812</v>
          </cell>
          <cell r="DO18">
            <v>112647.15130064069</v>
          </cell>
          <cell r="DP18">
            <v>84059.512483817089</v>
          </cell>
          <cell r="DQ18">
            <v>211860.57824407236</v>
          </cell>
          <cell r="DR18">
            <v>1422798.1431096166</v>
          </cell>
          <cell r="DS18">
            <v>7958408.2023825096</v>
          </cell>
          <cell r="DT18">
            <v>69509.499670047415</v>
          </cell>
          <cell r="DU18">
            <v>3634.2703282910675</v>
          </cell>
          <cell r="DV18">
            <v>55264.177803083425</v>
          </cell>
          <cell r="DW18">
            <v>15199.676620975299</v>
          </cell>
          <cell r="DX18">
            <v>109885.21189224497</v>
          </cell>
          <cell r="DY18">
            <v>9482.7841528177123</v>
          </cell>
          <cell r="DZ18">
            <v>10165.985397165821</v>
          </cell>
          <cell r="EA18">
            <v>68348.816028765345</v>
          </cell>
          <cell r="EB18">
            <v>14067.136326694093</v>
          </cell>
          <cell r="EC18">
            <v>122905.75517682087</v>
          </cell>
          <cell r="ED18">
            <v>69148.087872306816</v>
          </cell>
          <cell r="EE18">
            <v>94035.742911838577</v>
          </cell>
          <cell r="EF18">
            <v>237425.46478146769</v>
          </cell>
          <cell r="EG18">
            <v>44960.515352253431</v>
          </cell>
          <cell r="EH18">
            <v>47621.503914325251</v>
          </cell>
          <cell r="EI18">
            <v>242474.02309711109</v>
          </cell>
          <cell r="EJ18">
            <v>668450.49789204099</v>
          </cell>
          <cell r="EK18">
            <v>138329.38741837509</v>
          </cell>
          <cell r="EL18">
            <v>635312.44174433628</v>
          </cell>
          <cell r="EM18">
            <v>1603362.5785300226</v>
          </cell>
          <cell r="EN18">
            <v>538040.45584029239</v>
          </cell>
          <cell r="EO18">
            <v>406373.62257624714</v>
          </cell>
          <cell r="EP18">
            <v>771484.60467123613</v>
          </cell>
          <cell r="EQ18">
            <v>109550.86272435199</v>
          </cell>
          <cell r="ER18">
            <v>57797.9086343421</v>
          </cell>
          <cell r="ES18">
            <v>198516.94704138258</v>
          </cell>
          <cell r="ET18">
            <v>1331978.2003386756</v>
          </cell>
          <cell r="EU18">
            <v>7673326.1587375123</v>
          </cell>
          <cell r="EV18">
            <v>41596.185845150947</v>
          </cell>
          <cell r="EW18">
            <v>1636.4330518596273</v>
          </cell>
          <cell r="EX18">
            <v>46883.464047998496</v>
          </cell>
          <cell r="EY18">
            <v>12361.688026819851</v>
          </cell>
          <cell r="EZ18">
            <v>98093.853447273228</v>
          </cell>
          <cell r="FA18">
            <v>11737.868520811338</v>
          </cell>
          <cell r="FB18">
            <v>11703.685029489507</v>
          </cell>
          <cell r="FC18">
            <v>65489.158443969143</v>
          </cell>
          <cell r="FD18">
            <v>15080.294427797604</v>
          </cell>
          <cell r="FE18">
            <v>100422.7721559248</v>
          </cell>
          <cell r="FF18">
            <v>61537.758447593827</v>
          </cell>
          <cell r="FG18">
            <v>79144.739702512263</v>
          </cell>
          <cell r="FH18">
            <v>196050.66477323775</v>
          </cell>
          <cell r="FI18">
            <v>43421.355475906188</v>
          </cell>
          <cell r="FJ18">
            <v>44078.828188072432</v>
          </cell>
          <cell r="FK18">
            <v>211290.65721027093</v>
          </cell>
          <cell r="FL18">
            <v>582941.24281428813</v>
          </cell>
          <cell r="FM18">
            <v>129449.75000151312</v>
          </cell>
          <cell r="FN18">
            <v>570318.36430661334</v>
          </cell>
          <cell r="FO18">
            <v>1317171.0850897145</v>
          </cell>
          <cell r="FP18">
            <v>462625.31963970145</v>
          </cell>
          <cell r="FQ18">
            <v>341553.33436791616</v>
          </cell>
          <cell r="FR18">
            <v>692503.51571998955</v>
          </cell>
          <cell r="FS18">
            <v>103974.04182259351</v>
          </cell>
          <cell r="FT18">
            <v>48977.773301130197</v>
          </cell>
          <cell r="FU18">
            <v>183073.32851106906</v>
          </cell>
          <cell r="FV18">
            <v>1211222.04432392</v>
          </cell>
          <cell r="FW18">
            <v>6684339.2066931361</v>
          </cell>
          <cell r="FX18">
            <v>29579.448338503811</v>
          </cell>
          <cell r="FY18">
            <v>1826.5803297969587</v>
          </cell>
          <cell r="FZ18">
            <v>62733.245933396858</v>
          </cell>
          <cell r="GA18">
            <v>8097.6646714537264</v>
          </cell>
          <cell r="GB18">
            <v>92330.474092484961</v>
          </cell>
          <cell r="GC18">
            <v>11822.334358927028</v>
          </cell>
          <cell r="GD18">
            <v>12088.473460691335</v>
          </cell>
          <cell r="GE18">
            <v>62978.068951884139</v>
          </cell>
          <cell r="GF18">
            <v>13021.912613689854</v>
          </cell>
          <cell r="GG18">
            <v>91564.345706584485</v>
          </cell>
          <cell r="GH18">
            <v>58110.649621992779</v>
          </cell>
          <cell r="GI18">
            <v>71825.806776999903</v>
          </cell>
          <cell r="GJ18">
            <v>196828.07315325557</v>
          </cell>
          <cell r="GK18">
            <v>39636.352444321739</v>
          </cell>
          <cell r="GL18">
            <v>39019.867788447293</v>
          </cell>
          <cell r="GM18">
            <v>220244.12398699039</v>
          </cell>
          <cell r="GN18">
            <v>576331.8434679925</v>
          </cell>
          <cell r="GO18">
            <v>153973.09206883982</v>
          </cell>
          <cell r="GP18">
            <v>612339.70914376422</v>
          </cell>
          <cell r="GQ18">
            <v>1417754.6087442823</v>
          </cell>
          <cell r="GR18">
            <v>472410.51960051648</v>
          </cell>
          <cell r="GS18">
            <v>320848.45629012585</v>
          </cell>
          <cell r="GT18">
            <v>745937.44375975302</v>
          </cell>
          <cell r="GU18">
            <v>88775.697771714462</v>
          </cell>
          <cell r="GV18">
            <v>45768.181987569922</v>
          </cell>
          <cell r="GW18">
            <v>145989.61427627815</v>
          </cell>
          <cell r="GX18">
            <v>122350.83171550711</v>
          </cell>
          <cell r="GY18">
            <v>5714187.421055764</v>
          </cell>
          <cell r="GZ18">
            <v>33780.769692546404</v>
          </cell>
          <cell r="HA18">
            <v>1882.0169380664202</v>
          </cell>
          <cell r="HB18">
            <v>32511.637633120903</v>
          </cell>
          <cell r="HC18">
            <v>4577.9808631240412</v>
          </cell>
          <cell r="HD18">
            <v>87482.629201995194</v>
          </cell>
          <cell r="HE18">
            <v>10221.054879593621</v>
          </cell>
          <cell r="HF18">
            <v>10238.227845280351</v>
          </cell>
          <cell r="HG18">
            <v>52667.874738051978</v>
          </cell>
          <cell r="HH18">
            <v>10972.211448958407</v>
          </cell>
          <cell r="HI18">
            <v>87372.39466109591</v>
          </cell>
          <cell r="HJ18">
            <v>53270.268941740484</v>
          </cell>
          <cell r="HK18">
            <v>66288.896339333383</v>
          </cell>
          <cell r="HL18">
            <v>155309.89429686437</v>
          </cell>
          <cell r="HM18">
            <v>36012.874675272848</v>
          </cell>
          <cell r="HN18">
            <v>33475.178572273573</v>
          </cell>
          <cell r="HO18">
            <v>177655.25463890709</v>
          </cell>
          <cell r="HP18">
            <v>518108.92868477094</v>
          </cell>
          <cell r="HQ18">
            <v>118495.51542359428</v>
          </cell>
          <cell r="HR18">
            <v>551222.08806049963</v>
          </cell>
          <cell r="HS18">
            <v>1286802.446321914</v>
          </cell>
          <cell r="HT18">
            <v>404190.20594225149</v>
          </cell>
          <cell r="HU18">
            <v>283642.32943137363</v>
          </cell>
          <cell r="HV18">
            <v>644207.33773081354</v>
          </cell>
          <cell r="HW18">
            <v>75752.359015833441</v>
          </cell>
          <cell r="HX18">
            <v>37601.692541188546</v>
          </cell>
          <cell r="HY18">
            <v>152917.93161147521</v>
          </cell>
          <cell r="HZ18">
            <v>704230.88529506756</v>
          </cell>
          <cell r="IA18">
            <v>5630890.8854250088</v>
          </cell>
        </row>
        <row r="19">
          <cell r="L19">
            <v>125611.17540985286</v>
          </cell>
          <cell r="M19">
            <v>65619.988655076406</v>
          </cell>
          <cell r="N19">
            <v>342841.54562255181</v>
          </cell>
          <cell r="O19">
            <v>37775.623335684497</v>
          </cell>
          <cell r="P19">
            <v>266598.88752590824</v>
          </cell>
          <cell r="Q19">
            <v>50262.608575138031</v>
          </cell>
          <cell r="R19">
            <v>60775.571164794019</v>
          </cell>
          <cell r="S19">
            <v>215314.60703465345</v>
          </cell>
          <cell r="T19">
            <v>145244.59940333836</v>
          </cell>
          <cell r="U19">
            <v>343725.20600142761</v>
          </cell>
          <cell r="V19">
            <v>112829.2115724559</v>
          </cell>
          <cell r="W19">
            <v>198413.22341128421</v>
          </cell>
          <cell r="X19">
            <v>425661.60949108371</v>
          </cell>
          <cell r="Y19">
            <v>133705.39033882436</v>
          </cell>
          <cell r="Z19">
            <v>143279.1278548931</v>
          </cell>
          <cell r="AA19">
            <v>710190.23234365834</v>
          </cell>
          <cell r="AB19">
            <v>1128688.1421125985</v>
          </cell>
          <cell r="AC19">
            <v>339007.98071948101</v>
          </cell>
          <cell r="AD19">
            <v>12320257.044135662</v>
          </cell>
          <cell r="AE19">
            <v>10007104.411971081</v>
          </cell>
          <cell r="AF19">
            <v>1098137.9750421068</v>
          </cell>
          <cell r="AG19">
            <v>491161.82768839726</v>
          </cell>
          <cell r="AH19">
            <v>1037591.8240314411</v>
          </cell>
          <cell r="AI19">
            <v>203267.82940284719</v>
          </cell>
          <cell r="AJ19">
            <v>241451.82789493198</v>
          </cell>
          <cell r="AK19">
            <v>443340.11030550831</v>
          </cell>
          <cell r="AL19">
            <v>770258.58752252208</v>
          </cell>
          <cell r="AM19">
            <v>31458116.168567199</v>
          </cell>
          <cell r="AN19">
            <v>109111.02990089015</v>
          </cell>
          <cell r="AO19">
            <v>62618.387141271</v>
          </cell>
          <cell r="AP19">
            <v>330102.22517899785</v>
          </cell>
          <cell r="AQ19">
            <v>40934.343148564636</v>
          </cell>
          <cell r="AR19">
            <v>253139.43484465533</v>
          </cell>
          <cell r="AS19">
            <v>48754.679595706002</v>
          </cell>
          <cell r="AT19">
            <v>62181.739074353391</v>
          </cell>
          <cell r="AU19">
            <v>218777.08980465334</v>
          </cell>
          <cell r="AV19">
            <v>145266.62975697673</v>
          </cell>
          <cell r="AW19">
            <v>341130.02982289711</v>
          </cell>
          <cell r="AX19">
            <v>115579.28787576187</v>
          </cell>
          <cell r="AY19">
            <v>187000.51528980353</v>
          </cell>
          <cell r="AZ19">
            <v>335349.6305593893</v>
          </cell>
          <cell r="BA19">
            <v>133106.35237837216</v>
          </cell>
          <cell r="BB19">
            <v>124098.61654278808</v>
          </cell>
          <cell r="BC19">
            <v>653650.68192653183</v>
          </cell>
          <cell r="BD19">
            <v>1152134.3504680847</v>
          </cell>
          <cell r="BE19">
            <v>339090.63737752585</v>
          </cell>
          <cell r="BF19">
            <v>11935154.264027897</v>
          </cell>
          <cell r="BG19">
            <v>9336120.5671679862</v>
          </cell>
          <cell r="BH19">
            <v>1115249.6464715775</v>
          </cell>
          <cell r="BI19">
            <v>483575.6226525965</v>
          </cell>
          <cell r="BJ19">
            <v>854806.5784746604</v>
          </cell>
          <cell r="BK19">
            <v>198306.04453608958</v>
          </cell>
          <cell r="BL19">
            <v>235545.79570473422</v>
          </cell>
          <cell r="BM19">
            <v>441062.57646497997</v>
          </cell>
          <cell r="BN19">
            <v>807788.22854679532</v>
          </cell>
          <cell r="BO19">
            <v>30059634.984734543</v>
          </cell>
          <cell r="BP19">
            <v>97553.350960660333</v>
          </cell>
          <cell r="BQ19">
            <v>54298.719696337437</v>
          </cell>
          <cell r="BR19">
            <v>323690.77541987423</v>
          </cell>
          <cell r="BS19">
            <v>32252.312343536229</v>
          </cell>
          <cell r="BT19">
            <v>257115.82533349036</v>
          </cell>
          <cell r="BU19">
            <v>40082.804840975841</v>
          </cell>
          <cell r="BV19">
            <v>56499.835460976115</v>
          </cell>
          <cell r="BW19">
            <v>206717.44438432937</v>
          </cell>
          <cell r="BX19">
            <v>100144.76762235482</v>
          </cell>
          <cell r="BY19">
            <v>310262.65345504659</v>
          </cell>
          <cell r="BZ19">
            <v>97061.007991406441</v>
          </cell>
          <cell r="CA19">
            <v>166025.17802797232</v>
          </cell>
          <cell r="CB19">
            <v>335333.40538387647</v>
          </cell>
          <cell r="CC19">
            <v>120455.86202222267</v>
          </cell>
          <cell r="CD19">
            <v>108927.99648583677</v>
          </cell>
          <cell r="CE19">
            <v>584917.6744895794</v>
          </cell>
          <cell r="CF19">
            <v>1098868.0999504868</v>
          </cell>
          <cell r="CG19">
            <v>296923.34543937875</v>
          </cell>
          <cell r="CH19">
            <v>11619046.578176562</v>
          </cell>
          <cell r="CI19">
            <v>8833587.2703928482</v>
          </cell>
          <cell r="CJ19">
            <v>1003523.5926543169</v>
          </cell>
          <cell r="CK19">
            <v>426792.33775043557</v>
          </cell>
          <cell r="CL19">
            <v>794270.63387697551</v>
          </cell>
          <cell r="CM19">
            <v>179829.50836391668</v>
          </cell>
          <cell r="CN19">
            <v>210653.99494591804</v>
          </cell>
          <cell r="CO19">
            <v>386994.06859469559</v>
          </cell>
          <cell r="CP19">
            <v>732374.46447409433</v>
          </cell>
          <cell r="CQ19">
            <v>28474203.508538101</v>
          </cell>
          <cell r="CR19">
            <v>100271.69391959648</v>
          </cell>
          <cell r="CS19">
            <v>41290.247039378184</v>
          </cell>
          <cell r="CT19">
            <v>302046.22025238915</v>
          </cell>
          <cell r="CU19">
            <v>31428.413884367445</v>
          </cell>
          <cell r="CV19">
            <v>249288.16480092099</v>
          </cell>
          <cell r="CW19">
            <v>40142.607210752554</v>
          </cell>
          <cell r="CX19">
            <v>57197.073929311868</v>
          </cell>
          <cell r="CY19">
            <v>175693.39671492021</v>
          </cell>
          <cell r="CZ19">
            <v>103135.59732530912</v>
          </cell>
          <cell r="DA19">
            <v>270121.00971201301</v>
          </cell>
          <cell r="DB19">
            <v>100301.62407485812</v>
          </cell>
          <cell r="DC19">
            <v>162570.26867085847</v>
          </cell>
          <cell r="DD19">
            <v>333371.86885684269</v>
          </cell>
          <cell r="DE19">
            <v>115657.22057145537</v>
          </cell>
          <cell r="DF19">
            <v>108417.90551800741</v>
          </cell>
          <cell r="DG19">
            <v>571672.51777491078</v>
          </cell>
          <cell r="DH19">
            <v>1040830.9056596172</v>
          </cell>
          <cell r="DI19">
            <v>305203.27021431609</v>
          </cell>
          <cell r="DJ19">
            <v>10772230.51648836</v>
          </cell>
          <cell r="DK19">
            <v>8882602.6394164693</v>
          </cell>
          <cell r="DL19">
            <v>878314.38070405321</v>
          </cell>
          <cell r="DM19">
            <v>393974.02506439481</v>
          </cell>
          <cell r="DN19">
            <v>871474.4119963306</v>
          </cell>
          <cell r="DO19">
            <v>179203.27233779931</v>
          </cell>
          <cell r="DP19">
            <v>197494.09411645884</v>
          </cell>
          <cell r="DQ19">
            <v>420802.01651947841</v>
          </cell>
          <cell r="DR19">
            <v>670708.48305442673</v>
          </cell>
          <cell r="DS19">
            <v>27375443.845827594</v>
          </cell>
          <cell r="DT19">
            <v>101544.89695814007</v>
          </cell>
          <cell r="DU19">
            <v>47699.798058814347</v>
          </cell>
          <cell r="DV19">
            <v>227552.79811338367</v>
          </cell>
          <cell r="DW19">
            <v>30906.923487898155</v>
          </cell>
          <cell r="DX19">
            <v>256563.9925316881</v>
          </cell>
          <cell r="DY19">
            <v>39850.75321107536</v>
          </cell>
          <cell r="DZ19">
            <v>32808.559689044851</v>
          </cell>
          <cell r="EA19">
            <v>161096.20605456585</v>
          </cell>
          <cell r="EB19">
            <v>98503.473610025074</v>
          </cell>
          <cell r="EC19">
            <v>272014.80441503605</v>
          </cell>
          <cell r="ED19">
            <v>82917.607581406628</v>
          </cell>
          <cell r="EE19">
            <v>158722.05454819207</v>
          </cell>
          <cell r="EF19">
            <v>306705.78799420409</v>
          </cell>
          <cell r="EG19">
            <v>119069.70628005061</v>
          </cell>
          <cell r="EH19">
            <v>103377.34096711334</v>
          </cell>
          <cell r="EI19">
            <v>529470.18743693514</v>
          </cell>
          <cell r="EJ19">
            <v>1002198.183584556</v>
          </cell>
          <cell r="EK19">
            <v>287966.90865580173</v>
          </cell>
          <cell r="EL19">
            <v>9943077.769832762</v>
          </cell>
          <cell r="EM19">
            <v>9162356.9633228444</v>
          </cell>
          <cell r="EN19">
            <v>755770.68154924619</v>
          </cell>
          <cell r="EO19">
            <v>358154.74634304648</v>
          </cell>
          <cell r="EP19">
            <v>843702.76146973425</v>
          </cell>
          <cell r="EQ19">
            <v>156199.38726290158</v>
          </cell>
          <cell r="ER19">
            <v>188122.20984826118</v>
          </cell>
          <cell r="ES19">
            <v>391319.37866641127</v>
          </cell>
          <cell r="ET19">
            <v>645683.20857857272</v>
          </cell>
          <cell r="EU19">
            <v>26303357.090051714</v>
          </cell>
          <cell r="EV19">
            <v>101679.34769273251</v>
          </cell>
          <cell r="EW19">
            <v>33434.601556535708</v>
          </cell>
          <cell r="EX19">
            <v>207349.28127267599</v>
          </cell>
          <cell r="EY19">
            <v>24648.474879226276</v>
          </cell>
          <cell r="EZ19">
            <v>184752.90725870917</v>
          </cell>
          <cell r="FA19">
            <v>35503.270944200631</v>
          </cell>
          <cell r="FB19">
            <v>18920.432122513157</v>
          </cell>
          <cell r="FC19">
            <v>142384.6557466675</v>
          </cell>
          <cell r="FD19">
            <v>85068.86085547322</v>
          </cell>
          <cell r="FE19">
            <v>243483.47471931193</v>
          </cell>
          <cell r="FF19">
            <v>78218.943981442237</v>
          </cell>
          <cell r="FG19">
            <v>126229.30637398432</v>
          </cell>
          <cell r="FH19">
            <v>286927.67226074322</v>
          </cell>
          <cell r="FI19">
            <v>93579.008130575559</v>
          </cell>
          <cell r="FJ19">
            <v>96501.057856863888</v>
          </cell>
          <cell r="FK19">
            <v>486909.65809720516</v>
          </cell>
          <cell r="FL19">
            <v>905646.56557805964</v>
          </cell>
          <cell r="FM19">
            <v>238102.54661575329</v>
          </cell>
          <cell r="FN19">
            <v>8729776.4405354615</v>
          </cell>
          <cell r="FO19">
            <v>8223252.1351332329</v>
          </cell>
          <cell r="FP19">
            <v>644369.63797175174</v>
          </cell>
          <cell r="FQ19">
            <v>320519.80574645946</v>
          </cell>
          <cell r="FR19">
            <v>697150.91178391397</v>
          </cell>
          <cell r="FS19">
            <v>144569.53976016567</v>
          </cell>
          <cell r="FT19">
            <v>162071.65423497491</v>
          </cell>
          <cell r="FU19">
            <v>310313.66656331514</v>
          </cell>
          <cell r="FV19">
            <v>542931.607264066</v>
          </cell>
          <cell r="FW19">
            <v>23164295.464936011</v>
          </cell>
          <cell r="FX19">
            <v>84300.403861782092</v>
          </cell>
          <cell r="FY19">
            <v>36138.787343246913</v>
          </cell>
          <cell r="FZ19">
            <v>197596.70561859338</v>
          </cell>
          <cell r="GA19">
            <v>22173.440673398894</v>
          </cell>
          <cell r="GB19">
            <v>183908.17679292164</v>
          </cell>
          <cell r="GC19">
            <v>38353.81549401395</v>
          </cell>
          <cell r="GD19">
            <v>44538.630444452741</v>
          </cell>
          <cell r="GE19">
            <v>154304.78836999231</v>
          </cell>
          <cell r="GF19">
            <v>90492.466937253907</v>
          </cell>
          <cell r="GG19">
            <v>222656.4676012955</v>
          </cell>
          <cell r="GH19">
            <v>77632.475752082522</v>
          </cell>
          <cell r="GI19">
            <v>89871.489500317315</v>
          </cell>
          <cell r="GJ19">
            <v>327602.23834800266</v>
          </cell>
          <cell r="GK19">
            <v>100432.513050936</v>
          </cell>
          <cell r="GL19">
            <v>106250.80158276213</v>
          </cell>
          <cell r="GM19">
            <v>471178.9993427216</v>
          </cell>
          <cell r="GN19">
            <v>887227.17932319222</v>
          </cell>
          <cell r="GO19">
            <v>287983.00615486753</v>
          </cell>
          <cell r="GP19">
            <v>8824992.8333065491</v>
          </cell>
          <cell r="GQ19">
            <v>8131472.7376076095</v>
          </cell>
          <cell r="GR19">
            <v>580924.37940503506</v>
          </cell>
          <cell r="GS19">
            <v>323192.50449273264</v>
          </cell>
          <cell r="GT19">
            <v>773347.82822429272</v>
          </cell>
          <cell r="GU19">
            <v>145477.84411215069</v>
          </cell>
          <cell r="GV19">
            <v>170546.48030110452</v>
          </cell>
          <cell r="GW19">
            <v>378520.38234346017</v>
          </cell>
          <cell r="GX19">
            <v>509855.04874424578</v>
          </cell>
          <cell r="GY19">
            <v>23260972.424729016</v>
          </cell>
          <cell r="GZ19">
            <v>69603.552153751763</v>
          </cell>
          <cell r="HA19">
            <v>40391.893538290278</v>
          </cell>
          <cell r="HB19">
            <v>194398.83275720946</v>
          </cell>
          <cell r="HC19">
            <v>20440.205567079829</v>
          </cell>
          <cell r="HD19">
            <v>150632.55717166211</v>
          </cell>
          <cell r="HE19">
            <v>34152.047688463637</v>
          </cell>
          <cell r="HF19">
            <v>31353.220743395817</v>
          </cell>
          <cell r="HG19">
            <v>96079.467411243473</v>
          </cell>
          <cell r="HH19">
            <v>83259.259368338186</v>
          </cell>
          <cell r="HI19">
            <v>202015.09237060888</v>
          </cell>
          <cell r="HJ19">
            <v>75022.495288937906</v>
          </cell>
          <cell r="HK19">
            <v>117143.83078699975</v>
          </cell>
          <cell r="HL19">
            <v>249396.17293250671</v>
          </cell>
          <cell r="HM19">
            <v>77983.15037380658</v>
          </cell>
          <cell r="HN19">
            <v>103650.18709346751</v>
          </cell>
          <cell r="HO19">
            <v>460841.66748363979</v>
          </cell>
          <cell r="HP19">
            <v>805427.85560633242</v>
          </cell>
          <cell r="HQ19">
            <v>105458.06880097145</v>
          </cell>
          <cell r="HR19">
            <v>9203670.1784491464</v>
          </cell>
          <cell r="HS19">
            <v>7363508.8586278073</v>
          </cell>
          <cell r="HT19">
            <v>474972.79410219041</v>
          </cell>
          <cell r="HU19">
            <v>300289.79870329943</v>
          </cell>
          <cell r="HV19">
            <v>617667.69053066673</v>
          </cell>
          <cell r="HW19">
            <v>141477.90343229903</v>
          </cell>
          <cell r="HX19">
            <v>139763.66400108233</v>
          </cell>
          <cell r="HY19">
            <v>288068.40481381014</v>
          </cell>
          <cell r="HZ19">
            <v>429355.53243975883</v>
          </cell>
          <cell r="IA19">
            <v>21876024.38223676</v>
          </cell>
        </row>
        <row r="20">
          <cell r="L20">
            <v>0</v>
          </cell>
          <cell r="M20">
            <v>0</v>
          </cell>
          <cell r="N20">
            <v>1369.8273779824917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21500.821955917982</v>
          </cell>
          <cell r="T20">
            <v>686.3065902657363</v>
          </cell>
          <cell r="U20">
            <v>280.27375188515208</v>
          </cell>
          <cell r="V20">
            <v>11159.047567962427</v>
          </cell>
          <cell r="W20">
            <v>182.05092645108064</v>
          </cell>
          <cell r="X20">
            <v>8475.9291505807778</v>
          </cell>
          <cell r="Y20">
            <v>0</v>
          </cell>
          <cell r="Z20">
            <v>11448.525475989018</v>
          </cell>
          <cell r="AA20">
            <v>2654.0643596427144</v>
          </cell>
          <cell r="AB20">
            <v>10314.144984560242</v>
          </cell>
          <cell r="AC20">
            <v>720.67187794020265</v>
          </cell>
          <cell r="AD20">
            <v>1347294.7834593586</v>
          </cell>
          <cell r="AE20">
            <v>449838.78328547021</v>
          </cell>
          <cell r="AF20">
            <v>43820.715373961677</v>
          </cell>
          <cell r="AG20">
            <v>16628.786705025756</v>
          </cell>
          <cell r="AH20">
            <v>17369.630248990998</v>
          </cell>
          <cell r="AI20">
            <v>5422.3339225644177</v>
          </cell>
          <cell r="AJ20">
            <v>33898.421248921128</v>
          </cell>
          <cell r="AK20">
            <v>2733.0310658616959</v>
          </cell>
          <cell r="AL20">
            <v>10802.565393080738</v>
          </cell>
          <cell r="AM20">
            <v>1996600.7147224133</v>
          </cell>
          <cell r="AN20">
            <v>0</v>
          </cell>
          <cell r="AO20">
            <v>0</v>
          </cell>
          <cell r="AP20">
            <v>1073.9963153581011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23815.685508714047</v>
          </cell>
          <cell r="AV20">
            <v>638.44220840337073</v>
          </cell>
          <cell r="AW20">
            <v>104784.88115934805</v>
          </cell>
          <cell r="AX20">
            <v>2226.4461488600159</v>
          </cell>
          <cell r="AY20">
            <v>265.64396662850919</v>
          </cell>
          <cell r="AZ20">
            <v>8744.299964384687</v>
          </cell>
          <cell r="BA20">
            <v>0</v>
          </cell>
          <cell r="BB20">
            <v>11122.250601350337</v>
          </cell>
          <cell r="BC20">
            <v>2732.5337728266977</v>
          </cell>
          <cell r="BD20">
            <v>6542.560946142753</v>
          </cell>
          <cell r="BE20">
            <v>835.1879936619473</v>
          </cell>
          <cell r="BF20">
            <v>1273413.3636643223</v>
          </cell>
          <cell r="BG20">
            <v>446339.77544149681</v>
          </cell>
          <cell r="BH20">
            <v>45151.66192833511</v>
          </cell>
          <cell r="BI20">
            <v>19441.50340622025</v>
          </cell>
          <cell r="BJ20">
            <v>17065.720513690012</v>
          </cell>
          <cell r="BK20">
            <v>5122.0886797782496</v>
          </cell>
          <cell r="BL20">
            <v>16549.786129187862</v>
          </cell>
          <cell r="BM20">
            <v>3146.5942565573255</v>
          </cell>
          <cell r="BN20">
            <v>8557.4446532243746</v>
          </cell>
          <cell r="BO20">
            <v>1997569.867258491</v>
          </cell>
          <cell r="BP20">
            <v>0</v>
          </cell>
          <cell r="BQ20">
            <v>0</v>
          </cell>
          <cell r="BR20">
            <v>916.15442166464891</v>
          </cell>
          <cell r="BS20">
            <v>0</v>
          </cell>
          <cell r="BT20">
            <v>125.05794878877063</v>
          </cell>
          <cell r="BU20">
            <v>0</v>
          </cell>
          <cell r="BV20">
            <v>0</v>
          </cell>
          <cell r="BW20">
            <v>21397.008584465031</v>
          </cell>
          <cell r="BX20">
            <v>527.83751317839346</v>
          </cell>
          <cell r="BY20">
            <v>105526.06417237497</v>
          </cell>
          <cell r="BZ20">
            <v>0</v>
          </cell>
          <cell r="CA20">
            <v>0</v>
          </cell>
          <cell r="CB20">
            <v>18371.817997094229</v>
          </cell>
          <cell r="CC20">
            <v>0</v>
          </cell>
          <cell r="CD20">
            <v>19274.418995157001</v>
          </cell>
          <cell r="CE20">
            <v>8302.9806379390047</v>
          </cell>
          <cell r="CF20">
            <v>9274.4327060459163</v>
          </cell>
          <cell r="CG20">
            <v>1447.6070240830327</v>
          </cell>
          <cell r="CH20">
            <v>1049547.6340107271</v>
          </cell>
          <cell r="CI20">
            <v>379998.58124863781</v>
          </cell>
          <cell r="CJ20">
            <v>47009.659516662876</v>
          </cell>
          <cell r="CK20">
            <v>18167.483267798514</v>
          </cell>
          <cell r="CL20">
            <v>14829.980005845764</v>
          </cell>
          <cell r="CM20">
            <v>162.07554302733774</v>
          </cell>
          <cell r="CN20">
            <v>19698.079866743174</v>
          </cell>
          <cell r="CO20">
            <v>1404.3294056789246</v>
          </cell>
          <cell r="CP20">
            <v>125076.22309351149</v>
          </cell>
          <cell r="CQ20">
            <v>1841057.4259594239</v>
          </cell>
          <cell r="CR20">
            <v>0</v>
          </cell>
          <cell r="CS20">
            <v>0</v>
          </cell>
          <cell r="CT20">
            <v>687.50194264254628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Y20">
            <v>25560.459399912892</v>
          </cell>
          <cell r="CZ20">
            <v>0</v>
          </cell>
          <cell r="DA20">
            <v>105287.92361999201</v>
          </cell>
          <cell r="DB20">
            <v>0</v>
          </cell>
          <cell r="DC20">
            <v>0</v>
          </cell>
          <cell r="DD20">
            <v>20387.412294453003</v>
          </cell>
          <cell r="DE20">
            <v>0</v>
          </cell>
          <cell r="DF20">
            <v>22351.402178098037</v>
          </cell>
          <cell r="DG20">
            <v>7337.0017712758699</v>
          </cell>
          <cell r="DH20">
            <v>10363.735973980356</v>
          </cell>
          <cell r="DI20">
            <v>1217.1244463289997</v>
          </cell>
          <cell r="DJ20">
            <v>1037027.7310756589</v>
          </cell>
          <cell r="DK20">
            <v>282636.57036466897</v>
          </cell>
          <cell r="DL20">
            <v>51724.047249558687</v>
          </cell>
          <cell r="DM20">
            <v>27336.591687802906</v>
          </cell>
          <cell r="DN20">
            <v>19463.105593836786</v>
          </cell>
          <cell r="DO20">
            <v>146.4046727219247</v>
          </cell>
          <cell r="DP20">
            <v>16942.30633879482</v>
          </cell>
          <cell r="DQ20">
            <v>2060.1573529722114</v>
          </cell>
          <cell r="DR20">
            <v>140155.32326468398</v>
          </cell>
          <cell r="DS20">
            <v>1770684.799227383</v>
          </cell>
          <cell r="DT20">
            <v>0</v>
          </cell>
          <cell r="DU20">
            <v>0</v>
          </cell>
          <cell r="DV20">
            <v>432.14092220949146</v>
          </cell>
          <cell r="DW20">
            <v>0</v>
          </cell>
          <cell r="DX20">
            <v>0</v>
          </cell>
          <cell r="DY20">
            <v>0</v>
          </cell>
          <cell r="DZ20">
            <v>0</v>
          </cell>
          <cell r="EA20">
            <v>13790.596322936766</v>
          </cell>
          <cell r="EB20">
            <v>0</v>
          </cell>
          <cell r="EC20">
            <v>132541.75793729929</v>
          </cell>
          <cell r="ED20">
            <v>6799.3411282904235</v>
          </cell>
          <cell r="EE20">
            <v>0</v>
          </cell>
          <cell r="EF20">
            <v>30125.902879666119</v>
          </cell>
          <cell r="EG20">
            <v>0</v>
          </cell>
          <cell r="EH20">
            <v>10072.135236526832</v>
          </cell>
          <cell r="EI20">
            <v>7993.0418616496136</v>
          </cell>
          <cell r="EJ20">
            <v>11561.906451999059</v>
          </cell>
          <cell r="EK20">
            <v>10248.597151276188</v>
          </cell>
          <cell r="EL20">
            <v>962105.79280047514</v>
          </cell>
          <cell r="EM20">
            <v>664122.6411798154</v>
          </cell>
          <cell r="EN20">
            <v>20712.781596320703</v>
          </cell>
          <cell r="EO20">
            <v>33091.136983721175</v>
          </cell>
          <cell r="EP20">
            <v>16359.015282153759</v>
          </cell>
          <cell r="EQ20">
            <v>412.82869087117473</v>
          </cell>
          <cell r="ER20">
            <v>15492.448417783289</v>
          </cell>
          <cell r="ES20">
            <v>1674.7184689821179</v>
          </cell>
          <cell r="ET20">
            <v>117284.37470199712</v>
          </cell>
          <cell r="EU20">
            <v>2054821.1580139736</v>
          </cell>
          <cell r="EV20">
            <v>0</v>
          </cell>
          <cell r="EW20">
            <v>0</v>
          </cell>
          <cell r="EX20">
            <v>386.96693140084972</v>
          </cell>
          <cell r="EY20">
            <v>0</v>
          </cell>
          <cell r="EZ20">
            <v>442.79067974676894</v>
          </cell>
          <cell r="FA20">
            <v>0</v>
          </cell>
          <cell r="FB20">
            <v>0</v>
          </cell>
          <cell r="FC20">
            <v>89.878841323421398</v>
          </cell>
          <cell r="FD20">
            <v>0</v>
          </cell>
          <cell r="FE20">
            <v>86992.788073093747</v>
          </cell>
          <cell r="FF20">
            <v>469.16755170825968</v>
          </cell>
          <cell r="FG20">
            <v>0</v>
          </cell>
          <cell r="FH20">
            <v>13611.590701649071</v>
          </cell>
          <cell r="FI20">
            <v>0</v>
          </cell>
          <cell r="FJ20">
            <v>16649.756187021452</v>
          </cell>
          <cell r="FK20">
            <v>9413.5824244349969</v>
          </cell>
          <cell r="FL20">
            <v>10102.822171075371</v>
          </cell>
          <cell r="FM20">
            <v>13825.205743820134</v>
          </cell>
          <cell r="FN20">
            <v>856116.84374440275</v>
          </cell>
          <cell r="FO20">
            <v>529537.9252452451</v>
          </cell>
          <cell r="FP20">
            <v>12947.754567519056</v>
          </cell>
          <cell r="FQ20">
            <v>33920.216936206154</v>
          </cell>
          <cell r="FR20">
            <v>11828.508764319729</v>
          </cell>
          <cell r="FS20">
            <v>366.99456887524173</v>
          </cell>
          <cell r="FT20">
            <v>7361.3030854761373</v>
          </cell>
          <cell r="FU20">
            <v>1917.3853219526259</v>
          </cell>
          <cell r="FV20">
            <v>1466.0779799987899</v>
          </cell>
          <cell r="FW20">
            <v>1607447.55951927</v>
          </cell>
          <cell r="FX20">
            <v>0</v>
          </cell>
          <cell r="FY20">
            <v>0</v>
          </cell>
          <cell r="FZ20">
            <v>1393.9113796613931</v>
          </cell>
          <cell r="GA20">
            <v>59.247033420507293</v>
          </cell>
          <cell r="GB20">
            <v>0</v>
          </cell>
          <cell r="GC20">
            <v>0</v>
          </cell>
          <cell r="GD20">
            <v>0</v>
          </cell>
          <cell r="GE20">
            <v>99.577845327238165</v>
          </cell>
          <cell r="GF20">
            <v>0</v>
          </cell>
          <cell r="GG20">
            <v>85856.128169375996</v>
          </cell>
          <cell r="GH20">
            <v>12851.698028131905</v>
          </cell>
          <cell r="GI20">
            <v>21216.181357684003</v>
          </cell>
          <cell r="GJ20">
            <v>28392.954398469639</v>
          </cell>
          <cell r="GK20">
            <v>18538.737963084659</v>
          </cell>
          <cell r="GL20">
            <v>19551.636667554532</v>
          </cell>
          <cell r="GM20">
            <v>18459.632466172516</v>
          </cell>
          <cell r="GN20">
            <v>31262.984915033398</v>
          </cell>
          <cell r="GO20">
            <v>9338.2532944590057</v>
          </cell>
          <cell r="GP20">
            <v>833193.71780987305</v>
          </cell>
          <cell r="GQ20">
            <v>500291.25555610331</v>
          </cell>
          <cell r="GR20">
            <v>15463.738408395415</v>
          </cell>
          <cell r="GS20">
            <v>31196.135702023392</v>
          </cell>
          <cell r="GT20">
            <v>6608.7338989391046</v>
          </cell>
          <cell r="GU20">
            <v>5223.4540268460187</v>
          </cell>
          <cell r="GV20">
            <v>11258.696629227428</v>
          </cell>
          <cell r="GW20">
            <v>1133.9325417334824</v>
          </cell>
          <cell r="GX20">
            <v>2477.0113943595597</v>
          </cell>
          <cell r="GY20">
            <v>1653867.6194858751</v>
          </cell>
          <cell r="GZ20">
            <v>91.615460409273254</v>
          </cell>
          <cell r="HA20">
            <v>0</v>
          </cell>
          <cell r="HB20">
            <v>3453.5617660232951</v>
          </cell>
          <cell r="HC20">
            <v>0</v>
          </cell>
          <cell r="HD20">
            <v>0</v>
          </cell>
          <cell r="HE20">
            <v>0</v>
          </cell>
          <cell r="HF20">
            <v>0</v>
          </cell>
          <cell r="HG20">
            <v>17773.268238820296</v>
          </cell>
          <cell r="HH20">
            <v>0</v>
          </cell>
          <cell r="HI20">
            <v>63374.164561098289</v>
          </cell>
          <cell r="HJ20">
            <v>10716.762174902404</v>
          </cell>
          <cell r="HK20">
            <v>13774.62408220185</v>
          </cell>
          <cell r="HL20">
            <v>37382.717496123325</v>
          </cell>
          <cell r="HM20">
            <v>16672.415457070183</v>
          </cell>
          <cell r="HN20">
            <v>48010.508373748497</v>
          </cell>
          <cell r="HO20">
            <v>17551.529225785132</v>
          </cell>
          <cell r="HP20">
            <v>32482.565933331512</v>
          </cell>
          <cell r="HQ20">
            <v>8584.0233205364366</v>
          </cell>
          <cell r="HR20">
            <v>677071.61595628294</v>
          </cell>
          <cell r="HS20">
            <v>428044.09799857595</v>
          </cell>
          <cell r="HT20">
            <v>22121.195633509949</v>
          </cell>
          <cell r="HU20">
            <v>28127.9153733118</v>
          </cell>
          <cell r="HV20">
            <v>6483.5768017622258</v>
          </cell>
          <cell r="HW20">
            <v>25060.646672431943</v>
          </cell>
          <cell r="HX20">
            <v>8720.7995650530793</v>
          </cell>
          <cell r="HY20">
            <v>1017.112022526742</v>
          </cell>
          <cell r="HZ20">
            <v>2685.0165822732074</v>
          </cell>
          <cell r="IA20">
            <v>1469199.7326957784</v>
          </cell>
        </row>
        <row r="21">
          <cell r="L21">
            <v>4454.7565340606243</v>
          </cell>
          <cell r="M21">
            <v>1633.5927095201534</v>
          </cell>
          <cell r="N21">
            <v>2231.5389774483151</v>
          </cell>
          <cell r="O21">
            <v>2361.8694473815349</v>
          </cell>
          <cell r="P21">
            <v>11027.767681278503</v>
          </cell>
          <cell r="Q21">
            <v>0</v>
          </cell>
          <cell r="R21">
            <v>76.630738808478128</v>
          </cell>
          <cell r="S21">
            <v>2452.8176448070435</v>
          </cell>
          <cell r="T21">
            <v>755.38221562660453</v>
          </cell>
          <cell r="U21">
            <v>23956.641324139149</v>
          </cell>
          <cell r="V21">
            <v>1043.1412242085032</v>
          </cell>
          <cell r="W21">
            <v>1117.9440447033817</v>
          </cell>
          <cell r="X21">
            <v>12244.857507275392</v>
          </cell>
          <cell r="Y21">
            <v>1725.9168732496419</v>
          </cell>
          <cell r="Z21">
            <v>0</v>
          </cell>
          <cell r="AA21">
            <v>17530.213984219623</v>
          </cell>
          <cell r="AB21">
            <v>17270.107664616495</v>
          </cell>
          <cell r="AC21">
            <v>4077.7100135396136</v>
          </cell>
          <cell r="AD21">
            <v>314500.68508928566</v>
          </cell>
          <cell r="AE21">
            <v>202961.11910450869</v>
          </cell>
          <cell r="AF21">
            <v>45194.084277522365</v>
          </cell>
          <cell r="AG21">
            <v>7317.3972751987076</v>
          </cell>
          <cell r="AH21">
            <v>38089.60191142049</v>
          </cell>
          <cell r="AI21">
            <v>4053.9439001525002</v>
          </cell>
          <cell r="AJ21">
            <v>22447.893212740517</v>
          </cell>
          <cell r="AK21">
            <v>12916.657178949295</v>
          </cell>
          <cell r="AL21">
            <v>5393.0988723348319</v>
          </cell>
          <cell r="AM21">
            <v>756835.36940699618</v>
          </cell>
          <cell r="AN21">
            <v>5438.780001564156</v>
          </cell>
          <cell r="AO21">
            <v>1598.8303331725076</v>
          </cell>
          <cell r="AP21">
            <v>17683.409987738865</v>
          </cell>
          <cell r="AQ21">
            <v>2133.3474658719147</v>
          </cell>
          <cell r="AR21">
            <v>7444.849260741521</v>
          </cell>
          <cell r="AS21">
            <v>0</v>
          </cell>
          <cell r="AT21">
            <v>0</v>
          </cell>
          <cell r="AU21">
            <v>3235.1377619912219</v>
          </cell>
          <cell r="AV21">
            <v>627.75031896166058</v>
          </cell>
          <cell r="AW21">
            <v>26333.353663523707</v>
          </cell>
          <cell r="AX21">
            <v>536.6680642267097</v>
          </cell>
          <cell r="AY21">
            <v>1904.0787889017467</v>
          </cell>
          <cell r="AZ21">
            <v>13526.197358646867</v>
          </cell>
          <cell r="BA21">
            <v>2400.8823243641582</v>
          </cell>
          <cell r="BB21">
            <v>0</v>
          </cell>
          <cell r="BC21">
            <v>16947.753296155977</v>
          </cell>
          <cell r="BD21">
            <v>17533.943224236791</v>
          </cell>
          <cell r="BE21">
            <v>11033.216158966308</v>
          </cell>
          <cell r="BF21">
            <v>276152.49448154459</v>
          </cell>
          <cell r="BG21">
            <v>221938.85490969269</v>
          </cell>
          <cell r="BH21">
            <v>46712.395329938387</v>
          </cell>
          <cell r="BI21">
            <v>7383.5079216625518</v>
          </cell>
          <cell r="BJ21">
            <v>33615.371018744132</v>
          </cell>
          <cell r="BK21">
            <v>3837.7987368642439</v>
          </cell>
          <cell r="BL21">
            <v>25848.046795424452</v>
          </cell>
          <cell r="BM21">
            <v>9085.746613794503</v>
          </cell>
          <cell r="BN21">
            <v>8022.1294677654942</v>
          </cell>
          <cell r="BO21">
            <v>760974.5432844949</v>
          </cell>
          <cell r="BP21">
            <v>2417.3693684442264</v>
          </cell>
          <cell r="BQ21">
            <v>1532.6334632160117</v>
          </cell>
          <cell r="BR21">
            <v>2023.3361360180661</v>
          </cell>
          <cell r="BS21">
            <v>1763.8325011363515</v>
          </cell>
          <cell r="BT21">
            <v>2936.7341239795769</v>
          </cell>
          <cell r="BU21">
            <v>0</v>
          </cell>
          <cell r="BV21">
            <v>163.45490935097467</v>
          </cell>
          <cell r="BW21">
            <v>6873.2996287028336</v>
          </cell>
          <cell r="BX21">
            <v>370.77136884973862</v>
          </cell>
          <cell r="BY21">
            <v>24871.787532418868</v>
          </cell>
          <cell r="BZ21">
            <v>790.32517720690328</v>
          </cell>
          <cell r="CA21">
            <v>2678.2385759861686</v>
          </cell>
          <cell r="CB21">
            <v>11596.39590377252</v>
          </cell>
          <cell r="CC21">
            <v>1621.4807470653957</v>
          </cell>
          <cell r="CD21">
            <v>0</v>
          </cell>
          <cell r="CE21">
            <v>14798.498268451705</v>
          </cell>
          <cell r="CF21">
            <v>17205.352267623381</v>
          </cell>
          <cell r="CG21">
            <v>8572.1685738839424</v>
          </cell>
          <cell r="CH21">
            <v>282092.12860173522</v>
          </cell>
          <cell r="CI21">
            <v>221274.99149496353</v>
          </cell>
          <cell r="CJ21">
            <v>47630.109983758375</v>
          </cell>
          <cell r="CK21">
            <v>12714.390700631453</v>
          </cell>
          <cell r="CL21">
            <v>32105.975370260665</v>
          </cell>
          <cell r="CM21">
            <v>3708.9125877270371</v>
          </cell>
          <cell r="CN21">
            <v>22991.046838519083</v>
          </cell>
          <cell r="CO21">
            <v>8853.391481003704</v>
          </cell>
          <cell r="CP21">
            <v>9379.1346563138468</v>
          </cell>
          <cell r="CQ21">
            <v>740965.76026101958</v>
          </cell>
          <cell r="CR21">
            <v>2906.2251564791063</v>
          </cell>
          <cell r="CS21">
            <v>1260.6498355060435</v>
          </cell>
          <cell r="CT21">
            <v>2062.0954148285891</v>
          </cell>
          <cell r="CU21">
            <v>1996.2145121420003</v>
          </cell>
          <cell r="CV21">
            <v>2411.0449520699481</v>
          </cell>
          <cell r="CW21">
            <v>0</v>
          </cell>
          <cell r="CX21">
            <v>65.402087404466357</v>
          </cell>
          <cell r="CY21">
            <v>3359.6548283586267</v>
          </cell>
          <cell r="CZ21">
            <v>196.20626221339904</v>
          </cell>
          <cell r="DA21">
            <v>18179.045411153551</v>
          </cell>
          <cell r="DB21">
            <v>420.01340534978397</v>
          </cell>
          <cell r="DC21">
            <v>3250.6133481383781</v>
          </cell>
          <cell r="DD21">
            <v>8602.8621730847935</v>
          </cell>
          <cell r="DE21">
            <v>1442.4460378012577</v>
          </cell>
          <cell r="DF21">
            <v>0</v>
          </cell>
          <cell r="DG21">
            <v>11786.958598237856</v>
          </cell>
          <cell r="DH21">
            <v>14603.110079882355</v>
          </cell>
          <cell r="DI21">
            <v>8781.2754674095504</v>
          </cell>
          <cell r="DJ21">
            <v>280483.77965517162</v>
          </cell>
          <cell r="DK21">
            <v>192379.93769058352</v>
          </cell>
          <cell r="DL21">
            <v>43426.957235647758</v>
          </cell>
          <cell r="DM21">
            <v>25581.443269642969</v>
          </cell>
          <cell r="DN21">
            <v>30217.488835902113</v>
          </cell>
          <cell r="DO21">
            <v>2418.1911801523152</v>
          </cell>
          <cell r="DP21">
            <v>21199.192603624004</v>
          </cell>
          <cell r="DQ21">
            <v>6228.0019759059242</v>
          </cell>
          <cell r="DR21">
            <v>10076.528407326099</v>
          </cell>
          <cell r="DS21">
            <v>693335.33842401602</v>
          </cell>
          <cell r="DT21">
            <v>4721.2390681667448</v>
          </cell>
          <cell r="DU21">
            <v>1503.9493829952673</v>
          </cell>
          <cell r="DV21">
            <v>20045.16660716433</v>
          </cell>
          <cell r="DW21">
            <v>1214.1883431996584</v>
          </cell>
          <cell r="DX21">
            <v>1577.5788262275767</v>
          </cell>
          <cell r="DY21">
            <v>270.83665706835029</v>
          </cell>
          <cell r="DZ21">
            <v>67.051793740222649</v>
          </cell>
          <cell r="EA21">
            <v>4649.7289875136657</v>
          </cell>
          <cell r="EB21">
            <v>957.13148711533495</v>
          </cell>
          <cell r="EC21">
            <v>26290.093265767904</v>
          </cell>
          <cell r="ED21">
            <v>773.06773959315524</v>
          </cell>
          <cell r="EE21">
            <v>2030.2849279990769</v>
          </cell>
          <cell r="EF21">
            <v>15466.278497109191</v>
          </cell>
          <cell r="EG21">
            <v>1400.8920907575596</v>
          </cell>
          <cell r="EH21">
            <v>0</v>
          </cell>
          <cell r="EI21">
            <v>12784.505193719573</v>
          </cell>
          <cell r="EJ21">
            <v>20979.593831024507</v>
          </cell>
          <cell r="EK21">
            <v>10168.050855361258</v>
          </cell>
          <cell r="EL21">
            <v>302519.65905285452</v>
          </cell>
          <cell r="EM21">
            <v>219955.62478302259</v>
          </cell>
          <cell r="EN21">
            <v>52713.814182757036</v>
          </cell>
          <cell r="EO21">
            <v>22724.146085817491</v>
          </cell>
          <cell r="EP21">
            <v>29521.115421248138</v>
          </cell>
          <cell r="EQ21">
            <v>1970.1618196119707</v>
          </cell>
          <cell r="ER21">
            <v>16090.375557385929</v>
          </cell>
          <cell r="ES21">
            <v>23914.479767338289</v>
          </cell>
          <cell r="ET21">
            <v>7651.1355621817511</v>
          </cell>
          <cell r="EU21">
            <v>801960.14978674112</v>
          </cell>
          <cell r="EV21">
            <v>6697.4605314270866</v>
          </cell>
          <cell r="EW21">
            <v>1490.7779695782219</v>
          </cell>
          <cell r="EX21">
            <v>20395.184694684045</v>
          </cell>
          <cell r="EY21">
            <v>1016.6978971994025</v>
          </cell>
          <cell r="EZ21">
            <v>441.91243506871376</v>
          </cell>
          <cell r="FA21">
            <v>0</v>
          </cell>
          <cell r="FB21">
            <v>2329.0175753793437</v>
          </cell>
          <cell r="FC21">
            <v>3633.7052559472513</v>
          </cell>
          <cell r="FD21">
            <v>847.42907533511595</v>
          </cell>
          <cell r="FE21">
            <v>13937.876575321914</v>
          </cell>
          <cell r="FF21">
            <v>454.53014040701675</v>
          </cell>
          <cell r="FG21">
            <v>1875.3181722627553</v>
          </cell>
          <cell r="FH21">
            <v>12486.629888125615</v>
          </cell>
          <cell r="FI21">
            <v>2105.4375376700059</v>
          </cell>
          <cell r="FJ21">
            <v>439.13004293780023</v>
          </cell>
          <cell r="FK21">
            <v>12660.277093545694</v>
          </cell>
          <cell r="FL21">
            <v>26033.575875140355</v>
          </cell>
          <cell r="FM21">
            <v>8232.9596444803192</v>
          </cell>
          <cell r="FN21">
            <v>285246.38966708886</v>
          </cell>
          <cell r="FO21">
            <v>191912.23204399008</v>
          </cell>
          <cell r="FP21">
            <v>47204.267312351883</v>
          </cell>
          <cell r="FQ21">
            <v>25087.466251951668</v>
          </cell>
          <cell r="FR21">
            <v>24268.182093786159</v>
          </cell>
          <cell r="FS21">
            <v>3421.9558417232138</v>
          </cell>
          <cell r="FT21">
            <v>11180.226805671249</v>
          </cell>
          <cell r="FU21">
            <v>17874.574961220147</v>
          </cell>
          <cell r="FV21">
            <v>6484.7584014854574</v>
          </cell>
          <cell r="FW21">
            <v>727757.97378377942</v>
          </cell>
          <cell r="FX21">
            <v>5042.3950927132464</v>
          </cell>
          <cell r="FY21">
            <v>1353.2993228008063</v>
          </cell>
          <cell r="FZ21">
            <v>26403.506115257613</v>
          </cell>
          <cell r="GA21">
            <v>599.70846575805149</v>
          </cell>
          <cell r="GB21">
            <v>755.53530185065051</v>
          </cell>
          <cell r="GC21">
            <v>0</v>
          </cell>
          <cell r="GD21">
            <v>2469.3264116872651</v>
          </cell>
          <cell r="GE21">
            <v>4937.4250535251913</v>
          </cell>
          <cell r="GF21">
            <v>947.95253472811669</v>
          </cell>
          <cell r="GG21">
            <v>13800.208769849483</v>
          </cell>
          <cell r="GH21">
            <v>398.31138130895266</v>
          </cell>
          <cell r="GI21">
            <v>4242.1632577944774</v>
          </cell>
          <cell r="GJ21">
            <v>29568.555450191023</v>
          </cell>
          <cell r="GK21">
            <v>1434.9217479033605</v>
          </cell>
          <cell r="GL21">
            <v>481.1230299976757</v>
          </cell>
          <cell r="GM21">
            <v>9971.1044079482781</v>
          </cell>
          <cell r="GN21">
            <v>19669.148518517613</v>
          </cell>
          <cell r="GO21">
            <v>11985.639169985438</v>
          </cell>
          <cell r="GP21">
            <v>336392.57079444634</v>
          </cell>
          <cell r="GQ21">
            <v>227724.30465503054</v>
          </cell>
          <cell r="GR21">
            <v>40248.1130415515</v>
          </cell>
          <cell r="GS21">
            <v>36330.791988347075</v>
          </cell>
          <cell r="GT21">
            <v>23921.559371635558</v>
          </cell>
          <cell r="GU21">
            <v>3536.1413442108983</v>
          </cell>
          <cell r="GV21">
            <v>15927.131585187277</v>
          </cell>
          <cell r="GW21">
            <v>15177.348242316628</v>
          </cell>
          <cell r="GX21">
            <v>5583.7031151900192</v>
          </cell>
          <cell r="GY21">
            <v>838901.98816973309</v>
          </cell>
          <cell r="GZ21">
            <v>4158.1452637209723</v>
          </cell>
          <cell r="HA21">
            <v>1095.3206174065028</v>
          </cell>
          <cell r="HB21">
            <v>19749.722393472945</v>
          </cell>
          <cell r="HC21">
            <v>694.16329617795498</v>
          </cell>
          <cell r="HD21">
            <v>868.79645840424655</v>
          </cell>
          <cell r="HE21">
            <v>321.35884574329691</v>
          </cell>
          <cell r="HF21">
            <v>2535.1463742612459</v>
          </cell>
          <cell r="HG21">
            <v>2577.3585500118747</v>
          </cell>
          <cell r="HH21">
            <v>1427.5506946286741</v>
          </cell>
          <cell r="HI21">
            <v>11446.428576191251</v>
          </cell>
          <cell r="HJ21">
            <v>455.26118374018387</v>
          </cell>
          <cell r="HK21">
            <v>1687.2875722321146</v>
          </cell>
          <cell r="HL21">
            <v>25146.257796512717</v>
          </cell>
          <cell r="HM21">
            <v>1312.4689911369401</v>
          </cell>
          <cell r="HN21">
            <v>467.30368364388522</v>
          </cell>
          <cell r="HO21">
            <v>12809.900598873381</v>
          </cell>
          <cell r="HP21">
            <v>17055.996704586494</v>
          </cell>
          <cell r="HQ21">
            <v>9615.4118507314743</v>
          </cell>
          <cell r="HR21">
            <v>302459.89834243804</v>
          </cell>
          <cell r="HS21">
            <v>253319.99967574512</v>
          </cell>
          <cell r="HT21">
            <v>58774.508889509685</v>
          </cell>
          <cell r="HU21">
            <v>32957.165026560666</v>
          </cell>
          <cell r="HV21">
            <v>22094.403044479845</v>
          </cell>
          <cell r="HW21">
            <v>2754.3328396189058</v>
          </cell>
          <cell r="HX21">
            <v>12858.490620137369</v>
          </cell>
          <cell r="HY21">
            <v>14548.732438599769</v>
          </cell>
          <cell r="HZ21">
            <v>6657.0527902500617</v>
          </cell>
          <cell r="IA21">
            <v>819848.46311881579</v>
          </cell>
        </row>
        <row r="22">
          <cell r="L22">
            <v>12321.054322749933</v>
          </cell>
          <cell r="M22">
            <v>14103.636759448495</v>
          </cell>
          <cell r="N22">
            <v>281029.37599946215</v>
          </cell>
          <cell r="O22">
            <v>0</v>
          </cell>
          <cell r="P22">
            <v>121814.52915966122</v>
          </cell>
          <cell r="Q22">
            <v>0</v>
          </cell>
          <cell r="R22">
            <v>13446.745741355056</v>
          </cell>
          <cell r="S22">
            <v>39983.761483687565</v>
          </cell>
          <cell r="T22">
            <v>20492.248343009247</v>
          </cell>
          <cell r="U22">
            <v>380069.51336756756</v>
          </cell>
          <cell r="V22">
            <v>366689.48909555178</v>
          </cell>
          <cell r="W22">
            <v>120542.35911659425</v>
          </cell>
          <cell r="X22">
            <v>199348.2097678745</v>
          </cell>
          <cell r="Y22">
            <v>110814.15379627528</v>
          </cell>
          <cell r="Z22">
            <v>43719.125053383905</v>
          </cell>
          <cell r="AA22">
            <v>176772.97373020888</v>
          </cell>
          <cell r="AB22">
            <v>1028280.9924525408</v>
          </cell>
          <cell r="AC22">
            <v>264878.08783936669</v>
          </cell>
          <cell r="AD22">
            <v>390601.79973221902</v>
          </cell>
          <cell r="AE22">
            <v>7793162.0884489287</v>
          </cell>
          <cell r="AF22">
            <v>609824.12653125986</v>
          </cell>
          <cell r="AG22">
            <v>704339.53160813602</v>
          </cell>
          <cell r="AH22">
            <v>1243607.3225003367</v>
          </cell>
          <cell r="AI22">
            <v>108505.46470832331</v>
          </cell>
          <cell r="AJ22">
            <v>53534.485439160191</v>
          </cell>
          <cell r="AK22">
            <v>183441.30648204987</v>
          </cell>
          <cell r="AL22">
            <v>0</v>
          </cell>
          <cell r="AM22">
            <v>14281322.381479153</v>
          </cell>
          <cell r="AN22">
            <v>2384.5264465296023</v>
          </cell>
          <cell r="AO22">
            <v>15039.359060929472</v>
          </cell>
          <cell r="AP22">
            <v>227091.25376332726</v>
          </cell>
          <cell r="AQ22">
            <v>0</v>
          </cell>
          <cell r="AR22">
            <v>121396.31058341802</v>
          </cell>
          <cell r="AS22">
            <v>0</v>
          </cell>
          <cell r="AT22">
            <v>6513.7447623406706</v>
          </cell>
          <cell r="AU22">
            <v>28558.564304142503</v>
          </cell>
          <cell r="AV22">
            <v>17147.81502805743</v>
          </cell>
          <cell r="AW22">
            <v>52101.647943947712</v>
          </cell>
          <cell r="AX22">
            <v>321708.70599524473</v>
          </cell>
          <cell r="AY22">
            <v>76406.745829301828</v>
          </cell>
          <cell r="AZ22">
            <v>196855.10882674967</v>
          </cell>
          <cell r="BA22">
            <v>97962.606351597191</v>
          </cell>
          <cell r="BB22">
            <v>10413.060934562935</v>
          </cell>
          <cell r="BC22">
            <v>158432.65663441928</v>
          </cell>
          <cell r="BD22">
            <v>988131.75092284707</v>
          </cell>
          <cell r="BE22">
            <v>258023.33592596991</v>
          </cell>
          <cell r="BF22">
            <v>352283.67728212301</v>
          </cell>
          <cell r="BG22">
            <v>7440686.4073699471</v>
          </cell>
          <cell r="BH22">
            <v>625309.22056040575</v>
          </cell>
          <cell r="BI22">
            <v>643573.40401077166</v>
          </cell>
          <cell r="BJ22">
            <v>1101678.7634372625</v>
          </cell>
          <cell r="BK22">
            <v>111745.40591720963</v>
          </cell>
          <cell r="BL22">
            <v>52866.914147535164</v>
          </cell>
          <cell r="BM22">
            <v>205659.22984203868</v>
          </cell>
          <cell r="BN22">
            <v>0</v>
          </cell>
          <cell r="BO22">
            <v>13111970.215880677</v>
          </cell>
          <cell r="BP22">
            <v>1936.8479096558349</v>
          </cell>
          <cell r="BQ22">
            <v>0</v>
          </cell>
          <cell r="BR22">
            <v>223350.96275158852</v>
          </cell>
          <cell r="BS22">
            <v>0</v>
          </cell>
          <cell r="BT22">
            <v>100262.42811360626</v>
          </cell>
          <cell r="BU22">
            <v>0</v>
          </cell>
          <cell r="BV22">
            <v>0</v>
          </cell>
          <cell r="BW22">
            <v>23740.627712331454</v>
          </cell>
          <cell r="BX22">
            <v>12903.698225986598</v>
          </cell>
          <cell r="BY22">
            <v>18405.898663357653</v>
          </cell>
          <cell r="BZ22">
            <v>311567.8497834265</v>
          </cell>
          <cell r="CA22">
            <v>94427.665742369034</v>
          </cell>
          <cell r="CB22">
            <v>160701.52181108863</v>
          </cell>
          <cell r="CC22">
            <v>75597.808123572613</v>
          </cell>
          <cell r="CD22">
            <v>9258.7684358370716</v>
          </cell>
          <cell r="CE22">
            <v>145011.56571603587</v>
          </cell>
          <cell r="CF22">
            <v>705268.12528019689</v>
          </cell>
          <cell r="CG22">
            <v>246088.09733597637</v>
          </cell>
          <cell r="CH22">
            <v>1800600.805946656</v>
          </cell>
          <cell r="CI22">
            <v>7945198.529373073</v>
          </cell>
          <cell r="CJ22">
            <v>562182.72987580579</v>
          </cell>
          <cell r="CK22">
            <v>547282.18408492964</v>
          </cell>
          <cell r="CL22">
            <v>914910.18630865705</v>
          </cell>
          <cell r="CM22">
            <v>104452.45833081997</v>
          </cell>
          <cell r="CN22">
            <v>47461.798468293993</v>
          </cell>
          <cell r="CO22">
            <v>147831.28810225407</v>
          </cell>
          <cell r="CP22">
            <v>0</v>
          </cell>
          <cell r="CQ22">
            <v>14198441.846095519</v>
          </cell>
          <cell r="CR22">
            <v>995.02297348008415</v>
          </cell>
          <cell r="CS22">
            <v>0</v>
          </cell>
          <cell r="CT22">
            <v>196203.03205503069</v>
          </cell>
          <cell r="CU22">
            <v>0</v>
          </cell>
          <cell r="CV22">
            <v>67944.229153212786</v>
          </cell>
          <cell r="CW22">
            <v>0</v>
          </cell>
          <cell r="CX22">
            <v>0</v>
          </cell>
          <cell r="CY22">
            <v>0</v>
          </cell>
          <cell r="CZ22">
            <v>0</v>
          </cell>
          <cell r="DA22">
            <v>0</v>
          </cell>
          <cell r="DB22">
            <v>278406.10906619928</v>
          </cell>
          <cell r="DC22">
            <v>76489.547854622317</v>
          </cell>
          <cell r="DD22">
            <v>165580.28113100742</v>
          </cell>
          <cell r="DE22">
            <v>91476.353828056875</v>
          </cell>
          <cell r="DF22">
            <v>4082.5995844306367</v>
          </cell>
          <cell r="DG22">
            <v>251482.09334441644</v>
          </cell>
          <cell r="DH22">
            <v>853361.6046374049</v>
          </cell>
          <cell r="DI22">
            <v>255075.83437985895</v>
          </cell>
          <cell r="DJ22">
            <v>1676861.5103855333</v>
          </cell>
          <cell r="DK22">
            <v>8778305.5317145586</v>
          </cell>
          <cell r="DL22">
            <v>677275.79225001787</v>
          </cell>
          <cell r="DM22">
            <v>545264.41652738652</v>
          </cell>
          <cell r="DN22">
            <v>1023445.2706656468</v>
          </cell>
          <cell r="DO22">
            <v>119157.77186968023</v>
          </cell>
          <cell r="DP22">
            <v>16357.957144369529</v>
          </cell>
          <cell r="DQ22">
            <v>219619.97449639931</v>
          </cell>
          <cell r="DR22">
            <v>733.2597155327702</v>
          </cell>
          <cell r="DS22">
            <v>15298118.192776848</v>
          </cell>
          <cell r="DT22">
            <v>1823.1975231182009</v>
          </cell>
          <cell r="DU22">
            <v>0</v>
          </cell>
          <cell r="DV22">
            <v>171181.28677334086</v>
          </cell>
          <cell r="DW22">
            <v>0</v>
          </cell>
          <cell r="DX22">
            <v>61051.286871362463</v>
          </cell>
          <cell r="DY22">
            <v>0</v>
          </cell>
          <cell r="DZ22">
            <v>0</v>
          </cell>
          <cell r="EA22">
            <v>0</v>
          </cell>
          <cell r="EB22">
            <v>0</v>
          </cell>
          <cell r="EC22">
            <v>0</v>
          </cell>
          <cell r="ED22">
            <v>22541.536394869763</v>
          </cell>
          <cell r="EE22">
            <v>89051.80221799924</v>
          </cell>
          <cell r="EF22">
            <v>67237.843962924992</v>
          </cell>
          <cell r="EG22">
            <v>87677.927318527596</v>
          </cell>
          <cell r="EH22">
            <v>1191.3821773831146</v>
          </cell>
          <cell r="EI22">
            <v>31320.362676482218</v>
          </cell>
          <cell r="EJ22">
            <v>798114.65670201764</v>
          </cell>
          <cell r="EK22">
            <v>206710.01368569882</v>
          </cell>
          <cell r="EL22">
            <v>1562559.0266064871</v>
          </cell>
          <cell r="EM22">
            <v>8566614.8008727897</v>
          </cell>
          <cell r="EN22">
            <v>602511.50793778489</v>
          </cell>
          <cell r="EO22">
            <v>558488.35068694921</v>
          </cell>
          <cell r="EP22">
            <v>1079303.1492512249</v>
          </cell>
          <cell r="EQ22">
            <v>105153.37119146039</v>
          </cell>
          <cell r="ER22">
            <v>18335.564907553184</v>
          </cell>
          <cell r="ES22">
            <v>211701.36885067695</v>
          </cell>
          <cell r="ET22">
            <v>4285.6000451361333</v>
          </cell>
          <cell r="EU22">
            <v>14246854.036653785</v>
          </cell>
          <cell r="EV22">
            <v>1533.4245520249854</v>
          </cell>
          <cell r="EW22">
            <v>0</v>
          </cell>
          <cell r="EX22">
            <v>152325.16668983444</v>
          </cell>
          <cell r="EY22">
            <v>0</v>
          </cell>
          <cell r="EZ22">
            <v>58343.297412399617</v>
          </cell>
          <cell r="FA22">
            <v>0</v>
          </cell>
          <cell r="FB22">
            <v>0</v>
          </cell>
          <cell r="FC22">
            <v>0</v>
          </cell>
          <cell r="FD22">
            <v>0</v>
          </cell>
          <cell r="FE22">
            <v>419.39753553669635</v>
          </cell>
          <cell r="FF22">
            <v>49517.834535436792</v>
          </cell>
          <cell r="FG22">
            <v>76359.185724269148</v>
          </cell>
          <cell r="FH22">
            <v>51479.298360712179</v>
          </cell>
          <cell r="FI22">
            <v>99678.038240761787</v>
          </cell>
          <cell r="FJ22">
            <v>0</v>
          </cell>
          <cell r="FK22">
            <v>3494.1369218430718</v>
          </cell>
          <cell r="FL22">
            <v>826548.27136809472</v>
          </cell>
          <cell r="FM22">
            <v>306531.21499329689</v>
          </cell>
          <cell r="FN22">
            <v>1453241.2493485645</v>
          </cell>
          <cell r="FO22">
            <v>10787766.738351561</v>
          </cell>
          <cell r="FP22">
            <v>603995.23186027922</v>
          </cell>
          <cell r="FQ22">
            <v>475546.1788339112</v>
          </cell>
          <cell r="FR22">
            <v>983826.98116964696</v>
          </cell>
          <cell r="FS22">
            <v>102707.8895494202</v>
          </cell>
          <cell r="FT22">
            <v>19570.905822486387</v>
          </cell>
          <cell r="FU22">
            <v>185178.17858261548</v>
          </cell>
          <cell r="FV22">
            <v>372627.56295829831</v>
          </cell>
          <cell r="FW22">
            <v>16610690.182810994</v>
          </cell>
          <cell r="FX22">
            <v>768.44022164194223</v>
          </cell>
          <cell r="FY22">
            <v>0</v>
          </cell>
          <cell r="FZ22">
            <v>133446.40685791339</v>
          </cell>
          <cell r="GA22">
            <v>0</v>
          </cell>
          <cell r="GB22">
            <v>53830.346602609839</v>
          </cell>
          <cell r="GC22">
            <v>0</v>
          </cell>
          <cell r="GD22">
            <v>0</v>
          </cell>
          <cell r="GE22">
            <v>55994.113120916641</v>
          </cell>
          <cell r="GF22">
            <v>0</v>
          </cell>
          <cell r="GG22">
            <v>346.51150577998339</v>
          </cell>
          <cell r="GH22">
            <v>0</v>
          </cell>
          <cell r="GI22">
            <v>1422.3757761481311</v>
          </cell>
          <cell r="GJ22">
            <v>53326.11241160502</v>
          </cell>
          <cell r="GK22">
            <v>0</v>
          </cell>
          <cell r="GL22">
            <v>37061.030190537866</v>
          </cell>
          <cell r="GM22">
            <v>2047.3074783193824</v>
          </cell>
          <cell r="GN22">
            <v>660156.79690232757</v>
          </cell>
          <cell r="GO22">
            <v>274349.48353483336</v>
          </cell>
          <cell r="GP22">
            <v>1497686.9405197911</v>
          </cell>
          <cell r="GQ22">
            <v>5623178.0806519873</v>
          </cell>
          <cell r="GR22">
            <v>655815.66718589701</v>
          </cell>
          <cell r="GS22">
            <v>452116.31264935556</v>
          </cell>
          <cell r="GT22">
            <v>995876.70541552268</v>
          </cell>
          <cell r="GU22">
            <v>104094.18456442184</v>
          </cell>
          <cell r="GV22">
            <v>14530.174648737046</v>
          </cell>
          <cell r="GW22">
            <v>160001.73575398096</v>
          </cell>
          <cell r="GX22">
            <v>342350.55605152203</v>
          </cell>
          <cell r="GY22">
            <v>11118399.28204385</v>
          </cell>
          <cell r="GZ22">
            <v>1324.9577195656079</v>
          </cell>
          <cell r="HA22">
            <v>0</v>
          </cell>
          <cell r="HB22">
            <v>87558.882745712152</v>
          </cell>
          <cell r="HC22">
            <v>0</v>
          </cell>
          <cell r="HD22">
            <v>42907.807596354542</v>
          </cell>
          <cell r="HE22">
            <v>0</v>
          </cell>
          <cell r="HF22">
            <v>0</v>
          </cell>
          <cell r="HG22">
            <v>0</v>
          </cell>
          <cell r="HH22">
            <v>0</v>
          </cell>
          <cell r="HI22">
            <v>0</v>
          </cell>
          <cell r="HJ22">
            <v>0</v>
          </cell>
          <cell r="HK22">
            <v>591.80012862844001</v>
          </cell>
          <cell r="HL22">
            <v>50569.954013004339</v>
          </cell>
          <cell r="HM22">
            <v>0</v>
          </cell>
          <cell r="HN22">
            <v>33983.005316412782</v>
          </cell>
          <cell r="HO22">
            <v>996.38784320807349</v>
          </cell>
          <cell r="HP22">
            <v>630649.46615054097</v>
          </cell>
          <cell r="HQ22">
            <v>198303.48231004531</v>
          </cell>
          <cell r="HR22">
            <v>1059216.3195439256</v>
          </cell>
          <cell r="HS22">
            <v>6961653.7896051118</v>
          </cell>
          <cell r="HT22">
            <v>415899.71140981198</v>
          </cell>
          <cell r="HU22">
            <v>291275.52615267126</v>
          </cell>
          <cell r="HV22">
            <v>732219.67552174698</v>
          </cell>
          <cell r="HW22">
            <v>82951.675203008781</v>
          </cell>
          <cell r="HX22">
            <v>10590.12500665707</v>
          </cell>
          <cell r="HY22">
            <v>109856.22124341526</v>
          </cell>
          <cell r="HZ22">
            <v>210467.38583636755</v>
          </cell>
          <cell r="IA22">
            <v>10921016.173346188</v>
          </cell>
        </row>
        <row r="23"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2553.1541201496689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2047.9787122494413</v>
          </cell>
          <cell r="AA23">
            <v>0</v>
          </cell>
          <cell r="AB23">
            <v>13796.848925126385</v>
          </cell>
          <cell r="AC23">
            <v>19096.949016835639</v>
          </cell>
          <cell r="AD23">
            <v>6974.5795200388175</v>
          </cell>
          <cell r="AE23">
            <v>0</v>
          </cell>
          <cell r="AF23">
            <v>317.2918650121639</v>
          </cell>
          <cell r="AG23">
            <v>11828.009483839183</v>
          </cell>
          <cell r="AH23">
            <v>90929.465936133565</v>
          </cell>
          <cell r="AI23">
            <v>0</v>
          </cell>
          <cell r="AJ23">
            <v>0</v>
          </cell>
          <cell r="AK23">
            <v>0</v>
          </cell>
          <cell r="AL23">
            <v>2196.3143291007077</v>
          </cell>
          <cell r="AM23">
            <v>149740.59190848557</v>
          </cell>
          <cell r="AN23">
            <v>0</v>
          </cell>
          <cell r="AO23">
            <v>0</v>
          </cell>
          <cell r="AP23">
            <v>2439.8789236023722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2643.9183506018103</v>
          </cell>
          <cell r="AV23">
            <v>2142.7599364728085</v>
          </cell>
          <cell r="AW23">
            <v>10010.728541673496</v>
          </cell>
          <cell r="AX23">
            <v>9213.8422355615003</v>
          </cell>
          <cell r="AY23">
            <v>910.40258343372102</v>
          </cell>
          <cell r="AZ23">
            <v>158772.9432704488</v>
          </cell>
          <cell r="BA23">
            <v>3129.9822898970747</v>
          </cell>
          <cell r="BB23">
            <v>3792.5587236791107</v>
          </cell>
          <cell r="BC23">
            <v>0</v>
          </cell>
          <cell r="BD23">
            <v>16880.801233559534</v>
          </cell>
          <cell r="BE23">
            <v>19039.886509155771</v>
          </cell>
          <cell r="BF23">
            <v>27117.848574255331</v>
          </cell>
          <cell r="BG23">
            <v>609.12851891331081</v>
          </cell>
          <cell r="BH23">
            <v>0</v>
          </cell>
          <cell r="BI23">
            <v>12951.492758628485</v>
          </cell>
          <cell r="BJ23">
            <v>111103.0149295271</v>
          </cell>
          <cell r="BK23">
            <v>1564.3993832693036</v>
          </cell>
          <cell r="BL23">
            <v>535.42232575838216</v>
          </cell>
          <cell r="BM23">
            <v>0</v>
          </cell>
          <cell r="BN23">
            <v>25521.741689806509</v>
          </cell>
          <cell r="BO23">
            <v>408380.75077824446</v>
          </cell>
          <cell r="BP23">
            <v>0</v>
          </cell>
          <cell r="BQ23">
            <v>0</v>
          </cell>
          <cell r="BR23">
            <v>5800.8594894221906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5127.0407189234093</v>
          </cell>
          <cell r="BX23">
            <v>5743.0235056405536</v>
          </cell>
          <cell r="BY23">
            <v>28883.204235808415</v>
          </cell>
          <cell r="BZ23">
            <v>106847.83567895331</v>
          </cell>
          <cell r="CA23">
            <v>8726.2237379510007</v>
          </cell>
          <cell r="CB23">
            <v>133845.38817182227</v>
          </cell>
          <cell r="CC23">
            <v>5795.6192219237855</v>
          </cell>
          <cell r="CD23">
            <v>8363.8288767814192</v>
          </cell>
          <cell r="CE23">
            <v>0</v>
          </cell>
          <cell r="CF23">
            <v>23293.174019578251</v>
          </cell>
          <cell r="CG23">
            <v>17141.256824841064</v>
          </cell>
          <cell r="CH23">
            <v>111398.41882141621</v>
          </cell>
          <cell r="CI23">
            <v>72212.378149393888</v>
          </cell>
          <cell r="CJ23">
            <v>0</v>
          </cell>
          <cell r="CK23">
            <v>15981.25544678923</v>
          </cell>
          <cell r="CL23">
            <v>106266.93413043865</v>
          </cell>
          <cell r="CM23">
            <v>2492.3806113847668</v>
          </cell>
          <cell r="CN23">
            <v>3058.8000392176828</v>
          </cell>
          <cell r="CO23">
            <v>0</v>
          </cell>
          <cell r="CP23">
            <v>43988.092307203784</v>
          </cell>
          <cell r="CQ23">
            <v>704965.71398748981</v>
          </cell>
          <cell r="CR23">
            <v>0</v>
          </cell>
          <cell r="CS23">
            <v>0</v>
          </cell>
          <cell r="CT23">
            <v>8117.8653076369637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8544.2419490326029</v>
          </cell>
          <cell r="CZ23">
            <v>7466.4214750175188</v>
          </cell>
          <cell r="DA23">
            <v>36684.058123233684</v>
          </cell>
          <cell r="DB23">
            <v>154422.56658555692</v>
          </cell>
          <cell r="DC23">
            <v>14045.914671328592</v>
          </cell>
          <cell r="DD23">
            <v>96093.861503640757</v>
          </cell>
          <cell r="DE23">
            <v>8638.0491344482525</v>
          </cell>
          <cell r="DF23">
            <v>12597.985434803268</v>
          </cell>
          <cell r="DG23">
            <v>0</v>
          </cell>
          <cell r="DH23">
            <v>22683.894616869045</v>
          </cell>
          <cell r="DI23">
            <v>16691.149300519683</v>
          </cell>
          <cell r="DJ23">
            <v>130433.93782449166</v>
          </cell>
          <cell r="DK23">
            <v>106355.8737520727</v>
          </cell>
          <cell r="DL23">
            <v>0</v>
          </cell>
          <cell r="DM23">
            <v>17526.112385513326</v>
          </cell>
          <cell r="DN23">
            <v>3759.8549532883699</v>
          </cell>
          <cell r="DO23">
            <v>7445.6734514330028</v>
          </cell>
          <cell r="DP23">
            <v>5282.3525346885363</v>
          </cell>
          <cell r="DQ23">
            <v>0</v>
          </cell>
          <cell r="DR23">
            <v>36160.821335879373</v>
          </cell>
          <cell r="DS23">
            <v>692950.63433945423</v>
          </cell>
          <cell r="DT23">
            <v>0</v>
          </cell>
          <cell r="DU23">
            <v>0</v>
          </cell>
          <cell r="DV23">
            <v>9353.5567968733176</v>
          </cell>
          <cell r="DW23">
            <v>0</v>
          </cell>
          <cell r="DX23">
            <v>0</v>
          </cell>
          <cell r="DY23">
            <v>0</v>
          </cell>
          <cell r="DZ23">
            <v>0</v>
          </cell>
          <cell r="EA23">
            <v>9863.880094513419</v>
          </cell>
          <cell r="EB23">
            <v>7134.5611860473327</v>
          </cell>
          <cell r="EC23">
            <v>48923.948324405574</v>
          </cell>
          <cell r="ED23">
            <v>132057.72902658471</v>
          </cell>
          <cell r="EE23">
            <v>10962.7570752681</v>
          </cell>
          <cell r="EF23">
            <v>0</v>
          </cell>
          <cell r="EG23">
            <v>11353.971463938977</v>
          </cell>
          <cell r="EH23">
            <v>13667.014585221383</v>
          </cell>
          <cell r="EI23">
            <v>0</v>
          </cell>
          <cell r="EJ23">
            <v>22421.312791793312</v>
          </cell>
          <cell r="EK23">
            <v>16833.649132118582</v>
          </cell>
          <cell r="EL23">
            <v>157326.92670290303</v>
          </cell>
          <cell r="EM23">
            <v>122774.03760466726</v>
          </cell>
          <cell r="EN23">
            <v>0</v>
          </cell>
          <cell r="EO23">
            <v>21275.743581213999</v>
          </cell>
          <cell r="EP23">
            <v>12438.549609958085</v>
          </cell>
          <cell r="EQ23">
            <v>7873.7090819037485</v>
          </cell>
          <cell r="ER23">
            <v>9638.8560266345867</v>
          </cell>
          <cell r="ES23">
            <v>0</v>
          </cell>
          <cell r="ET23">
            <v>11012.423424280936</v>
          </cell>
          <cell r="EU23">
            <v>624912.62650832639</v>
          </cell>
          <cell r="EV23">
            <v>0</v>
          </cell>
          <cell r="EW23">
            <v>0</v>
          </cell>
          <cell r="EX23">
            <v>13641.483947921764</v>
          </cell>
          <cell r="EY23">
            <v>0</v>
          </cell>
          <cell r="EZ23">
            <v>0</v>
          </cell>
          <cell r="FA23">
            <v>0</v>
          </cell>
          <cell r="FB23">
            <v>0</v>
          </cell>
          <cell r="FC23">
            <v>13759.422604162444</v>
          </cell>
          <cell r="FD23">
            <v>11636.25353534733</v>
          </cell>
          <cell r="FE23">
            <v>80589.077234590906</v>
          </cell>
          <cell r="FF23">
            <v>72001.381694429714</v>
          </cell>
          <cell r="FG23">
            <v>21798.771991599355</v>
          </cell>
          <cell r="FH23">
            <v>73514.921141165847</v>
          </cell>
          <cell r="FI23">
            <v>20449.135226316885</v>
          </cell>
          <cell r="FJ23">
            <v>26798.956577022283</v>
          </cell>
          <cell r="FK23">
            <v>0</v>
          </cell>
          <cell r="FL23">
            <v>19663.107129456112</v>
          </cell>
          <cell r="FM23">
            <v>11907.802210471604</v>
          </cell>
          <cell r="FN23">
            <v>239603.42711204322</v>
          </cell>
          <cell r="FO23">
            <v>159744.1269793862</v>
          </cell>
          <cell r="FP23">
            <v>0</v>
          </cell>
          <cell r="FQ23">
            <v>18717.22396346023</v>
          </cell>
          <cell r="FR23">
            <v>8496.0008963494365</v>
          </cell>
          <cell r="FS23">
            <v>11689.430394349276</v>
          </cell>
          <cell r="FT23">
            <v>35066.731343679887</v>
          </cell>
          <cell r="FU23">
            <v>0</v>
          </cell>
          <cell r="FV23">
            <v>24110.357129610184</v>
          </cell>
          <cell r="FW23">
            <v>863187.61111136246</v>
          </cell>
          <cell r="FX23">
            <v>0</v>
          </cell>
          <cell r="FY23">
            <v>0</v>
          </cell>
          <cell r="FZ23">
            <v>17471.535767051526</v>
          </cell>
          <cell r="GA23">
            <v>0</v>
          </cell>
          <cell r="GB23">
            <v>0</v>
          </cell>
          <cell r="GC23">
            <v>0</v>
          </cell>
          <cell r="GD23">
            <v>0</v>
          </cell>
          <cell r="GE23">
            <v>15769.019226996743</v>
          </cell>
          <cell r="GF23">
            <v>10454.845635248939</v>
          </cell>
          <cell r="GG23">
            <v>73461.566286990186</v>
          </cell>
          <cell r="GH23">
            <v>39424.394530186109</v>
          </cell>
          <cell r="GI23">
            <v>23224.538004323636</v>
          </cell>
          <cell r="GJ23">
            <v>0</v>
          </cell>
          <cell r="GK23">
            <v>25547.400064855548</v>
          </cell>
          <cell r="GL23">
            <v>0</v>
          </cell>
          <cell r="GM23">
            <v>602.26457408606746</v>
          </cell>
          <cell r="GN23">
            <v>4880.6325439374077</v>
          </cell>
          <cell r="GO23">
            <v>13005.350168051533</v>
          </cell>
          <cell r="GP23">
            <v>225060.88362152909</v>
          </cell>
          <cell r="GQ23">
            <v>145693.28050887166</v>
          </cell>
          <cell r="GR23">
            <v>0</v>
          </cell>
          <cell r="GS23">
            <v>19742.570976926454</v>
          </cell>
          <cell r="GT23">
            <v>14681.350784394142</v>
          </cell>
          <cell r="GU23">
            <v>0</v>
          </cell>
          <cell r="GV23">
            <v>0</v>
          </cell>
          <cell r="GW23">
            <v>0</v>
          </cell>
          <cell r="GX23">
            <v>79871.315737885176</v>
          </cell>
          <cell r="GY23">
            <v>708890.94843133434</v>
          </cell>
          <cell r="GZ23">
            <v>0</v>
          </cell>
          <cell r="HA23">
            <v>0</v>
          </cell>
          <cell r="HB23">
            <v>20325.722858600126</v>
          </cell>
          <cell r="HC23">
            <v>0</v>
          </cell>
          <cell r="HD23">
            <v>0</v>
          </cell>
          <cell r="HE23">
            <v>0</v>
          </cell>
          <cell r="HF23">
            <v>0</v>
          </cell>
          <cell r="HG23">
            <v>15279.634577979434</v>
          </cell>
          <cell r="HH23">
            <v>0</v>
          </cell>
          <cell r="HI23">
            <v>79400.856020526844</v>
          </cell>
          <cell r="HJ23">
            <v>42590.320969848617</v>
          </cell>
          <cell r="HK23">
            <v>21887.8105748497</v>
          </cell>
          <cell r="HL23">
            <v>0</v>
          </cell>
          <cell r="HM23">
            <v>26698.972007565375</v>
          </cell>
          <cell r="HN23">
            <v>0</v>
          </cell>
          <cell r="HO23">
            <v>294.57142445182575</v>
          </cell>
          <cell r="HP23">
            <v>3688.7092936507674</v>
          </cell>
          <cell r="HQ23">
            <v>2464.5011381534582</v>
          </cell>
          <cell r="HR23">
            <v>249938.01745103826</v>
          </cell>
          <cell r="HS23">
            <v>154738.46131812036</v>
          </cell>
          <cell r="HT23">
            <v>0</v>
          </cell>
          <cell r="HU23">
            <v>19607.299975790116</v>
          </cell>
          <cell r="HV23">
            <v>0</v>
          </cell>
          <cell r="HW23">
            <v>0</v>
          </cell>
          <cell r="HX23">
            <v>0</v>
          </cell>
          <cell r="HY23">
            <v>0</v>
          </cell>
          <cell r="HZ23">
            <v>99856.220990414993</v>
          </cell>
          <cell r="IA23">
            <v>736771.09860098979</v>
          </cell>
        </row>
        <row r="24">
          <cell r="L24">
            <v>7016.7292393684047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267.27998725743498</v>
          </cell>
          <cell r="S24">
            <v>6688.495814885574</v>
          </cell>
          <cell r="T24">
            <v>967.23920113181759</v>
          </cell>
          <cell r="U24">
            <v>37682.343389320617</v>
          </cell>
          <cell r="V24">
            <v>1823.3260520780709</v>
          </cell>
          <cell r="W24">
            <v>2172.2803053043308</v>
          </cell>
          <cell r="X24">
            <v>29470.529330517289</v>
          </cell>
          <cell r="Y24">
            <v>0</v>
          </cell>
          <cell r="Z24">
            <v>0</v>
          </cell>
          <cell r="AA24">
            <v>65649.724218781528</v>
          </cell>
          <cell r="AB24">
            <v>0</v>
          </cell>
          <cell r="AC24">
            <v>0</v>
          </cell>
          <cell r="AD24">
            <v>160165.0825368868</v>
          </cell>
          <cell r="AE24">
            <v>3741153.9892602051</v>
          </cell>
          <cell r="AF24">
            <v>50794.008881735848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17890.184516847956</v>
          </cell>
          <cell r="AL24">
            <v>1686.6567561172926</v>
          </cell>
          <cell r="AM24">
            <v>4123427.8694904386</v>
          </cell>
          <cell r="AN24">
            <v>269.84332572975489</v>
          </cell>
          <cell r="AO24">
            <v>0</v>
          </cell>
          <cell r="AP24">
            <v>0</v>
          </cell>
          <cell r="AQ24">
            <v>1006.8870492257536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757.71714536112881</v>
          </cell>
          <cell r="AW24">
            <v>17768.873462425301</v>
          </cell>
          <cell r="AX24">
            <v>1908.2038148770791</v>
          </cell>
          <cell r="AY24">
            <v>2002.8856835541862</v>
          </cell>
          <cell r="AZ24">
            <v>46494.369184271607</v>
          </cell>
          <cell r="BA24">
            <v>0</v>
          </cell>
          <cell r="BB24">
            <v>0</v>
          </cell>
          <cell r="BC24">
            <v>38443.231220893249</v>
          </cell>
          <cell r="BD24">
            <v>289.53715441462043</v>
          </cell>
          <cell r="BE24">
            <v>0</v>
          </cell>
          <cell r="BF24">
            <v>193866.77061239711</v>
          </cell>
          <cell r="BG24">
            <v>3992312.3540423992</v>
          </cell>
          <cell r="BH24">
            <v>25939.53271856342</v>
          </cell>
          <cell r="BI24">
            <v>0</v>
          </cell>
          <cell r="BJ24">
            <v>327.74493003613952</v>
          </cell>
          <cell r="BK24">
            <v>0</v>
          </cell>
          <cell r="BL24">
            <v>0</v>
          </cell>
          <cell r="BM24">
            <v>21270.565843919572</v>
          </cell>
          <cell r="BN24">
            <v>0</v>
          </cell>
          <cell r="BO24">
            <v>4342658.5161880683</v>
          </cell>
          <cell r="BP24">
            <v>2419.451209404901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571.08057136884293</v>
          </cell>
          <cell r="BV24">
            <v>0</v>
          </cell>
          <cell r="BW24">
            <v>0</v>
          </cell>
          <cell r="BX24">
            <v>0</v>
          </cell>
          <cell r="BY24">
            <v>500.29875407242304</v>
          </cell>
          <cell r="BZ24">
            <v>3264.2724157793796</v>
          </cell>
          <cell r="CA24">
            <v>1732.5458460964617</v>
          </cell>
          <cell r="CB24">
            <v>0</v>
          </cell>
          <cell r="CC24">
            <v>0</v>
          </cell>
          <cell r="CD24">
            <v>0</v>
          </cell>
          <cell r="CE24">
            <v>71286.117636182942</v>
          </cell>
          <cell r="CF24">
            <v>85326.71260725247</v>
          </cell>
          <cell r="CG24">
            <v>0</v>
          </cell>
          <cell r="CH24">
            <v>228765.10819524206</v>
          </cell>
          <cell r="CI24">
            <v>4191228.0386057105</v>
          </cell>
          <cell r="CJ24">
            <v>24013.306620078507</v>
          </cell>
          <cell r="CK24">
            <v>0</v>
          </cell>
          <cell r="CL24">
            <v>0</v>
          </cell>
          <cell r="CM24">
            <v>2531.8937565524084</v>
          </cell>
          <cell r="CN24">
            <v>0</v>
          </cell>
          <cell r="CO24">
            <v>0</v>
          </cell>
          <cell r="CP24">
            <v>25742.767826741772</v>
          </cell>
          <cell r="CQ24">
            <v>4637381.5940444823</v>
          </cell>
          <cell r="CR24">
            <v>0</v>
          </cell>
          <cell r="CS24">
            <v>0</v>
          </cell>
          <cell r="CT24">
            <v>7612.2500701250838</v>
          </cell>
          <cell r="CU24">
            <v>0</v>
          </cell>
          <cell r="CV24">
            <v>0</v>
          </cell>
          <cell r="CW24">
            <v>1398.9132199948162</v>
          </cell>
          <cell r="CX24">
            <v>0</v>
          </cell>
          <cell r="CY24">
            <v>0</v>
          </cell>
          <cell r="CZ24">
            <v>0</v>
          </cell>
          <cell r="DA24">
            <v>244.32332899445785</v>
          </cell>
          <cell r="DB24">
            <v>1770.8035968713361</v>
          </cell>
          <cell r="DC24">
            <v>8842.1693839777745</v>
          </cell>
          <cell r="DD24">
            <v>0</v>
          </cell>
          <cell r="DE24">
            <v>0</v>
          </cell>
          <cell r="DF24">
            <v>0</v>
          </cell>
          <cell r="DG24">
            <v>84904.462762944284</v>
          </cell>
          <cell r="DH24">
            <v>100745.01660971982</v>
          </cell>
          <cell r="DI24">
            <v>0</v>
          </cell>
          <cell r="DJ24">
            <v>228899.92371856247</v>
          </cell>
          <cell r="DK24">
            <v>3618962.6105023632</v>
          </cell>
          <cell r="DL24">
            <v>41214.145614395027</v>
          </cell>
          <cell r="DM24">
            <v>0</v>
          </cell>
          <cell r="DN24">
            <v>0</v>
          </cell>
          <cell r="DO24">
            <v>1124.3197440452925</v>
          </cell>
          <cell r="DP24">
            <v>0</v>
          </cell>
          <cell r="DQ24">
            <v>471.3494311574496</v>
          </cell>
          <cell r="DR24">
            <v>30758.023886459145</v>
          </cell>
          <cell r="DS24">
            <v>4126948.3118696101</v>
          </cell>
          <cell r="DT24">
            <v>0</v>
          </cell>
          <cell r="DU24">
            <v>0</v>
          </cell>
          <cell r="DV24">
            <v>1825.7872650270417</v>
          </cell>
          <cell r="DW24">
            <v>0</v>
          </cell>
          <cell r="DX24">
            <v>0</v>
          </cell>
          <cell r="DY24">
            <v>0</v>
          </cell>
          <cell r="DZ24">
            <v>0</v>
          </cell>
          <cell r="EA24">
            <v>0</v>
          </cell>
          <cell r="EB24">
            <v>0</v>
          </cell>
          <cell r="EC24">
            <v>0</v>
          </cell>
          <cell r="ED24">
            <v>0</v>
          </cell>
          <cell r="EE24">
            <v>5808.9016113662565</v>
          </cell>
          <cell r="EF24">
            <v>0</v>
          </cell>
          <cell r="EG24">
            <v>0</v>
          </cell>
          <cell r="EH24">
            <v>0</v>
          </cell>
          <cell r="EI24">
            <v>88504.079011220456</v>
          </cell>
          <cell r="EJ24">
            <v>91128.808862404316</v>
          </cell>
          <cell r="EK24">
            <v>0</v>
          </cell>
          <cell r="EL24">
            <v>158919.30567069547</v>
          </cell>
          <cell r="EM24">
            <v>1561617.6289965021</v>
          </cell>
          <cell r="EN24">
            <v>0</v>
          </cell>
          <cell r="EO24">
            <v>0</v>
          </cell>
          <cell r="EP24">
            <v>49146.358626805704</v>
          </cell>
          <cell r="EQ24">
            <v>26328.575087063015</v>
          </cell>
          <cell r="ER24">
            <v>0</v>
          </cell>
          <cell r="ES24">
            <v>1815.1304049981611</v>
          </cell>
          <cell r="ET24">
            <v>6195.7340990687871</v>
          </cell>
          <cell r="EU24">
            <v>1991290.3096351512</v>
          </cell>
          <cell r="EV24">
            <v>0</v>
          </cell>
          <cell r="EW24">
            <v>0</v>
          </cell>
          <cell r="EX24">
            <v>0</v>
          </cell>
          <cell r="EY24">
            <v>0</v>
          </cell>
          <cell r="EZ24">
            <v>1588.0929362420177</v>
          </cell>
          <cell r="FA24">
            <v>0</v>
          </cell>
          <cell r="FB24">
            <v>0</v>
          </cell>
          <cell r="FC24">
            <v>0</v>
          </cell>
          <cell r="FD24">
            <v>0</v>
          </cell>
          <cell r="FE24">
            <v>0</v>
          </cell>
          <cell r="FF24">
            <v>0</v>
          </cell>
          <cell r="FG24">
            <v>0</v>
          </cell>
          <cell r="FH24">
            <v>0</v>
          </cell>
          <cell r="FI24">
            <v>0</v>
          </cell>
          <cell r="FJ24">
            <v>0</v>
          </cell>
          <cell r="FK24">
            <v>96383.703076793288</v>
          </cell>
          <cell r="FL24">
            <v>75873.529173429197</v>
          </cell>
          <cell r="FM24">
            <v>0</v>
          </cell>
          <cell r="FN24">
            <v>327931.45941669191</v>
          </cell>
          <cell r="FO24">
            <v>1279863.244061301</v>
          </cell>
          <cell r="FP24">
            <v>0</v>
          </cell>
          <cell r="FQ24">
            <v>0</v>
          </cell>
          <cell r="FR24">
            <v>32309.003687431832</v>
          </cell>
          <cell r="FS24">
            <v>25913.525725099204</v>
          </cell>
          <cell r="FT24">
            <v>4640.8522505428355</v>
          </cell>
          <cell r="FU24">
            <v>5231.2685229673189</v>
          </cell>
          <cell r="FV24">
            <v>34051.014056153821</v>
          </cell>
          <cell r="FW24">
            <v>1883785.6929066523</v>
          </cell>
          <cell r="FX24">
            <v>0</v>
          </cell>
          <cell r="FY24">
            <v>0</v>
          </cell>
          <cell r="FZ24">
            <v>0</v>
          </cell>
          <cell r="GA24">
            <v>0</v>
          </cell>
          <cell r="GB24">
            <v>21206.731964067749</v>
          </cell>
          <cell r="GC24">
            <v>0</v>
          </cell>
          <cell r="GD24">
            <v>0</v>
          </cell>
          <cell r="GE24">
            <v>0</v>
          </cell>
          <cell r="GF24">
            <v>0</v>
          </cell>
          <cell r="GG24">
            <v>0</v>
          </cell>
          <cell r="GH24">
            <v>0</v>
          </cell>
          <cell r="GI24">
            <v>0</v>
          </cell>
          <cell r="GJ24">
            <v>0</v>
          </cell>
          <cell r="GK24">
            <v>0</v>
          </cell>
          <cell r="GL24">
            <v>0</v>
          </cell>
          <cell r="GM24">
            <v>46369.144556982719</v>
          </cell>
          <cell r="GN24">
            <v>71069.545805527698</v>
          </cell>
          <cell r="GO24">
            <v>0</v>
          </cell>
          <cell r="GP24">
            <v>76776.668240840183</v>
          </cell>
          <cell r="GQ24">
            <v>1192394.1893441163</v>
          </cell>
          <cell r="GR24">
            <v>0</v>
          </cell>
          <cell r="GS24">
            <v>0</v>
          </cell>
          <cell r="GT24">
            <v>33891.726849518891</v>
          </cell>
          <cell r="GU24">
            <v>1357.8694819924956</v>
          </cell>
          <cell r="GV24">
            <v>0</v>
          </cell>
          <cell r="GW24">
            <v>0</v>
          </cell>
          <cell r="GX24">
            <v>0</v>
          </cell>
          <cell r="GY24">
            <v>1443065.876243046</v>
          </cell>
          <cell r="GZ24">
            <v>0</v>
          </cell>
          <cell r="HA24">
            <v>0</v>
          </cell>
          <cell r="HB24">
            <v>0</v>
          </cell>
          <cell r="HC24">
            <v>0</v>
          </cell>
          <cell r="HD24">
            <v>20080.136207275831</v>
          </cell>
          <cell r="HE24">
            <v>0</v>
          </cell>
          <cell r="HF24">
            <v>0</v>
          </cell>
          <cell r="HG24">
            <v>0</v>
          </cell>
          <cell r="HH24">
            <v>0</v>
          </cell>
          <cell r="HI24">
            <v>0</v>
          </cell>
          <cell r="HJ24">
            <v>0</v>
          </cell>
          <cell r="HK24">
            <v>0</v>
          </cell>
          <cell r="HL24">
            <v>0</v>
          </cell>
          <cell r="HM24">
            <v>0</v>
          </cell>
          <cell r="HN24">
            <v>0</v>
          </cell>
          <cell r="HO24">
            <v>43216.635050382341</v>
          </cell>
          <cell r="HP24">
            <v>57371.368864320088</v>
          </cell>
          <cell r="HQ24">
            <v>0</v>
          </cell>
          <cell r="HR24">
            <v>71669.4791822197</v>
          </cell>
          <cell r="HS24">
            <v>871565.3561503808</v>
          </cell>
          <cell r="HT24">
            <v>0</v>
          </cell>
          <cell r="HU24">
            <v>0</v>
          </cell>
          <cell r="HV24">
            <v>43540.663617272483</v>
          </cell>
          <cell r="HW24">
            <v>1021.7946285672707</v>
          </cell>
          <cell r="HX24">
            <v>0</v>
          </cell>
          <cell r="HY24">
            <v>0</v>
          </cell>
          <cell r="HZ24">
            <v>0</v>
          </cell>
          <cell r="IA24">
            <v>1108465.4337004183</v>
          </cell>
        </row>
        <row r="25">
          <cell r="L25">
            <v>1706.5325231759552</v>
          </cell>
          <cell r="M25">
            <v>898.81994516803502</v>
          </cell>
          <cell r="N25">
            <v>540.01732370345451</v>
          </cell>
          <cell r="O25">
            <v>1530.0201940109166</v>
          </cell>
          <cell r="P25">
            <v>6098.7000901525435</v>
          </cell>
          <cell r="Q25">
            <v>1022.4928014701298</v>
          </cell>
          <cell r="R25">
            <v>824.92313012073373</v>
          </cell>
          <cell r="S25">
            <v>3657.6651153205721</v>
          </cell>
          <cell r="T25">
            <v>1389.6812475063682</v>
          </cell>
          <cell r="U25">
            <v>16094.041850859299</v>
          </cell>
          <cell r="V25">
            <v>2395.5435154707047</v>
          </cell>
          <cell r="W25">
            <v>2368.581539421868</v>
          </cell>
          <cell r="X25">
            <v>7357.0504579108629</v>
          </cell>
          <cell r="Y25">
            <v>1339.8207590979946</v>
          </cell>
          <cell r="Z25">
            <v>646.77408178338203</v>
          </cell>
          <cell r="AA25">
            <v>6297.1820129894095</v>
          </cell>
          <cell r="AB25">
            <v>50502.128992296952</v>
          </cell>
          <cell r="AC25">
            <v>6543.1776822845613</v>
          </cell>
          <cell r="AD25">
            <v>164533.04598196113</v>
          </cell>
          <cell r="AE25">
            <v>222842.35542784983</v>
          </cell>
          <cell r="AF25">
            <v>34696.847515953057</v>
          </cell>
          <cell r="AG25">
            <v>43671.442086743991</v>
          </cell>
          <cell r="AH25">
            <v>41391.144490573904</v>
          </cell>
          <cell r="AI25">
            <v>3031.800593202594</v>
          </cell>
          <cell r="AJ25">
            <v>4738.0675523036134</v>
          </cell>
          <cell r="AK25">
            <v>13203.119110337824</v>
          </cell>
          <cell r="AL25">
            <v>10925.772719953167</v>
          </cell>
          <cell r="AM25">
            <v>650246.7487416229</v>
          </cell>
          <cell r="AN25">
            <v>3154.8655187386244</v>
          </cell>
          <cell r="AO25">
            <v>800.15611342802981</v>
          </cell>
          <cell r="AP25">
            <v>1035.167928911027</v>
          </cell>
          <cell r="AQ25">
            <v>2145.2742798555473</v>
          </cell>
          <cell r="AR25">
            <v>6744.076496073224</v>
          </cell>
          <cell r="AS25">
            <v>1131.8425763420946</v>
          </cell>
          <cell r="AT25">
            <v>2253.1119915693935</v>
          </cell>
          <cell r="AU25">
            <v>5832.1227630974226</v>
          </cell>
          <cell r="AV25">
            <v>2107.7301121348378</v>
          </cell>
          <cell r="AW25">
            <v>19178.021337644223</v>
          </cell>
          <cell r="AX25">
            <v>2835.6352756051128</v>
          </cell>
          <cell r="AY25">
            <v>2916.0449276377926</v>
          </cell>
          <cell r="AZ25">
            <v>9089.5729302172404</v>
          </cell>
          <cell r="BA25">
            <v>2066.4649229862748</v>
          </cell>
          <cell r="BB25">
            <v>1034.0929400806449</v>
          </cell>
          <cell r="BC25">
            <v>8498.6240251111703</v>
          </cell>
          <cell r="BD25">
            <v>62769.247428631606</v>
          </cell>
          <cell r="BE25">
            <v>7903.199656303731</v>
          </cell>
          <cell r="BF25">
            <v>180496.20431890059</v>
          </cell>
          <cell r="BG25">
            <v>251769.12041977484</v>
          </cell>
          <cell r="BH25">
            <v>40135.124813344955</v>
          </cell>
          <cell r="BI25">
            <v>55313.349162065097</v>
          </cell>
          <cell r="BJ25">
            <v>44828.349319443922</v>
          </cell>
          <cell r="BK25">
            <v>3199.6676892766559</v>
          </cell>
          <cell r="BL25">
            <v>6754.3620184530973</v>
          </cell>
          <cell r="BM25">
            <v>16162.773954373686</v>
          </cell>
          <cell r="BN25">
            <v>12128.738205559381</v>
          </cell>
          <cell r="BO25">
            <v>752282.94112556009</v>
          </cell>
          <cell r="BP25">
            <v>2596.2662372200889</v>
          </cell>
          <cell r="BQ25">
            <v>923.04023558668359</v>
          </cell>
          <cell r="BR25">
            <v>838.30038114140063</v>
          </cell>
          <cell r="BS25">
            <v>2318.4180326619867</v>
          </cell>
          <cell r="BT25">
            <v>14109.738699513575</v>
          </cell>
          <cell r="BU25">
            <v>2237.2177558497688</v>
          </cell>
          <cell r="BV25">
            <v>1340.0019490366619</v>
          </cell>
          <cell r="BW25">
            <v>8181.4299825402422</v>
          </cell>
          <cell r="BX25">
            <v>2076.3045425819314</v>
          </cell>
          <cell r="BY25">
            <v>24405.474172631741</v>
          </cell>
          <cell r="BZ25">
            <v>3402.4100274243838</v>
          </cell>
          <cell r="CA25">
            <v>2075.4698243116777</v>
          </cell>
          <cell r="CB25">
            <v>13560.293373240342</v>
          </cell>
          <cell r="CC25">
            <v>7219.7627602539051</v>
          </cell>
          <cell r="CD25">
            <v>1445.6150769110543</v>
          </cell>
          <cell r="CE25">
            <v>13576.325812370311</v>
          </cell>
          <cell r="CF25">
            <v>79351.007664446108</v>
          </cell>
          <cell r="CG25">
            <v>11098.213414614691</v>
          </cell>
          <cell r="CH25">
            <v>181005.57452641352</v>
          </cell>
          <cell r="CI25">
            <v>298351.80013913295</v>
          </cell>
          <cell r="CJ25">
            <v>50873.723274357275</v>
          </cell>
          <cell r="CK25">
            <v>62153.660704713548</v>
          </cell>
          <cell r="CL25">
            <v>52368.657175172491</v>
          </cell>
          <cell r="CM25">
            <v>4689.2837535730669</v>
          </cell>
          <cell r="CN25">
            <v>6882.5924042435145</v>
          </cell>
          <cell r="CO25">
            <v>18054.938902927901</v>
          </cell>
          <cell r="CP25">
            <v>16220.52454999958</v>
          </cell>
          <cell r="CQ25">
            <v>881356.0453728704</v>
          </cell>
          <cell r="CR25">
            <v>3508.0734544723605</v>
          </cell>
          <cell r="CS25">
            <v>926.68958310305777</v>
          </cell>
          <cell r="CT25">
            <v>997.54318658988507</v>
          </cell>
          <cell r="CU25">
            <v>2964.1421952847568</v>
          </cell>
          <cell r="CV25">
            <v>13529.00920000422</v>
          </cell>
          <cell r="CW25">
            <v>2307.9560688800093</v>
          </cell>
          <cell r="CX25">
            <v>1563.4717631633348</v>
          </cell>
          <cell r="CY25">
            <v>7202.5018741973799</v>
          </cell>
          <cell r="CZ25">
            <v>3749.2128313478502</v>
          </cell>
          <cell r="DA25">
            <v>29097.374484751796</v>
          </cell>
          <cell r="DB25">
            <v>3612.6570624838287</v>
          </cell>
          <cell r="DC25">
            <v>1942.5128728866825</v>
          </cell>
          <cell r="DD25">
            <v>16666.695431215601</v>
          </cell>
          <cell r="DE25">
            <v>2201.061521613693</v>
          </cell>
          <cell r="DF25">
            <v>2600.8084116989248</v>
          </cell>
          <cell r="DG25">
            <v>19194.417263115138</v>
          </cell>
          <cell r="DH25">
            <v>86026.136209406424</v>
          </cell>
          <cell r="DI25">
            <v>14514.422529754418</v>
          </cell>
          <cell r="DJ25">
            <v>182392.24575838691</v>
          </cell>
          <cell r="DK25">
            <v>337155.43576105975</v>
          </cell>
          <cell r="DL25">
            <v>57101.963017847498</v>
          </cell>
          <cell r="DM25">
            <v>72642.467583634396</v>
          </cell>
          <cell r="DN25">
            <v>70672.651500369975</v>
          </cell>
          <cell r="DO25">
            <v>6111.1722114412896</v>
          </cell>
          <cell r="DP25">
            <v>7101.5119164718244</v>
          </cell>
          <cell r="DQ25">
            <v>19397.331262861149</v>
          </cell>
          <cell r="DR25">
            <v>20081.819407890722</v>
          </cell>
          <cell r="DS25">
            <v>985261.28436393291</v>
          </cell>
          <cell r="DT25">
            <v>3431.7510619530713</v>
          </cell>
          <cell r="DU25">
            <v>1057.4643755318639</v>
          </cell>
          <cell r="DV25">
            <v>900.27877813395855</v>
          </cell>
          <cell r="DW25">
            <v>4877.3497359051016</v>
          </cell>
          <cell r="DX25">
            <v>15718.22517670956</v>
          </cell>
          <cell r="DY25">
            <v>1988.537267992305</v>
          </cell>
          <cell r="DZ25">
            <v>3165.0899907197927</v>
          </cell>
          <cell r="EA25">
            <v>6410.6576046471364</v>
          </cell>
          <cell r="EB25">
            <v>5519.5014844821271</v>
          </cell>
          <cell r="EC25">
            <v>39519.935779023552</v>
          </cell>
          <cell r="ED25">
            <v>5387.8339240718715</v>
          </cell>
          <cell r="EE25">
            <v>3606.795528117264</v>
          </cell>
          <cell r="EF25">
            <v>21148.49851432638</v>
          </cell>
          <cell r="EG25">
            <v>1805.3774112525116</v>
          </cell>
          <cell r="EH25">
            <v>2601.8682875615991</v>
          </cell>
          <cell r="EI25">
            <v>23170.313177536507</v>
          </cell>
          <cell r="EJ25">
            <v>119602.23784421895</v>
          </cell>
          <cell r="EK25">
            <v>19290.943578659397</v>
          </cell>
          <cell r="EL25">
            <v>207892.98374316545</v>
          </cell>
          <cell r="EM25">
            <v>359045.88675979275</v>
          </cell>
          <cell r="EN25">
            <v>66712.222928588599</v>
          </cell>
          <cell r="EO25">
            <v>93385.973118161768</v>
          </cell>
          <cell r="EP25">
            <v>83139.213684849965</v>
          </cell>
          <cell r="EQ25">
            <v>6994.4075246184702</v>
          </cell>
          <cell r="ER25">
            <v>6725.3991446465907</v>
          </cell>
          <cell r="ES25">
            <v>24254.907575707941</v>
          </cell>
          <cell r="ET25">
            <v>21898.46007787191</v>
          </cell>
          <cell r="EU25">
            <v>1149252.1140782463</v>
          </cell>
          <cell r="EV25">
            <v>4008.4913365791781</v>
          </cell>
          <cell r="EW25">
            <v>831.69480594110973</v>
          </cell>
          <cell r="EX25">
            <v>588.33035129475502</v>
          </cell>
          <cell r="EY25">
            <v>3276.3890794708377</v>
          </cell>
          <cell r="EZ25">
            <v>13753.037412472266</v>
          </cell>
          <cell r="FA25">
            <v>1231.7480399133731</v>
          </cell>
          <cell r="FB25">
            <v>2265.6567613635352</v>
          </cell>
          <cell r="FC25">
            <v>3731.7137585748187</v>
          </cell>
          <cell r="FD25">
            <v>4134.9831767438873</v>
          </cell>
          <cell r="FE25">
            <v>39366.135300355578</v>
          </cell>
          <cell r="FF25">
            <v>6174.7657252804856</v>
          </cell>
          <cell r="FG25">
            <v>2964.9356918110948</v>
          </cell>
          <cell r="FH25">
            <v>18657.462516751544</v>
          </cell>
          <cell r="FI25">
            <v>699.77260005842504</v>
          </cell>
          <cell r="FJ25">
            <v>3276.4444747405119</v>
          </cell>
          <cell r="FK25">
            <v>22702.706985605375</v>
          </cell>
          <cell r="FL25">
            <v>107749.57889470772</v>
          </cell>
          <cell r="FM25">
            <v>19655.387122613654</v>
          </cell>
          <cell r="FN25">
            <v>177113.27111601725</v>
          </cell>
          <cell r="FO25">
            <v>331978.12044959067</v>
          </cell>
          <cell r="FP25">
            <v>63578.462775095191</v>
          </cell>
          <cell r="FQ25">
            <v>87996.707502060133</v>
          </cell>
          <cell r="FR25">
            <v>78914.103944730625</v>
          </cell>
          <cell r="FS25">
            <v>6364.7161056076147</v>
          </cell>
          <cell r="FT25">
            <v>6996.2238112078358</v>
          </cell>
          <cell r="FU25">
            <v>21805.46328270129</v>
          </cell>
          <cell r="FV25">
            <v>24305.138990833017</v>
          </cell>
          <cell r="FW25">
            <v>1054121.4420121217</v>
          </cell>
          <cell r="FX25">
            <v>3423.1322120016666</v>
          </cell>
          <cell r="FY25">
            <v>1114.429969134588</v>
          </cell>
          <cell r="FZ25">
            <v>701.05948602424394</v>
          </cell>
          <cell r="GA25">
            <v>2731.048728898952</v>
          </cell>
          <cell r="GB25">
            <v>16743.011320676123</v>
          </cell>
          <cell r="GC25">
            <v>1455.4727380072479</v>
          </cell>
          <cell r="GD25">
            <v>2549.9765735910287</v>
          </cell>
          <cell r="GE25">
            <v>7564.5678806683836</v>
          </cell>
          <cell r="GF25">
            <v>4880.8511306506971</v>
          </cell>
          <cell r="GG25">
            <v>34008.561340297172</v>
          </cell>
          <cell r="GH25">
            <v>8187.5098079446971</v>
          </cell>
          <cell r="GI25">
            <v>3343.9107461517697</v>
          </cell>
          <cell r="GJ25">
            <v>16242.875134560421</v>
          </cell>
          <cell r="GK25">
            <v>1590.6220091228392</v>
          </cell>
          <cell r="GL25">
            <v>3580.9229142291788</v>
          </cell>
          <cell r="GM25">
            <v>31127.309744552123</v>
          </cell>
          <cell r="GN25">
            <v>111684.90429041216</v>
          </cell>
          <cell r="GO25">
            <v>27062.774372145468</v>
          </cell>
          <cell r="GP25">
            <v>81036.475724472504</v>
          </cell>
          <cell r="GQ25">
            <v>260578.21817468491</v>
          </cell>
          <cell r="GR25">
            <v>75398.155978105424</v>
          </cell>
          <cell r="GS25">
            <v>91788.782015242265</v>
          </cell>
          <cell r="GT25">
            <v>89823.136779326436</v>
          </cell>
          <cell r="GU25">
            <v>8173.061355601958</v>
          </cell>
          <cell r="GV25">
            <v>8539.6439657010596</v>
          </cell>
          <cell r="GW25">
            <v>24753.498376611202</v>
          </cell>
          <cell r="GX25">
            <v>17502.903997795685</v>
          </cell>
          <cell r="GY25">
            <v>935586.81676661014</v>
          </cell>
          <cell r="GZ25">
            <v>4148.1235834850595</v>
          </cell>
          <cell r="HA25">
            <v>2511.6026361590002</v>
          </cell>
          <cell r="HB25">
            <v>4913.538527590712</v>
          </cell>
          <cell r="HC25">
            <v>3548.1836696018881</v>
          </cell>
          <cell r="HD25">
            <v>19433.308407299122</v>
          </cell>
          <cell r="HE25">
            <v>2414.0420484276779</v>
          </cell>
          <cell r="HF25">
            <v>3233.2326601821219</v>
          </cell>
          <cell r="HG25">
            <v>9623.0701463427959</v>
          </cell>
          <cell r="HH25">
            <v>5964.8412562037829</v>
          </cell>
          <cell r="HI25">
            <v>33442.703659404287</v>
          </cell>
          <cell r="HJ25">
            <v>8598.4600999642225</v>
          </cell>
          <cell r="HK25">
            <v>4934.0640816992855</v>
          </cell>
          <cell r="HL25">
            <v>18919.345018012282</v>
          </cell>
          <cell r="HM25">
            <v>1913.5111710898154</v>
          </cell>
          <cell r="HN25">
            <v>4587.2602779062327</v>
          </cell>
          <cell r="HO25">
            <v>33702.694574649009</v>
          </cell>
          <cell r="HP25">
            <v>110923.60543960556</v>
          </cell>
          <cell r="HQ25">
            <v>37170.115899763223</v>
          </cell>
          <cell r="HR25">
            <v>109132.71367193505</v>
          </cell>
          <cell r="HS25">
            <v>396498.43100587383</v>
          </cell>
          <cell r="HT25">
            <v>75568.735549928548</v>
          </cell>
          <cell r="HU25">
            <v>86823.850829240517</v>
          </cell>
          <cell r="HV25">
            <v>78800.249862357232</v>
          </cell>
          <cell r="HW25">
            <v>8919.9127830918897</v>
          </cell>
          <cell r="HX25">
            <v>11908.518280375672</v>
          </cell>
          <cell r="HY25">
            <v>27220.154170174283</v>
          </cell>
          <cell r="HZ25">
            <v>29694.331631530829</v>
          </cell>
          <cell r="IA25">
            <v>1134548.6009418941</v>
          </cell>
        </row>
        <row r="26">
          <cell r="L26">
            <v>1223.4928980719385</v>
          </cell>
          <cell r="M26">
            <v>49.783521724344823</v>
          </cell>
          <cell r="N26">
            <v>2535.4722722449696</v>
          </cell>
          <cell r="O26">
            <v>0</v>
          </cell>
          <cell r="P26">
            <v>4947.3600632785019</v>
          </cell>
          <cell r="Q26">
            <v>455.39476497344424</v>
          </cell>
          <cell r="R26">
            <v>1415.2135962905475</v>
          </cell>
          <cell r="S26">
            <v>1761.7106412560918</v>
          </cell>
          <cell r="T26">
            <v>8096.3538782561436</v>
          </cell>
          <cell r="U26">
            <v>12648.91879067463</v>
          </cell>
          <cell r="V26">
            <v>10639.661454526144</v>
          </cell>
          <cell r="W26">
            <v>16563.428840855955</v>
          </cell>
          <cell r="X26">
            <v>13204.649132213821</v>
          </cell>
          <cell r="Y26">
            <v>5743.4216005299595</v>
          </cell>
          <cell r="Z26">
            <v>11992.269783073179</v>
          </cell>
          <cell r="AA26">
            <v>20578.583747729004</v>
          </cell>
          <cell r="AB26">
            <v>61081.002099232122</v>
          </cell>
          <cell r="AC26">
            <v>7739.0438523722942</v>
          </cell>
          <cell r="AD26">
            <v>234920.71883754747</v>
          </cell>
          <cell r="AE26">
            <v>3225517.6263108696</v>
          </cell>
          <cell r="AF26">
            <v>90410.168009076995</v>
          </cell>
          <cell r="AG26">
            <v>52651.103603776726</v>
          </cell>
          <cell r="AH26">
            <v>136309.88429256208</v>
          </cell>
          <cell r="AI26">
            <v>4868.1905732689484</v>
          </cell>
          <cell r="AJ26">
            <v>8197.7069055468801</v>
          </cell>
          <cell r="AK26">
            <v>21995.05064417953</v>
          </cell>
          <cell r="AL26">
            <v>18570.780090416174</v>
          </cell>
          <cell r="AM26">
            <v>3974116.9902045475</v>
          </cell>
          <cell r="AN26">
            <v>1051.9048108424834</v>
          </cell>
          <cell r="AO26">
            <v>0</v>
          </cell>
          <cell r="AP26">
            <v>3131.307489938139</v>
          </cell>
          <cell r="AQ26">
            <v>114.25697884403729</v>
          </cell>
          <cell r="AR26">
            <v>5132.7463000542803</v>
          </cell>
          <cell r="AS26">
            <v>0</v>
          </cell>
          <cell r="AT26">
            <v>452.76048604582968</v>
          </cell>
          <cell r="AU26">
            <v>1162.2281834569856</v>
          </cell>
          <cell r="AV26">
            <v>7722.3841670305465</v>
          </cell>
          <cell r="AW26">
            <v>7414.7796013596544</v>
          </cell>
          <cell r="AX26">
            <v>8710.8350569104841</v>
          </cell>
          <cell r="AY26">
            <v>8105.4527140455093</v>
          </cell>
          <cell r="AZ26">
            <v>32820.880886594976</v>
          </cell>
          <cell r="BA26">
            <v>8608.9336625690667</v>
          </cell>
          <cell r="BB26">
            <v>12086.853463730338</v>
          </cell>
          <cell r="BC26">
            <v>17463.446182079704</v>
          </cell>
          <cell r="BD26">
            <v>52226.968962160296</v>
          </cell>
          <cell r="BE26">
            <v>10435.693512586617</v>
          </cell>
          <cell r="BF26">
            <v>244923.32886500985</v>
          </cell>
          <cell r="BG26">
            <v>2440380.4507524655</v>
          </cell>
          <cell r="BH26">
            <v>131360.76470556721</v>
          </cell>
          <cell r="BI26">
            <v>48578.228094678852</v>
          </cell>
          <cell r="BJ26">
            <v>38945.558784618363</v>
          </cell>
          <cell r="BK26">
            <v>5896.4798677606268</v>
          </cell>
          <cell r="BL26">
            <v>8597.7915422453752</v>
          </cell>
          <cell r="BM26">
            <v>16612.470528074835</v>
          </cell>
          <cell r="BN26">
            <v>8388.3399160574718</v>
          </cell>
          <cell r="BO26">
            <v>3120324.8455147273</v>
          </cell>
          <cell r="BP26">
            <v>989.65825911497188</v>
          </cell>
          <cell r="BQ26">
            <v>421.20653797583788</v>
          </cell>
          <cell r="BR26">
            <v>2896.710823868601</v>
          </cell>
          <cell r="BS26">
            <v>211.26224095584604</v>
          </cell>
          <cell r="BT26">
            <v>4790.4102296136534</v>
          </cell>
          <cell r="BU26">
            <v>0</v>
          </cell>
          <cell r="BV26">
            <v>0</v>
          </cell>
          <cell r="BW26">
            <v>422.6954658165123</v>
          </cell>
          <cell r="BX26">
            <v>5151.7703491955399</v>
          </cell>
          <cell r="BY26">
            <v>3669.4787358256044</v>
          </cell>
          <cell r="BZ26">
            <v>5985.0501489029357</v>
          </cell>
          <cell r="CA26">
            <v>7638.2162371072118</v>
          </cell>
          <cell r="CB26">
            <v>10753.627785714914</v>
          </cell>
          <cell r="CC26">
            <v>3446.318750856803</v>
          </cell>
          <cell r="CD26">
            <v>14267.807312536916</v>
          </cell>
          <cell r="CE26">
            <v>13538.298328427445</v>
          </cell>
          <cell r="CF26">
            <v>41745.024729198427</v>
          </cell>
          <cell r="CG26">
            <v>4563.5262152037603</v>
          </cell>
          <cell r="CH26">
            <v>219862.69852507138</v>
          </cell>
          <cell r="CI26">
            <v>1603828.6579296337</v>
          </cell>
          <cell r="CJ26">
            <v>92659.089380335339</v>
          </cell>
          <cell r="CK26">
            <v>33412.993423956221</v>
          </cell>
          <cell r="CL26">
            <v>22218.24221112844</v>
          </cell>
          <cell r="CM26">
            <v>7105.3312199181546</v>
          </cell>
          <cell r="CN26">
            <v>28942.018744467998</v>
          </cell>
          <cell r="CO26">
            <v>11852.247247832032</v>
          </cell>
          <cell r="CP26">
            <v>5288.5820945045352</v>
          </cell>
          <cell r="CQ26">
            <v>2145660.9229271626</v>
          </cell>
          <cell r="CR26">
            <v>549.68228675811338</v>
          </cell>
          <cell r="CS26">
            <v>320.73126254131353</v>
          </cell>
          <cell r="CT26">
            <v>533.96211897424314</v>
          </cell>
          <cell r="CU26">
            <v>402.00356942032636</v>
          </cell>
          <cell r="CV26">
            <v>5331.9603046108023</v>
          </cell>
          <cell r="CW26">
            <v>0</v>
          </cell>
          <cell r="CX26">
            <v>0</v>
          </cell>
          <cell r="CY26">
            <v>455.39749801168347</v>
          </cell>
          <cell r="CZ26">
            <v>4561.7838864615051</v>
          </cell>
          <cell r="DA26">
            <v>3310.2983845175017</v>
          </cell>
          <cell r="DB26">
            <v>2859.3029429058874</v>
          </cell>
          <cell r="DC26">
            <v>7018.9139803679991</v>
          </cell>
          <cell r="DD26">
            <v>7575.6414469992033</v>
          </cell>
          <cell r="DE26">
            <v>3818.2693956737735</v>
          </cell>
          <cell r="DF26">
            <v>9933.8374688393178</v>
          </cell>
          <cell r="DG26">
            <v>10955.651524173185</v>
          </cell>
          <cell r="DH26">
            <v>50078.028233913865</v>
          </cell>
          <cell r="DI26">
            <v>2960.5935441803554</v>
          </cell>
          <cell r="DJ26">
            <v>156713.49600315059</v>
          </cell>
          <cell r="DK26">
            <v>1566824.0918633402</v>
          </cell>
          <cell r="DL26">
            <v>66103.836989958028</v>
          </cell>
          <cell r="DM26">
            <v>27117.988591058969</v>
          </cell>
          <cell r="DN26">
            <v>26632.015264351729</v>
          </cell>
          <cell r="DO26">
            <v>3233.1793324246737</v>
          </cell>
          <cell r="DP26">
            <v>11987.987683195981</v>
          </cell>
          <cell r="DQ26">
            <v>6157.8068711779442</v>
          </cell>
          <cell r="DR26">
            <v>2864.0789890733513</v>
          </cell>
          <cell r="DS26">
            <v>1978300.5394360805</v>
          </cell>
          <cell r="DT26">
            <v>357.26753653127213</v>
          </cell>
          <cell r="DU26">
            <v>0</v>
          </cell>
          <cell r="DV26">
            <v>0</v>
          </cell>
          <cell r="DW26">
            <v>381.0129090590741</v>
          </cell>
          <cell r="DX26">
            <v>5101.6360891458398</v>
          </cell>
          <cell r="DY26">
            <v>0</v>
          </cell>
          <cell r="DZ26">
            <v>658.8512300869719</v>
          </cell>
          <cell r="EA26">
            <v>93.1479325295374</v>
          </cell>
          <cell r="EB26">
            <v>2099.7717889387318</v>
          </cell>
          <cell r="EC26">
            <v>2523.425157594791</v>
          </cell>
          <cell r="ED26">
            <v>1688.2111690937425</v>
          </cell>
          <cell r="EE26">
            <v>6126.0539757202187</v>
          </cell>
          <cell r="EF26">
            <v>6139.2203090247313</v>
          </cell>
          <cell r="EG26">
            <v>2994.6182730880892</v>
          </cell>
          <cell r="EH26">
            <v>8889.3036538911492</v>
          </cell>
          <cell r="EI26">
            <v>8047.8708938078171</v>
          </cell>
          <cell r="EJ26">
            <v>34248.458098870222</v>
          </cell>
          <cell r="EK26">
            <v>793.61593044425092</v>
          </cell>
          <cell r="EL26">
            <v>88262.260656988554</v>
          </cell>
          <cell r="EM26">
            <v>1232091.5567446568</v>
          </cell>
          <cell r="EN26">
            <v>66044.64875487762</v>
          </cell>
          <cell r="EO26">
            <v>16476.220131781516</v>
          </cell>
          <cell r="EP26">
            <v>19861.374587490405</v>
          </cell>
          <cell r="EQ26">
            <v>2289.4371947039713</v>
          </cell>
          <cell r="ER26">
            <v>8311.2937815662954</v>
          </cell>
          <cell r="ES26">
            <v>2827.7137495063994</v>
          </cell>
          <cell r="ET26">
            <v>1999.7056957579539</v>
          </cell>
          <cell r="EU26">
            <v>1518306.676245156</v>
          </cell>
          <cell r="EV26">
            <v>140.81427661872547</v>
          </cell>
          <cell r="EW26">
            <v>0</v>
          </cell>
          <cell r="EX26">
            <v>196.61186478339164</v>
          </cell>
          <cell r="EY26">
            <v>207.96915749004691</v>
          </cell>
          <cell r="EZ26">
            <v>3862.8544904105506</v>
          </cell>
          <cell r="FA26">
            <v>0</v>
          </cell>
          <cell r="FB26">
            <v>149.71021519536376</v>
          </cell>
          <cell r="FC26">
            <v>352.65620099144724</v>
          </cell>
          <cell r="FD26">
            <v>704.56779064937166</v>
          </cell>
          <cell r="FE26">
            <v>1014.5615049884215</v>
          </cell>
          <cell r="FF26">
            <v>1366.5449949470174</v>
          </cell>
          <cell r="FG26">
            <v>2552.8251016997924</v>
          </cell>
          <cell r="FH26">
            <v>3299.6141278415421</v>
          </cell>
          <cell r="FI26">
            <v>1314.9668710052472</v>
          </cell>
          <cell r="FJ26">
            <v>8314.5448655108776</v>
          </cell>
          <cell r="FK26">
            <v>3670.2680575320514</v>
          </cell>
          <cell r="FL26">
            <v>22352.183274379051</v>
          </cell>
          <cell r="FM26">
            <v>1028.2422608375143</v>
          </cell>
          <cell r="FN26">
            <v>42594.298574205655</v>
          </cell>
          <cell r="FO26">
            <v>889032.57929006312</v>
          </cell>
          <cell r="FP26">
            <v>46938.439888529829</v>
          </cell>
          <cell r="FQ26">
            <v>8425.7854650159825</v>
          </cell>
          <cell r="FR26">
            <v>12287.340825335828</v>
          </cell>
          <cell r="FS26">
            <v>387.91295666995154</v>
          </cell>
          <cell r="FT26">
            <v>9234.8982627804926</v>
          </cell>
          <cell r="FU26">
            <v>2644.1690166174517</v>
          </cell>
          <cell r="FV26">
            <v>1019.559068356124</v>
          </cell>
          <cell r="FW26">
            <v>1063093.9184024548</v>
          </cell>
          <cell r="FX26">
            <v>239.67187323219295</v>
          </cell>
          <cell r="FY26">
            <v>0</v>
          </cell>
          <cell r="FZ26">
            <v>783.13650544811651</v>
          </cell>
          <cell r="GA26">
            <v>236.76161411463249</v>
          </cell>
          <cell r="GB26">
            <v>3307.9164856810344</v>
          </cell>
          <cell r="GC26">
            <v>0</v>
          </cell>
          <cell r="GD26">
            <v>533.86187121049875</v>
          </cell>
          <cell r="GE26">
            <v>0</v>
          </cell>
          <cell r="GF26">
            <v>428.11443333737668</v>
          </cell>
          <cell r="GG26">
            <v>7627.2563288475067</v>
          </cell>
          <cell r="GH26">
            <v>531.94285072484672</v>
          </cell>
          <cell r="GI26">
            <v>739.25942588112491</v>
          </cell>
          <cell r="GJ26">
            <v>2362.1982452255347</v>
          </cell>
          <cell r="GK26">
            <v>1431.2216706909346</v>
          </cell>
          <cell r="GL26">
            <v>8623.105423727473</v>
          </cell>
          <cell r="GM26">
            <v>2764.005467856427</v>
          </cell>
          <cell r="GN26">
            <v>15848.553435862434</v>
          </cell>
          <cell r="GO26">
            <v>1077.2455413307491</v>
          </cell>
          <cell r="GP26">
            <v>27499.015425517951</v>
          </cell>
          <cell r="GQ26">
            <v>206882.07894048124</v>
          </cell>
          <cell r="GR26">
            <v>30877.538517271383</v>
          </cell>
          <cell r="GS26">
            <v>10018.856943820281</v>
          </cell>
          <cell r="GT26">
            <v>9131.5834897546065</v>
          </cell>
          <cell r="GU26">
            <v>344.5265398874007</v>
          </cell>
          <cell r="GV26">
            <v>8008.638127620251</v>
          </cell>
          <cell r="GW26">
            <v>5689.5237522395337</v>
          </cell>
          <cell r="GX26">
            <v>1163.3170017720508</v>
          </cell>
          <cell r="GY26">
            <v>346149.32991153561</v>
          </cell>
          <cell r="GZ26">
            <v>0</v>
          </cell>
          <cell r="HA26">
            <v>0</v>
          </cell>
          <cell r="HB26">
            <v>252.7094728409113</v>
          </cell>
          <cell r="HC26">
            <v>419.33594701366491</v>
          </cell>
          <cell r="HD26">
            <v>3930.3012149897399</v>
          </cell>
          <cell r="HE26">
            <v>0</v>
          </cell>
          <cell r="HF26">
            <v>0</v>
          </cell>
          <cell r="HG26">
            <v>164.63701101502414</v>
          </cell>
          <cell r="HH26">
            <v>56.586526940764443</v>
          </cell>
          <cell r="HI26">
            <v>814.46834733553248</v>
          </cell>
          <cell r="HJ26">
            <v>819.6111691630723</v>
          </cell>
          <cell r="HK26">
            <v>398.40250593152513</v>
          </cell>
          <cell r="HL26">
            <v>2588.2129426866404</v>
          </cell>
          <cell r="HM26">
            <v>226.34610776305777</v>
          </cell>
          <cell r="HN26">
            <v>8091.1144974207527</v>
          </cell>
          <cell r="HO26">
            <v>1298.47137733711</v>
          </cell>
          <cell r="HP26">
            <v>14521.228587061498</v>
          </cell>
          <cell r="HQ26">
            <v>0</v>
          </cell>
          <cell r="HR26">
            <v>18091.892045313012</v>
          </cell>
          <cell r="HS26">
            <v>10465.990277063989</v>
          </cell>
          <cell r="HT26">
            <v>10969.641340514232</v>
          </cell>
          <cell r="HU26">
            <v>3661.4353952356919</v>
          </cell>
          <cell r="HV26">
            <v>2243.45446429511</v>
          </cell>
          <cell r="HW26">
            <v>4146.4414958831849</v>
          </cell>
          <cell r="HX26">
            <v>4603.8524321087698</v>
          </cell>
          <cell r="HY26">
            <v>2593.2342523932825</v>
          </cell>
          <cell r="HZ26">
            <v>2617.3293912120025</v>
          </cell>
          <cell r="IA26">
            <v>92974.696801518585</v>
          </cell>
        </row>
        <row r="27">
          <cell r="L27">
            <v>910.53602612038719</v>
          </cell>
          <cell r="M27">
            <v>0</v>
          </cell>
          <cell r="N27">
            <v>1131.0961536747836</v>
          </cell>
          <cell r="O27">
            <v>0</v>
          </cell>
          <cell r="P27">
            <v>3006.0916771451871</v>
          </cell>
          <cell r="Q27">
            <v>0</v>
          </cell>
          <cell r="R27">
            <v>342.12990681080407</v>
          </cell>
          <cell r="S27">
            <v>3507.4839860065626</v>
          </cell>
          <cell r="T27">
            <v>2153.5134311383081</v>
          </cell>
          <cell r="U27">
            <v>16386.397253524192</v>
          </cell>
          <cell r="V27">
            <v>1129.0073650155277</v>
          </cell>
          <cell r="W27">
            <v>1215.742563948874</v>
          </cell>
          <cell r="X27">
            <v>45891.069442135187</v>
          </cell>
          <cell r="Y27">
            <v>3853.9485770005463</v>
          </cell>
          <cell r="Z27">
            <v>2514.5230243798328</v>
          </cell>
          <cell r="AA27">
            <v>8643.1624516283373</v>
          </cell>
          <cell r="AB27">
            <v>115230.71919937013</v>
          </cell>
          <cell r="AC27">
            <v>5332.1825205080077</v>
          </cell>
          <cell r="AD27">
            <v>402604.87262505875</v>
          </cell>
          <cell r="AE27">
            <v>2778050.5823113197</v>
          </cell>
          <cell r="AF27">
            <v>584200.7064053918</v>
          </cell>
          <cell r="AG27">
            <v>31825.942374745558</v>
          </cell>
          <cell r="AH27">
            <v>84218.284303176624</v>
          </cell>
          <cell r="AI27">
            <v>3405.1024087315941</v>
          </cell>
          <cell r="AJ27">
            <v>4199.132706356223</v>
          </cell>
          <cell r="AK27">
            <v>16653.47892117743</v>
          </cell>
          <cell r="AL27">
            <v>36091.851196188225</v>
          </cell>
          <cell r="AM27">
            <v>4152497.5568305524</v>
          </cell>
          <cell r="AN27">
            <v>3164.7316395331936</v>
          </cell>
          <cell r="AO27">
            <v>0</v>
          </cell>
          <cell r="AP27">
            <v>2093.7240708842382</v>
          </cell>
          <cell r="AQ27">
            <v>0</v>
          </cell>
          <cell r="AR27">
            <v>7194.6775643125202</v>
          </cell>
          <cell r="AS27">
            <v>0</v>
          </cell>
          <cell r="AT27">
            <v>2487.707002018034</v>
          </cell>
          <cell r="AU27">
            <v>4229.415097484045</v>
          </cell>
          <cell r="AV27">
            <v>2123.5988381241768</v>
          </cell>
          <cell r="AW27">
            <v>15115.068871820176</v>
          </cell>
          <cell r="AX27">
            <v>1566.2103137893462</v>
          </cell>
          <cell r="AY27">
            <v>2186.3083531947505</v>
          </cell>
          <cell r="AZ27">
            <v>38080.562302627288</v>
          </cell>
          <cell r="BA27">
            <v>3482.1190717467171</v>
          </cell>
          <cell r="BB27">
            <v>1943.4371884748375</v>
          </cell>
          <cell r="BC27">
            <v>8110.1844599096657</v>
          </cell>
          <cell r="BD27">
            <v>128412.09163501275</v>
          </cell>
          <cell r="BE27">
            <v>5976.2313635244618</v>
          </cell>
          <cell r="BF27">
            <v>372141.17936388223</v>
          </cell>
          <cell r="BG27">
            <v>2573935.2981916512</v>
          </cell>
          <cell r="BH27">
            <v>615148.03270154598</v>
          </cell>
          <cell r="BI27">
            <v>32319.084470445538</v>
          </cell>
          <cell r="BJ27">
            <v>70631.953312288024</v>
          </cell>
          <cell r="BK27">
            <v>4215.1494051248619</v>
          </cell>
          <cell r="BL27">
            <v>4608.6644655425653</v>
          </cell>
          <cell r="BM27">
            <v>13650.329765257306</v>
          </cell>
          <cell r="BN27">
            <v>24215.719051635504</v>
          </cell>
          <cell r="BO27">
            <v>3937031.4784998293</v>
          </cell>
          <cell r="BP27">
            <v>1101.1870821474317</v>
          </cell>
          <cell r="BQ27">
            <v>0</v>
          </cell>
          <cell r="BR27">
            <v>1697.29177863221</v>
          </cell>
          <cell r="BS27">
            <v>0</v>
          </cell>
          <cell r="BT27">
            <v>5585.9123323926387</v>
          </cell>
          <cell r="BU27">
            <v>0</v>
          </cell>
          <cell r="BV27">
            <v>2324.4698300805599</v>
          </cell>
          <cell r="BW27">
            <v>3150.9772868871137</v>
          </cell>
          <cell r="BX27">
            <v>1177.2724032126846</v>
          </cell>
          <cell r="BY27">
            <v>12801.932545335392</v>
          </cell>
          <cell r="BZ27">
            <v>1385.6579896745209</v>
          </cell>
          <cell r="CA27">
            <v>1068.007506883132</v>
          </cell>
          <cell r="CB27">
            <v>24118.102186950247</v>
          </cell>
          <cell r="CC27">
            <v>1224.1074954883125</v>
          </cell>
          <cell r="CD27">
            <v>1121.8218130224107</v>
          </cell>
          <cell r="CE27">
            <v>7569.8708853261314</v>
          </cell>
          <cell r="CF27">
            <v>95828.631944074747</v>
          </cell>
          <cell r="CG27">
            <v>4380.548499014697</v>
          </cell>
          <cell r="CH27">
            <v>413690.58887884044</v>
          </cell>
          <cell r="CI27">
            <v>2773898.0393556235</v>
          </cell>
          <cell r="CJ27">
            <v>549418.50511402462</v>
          </cell>
          <cell r="CK27">
            <v>36933.637405059824</v>
          </cell>
          <cell r="CL27">
            <v>78340.594198011211</v>
          </cell>
          <cell r="CM27">
            <v>1601.83338284857</v>
          </cell>
          <cell r="CN27">
            <v>5599.3319376330874</v>
          </cell>
          <cell r="CO27">
            <v>10618.215227619239</v>
          </cell>
          <cell r="CP27">
            <v>57249.664687284938</v>
          </cell>
          <cell r="CQ27">
            <v>4091886.2017660677</v>
          </cell>
          <cell r="CR27">
            <v>1036.2402353084431</v>
          </cell>
          <cell r="CS27">
            <v>0</v>
          </cell>
          <cell r="CT27">
            <v>4784.4976532844066</v>
          </cell>
          <cell r="CU27">
            <v>0</v>
          </cell>
          <cell r="CV27">
            <v>10157.761404222405</v>
          </cell>
          <cell r="CW27">
            <v>0</v>
          </cell>
          <cell r="CX27">
            <v>2643.339258086773</v>
          </cell>
          <cell r="CY27">
            <v>3850.5686887179245</v>
          </cell>
          <cell r="CZ27">
            <v>1267.63426176231</v>
          </cell>
          <cell r="DA27">
            <v>14241.988226798763</v>
          </cell>
          <cell r="DB27">
            <v>115.55742394935652</v>
          </cell>
          <cell r="DC27">
            <v>303.42618422514556</v>
          </cell>
          <cell r="DD27">
            <v>46778.288450271561</v>
          </cell>
          <cell r="DE27">
            <v>1182.9807789788993</v>
          </cell>
          <cell r="DF27">
            <v>900.42753794166742</v>
          </cell>
          <cell r="DG27">
            <v>5279.8902844908707</v>
          </cell>
          <cell r="DH27">
            <v>85222.535602664982</v>
          </cell>
          <cell r="DI27">
            <v>3834.5532478645982</v>
          </cell>
          <cell r="DJ27">
            <v>467834.65013812185</v>
          </cell>
          <cell r="DK27">
            <v>2857466.7832233626</v>
          </cell>
          <cell r="DL27">
            <v>501902.10668155144</v>
          </cell>
          <cell r="DM27">
            <v>36287.179670076628</v>
          </cell>
          <cell r="DN27">
            <v>82227.313762335383</v>
          </cell>
          <cell r="DO27">
            <v>1505.6600571923555</v>
          </cell>
          <cell r="DP27">
            <v>4081.2765290527404</v>
          </cell>
          <cell r="DQ27">
            <v>9706.3981968039971</v>
          </cell>
          <cell r="DR27">
            <v>53177.376928882717</v>
          </cell>
          <cell r="DS27">
            <v>4195788.4344259482</v>
          </cell>
          <cell r="DT27">
            <v>1365.2514328268742</v>
          </cell>
          <cell r="DU27">
            <v>0</v>
          </cell>
          <cell r="DV27">
            <v>4474.785256923471</v>
          </cell>
          <cell r="DW27">
            <v>0</v>
          </cell>
          <cell r="DX27">
            <v>12131.75694884782</v>
          </cell>
          <cell r="DY27">
            <v>0</v>
          </cell>
          <cell r="DZ27">
            <v>3869.0844766942673</v>
          </cell>
          <cell r="EA27">
            <v>1999.5128575692022</v>
          </cell>
          <cell r="EB27">
            <v>1585.2484872546922</v>
          </cell>
          <cell r="EC27">
            <v>15901.434271976676</v>
          </cell>
          <cell r="ED27">
            <v>887.93275774894096</v>
          </cell>
          <cell r="EE27">
            <v>494.17831851170121</v>
          </cell>
          <cell r="EF27">
            <v>42599.264180103477</v>
          </cell>
          <cell r="EG27">
            <v>2174.6620371612262</v>
          </cell>
          <cell r="EH27">
            <v>908.24419073098079</v>
          </cell>
          <cell r="EI27">
            <v>10383.578455435336</v>
          </cell>
          <cell r="EJ27">
            <v>89539.395492434836</v>
          </cell>
          <cell r="EK27">
            <v>4058.0350441860332</v>
          </cell>
          <cell r="EL27">
            <v>473288.05008173222</v>
          </cell>
          <cell r="EM27">
            <v>3276598.5513459598</v>
          </cell>
          <cell r="EN27">
            <v>523149.38091798866</v>
          </cell>
          <cell r="EO27">
            <v>35372.523260498114</v>
          </cell>
          <cell r="EP27">
            <v>99129.296625682618</v>
          </cell>
          <cell r="EQ27">
            <v>5067.0170181566891</v>
          </cell>
          <cell r="ER27">
            <v>4731.4559884703876</v>
          </cell>
          <cell r="ES27">
            <v>16521.022994507221</v>
          </cell>
          <cell r="ET27">
            <v>48258.819939102134</v>
          </cell>
          <cell r="EU27">
            <v>4674488.4823805038</v>
          </cell>
          <cell r="EV27">
            <v>121.01634248792793</v>
          </cell>
          <cell r="EW27">
            <v>175.33165864682888</v>
          </cell>
          <cell r="EX27">
            <v>3108.1735137275227</v>
          </cell>
          <cell r="EY27">
            <v>0</v>
          </cell>
          <cell r="EZ27">
            <v>7251.7378551002594</v>
          </cell>
          <cell r="FA27">
            <v>0</v>
          </cell>
          <cell r="FB27">
            <v>4387.8912234885292</v>
          </cell>
          <cell r="FC27">
            <v>0</v>
          </cell>
          <cell r="FD27">
            <v>651.41904042371891</v>
          </cell>
          <cell r="FE27">
            <v>13387.020977640073</v>
          </cell>
          <cell r="FF27">
            <v>3231.2033863447809</v>
          </cell>
          <cell r="FG27">
            <v>428.6137501074781</v>
          </cell>
          <cell r="FH27">
            <v>28860.06712451117</v>
          </cell>
          <cell r="FI27">
            <v>1790.5418951997412</v>
          </cell>
          <cell r="FJ27">
            <v>167.90818667054273</v>
          </cell>
          <cell r="FK27">
            <v>10538.30650220719</v>
          </cell>
          <cell r="FL27">
            <v>72104.945765363693</v>
          </cell>
          <cell r="FM27">
            <v>3538.493991969473</v>
          </cell>
          <cell r="FN27">
            <v>378666.18759815342</v>
          </cell>
          <cell r="FO27">
            <v>2794495.9791655666</v>
          </cell>
          <cell r="FP27">
            <v>401463.48481982027</v>
          </cell>
          <cell r="FQ27">
            <v>28913.141597045345</v>
          </cell>
          <cell r="FR27">
            <v>72262.562449557532</v>
          </cell>
          <cell r="FS27">
            <v>3609.1993524859645</v>
          </cell>
          <cell r="FT27">
            <v>4759.5238889919974</v>
          </cell>
          <cell r="FU27">
            <v>15605.770962533607</v>
          </cell>
          <cell r="FV27">
            <v>50215.412014028516</v>
          </cell>
          <cell r="FW27">
            <v>3899733.9330620724</v>
          </cell>
          <cell r="FX27">
            <v>65.874207352942179</v>
          </cell>
          <cell r="FY27">
            <v>0</v>
          </cell>
          <cell r="FZ27">
            <v>3151.5105104683407</v>
          </cell>
          <cell r="GA27">
            <v>0</v>
          </cell>
          <cell r="GB27">
            <v>5051.2586966037052</v>
          </cell>
          <cell r="GC27">
            <v>0</v>
          </cell>
          <cell r="GD27">
            <v>6083.9121665323692</v>
          </cell>
          <cell r="GE27">
            <v>241.67249367728934</v>
          </cell>
          <cell r="GF27">
            <v>440.50347820454692</v>
          </cell>
          <cell r="GG27">
            <v>8695.3703699841317</v>
          </cell>
          <cell r="GH27">
            <v>4014.2729793616422</v>
          </cell>
          <cell r="GI27">
            <v>49.405953140923671</v>
          </cell>
          <cell r="GJ27">
            <v>16103.477559667543</v>
          </cell>
          <cell r="GK27">
            <v>1456.6351212017862</v>
          </cell>
          <cell r="GL27">
            <v>51.239330679154101</v>
          </cell>
          <cell r="GM27">
            <v>7395.6568894925522</v>
          </cell>
          <cell r="GN27">
            <v>59286.280653060872</v>
          </cell>
          <cell r="GO27">
            <v>2461.3141071089194</v>
          </cell>
          <cell r="GP27">
            <v>376686.47045307793</v>
          </cell>
          <cell r="GQ27">
            <v>2885307.0669870023</v>
          </cell>
          <cell r="GR27">
            <v>345262.4651639674</v>
          </cell>
          <cell r="GS27">
            <v>42004.356822510716</v>
          </cell>
          <cell r="GT27">
            <v>44232.872459429753</v>
          </cell>
          <cell r="GU27">
            <v>2923.2657215005665</v>
          </cell>
          <cell r="GV27">
            <v>4017.5706779207098</v>
          </cell>
          <cell r="GW27">
            <v>12142.338004274323</v>
          </cell>
          <cell r="GX27">
            <v>25154.417217137878</v>
          </cell>
          <cell r="GY27">
            <v>3852279.2080233581</v>
          </cell>
          <cell r="GZ27">
            <v>205.63797078783728</v>
          </cell>
          <cell r="HA27">
            <v>0</v>
          </cell>
          <cell r="HB27">
            <v>2944.6982117825823</v>
          </cell>
          <cell r="HC27">
            <v>0</v>
          </cell>
          <cell r="HD27">
            <v>7396.9621643185847</v>
          </cell>
          <cell r="HE27">
            <v>0</v>
          </cell>
          <cell r="HF27">
            <v>5490.9712374934143</v>
          </cell>
          <cell r="HG27">
            <v>98.354221396322416</v>
          </cell>
          <cell r="HH27">
            <v>0</v>
          </cell>
          <cell r="HI27">
            <v>9802.6468894862537</v>
          </cell>
          <cell r="HJ27">
            <v>1245.9240998243661</v>
          </cell>
          <cell r="HK27">
            <v>0</v>
          </cell>
          <cell r="HL27">
            <v>14284.727700720192</v>
          </cell>
          <cell r="HM27">
            <v>1317.1920863019031</v>
          </cell>
          <cell r="HN27">
            <v>172.11859330907089</v>
          </cell>
          <cell r="HO27">
            <v>7258.3668308916094</v>
          </cell>
          <cell r="HP27">
            <v>54586.26545893219</v>
          </cell>
          <cell r="HQ27">
            <v>4041.1691897905998</v>
          </cell>
          <cell r="HR27">
            <v>199676.13389194419</v>
          </cell>
          <cell r="HS27">
            <v>2654452.3368782317</v>
          </cell>
          <cell r="HT27">
            <v>165391.03385797224</v>
          </cell>
          <cell r="HU27">
            <v>32557.756608963464</v>
          </cell>
          <cell r="HV27">
            <v>29240.748845161026</v>
          </cell>
          <cell r="HW27">
            <v>2335.4805172423235</v>
          </cell>
          <cell r="HX27">
            <v>2952.1770150114544</v>
          </cell>
          <cell r="HY27">
            <v>9817.2434324222286</v>
          </cell>
          <cell r="HZ27">
            <v>35807.865384333389</v>
          </cell>
          <cell r="IA27">
            <v>3241075.8110863171</v>
          </cell>
        </row>
        <row r="28">
          <cell r="L28">
            <v>2338.5169380186362</v>
          </cell>
          <cell r="M28">
            <v>3083.7944524753493</v>
          </cell>
          <cell r="N28">
            <v>1918.1771181789247</v>
          </cell>
          <cell r="O28">
            <v>0</v>
          </cell>
          <cell r="P28">
            <v>85518.184048255236</v>
          </cell>
          <cell r="Q28">
            <v>0</v>
          </cell>
          <cell r="R28">
            <v>960.30471273616899</v>
          </cell>
          <cell r="S28">
            <v>58.935424376983249</v>
          </cell>
          <cell r="T28">
            <v>1516.9587502541149</v>
          </cell>
          <cell r="U28">
            <v>105718.46111643362</v>
          </cell>
          <cell r="V28">
            <v>12869.968758635821</v>
          </cell>
          <cell r="W28">
            <v>78.960444261980328</v>
          </cell>
          <cell r="X28">
            <v>2638.5242969040228</v>
          </cell>
          <cell r="Y28">
            <v>1555.643669765981</v>
          </cell>
          <cell r="Z28">
            <v>9247.9001436012059</v>
          </cell>
          <cell r="AA28">
            <v>10864.37184633096</v>
          </cell>
          <cell r="AB28">
            <v>31477.953928578921</v>
          </cell>
          <cell r="AC28">
            <v>13284.47690195239</v>
          </cell>
          <cell r="AD28">
            <v>1111723.3136844551</v>
          </cell>
          <cell r="AE28">
            <v>1068528.9518043122</v>
          </cell>
          <cell r="AF28">
            <v>36317.15057845199</v>
          </cell>
          <cell r="AG28">
            <v>53908.041381704345</v>
          </cell>
          <cell r="AH28">
            <v>175819.38154120525</v>
          </cell>
          <cell r="AI28">
            <v>9562.4386663065306</v>
          </cell>
          <cell r="AJ28">
            <v>8838.7401458381501</v>
          </cell>
          <cell r="AK28">
            <v>4388.3439094884125</v>
          </cell>
          <cell r="AL28">
            <v>136951.1044812942</v>
          </cell>
          <cell r="AM28">
            <v>2889168.5987438164</v>
          </cell>
          <cell r="AN28">
            <v>3927.6323756854972</v>
          </cell>
          <cell r="AO28">
            <v>59.182153947927524</v>
          </cell>
          <cell r="AP28">
            <v>1473.0970582444672</v>
          </cell>
          <cell r="AQ28">
            <v>0</v>
          </cell>
          <cell r="AR28">
            <v>88120.73719990137</v>
          </cell>
          <cell r="AS28">
            <v>0</v>
          </cell>
          <cell r="AT28">
            <v>1633.4091182073003</v>
          </cell>
          <cell r="AU28">
            <v>0</v>
          </cell>
          <cell r="AV28">
            <v>1667.1123946984774</v>
          </cell>
          <cell r="AW28">
            <v>141482.46946152204</v>
          </cell>
          <cell r="AX28">
            <v>12551.078866620435</v>
          </cell>
          <cell r="AY28">
            <v>1024.1655048245334</v>
          </cell>
          <cell r="AZ28">
            <v>2169.7452061275435</v>
          </cell>
          <cell r="BA28">
            <v>2835.4615131943324</v>
          </cell>
          <cell r="BB28">
            <v>9327.6015197021261</v>
          </cell>
          <cell r="BC28">
            <v>7527.2594471720804</v>
          </cell>
          <cell r="BD28">
            <v>49087.657333126248</v>
          </cell>
          <cell r="BE28">
            <v>6088.8267207499703</v>
          </cell>
          <cell r="BF28">
            <v>1195566.6044055503</v>
          </cell>
          <cell r="BG28">
            <v>1164963.5029972526</v>
          </cell>
          <cell r="BH28">
            <v>40809.446183807733</v>
          </cell>
          <cell r="BI28">
            <v>52977.434952615382</v>
          </cell>
          <cell r="BJ28">
            <v>186064.82684152274</v>
          </cell>
          <cell r="BK28">
            <v>18853.207497444742</v>
          </cell>
          <cell r="BL28">
            <v>11041.178888394577</v>
          </cell>
          <cell r="BM28">
            <v>5958.0594744254349</v>
          </cell>
          <cell r="BN28">
            <v>131495.04977359888</v>
          </cell>
          <cell r="BO28">
            <v>3136704.7468883367</v>
          </cell>
          <cell r="BP28">
            <v>3875.9275567789568</v>
          </cell>
          <cell r="BQ28">
            <v>58.694848878923523</v>
          </cell>
          <cell r="BR28">
            <v>1920.9351948614253</v>
          </cell>
          <cell r="BS28">
            <v>0</v>
          </cell>
          <cell r="BT28">
            <v>104283.79289425878</v>
          </cell>
          <cell r="BU28">
            <v>0</v>
          </cell>
          <cell r="BV28">
            <v>2442.179424201503</v>
          </cell>
          <cell r="BW28">
            <v>717.10856258997546</v>
          </cell>
          <cell r="BX28">
            <v>1119.1088276437304</v>
          </cell>
          <cell r="BY28">
            <v>118469.09414143438</v>
          </cell>
          <cell r="BZ28">
            <v>13113.143580396911</v>
          </cell>
          <cell r="CA28">
            <v>598.93280680792213</v>
          </cell>
          <cell r="CB28">
            <v>2246.9388416764164</v>
          </cell>
          <cell r="CC28">
            <v>2726.1822827730812</v>
          </cell>
          <cell r="CD28">
            <v>1743.6399490107258</v>
          </cell>
          <cell r="CE28">
            <v>7515.8989901234145</v>
          </cell>
          <cell r="CF28">
            <v>27255.994863313947</v>
          </cell>
          <cell r="CG28">
            <v>6438.5408842444058</v>
          </cell>
          <cell r="CH28">
            <v>1314792.5751511257</v>
          </cell>
          <cell r="CI28">
            <v>1841080.1027622053</v>
          </cell>
          <cell r="CJ28">
            <v>40151.741971204981</v>
          </cell>
          <cell r="CK28">
            <v>46169.553082990409</v>
          </cell>
          <cell r="CL28">
            <v>207452.32421005899</v>
          </cell>
          <cell r="CM28">
            <v>17578.675992518525</v>
          </cell>
          <cell r="CN28">
            <v>9084.2329013450308</v>
          </cell>
          <cell r="CO28">
            <v>6717.8613659648554</v>
          </cell>
          <cell r="CP28">
            <v>149573.83008892179</v>
          </cell>
          <cell r="CQ28">
            <v>3927127.0111753298</v>
          </cell>
          <cell r="CR28">
            <v>5176.5563816790818</v>
          </cell>
          <cell r="CS28">
            <v>55.733447833981685</v>
          </cell>
          <cell r="CT28">
            <v>1082.4560464636627</v>
          </cell>
          <cell r="CU28">
            <v>0</v>
          </cell>
          <cell r="CV28">
            <v>97227.910911556959</v>
          </cell>
          <cell r="CW28">
            <v>0</v>
          </cell>
          <cell r="CX28">
            <v>1319.1953707492912</v>
          </cell>
          <cell r="CY28">
            <v>575.74185560608601</v>
          </cell>
          <cell r="CZ28">
            <v>1115.4543381096305</v>
          </cell>
          <cell r="DA28">
            <v>113425.78421346698</v>
          </cell>
          <cell r="DB28">
            <v>13875.802089783183</v>
          </cell>
          <cell r="DC28">
            <v>277.64460709956012</v>
          </cell>
          <cell r="DD28">
            <v>2174.2620179468672</v>
          </cell>
          <cell r="DE28">
            <v>3323.8467014042799</v>
          </cell>
          <cell r="DF28">
            <v>8515.1995465082491</v>
          </cell>
          <cell r="DG28">
            <v>5285.5853224907823</v>
          </cell>
          <cell r="DH28">
            <v>21595.786576276816</v>
          </cell>
          <cell r="DI28">
            <v>5857.4370857012536</v>
          </cell>
          <cell r="DJ28">
            <v>1374626.8915776731</v>
          </cell>
          <cell r="DK28">
            <v>2004616.8648860967</v>
          </cell>
          <cell r="DL28">
            <v>27539.485745007776</v>
          </cell>
          <cell r="DM28">
            <v>47434.35498710566</v>
          </cell>
          <cell r="DN28">
            <v>204959.20423342095</v>
          </cell>
          <cell r="DO28">
            <v>15971.974900207882</v>
          </cell>
          <cell r="DP28">
            <v>8250.6395167486025</v>
          </cell>
          <cell r="DQ28">
            <v>8659.3937363230998</v>
          </cell>
          <cell r="DR28">
            <v>149188.8107479864</v>
          </cell>
          <cell r="DS28">
            <v>4122132.0168432468</v>
          </cell>
          <cell r="DT28">
            <v>7810.2295321859647</v>
          </cell>
          <cell r="DU28">
            <v>1458.5951620249723</v>
          </cell>
          <cell r="DV28">
            <v>476.85705160106892</v>
          </cell>
          <cell r="DW28">
            <v>0</v>
          </cell>
          <cell r="DX28">
            <v>104431.42771308185</v>
          </cell>
          <cell r="DY28">
            <v>0</v>
          </cell>
          <cell r="DZ28">
            <v>1810.4088002714709</v>
          </cell>
          <cell r="EA28">
            <v>176.57097990068621</v>
          </cell>
          <cell r="EB28">
            <v>1171.3695725437681</v>
          </cell>
          <cell r="EC28">
            <v>113789.18301603862</v>
          </cell>
          <cell r="ED28">
            <v>17303.605196425062</v>
          </cell>
          <cell r="EE28">
            <v>547.48544356134335</v>
          </cell>
          <cell r="EF28">
            <v>510.46439477549484</v>
          </cell>
          <cell r="EG28">
            <v>2717.8890041485524</v>
          </cell>
          <cell r="EH28">
            <v>10088.314847162972</v>
          </cell>
          <cell r="EI28">
            <v>4266.7627154851725</v>
          </cell>
          <cell r="EJ28">
            <v>22107.200239684273</v>
          </cell>
          <cell r="EK28">
            <v>4829.3871009699415</v>
          </cell>
          <cell r="EL28">
            <v>1525925.8508913703</v>
          </cell>
          <cell r="EM28">
            <v>2167360.1450935653</v>
          </cell>
          <cell r="EN28">
            <v>27095.352348992765</v>
          </cell>
          <cell r="EO28">
            <v>33902.849135026794</v>
          </cell>
          <cell r="EP28">
            <v>223262.61467918707</v>
          </cell>
          <cell r="EQ28">
            <v>25087.019020840864</v>
          </cell>
          <cell r="ER28">
            <v>7181.199455496012</v>
          </cell>
          <cell r="ES28">
            <v>10419.962463821974</v>
          </cell>
          <cell r="ET28">
            <v>145201.1441835571</v>
          </cell>
          <cell r="EU28">
            <v>4458931.8880417198</v>
          </cell>
          <cell r="EV28">
            <v>7048.4917601187071</v>
          </cell>
          <cell r="EW28">
            <v>52.838121367968533</v>
          </cell>
          <cell r="EX28">
            <v>842.30328761181408</v>
          </cell>
          <cell r="EY28">
            <v>0</v>
          </cell>
          <cell r="EZ28">
            <v>86677.856448556166</v>
          </cell>
          <cell r="FA28">
            <v>0</v>
          </cell>
          <cell r="FB28">
            <v>960.29819860024827</v>
          </cell>
          <cell r="FC28">
            <v>415.88714883175231</v>
          </cell>
          <cell r="FD28">
            <v>6250.3611419698727</v>
          </cell>
          <cell r="FE28">
            <v>109832.84616210138</v>
          </cell>
          <cell r="FF28">
            <v>13275.562085450727</v>
          </cell>
          <cell r="FG28">
            <v>105.67624273593707</v>
          </cell>
          <cell r="FH28">
            <v>367.4431138149572</v>
          </cell>
          <cell r="FI28">
            <v>678.1039961702653</v>
          </cell>
          <cell r="FJ28">
            <v>9769.6186488515195</v>
          </cell>
          <cell r="FK28">
            <v>18632.470365716636</v>
          </cell>
          <cell r="FL28">
            <v>11733.010515449336</v>
          </cell>
          <cell r="FM28">
            <v>3435.515334182709</v>
          </cell>
          <cell r="FN28">
            <v>1352068.107350305</v>
          </cell>
          <cell r="FO28">
            <v>1525766.4442161291</v>
          </cell>
          <cell r="FP28">
            <v>28404.474116001591</v>
          </cell>
          <cell r="FQ28">
            <v>28324.09994742752</v>
          </cell>
          <cell r="FR28">
            <v>191061.67305431247</v>
          </cell>
          <cell r="FS28">
            <v>25122.381369110106</v>
          </cell>
          <cell r="FT28">
            <v>4132.1388078165692</v>
          </cell>
          <cell r="FU28">
            <v>8426.1497571268137</v>
          </cell>
          <cell r="FV28">
            <v>138447.89098663433</v>
          </cell>
          <cell r="FW28">
            <v>3571831.6421763934</v>
          </cell>
          <cell r="FX28">
            <v>4441.7630485594073</v>
          </cell>
          <cell r="FY28">
            <v>1188.8119970013006</v>
          </cell>
          <cell r="FZ28">
            <v>1390.9859192736199</v>
          </cell>
          <cell r="GA28">
            <v>0</v>
          </cell>
          <cell r="GB28">
            <v>91823.653262957334</v>
          </cell>
          <cell r="GC28">
            <v>445.84408316327512</v>
          </cell>
          <cell r="GD28">
            <v>1695.874222873392</v>
          </cell>
          <cell r="GE28">
            <v>359.53247827852891</v>
          </cell>
          <cell r="GF28">
            <v>6727.6776884832461</v>
          </cell>
          <cell r="GG28">
            <v>101861.24885273918</v>
          </cell>
          <cell r="GH28">
            <v>1354.8576672263505</v>
          </cell>
          <cell r="GI28">
            <v>314.55044132730194</v>
          </cell>
          <cell r="GJ28">
            <v>668.5470718442574</v>
          </cell>
          <cell r="GK28">
            <v>2755.0557133766142</v>
          </cell>
          <cell r="GL28">
            <v>9731.2679657529025</v>
          </cell>
          <cell r="GM28">
            <v>15407.364346983435</v>
          </cell>
          <cell r="GN28">
            <v>15966.658784615462</v>
          </cell>
          <cell r="GO28">
            <v>2097.5481934237273</v>
          </cell>
          <cell r="GP28">
            <v>292858.8337930725</v>
          </cell>
          <cell r="GQ28">
            <v>1417637.145199626</v>
          </cell>
          <cell r="GR28">
            <v>28510.299321910803</v>
          </cell>
          <cell r="GS28">
            <v>22407.954568091958</v>
          </cell>
          <cell r="GT28">
            <v>216529.58983299215</v>
          </cell>
          <cell r="GU28">
            <v>12151.298934619057</v>
          </cell>
          <cell r="GV28">
            <v>2567.2202320598217</v>
          </cell>
          <cell r="GW28">
            <v>8617.3482506832679</v>
          </cell>
          <cell r="GX28">
            <v>107213.78624209479</v>
          </cell>
          <cell r="GY28">
            <v>2366724.7181130298</v>
          </cell>
          <cell r="GZ28">
            <v>4858.155000491638</v>
          </cell>
          <cell r="HA28">
            <v>1313.4843909821732</v>
          </cell>
          <cell r="HB28">
            <v>973.55149568452055</v>
          </cell>
          <cell r="HC28">
            <v>0</v>
          </cell>
          <cell r="HD28">
            <v>89264.856144150152</v>
          </cell>
          <cell r="HE28">
            <v>520.24206580686337</v>
          </cell>
          <cell r="HF28">
            <v>2705.819102430763</v>
          </cell>
          <cell r="HG28">
            <v>393.41688558528966</v>
          </cell>
          <cell r="HH28">
            <v>6332.5921923854157</v>
          </cell>
          <cell r="HI28">
            <v>103757.94338049331</v>
          </cell>
          <cell r="HJ28">
            <v>424.15905044407612</v>
          </cell>
          <cell r="HK28">
            <v>307.69988750395049</v>
          </cell>
          <cell r="HL28">
            <v>534.04659843362492</v>
          </cell>
          <cell r="HM28">
            <v>38284.090792393959</v>
          </cell>
          <cell r="HN28">
            <v>51.765379682274961</v>
          </cell>
          <cell r="HO28">
            <v>11431.809507115653</v>
          </cell>
          <cell r="HP28">
            <v>9546.0057842322876</v>
          </cell>
          <cell r="HQ28">
            <v>27624.34898189293</v>
          </cell>
          <cell r="HR28">
            <v>310563.63630906894</v>
          </cell>
          <cell r="HS28">
            <v>554472.84842792177</v>
          </cell>
          <cell r="HT28">
            <v>13243.910976542782</v>
          </cell>
          <cell r="HU28">
            <v>13534.886764005703</v>
          </cell>
          <cell r="HV28">
            <v>196113.64305047385</v>
          </cell>
          <cell r="HW28">
            <v>2198.523558082501</v>
          </cell>
          <cell r="HX28">
            <v>1391.6229374780751</v>
          </cell>
          <cell r="HY28">
            <v>2264.3173556588408</v>
          </cell>
          <cell r="HZ28">
            <v>5452.0190834175637</v>
          </cell>
          <cell r="IA28">
            <v>1397559.3951023591</v>
          </cell>
        </row>
        <row r="29">
          <cell r="L29">
            <v>356.9126044168587</v>
          </cell>
          <cell r="M29">
            <v>0</v>
          </cell>
          <cell r="N29">
            <v>307.77478733005222</v>
          </cell>
          <cell r="O29">
            <v>0</v>
          </cell>
          <cell r="P29">
            <v>1545.3397388023106</v>
          </cell>
          <cell r="Q29">
            <v>0</v>
          </cell>
          <cell r="R29">
            <v>0</v>
          </cell>
          <cell r="S29">
            <v>731.18266814316451</v>
          </cell>
          <cell r="T29">
            <v>4419.0709186587774</v>
          </cell>
          <cell r="U29">
            <v>541.13383308171092</v>
          </cell>
          <cell r="V29">
            <v>782.38403910848524</v>
          </cell>
          <cell r="W29">
            <v>1352.0649218790531</v>
          </cell>
          <cell r="X29">
            <v>8265.2024116774028</v>
          </cell>
          <cell r="Y29">
            <v>451.71560709370721</v>
          </cell>
          <cell r="Z29">
            <v>2352.7517966664718</v>
          </cell>
          <cell r="AA29">
            <v>1693.1683429143529</v>
          </cell>
          <cell r="AB29">
            <v>53593.818700775671</v>
          </cell>
          <cell r="AC29">
            <v>4892.7521817108018</v>
          </cell>
          <cell r="AD29">
            <v>41870.617708939608</v>
          </cell>
          <cell r="AE29">
            <v>870807.1779010786</v>
          </cell>
          <cell r="AF29">
            <v>97316.435721323549</v>
          </cell>
          <cell r="AG29">
            <v>32793.09385342506</v>
          </cell>
          <cell r="AH29">
            <v>16907.094169971657</v>
          </cell>
          <cell r="AI29">
            <v>5560.0045668583734</v>
          </cell>
          <cell r="AJ29">
            <v>933.65515578523298</v>
          </cell>
          <cell r="AK29">
            <v>3859.7346681120407</v>
          </cell>
          <cell r="AL29">
            <v>5118.3698478243241</v>
          </cell>
          <cell r="AM29">
            <v>1156451.4561455771</v>
          </cell>
          <cell r="AN29">
            <v>190.95148158095216</v>
          </cell>
          <cell r="AO29">
            <v>0</v>
          </cell>
          <cell r="AP29">
            <v>263.38502607579801</v>
          </cell>
          <cell r="AQ29">
            <v>0</v>
          </cell>
          <cell r="AR29">
            <v>1640.5921557416984</v>
          </cell>
          <cell r="AS29">
            <v>0</v>
          </cell>
          <cell r="AT29">
            <v>0</v>
          </cell>
          <cell r="AU29">
            <v>836.55982259591735</v>
          </cell>
          <cell r="AV29">
            <v>3813.0380932011194</v>
          </cell>
          <cell r="AW29">
            <v>615.24999098317733</v>
          </cell>
          <cell r="AX29">
            <v>504.70680549692776</v>
          </cell>
          <cell r="AY29">
            <v>1033.5752927236897</v>
          </cell>
          <cell r="AZ29">
            <v>8570.8878500289411</v>
          </cell>
          <cell r="BA29">
            <v>603.98355940489307</v>
          </cell>
          <cell r="BB29">
            <v>3174.8633100475795</v>
          </cell>
          <cell r="BC29">
            <v>1593.5536909636651</v>
          </cell>
          <cell r="BD29">
            <v>50546.277458874109</v>
          </cell>
          <cell r="BE29">
            <v>6876.9505766728998</v>
          </cell>
          <cell r="BF29">
            <v>44405.85577122878</v>
          </cell>
          <cell r="BG29">
            <v>870160.91909034154</v>
          </cell>
          <cell r="BH29">
            <v>51322.85381163421</v>
          </cell>
          <cell r="BI29">
            <v>33649.202507530521</v>
          </cell>
          <cell r="BJ29">
            <v>16198.213146494521</v>
          </cell>
          <cell r="BK29">
            <v>3485.2318086351324</v>
          </cell>
          <cell r="BL29">
            <v>173.42989786115669</v>
          </cell>
          <cell r="BM29">
            <v>3941.5445463288816</v>
          </cell>
          <cell r="BN29">
            <v>6074.3297117119737</v>
          </cell>
          <cell r="BO29">
            <v>1109676.1554061582</v>
          </cell>
          <cell r="BP29">
            <v>293.47330074755024</v>
          </cell>
          <cell r="BQ29">
            <v>0</v>
          </cell>
          <cell r="BR29">
            <v>0</v>
          </cell>
          <cell r="BS29">
            <v>0</v>
          </cell>
          <cell r="BT29">
            <v>418.27062814686917</v>
          </cell>
          <cell r="BU29">
            <v>0</v>
          </cell>
          <cell r="BV29">
            <v>0</v>
          </cell>
          <cell r="BW29">
            <v>1511.3951895731295</v>
          </cell>
          <cell r="BX29">
            <v>3022.1855013632207</v>
          </cell>
          <cell r="BY29">
            <v>628.18586653857528</v>
          </cell>
          <cell r="BZ29">
            <v>445.87324912043988</v>
          </cell>
          <cell r="CA29">
            <v>1214.7616147279978</v>
          </cell>
          <cell r="CB29">
            <v>7286.4540315967351</v>
          </cell>
          <cell r="CC29">
            <v>479.87851558672412</v>
          </cell>
          <cell r="CD29">
            <v>3399.1555274065636</v>
          </cell>
          <cell r="CE29">
            <v>2081.7902211436108</v>
          </cell>
          <cell r="CF29">
            <v>49106.380043355588</v>
          </cell>
          <cell r="CG29">
            <v>3448.5422414084601</v>
          </cell>
          <cell r="CH29">
            <v>31897.537273953512</v>
          </cell>
          <cell r="CI29">
            <v>691654.63735989551</v>
          </cell>
          <cell r="CJ29">
            <v>51196.387543344375</v>
          </cell>
          <cell r="CK29">
            <v>31439.858056111105</v>
          </cell>
          <cell r="CL29">
            <v>14944.407767066576</v>
          </cell>
          <cell r="CM29">
            <v>1483.8454128368953</v>
          </cell>
          <cell r="CN29">
            <v>473.12577702433373</v>
          </cell>
          <cell r="CO29">
            <v>2980.2432192394585</v>
          </cell>
          <cell r="CP29">
            <v>4177.5945451927209</v>
          </cell>
          <cell r="CQ29">
            <v>903583.98288537993</v>
          </cell>
          <cell r="CR29">
            <v>152.7812313100342</v>
          </cell>
          <cell r="CS29">
            <v>460.18443165672949</v>
          </cell>
          <cell r="CT29">
            <v>0</v>
          </cell>
          <cell r="CU29">
            <v>0</v>
          </cell>
          <cell r="CV29">
            <v>2733.5251803706351</v>
          </cell>
          <cell r="CW29">
            <v>0</v>
          </cell>
          <cell r="CX29">
            <v>0</v>
          </cell>
          <cell r="CY29">
            <v>1486.1073320073676</v>
          </cell>
          <cell r="CZ29">
            <v>3296.6866162470615</v>
          </cell>
          <cell r="DA29">
            <v>269.25902412270415</v>
          </cell>
          <cell r="DB29">
            <v>1329.9125548466129</v>
          </cell>
          <cell r="DC29">
            <v>1630.4896861237335</v>
          </cell>
          <cell r="DD29">
            <v>4097.9689523369843</v>
          </cell>
          <cell r="DE29">
            <v>481.00419797693496</v>
          </cell>
          <cell r="DF29">
            <v>3343.4812371546809</v>
          </cell>
          <cell r="DG29">
            <v>407.00756399861854</v>
          </cell>
          <cell r="DH29">
            <v>40830.26763841122</v>
          </cell>
          <cell r="DI29">
            <v>2835.0019833437032</v>
          </cell>
          <cell r="DJ29">
            <v>29927.747840525291</v>
          </cell>
          <cell r="DK29">
            <v>624346.11293061962</v>
          </cell>
          <cell r="DL29">
            <v>47045.35188334118</v>
          </cell>
          <cell r="DM29">
            <v>23968.858495018318</v>
          </cell>
          <cell r="DN29">
            <v>12988.883521491942</v>
          </cell>
          <cell r="DO29">
            <v>2223.316655729353</v>
          </cell>
          <cell r="DP29">
            <v>220.88852719523015</v>
          </cell>
          <cell r="DQ29">
            <v>2482.7062577409624</v>
          </cell>
          <cell r="DR29">
            <v>3157.0329128245685</v>
          </cell>
          <cell r="DS29">
            <v>809714.57665439334</v>
          </cell>
          <cell r="DT29">
            <v>66.704592406925897</v>
          </cell>
          <cell r="DU29">
            <v>0</v>
          </cell>
          <cell r="DV29">
            <v>115.40586921613478</v>
          </cell>
          <cell r="DW29">
            <v>0</v>
          </cell>
          <cell r="DX29">
            <v>5592.411470230858</v>
          </cell>
          <cell r="DY29">
            <v>0</v>
          </cell>
          <cell r="DZ29">
            <v>0</v>
          </cell>
          <cell r="EA29">
            <v>2577.4516018993913</v>
          </cell>
          <cell r="EB29">
            <v>1675.5270365668828</v>
          </cell>
          <cell r="EC29">
            <v>871.80824970219987</v>
          </cell>
          <cell r="ED29">
            <v>1232.0707516340128</v>
          </cell>
          <cell r="EE29">
            <v>2704.2884224613726</v>
          </cell>
          <cell r="EF29">
            <v>3098.739913147715</v>
          </cell>
          <cell r="EG29">
            <v>0</v>
          </cell>
          <cell r="EH29">
            <v>81.76505833963148</v>
          </cell>
          <cell r="EI29">
            <v>512.77482027725841</v>
          </cell>
          <cell r="EJ29">
            <v>38288.123291671393</v>
          </cell>
          <cell r="EK29">
            <v>1368.4735646954928</v>
          </cell>
          <cell r="EL29">
            <v>26480.174438784699</v>
          </cell>
          <cell r="EM29">
            <v>597238.58716551121</v>
          </cell>
          <cell r="EN29">
            <v>24367.886965818056</v>
          </cell>
          <cell r="EO29">
            <v>15998.741038722721</v>
          </cell>
          <cell r="EP29">
            <v>13372.021517197967</v>
          </cell>
          <cell r="EQ29">
            <v>834.93492042876335</v>
          </cell>
          <cell r="ER29">
            <v>474.31812247831391</v>
          </cell>
          <cell r="ES29">
            <v>2715.1423444609081</v>
          </cell>
          <cell r="ET29">
            <v>1927.9150563074777</v>
          </cell>
          <cell r="EU29">
            <v>741595.2662119593</v>
          </cell>
          <cell r="EV29">
            <v>105.67624273593707</v>
          </cell>
          <cell r="EW29">
            <v>0</v>
          </cell>
          <cell r="EX29">
            <v>0</v>
          </cell>
          <cell r="EY29">
            <v>0</v>
          </cell>
          <cell r="EZ29">
            <v>906.12946561707668</v>
          </cell>
          <cell r="FA29">
            <v>0</v>
          </cell>
          <cell r="FB29">
            <v>0</v>
          </cell>
          <cell r="FC29">
            <v>922.43201459040802</v>
          </cell>
          <cell r="FD29">
            <v>1307.5821487339156</v>
          </cell>
          <cell r="FE29">
            <v>0</v>
          </cell>
          <cell r="FF29">
            <v>809.45047546146372</v>
          </cell>
          <cell r="FG29">
            <v>2722.4313653631771</v>
          </cell>
          <cell r="FH29">
            <v>1499.6311071995742</v>
          </cell>
          <cell r="FI29">
            <v>0</v>
          </cell>
          <cell r="FJ29">
            <v>73.859739546622677</v>
          </cell>
          <cell r="FK29">
            <v>1179.0798375670274</v>
          </cell>
          <cell r="FL29">
            <v>27709.388061257527</v>
          </cell>
          <cell r="FM29">
            <v>533.49230765636275</v>
          </cell>
          <cell r="FN29">
            <v>13113.649037022853</v>
          </cell>
          <cell r="FO29">
            <v>411509.46843318548</v>
          </cell>
          <cell r="FP29">
            <v>15585.682249679132</v>
          </cell>
          <cell r="FQ29">
            <v>9113.9214250515233</v>
          </cell>
          <cell r="FR29">
            <v>11810.018952507104</v>
          </cell>
          <cell r="FS29">
            <v>2347.5886419494727</v>
          </cell>
          <cell r="FT29">
            <v>0</v>
          </cell>
          <cell r="FU29">
            <v>2001.5125826334122</v>
          </cell>
          <cell r="FV29">
            <v>3715.0267236125846</v>
          </cell>
          <cell r="FW29">
            <v>506966.02081137063</v>
          </cell>
          <cell r="FX29">
            <v>0</v>
          </cell>
          <cell r="FY29">
            <v>0</v>
          </cell>
          <cell r="FZ29">
            <v>0</v>
          </cell>
          <cell r="GA29">
            <v>0</v>
          </cell>
          <cell r="GB29">
            <v>741.80360005083242</v>
          </cell>
          <cell r="GC29">
            <v>0</v>
          </cell>
          <cell r="GD29">
            <v>0</v>
          </cell>
          <cell r="GE29">
            <v>49.405953140923671</v>
          </cell>
          <cell r="GF29">
            <v>820.0197716498368</v>
          </cell>
          <cell r="GG29">
            <v>271.73274227508023</v>
          </cell>
          <cell r="GH29">
            <v>0</v>
          </cell>
          <cell r="GI29">
            <v>0</v>
          </cell>
          <cell r="GJ29">
            <v>0</v>
          </cell>
          <cell r="GK29">
            <v>0</v>
          </cell>
          <cell r="GL29">
            <v>225.6006775953021</v>
          </cell>
          <cell r="GM29">
            <v>289.49864682265201</v>
          </cell>
          <cell r="GN29">
            <v>7039.0768633541138</v>
          </cell>
          <cell r="GO29">
            <v>1138.9869861374038</v>
          </cell>
          <cell r="GP29">
            <v>14947.972318113945</v>
          </cell>
          <cell r="GQ29">
            <v>2254014.3005311694</v>
          </cell>
          <cell r="GR29">
            <v>9526.6201743084785</v>
          </cell>
          <cell r="GS29">
            <v>5752.0291644400595</v>
          </cell>
          <cell r="GT29">
            <v>6648.976981392183</v>
          </cell>
          <cell r="GU29">
            <v>2046.0850478246421</v>
          </cell>
          <cell r="GV29">
            <v>0</v>
          </cell>
          <cell r="GW29">
            <v>98.811906281847342</v>
          </cell>
          <cell r="GX29">
            <v>3517.091944117743</v>
          </cell>
          <cell r="GY29">
            <v>2307128.0133086741</v>
          </cell>
          <cell r="GZ29">
            <v>0</v>
          </cell>
          <cell r="HA29">
            <v>0</v>
          </cell>
          <cell r="HB29">
            <v>0</v>
          </cell>
          <cell r="HC29">
            <v>0</v>
          </cell>
          <cell r="HD29">
            <v>777.2739996778613</v>
          </cell>
          <cell r="HE29">
            <v>0</v>
          </cell>
          <cell r="HF29">
            <v>155.29613904682486</v>
          </cell>
          <cell r="HG29">
            <v>139.71864216592206</v>
          </cell>
          <cell r="HH29">
            <v>0</v>
          </cell>
          <cell r="HI29">
            <v>0</v>
          </cell>
          <cell r="HJ29">
            <v>0</v>
          </cell>
          <cell r="HK29">
            <v>183.21191417509885</v>
          </cell>
          <cell r="HL29">
            <v>0</v>
          </cell>
          <cell r="HM29">
            <v>0</v>
          </cell>
          <cell r="HN29">
            <v>238.12074653846477</v>
          </cell>
          <cell r="HO29">
            <v>808.52346525746418</v>
          </cell>
          <cell r="HP29">
            <v>11488.392949513485</v>
          </cell>
          <cell r="HQ29">
            <v>550.05504210027152</v>
          </cell>
          <cell r="HR29">
            <v>101079.53534074825</v>
          </cell>
          <cell r="HS29">
            <v>2091456.6823373698</v>
          </cell>
          <cell r="HT29">
            <v>10739.02307775253</v>
          </cell>
          <cell r="HU29">
            <v>2820.6631855247447</v>
          </cell>
          <cell r="HV29">
            <v>9987.2008211306002</v>
          </cell>
          <cell r="HW29">
            <v>1796.8591533792167</v>
          </cell>
          <cell r="HX29">
            <v>0</v>
          </cell>
          <cell r="HY29">
            <v>1799.105770857466</v>
          </cell>
          <cell r="HZ29">
            <v>22299.586025485016</v>
          </cell>
          <cell r="IA29">
            <v>2256319.2486107228</v>
          </cell>
        </row>
        <row r="30">
          <cell r="L30">
            <v>12640.521103963531</v>
          </cell>
          <cell r="M30">
            <v>0</v>
          </cell>
          <cell r="N30">
            <v>3347.829223809722</v>
          </cell>
          <cell r="O30">
            <v>0</v>
          </cell>
          <cell r="P30">
            <v>3575.0423793127247</v>
          </cell>
          <cell r="Q30">
            <v>0</v>
          </cell>
          <cell r="R30">
            <v>0</v>
          </cell>
          <cell r="S30">
            <v>0</v>
          </cell>
          <cell r="T30">
            <v>244.20755957313503</v>
          </cell>
          <cell r="U30">
            <v>23913.909679620971</v>
          </cell>
          <cell r="V30">
            <v>1148.267201213602</v>
          </cell>
          <cell r="W30">
            <v>1717.4116413785478</v>
          </cell>
          <cell r="X30">
            <v>85167.416520061553</v>
          </cell>
          <cell r="Y30">
            <v>0</v>
          </cell>
          <cell r="Z30">
            <v>0</v>
          </cell>
          <cell r="AA30">
            <v>12790.234990432667</v>
          </cell>
          <cell r="AB30">
            <v>52007.194860002135</v>
          </cell>
          <cell r="AC30">
            <v>946.97912023567324</v>
          </cell>
          <cell r="AD30">
            <v>594727.83331011294</v>
          </cell>
          <cell r="AE30">
            <v>2379393.477923498</v>
          </cell>
          <cell r="AF30">
            <v>389345.84622094629</v>
          </cell>
          <cell r="AG30">
            <v>24131.11358128244</v>
          </cell>
          <cell r="AH30">
            <v>77298.957779795106</v>
          </cell>
          <cell r="AI30">
            <v>3176.2099192442365</v>
          </cell>
          <cell r="AJ30">
            <v>1294.2552943517103</v>
          </cell>
          <cell r="AK30">
            <v>12687.553037860662</v>
          </cell>
          <cell r="AL30">
            <v>66253.547543325141</v>
          </cell>
          <cell r="AM30">
            <v>3745807.8088900205</v>
          </cell>
          <cell r="AN30">
            <v>0</v>
          </cell>
          <cell r="AO30">
            <v>0</v>
          </cell>
          <cell r="AP30">
            <v>2943.0866169602973</v>
          </cell>
          <cell r="AQ30">
            <v>0</v>
          </cell>
          <cell r="AR30">
            <v>4518.6988626110924</v>
          </cell>
          <cell r="AS30">
            <v>0</v>
          </cell>
          <cell r="AT30">
            <v>0</v>
          </cell>
          <cell r="AU30">
            <v>1126.9722385343077</v>
          </cell>
          <cell r="AV30">
            <v>486.98882082380533</v>
          </cell>
          <cell r="AW30">
            <v>26843.003410300629</v>
          </cell>
          <cell r="AX30">
            <v>963.64520571432331</v>
          </cell>
          <cell r="AY30">
            <v>950.78312550171245</v>
          </cell>
          <cell r="AZ30">
            <v>77803.476513539063</v>
          </cell>
          <cell r="BA30">
            <v>118.36430789585505</v>
          </cell>
          <cell r="BB30">
            <v>434.19013430694048</v>
          </cell>
          <cell r="BC30">
            <v>14955.47520290266</v>
          </cell>
          <cell r="BD30">
            <v>58450.329079958727</v>
          </cell>
          <cell r="BE30">
            <v>2938.1556436908336</v>
          </cell>
          <cell r="BF30">
            <v>634485.4654401812</v>
          </cell>
          <cell r="BG30">
            <v>2571238.1893660286</v>
          </cell>
          <cell r="BH30">
            <v>458350.65421594121</v>
          </cell>
          <cell r="BI30">
            <v>18470.731043500196</v>
          </cell>
          <cell r="BJ30">
            <v>80170.200528282207</v>
          </cell>
          <cell r="BK30">
            <v>5323.1737525710096</v>
          </cell>
          <cell r="BL30">
            <v>1173.3429400708583</v>
          </cell>
          <cell r="BM30">
            <v>11502.976886492221</v>
          </cell>
          <cell r="BN30">
            <v>80121.854469601371</v>
          </cell>
          <cell r="BO30">
            <v>4053369.7578054094</v>
          </cell>
          <cell r="BP30">
            <v>0</v>
          </cell>
          <cell r="BQ30">
            <v>0</v>
          </cell>
          <cell r="BR30">
            <v>4300.4507905326973</v>
          </cell>
          <cell r="BS30">
            <v>0</v>
          </cell>
          <cell r="BT30">
            <v>7409.9812100157151</v>
          </cell>
          <cell r="BU30">
            <v>0</v>
          </cell>
          <cell r="BV30">
            <v>0</v>
          </cell>
          <cell r="BW30">
            <v>4419.4050551616083</v>
          </cell>
          <cell r="BX30">
            <v>198.59902251147815</v>
          </cell>
          <cell r="BY30">
            <v>26575.529060799177</v>
          </cell>
          <cell r="BZ30">
            <v>1017.7658486193732</v>
          </cell>
          <cell r="CA30">
            <v>1324.0123563511065</v>
          </cell>
          <cell r="CB30">
            <v>67080.714048847454</v>
          </cell>
          <cell r="CC30">
            <v>117.38969775784705</v>
          </cell>
          <cell r="CD30">
            <v>312.86619205477638</v>
          </cell>
          <cell r="CE30">
            <v>15713.516002446619</v>
          </cell>
          <cell r="CF30">
            <v>62789.784657431774</v>
          </cell>
          <cell r="CG30">
            <v>2455.1687263684162</v>
          </cell>
          <cell r="CH30">
            <v>652538.26686102978</v>
          </cell>
          <cell r="CI30">
            <v>2809557.1530322102</v>
          </cell>
          <cell r="CJ30">
            <v>429249.25899964257</v>
          </cell>
          <cell r="CK30">
            <v>27018.009898639459</v>
          </cell>
          <cell r="CL30">
            <v>93505.908804749823</v>
          </cell>
          <cell r="CM30">
            <v>6417.326754057417</v>
          </cell>
          <cell r="CN30">
            <v>1494.0141538582568</v>
          </cell>
          <cell r="CO30">
            <v>9352.6070768446516</v>
          </cell>
          <cell r="CP30">
            <v>32120.771147344592</v>
          </cell>
          <cell r="CQ30">
            <v>4254968.4993972741</v>
          </cell>
          <cell r="CR30">
            <v>289.5071391156003</v>
          </cell>
          <cell r="CS30">
            <v>0</v>
          </cell>
          <cell r="CT30">
            <v>4584.5649024739751</v>
          </cell>
          <cell r="CU30">
            <v>0</v>
          </cell>
          <cell r="CV30">
            <v>15970.896023372539</v>
          </cell>
          <cell r="CW30">
            <v>0</v>
          </cell>
          <cell r="CX30">
            <v>0</v>
          </cell>
          <cell r="CY30">
            <v>4032.8109273426526</v>
          </cell>
          <cell r="CZ30">
            <v>128.03353520760564</v>
          </cell>
          <cell r="DA30">
            <v>26375.184363426877</v>
          </cell>
          <cell r="DB30">
            <v>995.69900951151362</v>
          </cell>
          <cell r="DC30">
            <v>1352.8430337599916</v>
          </cell>
          <cell r="DD30">
            <v>58316.750408481348</v>
          </cell>
          <cell r="DE30">
            <v>0</v>
          </cell>
          <cell r="DF30">
            <v>291.64853067095146</v>
          </cell>
          <cell r="DG30">
            <v>18838.404412336648</v>
          </cell>
          <cell r="DH30">
            <v>62770.522714425126</v>
          </cell>
          <cell r="DI30">
            <v>1371.1542836116071</v>
          </cell>
          <cell r="DJ30">
            <v>678132.8589254882</v>
          </cell>
          <cell r="DK30">
            <v>2817157.6591143524</v>
          </cell>
          <cell r="DL30">
            <v>178189.82486319984</v>
          </cell>
          <cell r="DM30">
            <v>32155.441361514724</v>
          </cell>
          <cell r="DN30">
            <v>98832.359272010828</v>
          </cell>
          <cell r="DO30">
            <v>4615.7296148195574</v>
          </cell>
          <cell r="DP30">
            <v>3397.1683982160189</v>
          </cell>
          <cell r="DQ30">
            <v>9382.0929335994952</v>
          </cell>
          <cell r="DR30">
            <v>33632.434996508928</v>
          </cell>
          <cell r="DS30">
            <v>4050813.5887634456</v>
          </cell>
          <cell r="DT30">
            <v>75.013814990487617</v>
          </cell>
          <cell r="DU30">
            <v>0</v>
          </cell>
          <cell r="DV30">
            <v>147.71951259665249</v>
          </cell>
          <cell r="DW30">
            <v>0</v>
          </cell>
          <cell r="DX30">
            <v>1966.2182643003819</v>
          </cell>
          <cell r="DY30">
            <v>0</v>
          </cell>
          <cell r="DZ30">
            <v>0</v>
          </cell>
          <cell r="EA30">
            <v>4961.2556174298516</v>
          </cell>
          <cell r="EB30">
            <v>238.77474340818284</v>
          </cell>
          <cell r="EC30">
            <v>15522.56949798745</v>
          </cell>
          <cell r="ED30">
            <v>770.68039462534819</v>
          </cell>
          <cell r="EE30">
            <v>1581.8163167042851</v>
          </cell>
          <cell r="EF30">
            <v>53567.519928574016</v>
          </cell>
          <cell r="EG30">
            <v>0</v>
          </cell>
          <cell r="EH30">
            <v>192.15077224486438</v>
          </cell>
          <cell r="EI30">
            <v>11445.648283302997</v>
          </cell>
          <cell r="EJ30">
            <v>46855.419942147528</v>
          </cell>
          <cell r="EK30">
            <v>1129.5245584244922</v>
          </cell>
          <cell r="EL30">
            <v>648720.0986915963</v>
          </cell>
          <cell r="EM30">
            <v>2113695.8296462474</v>
          </cell>
          <cell r="EN30">
            <v>415729.80096597137</v>
          </cell>
          <cell r="EO30">
            <v>31595.127592837467</v>
          </cell>
          <cell r="EP30">
            <v>87360.035282334531</v>
          </cell>
          <cell r="EQ30">
            <v>2031.5587593328385</v>
          </cell>
          <cell r="ER30">
            <v>1613.4675303956867</v>
          </cell>
          <cell r="ES30">
            <v>6859.8437342527004</v>
          </cell>
          <cell r="ET30">
            <v>38147.483929150454</v>
          </cell>
          <cell r="EU30">
            <v>3484207.5577788549</v>
          </cell>
          <cell r="EV30">
            <v>1210.1259268578679</v>
          </cell>
          <cell r="EW30">
            <v>0</v>
          </cell>
          <cell r="EX30">
            <v>10775.207639744513</v>
          </cell>
          <cell r="EY30">
            <v>0</v>
          </cell>
          <cell r="EZ30">
            <v>7457.6326739697552</v>
          </cell>
          <cell r="FA30">
            <v>0</v>
          </cell>
          <cell r="FB30">
            <v>0</v>
          </cell>
          <cell r="FC30">
            <v>4450.0436261655104</v>
          </cell>
          <cell r="FD30">
            <v>2394.6827481881078</v>
          </cell>
          <cell r="FE30">
            <v>15569.092215873732</v>
          </cell>
          <cell r="FF30">
            <v>733.48402888222995</v>
          </cell>
          <cell r="FG30">
            <v>1121.0601713940882</v>
          </cell>
          <cell r="FH30">
            <v>59337.462555649312</v>
          </cell>
          <cell r="FI30">
            <v>663.59907962684633</v>
          </cell>
          <cell r="FJ30">
            <v>336.34702716212672</v>
          </cell>
          <cell r="FK30">
            <v>15941.49302266712</v>
          </cell>
          <cell r="FL30">
            <v>53262.942136375736</v>
          </cell>
          <cell r="FM30">
            <v>2447.9424382233346</v>
          </cell>
          <cell r="FN30">
            <v>648911.23750744562</v>
          </cell>
          <cell r="FO30">
            <v>1981870.5905297268</v>
          </cell>
          <cell r="FP30">
            <v>396849.63279066258</v>
          </cell>
          <cell r="FQ30">
            <v>28975.44512811293</v>
          </cell>
          <cell r="FR30">
            <v>86572.419965900335</v>
          </cell>
          <cell r="FS30">
            <v>704.6594132964043</v>
          </cell>
          <cell r="FT30">
            <v>10221.290273341017</v>
          </cell>
          <cell r="FU30">
            <v>6779.2696005596208</v>
          </cell>
          <cell r="FV30">
            <v>33186.265012015989</v>
          </cell>
          <cell r="FW30">
            <v>3369771.9255118417</v>
          </cell>
          <cell r="FX30">
            <v>0</v>
          </cell>
          <cell r="FY30">
            <v>0</v>
          </cell>
          <cell r="FZ30">
            <v>5168.5734299609912</v>
          </cell>
          <cell r="GA30">
            <v>0</v>
          </cell>
          <cell r="GB30">
            <v>4188.4628935724277</v>
          </cell>
          <cell r="GC30">
            <v>0</v>
          </cell>
          <cell r="GD30">
            <v>0</v>
          </cell>
          <cell r="GE30">
            <v>3965.0420304400868</v>
          </cell>
          <cell r="GF30">
            <v>2054.8054961799889</v>
          </cell>
          <cell r="GG30">
            <v>11118.26926514256</v>
          </cell>
          <cell r="GH30">
            <v>765.01963600746046</v>
          </cell>
          <cell r="GI30">
            <v>684.69269922969056</v>
          </cell>
          <cell r="GJ30">
            <v>60030.079539311977</v>
          </cell>
          <cell r="GK30">
            <v>856.45993597982203</v>
          </cell>
          <cell r="GL30">
            <v>98.811906281847342</v>
          </cell>
          <cell r="GM30">
            <v>11204.953498059358</v>
          </cell>
          <cell r="GN30">
            <v>47537.4926139323</v>
          </cell>
          <cell r="GO30">
            <v>3329.0743155511523</v>
          </cell>
          <cell r="GP30">
            <v>650119.75492070557</v>
          </cell>
          <cell r="GQ30">
            <v>2170910.2848898848</v>
          </cell>
          <cell r="GR30">
            <v>405219.5191330128</v>
          </cell>
          <cell r="GS30">
            <v>18732.061176034145</v>
          </cell>
          <cell r="GT30">
            <v>95581.121240928798</v>
          </cell>
          <cell r="GU30">
            <v>1414.991259975598</v>
          </cell>
          <cell r="GV30">
            <v>1007.7933467125338</v>
          </cell>
          <cell r="GW30">
            <v>4443.6071406412384</v>
          </cell>
          <cell r="GX30">
            <v>58159.955876979708</v>
          </cell>
          <cell r="GY30">
            <v>3556590.8262445247</v>
          </cell>
          <cell r="GZ30">
            <v>0</v>
          </cell>
          <cell r="HA30">
            <v>0</v>
          </cell>
          <cell r="HB30">
            <v>2682.9608048969671</v>
          </cell>
          <cell r="HC30">
            <v>0</v>
          </cell>
          <cell r="HD30">
            <v>3761.3113117485364</v>
          </cell>
          <cell r="HE30">
            <v>0</v>
          </cell>
          <cell r="HF30">
            <v>0</v>
          </cell>
          <cell r="HG30">
            <v>2014.386337745593</v>
          </cell>
          <cell r="HH30">
            <v>761.37296917382389</v>
          </cell>
          <cell r="HI30">
            <v>19165.07451948294</v>
          </cell>
          <cell r="HJ30">
            <v>224.5090399510494</v>
          </cell>
          <cell r="HK30">
            <v>783.36160832850214</v>
          </cell>
          <cell r="HL30">
            <v>48694.779008164915</v>
          </cell>
          <cell r="HM30">
            <v>1124.5420492763305</v>
          </cell>
          <cell r="HN30">
            <v>1131.1421351858207</v>
          </cell>
          <cell r="HO30">
            <v>12378.986541851989</v>
          </cell>
          <cell r="HP30">
            <v>56280.127036356724</v>
          </cell>
          <cell r="HQ30">
            <v>5018.346850321499</v>
          </cell>
          <cell r="HR30">
            <v>719715.73235754331</v>
          </cell>
          <cell r="HS30">
            <v>2037962.8566274906</v>
          </cell>
          <cell r="HT30">
            <v>221680.19136482608</v>
          </cell>
          <cell r="HU30">
            <v>14935.934882989752</v>
          </cell>
          <cell r="HV30">
            <v>65662.904931240075</v>
          </cell>
          <cell r="HW30">
            <v>584.72102273913345</v>
          </cell>
          <cell r="HX30">
            <v>327.41602649038913</v>
          </cell>
          <cell r="HY30">
            <v>3908.7844077911495</v>
          </cell>
          <cell r="HZ30">
            <v>22473.490524389377</v>
          </cell>
          <cell r="IA30">
            <v>3241272.9323579846</v>
          </cell>
        </row>
        <row r="31">
          <cell r="L31">
            <v>19482.332891838258</v>
          </cell>
          <cell r="M31">
            <v>7507.6127660914226</v>
          </cell>
          <cell r="N31">
            <v>91642.26900452064</v>
          </cell>
          <cell r="O31">
            <v>10199.091844239281</v>
          </cell>
          <cell r="P31">
            <v>91345.544609255609</v>
          </cell>
          <cell r="Q31">
            <v>1713.9447080578241</v>
          </cell>
          <cell r="R31">
            <v>20358.175163992713</v>
          </cell>
          <cell r="S31">
            <v>29264.279151114566</v>
          </cell>
          <cell r="T31">
            <v>23532.491660626802</v>
          </cell>
          <cell r="U31">
            <v>130369.99403157058</v>
          </cell>
          <cell r="V31">
            <v>43343.301628642126</v>
          </cell>
          <cell r="W31">
            <v>71711.413112419774</v>
          </cell>
          <cell r="X31">
            <v>408970.85900751216</v>
          </cell>
          <cell r="Y31">
            <v>37174.349231483102</v>
          </cell>
          <cell r="Z31">
            <v>47299.960649098612</v>
          </cell>
          <cell r="AA31">
            <v>211148.33483348801</v>
          </cell>
          <cell r="AB31">
            <v>916644.83507981419</v>
          </cell>
          <cell r="AC31">
            <v>328377.31902019761</v>
          </cell>
          <cell r="AD31">
            <v>335667.79870482703</v>
          </cell>
          <cell r="AE31">
            <v>2721059.146163512</v>
          </cell>
          <cell r="AF31">
            <v>495716.70213460567</v>
          </cell>
          <cell r="AG31">
            <v>311443.04047872208</v>
          </cell>
          <cell r="AH31">
            <v>949798.04635486379</v>
          </cell>
          <cell r="AI31">
            <v>62686.782172234402</v>
          </cell>
          <cell r="AJ31">
            <v>11736.859520643791</v>
          </cell>
          <cell r="AK31">
            <v>164601.41912729054</v>
          </cell>
          <cell r="AL31">
            <v>403379.23851596285</v>
          </cell>
          <cell r="AM31">
            <v>7946175.1415666258</v>
          </cell>
          <cell r="AN31">
            <v>20837.800723921591</v>
          </cell>
          <cell r="AO31">
            <v>5079.1154531999036</v>
          </cell>
          <cell r="AP31">
            <v>88663.506510157327</v>
          </cell>
          <cell r="AQ31">
            <v>12673.694164041328</v>
          </cell>
          <cell r="AR31">
            <v>71645.398816632456</v>
          </cell>
          <cell r="AS31">
            <v>2149.3264901223479</v>
          </cell>
          <cell r="AT31">
            <v>20038.614693411964</v>
          </cell>
          <cell r="AU31">
            <v>32961.584439040431</v>
          </cell>
          <cell r="AV31">
            <v>24557.935055926151</v>
          </cell>
          <cell r="AW31">
            <v>116826.56437269502</v>
          </cell>
          <cell r="AX31">
            <v>48481.699289471573</v>
          </cell>
          <cell r="AY31">
            <v>71493.813942140376</v>
          </cell>
          <cell r="AZ31">
            <v>424441.7703678587</v>
          </cell>
          <cell r="BA31">
            <v>815.7465588977343</v>
          </cell>
          <cell r="BB31">
            <v>56000.724735786185</v>
          </cell>
          <cell r="BC31">
            <v>188908.97014975286</v>
          </cell>
          <cell r="BD31">
            <v>1042239.6045791548</v>
          </cell>
          <cell r="BE31">
            <v>341419.66563856241</v>
          </cell>
          <cell r="BF31">
            <v>331238.50121106353</v>
          </cell>
          <cell r="BG31">
            <v>2391965.2016568785</v>
          </cell>
          <cell r="BH31">
            <v>551144.0825921708</v>
          </cell>
          <cell r="BI31">
            <v>365056.65742050787</v>
          </cell>
          <cell r="BJ31">
            <v>931801.94227006438</v>
          </cell>
          <cell r="BK31">
            <v>66614.653863117797</v>
          </cell>
          <cell r="BL31">
            <v>15879.766022024118</v>
          </cell>
          <cell r="BM31">
            <v>164399.66833434164</v>
          </cell>
          <cell r="BN31">
            <v>451271.48921768676</v>
          </cell>
          <cell r="BO31">
            <v>7838607.498568628</v>
          </cell>
          <cell r="BP31">
            <v>21030.621025325974</v>
          </cell>
          <cell r="BQ31">
            <v>6396.3447610538615</v>
          </cell>
          <cell r="BR31">
            <v>118478.84295950423</v>
          </cell>
          <cell r="BS31">
            <v>8160.274066105233</v>
          </cell>
          <cell r="BT31">
            <v>69203.52366526096</v>
          </cell>
          <cell r="BU31">
            <v>0</v>
          </cell>
          <cell r="BV31">
            <v>16210.102733374672</v>
          </cell>
          <cell r="BW31">
            <v>34031.171466113112</v>
          </cell>
          <cell r="BX31">
            <v>23976.136144430486</v>
          </cell>
          <cell r="BY31">
            <v>130467.12146501704</v>
          </cell>
          <cell r="BZ31">
            <v>57603.770144386901</v>
          </cell>
          <cell r="CA31">
            <v>77864.756379255326</v>
          </cell>
          <cell r="CB31">
            <v>255863.87897317059</v>
          </cell>
          <cell r="CC31">
            <v>41843.830479793316</v>
          </cell>
          <cell r="CD31">
            <v>50495.846592675225</v>
          </cell>
          <cell r="CE31">
            <v>203669.78185640552</v>
          </cell>
          <cell r="CF31">
            <v>1067050.3137410872</v>
          </cell>
          <cell r="CG31">
            <v>345727.51478932961</v>
          </cell>
          <cell r="CH31">
            <v>349410.20323905273</v>
          </cell>
          <cell r="CI31">
            <v>1987427.6487520316</v>
          </cell>
          <cell r="CJ31">
            <v>553688.08920831245</v>
          </cell>
          <cell r="CK31">
            <v>347561.613691837</v>
          </cell>
          <cell r="CL31">
            <v>957617.22269832389</v>
          </cell>
          <cell r="CM31">
            <v>67199.908943481525</v>
          </cell>
          <cell r="CN31">
            <v>17492.033147831393</v>
          </cell>
          <cell r="CO31">
            <v>164563.19225962105</v>
          </cell>
          <cell r="CP31">
            <v>422892.71538546751</v>
          </cell>
          <cell r="CQ31">
            <v>7395926.4585682489</v>
          </cell>
          <cell r="CR31">
            <v>21278.549745942371</v>
          </cell>
          <cell r="CS31">
            <v>4928.6550283445185</v>
          </cell>
          <cell r="CT31">
            <v>124758.22569215856</v>
          </cell>
          <cell r="CU31">
            <v>8127.1812374241335</v>
          </cell>
          <cell r="CV31">
            <v>72194.400394415352</v>
          </cell>
          <cell r="CW31">
            <v>661.93951281578097</v>
          </cell>
          <cell r="CX31">
            <v>20453.968783390919</v>
          </cell>
          <cell r="CY31">
            <v>32512.918763817484</v>
          </cell>
          <cell r="CZ31">
            <v>20082.023182557492</v>
          </cell>
          <cell r="DA31">
            <v>130351.37579085908</v>
          </cell>
          <cell r="DB31">
            <v>76864.020674076732</v>
          </cell>
          <cell r="DC31">
            <v>92414.879778245828</v>
          </cell>
          <cell r="DD31">
            <v>456365.68011961418</v>
          </cell>
          <cell r="DE31">
            <v>41531.377027418122</v>
          </cell>
          <cell r="DF31">
            <v>45427.316833199831</v>
          </cell>
          <cell r="DG31">
            <v>273099.5955603004</v>
          </cell>
          <cell r="DH31">
            <v>1066311.4471794427</v>
          </cell>
          <cell r="DI31">
            <v>348045.98577974609</v>
          </cell>
          <cell r="DJ31">
            <v>364540.42135943245</v>
          </cell>
          <cell r="DK31">
            <v>2121866.6191281145</v>
          </cell>
          <cell r="DL31">
            <v>571042.96248340246</v>
          </cell>
          <cell r="DM31">
            <v>371412.25525942456</v>
          </cell>
          <cell r="DN31">
            <v>1088781.0922898413</v>
          </cell>
          <cell r="DO31">
            <v>67771.845977688616</v>
          </cell>
          <cell r="DP31">
            <v>21811.333896170461</v>
          </cell>
          <cell r="DQ31">
            <v>191490.9701100011</v>
          </cell>
          <cell r="DR31">
            <v>463140.45600981574</v>
          </cell>
          <cell r="DS31">
            <v>8097267.497597659</v>
          </cell>
          <cell r="DT31">
            <v>24104.362279697787</v>
          </cell>
          <cell r="DU31">
            <v>4088.2540710393782</v>
          </cell>
          <cell r="DV31">
            <v>122176.8850528503</v>
          </cell>
          <cell r="DW31">
            <v>9643.4067563955723</v>
          </cell>
          <cell r="DX31">
            <v>83914.913885210161</v>
          </cell>
          <cell r="DY31">
            <v>328.48087960852934</v>
          </cell>
          <cell r="DZ31">
            <v>20319.209029506583</v>
          </cell>
          <cell r="EA31">
            <v>39292.439406345846</v>
          </cell>
          <cell r="EB31">
            <v>25247.562433625739</v>
          </cell>
          <cell r="EC31">
            <v>137403.94166588676</v>
          </cell>
          <cell r="ED31">
            <v>81096.695634595744</v>
          </cell>
          <cell r="EE31">
            <v>93588.290391777657</v>
          </cell>
          <cell r="EF31">
            <v>246095.39585386653</v>
          </cell>
          <cell r="EG31">
            <v>46270.562615958028</v>
          </cell>
          <cell r="EH31">
            <v>42176.057008984753</v>
          </cell>
          <cell r="EI31">
            <v>322470.28227658645</v>
          </cell>
          <cell r="EJ31">
            <v>1205942.3019710134</v>
          </cell>
          <cell r="EK31">
            <v>361432.30890909175</v>
          </cell>
          <cell r="EL31">
            <v>396605.99131909694</v>
          </cell>
          <cell r="EM31">
            <v>2360215.6352003869</v>
          </cell>
          <cell r="EN31">
            <v>724820.16450174246</v>
          </cell>
          <cell r="EO31">
            <v>401584.59013055626</v>
          </cell>
          <cell r="EP31">
            <v>1189908.8029925872</v>
          </cell>
          <cell r="EQ31">
            <v>59519.023685220942</v>
          </cell>
          <cell r="ER31">
            <v>20843.254386971665</v>
          </cell>
          <cell r="ES31">
            <v>226514.27083120812</v>
          </cell>
          <cell r="ET31">
            <v>478492.41162486403</v>
          </cell>
          <cell r="EU31">
            <v>8724095.4947946742</v>
          </cell>
          <cell r="EV31">
            <v>12955.596012216103</v>
          </cell>
          <cell r="EW31">
            <v>3532.026151392673</v>
          </cell>
          <cell r="EX31">
            <v>95902.958371394998</v>
          </cell>
          <cell r="EY31">
            <v>7962.8617000618424</v>
          </cell>
          <cell r="EZ31">
            <v>58782.057767723563</v>
          </cell>
          <cell r="FA31">
            <v>1065.852856842032</v>
          </cell>
          <cell r="FB31">
            <v>21545.542809277569</v>
          </cell>
          <cell r="FC31">
            <v>35197.260048900636</v>
          </cell>
          <cell r="FD31">
            <v>6890.2137471810674</v>
          </cell>
          <cell r="FE31">
            <v>143138.06626171933</v>
          </cell>
          <cell r="FF31">
            <v>76054.068092707981</v>
          </cell>
          <cell r="FG31">
            <v>82059.86713770534</v>
          </cell>
          <cell r="FH31">
            <v>248583.06778877217</v>
          </cell>
          <cell r="FI31">
            <v>40645.055579439701</v>
          </cell>
          <cell r="FJ31">
            <v>18997.580648065046</v>
          </cell>
          <cell r="FK31">
            <v>290499.31993664854</v>
          </cell>
          <cell r="FL31">
            <v>1073299.1435237054</v>
          </cell>
          <cell r="FM31">
            <v>325016.89311834902</v>
          </cell>
          <cell r="FN31">
            <v>415652.24077088351</v>
          </cell>
          <cell r="FO31">
            <v>2283651.8220543717</v>
          </cell>
          <cell r="FP31">
            <v>651699.43244860426</v>
          </cell>
          <cell r="FQ31">
            <v>342512.54050793819</v>
          </cell>
          <cell r="FR31">
            <v>992928.35886144557</v>
          </cell>
          <cell r="FS31">
            <v>50146.241799793432</v>
          </cell>
          <cell r="FT31">
            <v>20443.186196545706</v>
          </cell>
          <cell r="FU31">
            <v>171014.80799343422</v>
          </cell>
          <cell r="FV31">
            <v>456089.882293423</v>
          </cell>
          <cell r="FW31">
            <v>7926265.9444785416</v>
          </cell>
          <cell r="FX31">
            <v>12988.494120387559</v>
          </cell>
          <cell r="FY31">
            <v>2775.858595911372</v>
          </cell>
          <cell r="FZ31">
            <v>81752.210428524588</v>
          </cell>
          <cell r="GA31">
            <v>8004.9489612000398</v>
          </cell>
          <cell r="GB31">
            <v>56017.361359347022</v>
          </cell>
          <cell r="GC31">
            <v>931.50341203370863</v>
          </cell>
          <cell r="GD31">
            <v>20359.317077769811</v>
          </cell>
          <cell r="GE31">
            <v>35712.243207417989</v>
          </cell>
          <cell r="GF31">
            <v>24896.024082209056</v>
          </cell>
          <cell r="GG31">
            <v>132998.63175484512</v>
          </cell>
          <cell r="GH31">
            <v>92846.91841129525</v>
          </cell>
          <cell r="GI31">
            <v>85320.470273026396</v>
          </cell>
          <cell r="GJ31">
            <v>411345.26445103774</v>
          </cell>
          <cell r="GK31">
            <v>37912.621261147928</v>
          </cell>
          <cell r="GL31">
            <v>38344.90549355925</v>
          </cell>
          <cell r="GM31">
            <v>329802.78050786548</v>
          </cell>
          <cell r="GN31">
            <v>1106589.4645185617</v>
          </cell>
          <cell r="GO31">
            <v>324800.00155158981</v>
          </cell>
          <cell r="GP31">
            <v>1371633.1812275439</v>
          </cell>
          <cell r="GQ31">
            <v>2191753.3017254821</v>
          </cell>
          <cell r="GR31">
            <v>685949.64025034104</v>
          </cell>
          <cell r="GS31">
            <v>331128.26484781236</v>
          </cell>
          <cell r="GT31">
            <v>961497.19117163855</v>
          </cell>
          <cell r="GU31">
            <v>58944.452173076155</v>
          </cell>
          <cell r="GV31">
            <v>23138.207889651505</v>
          </cell>
          <cell r="GW31">
            <v>192428.57539560052</v>
          </cell>
          <cell r="GX31">
            <v>524457.99411415809</v>
          </cell>
          <cell r="GY31">
            <v>9144329.828263035</v>
          </cell>
          <cell r="GZ31">
            <v>10712.196963866489</v>
          </cell>
          <cell r="HA31">
            <v>2726.6714915015596</v>
          </cell>
          <cell r="HB31">
            <v>96867.867814024808</v>
          </cell>
          <cell r="HC31">
            <v>6277.121705652331</v>
          </cell>
          <cell r="HD31">
            <v>46369.689096760107</v>
          </cell>
          <cell r="HE31">
            <v>1089.6146534702514</v>
          </cell>
          <cell r="HF31">
            <v>21138.999742336215</v>
          </cell>
          <cell r="HG31">
            <v>26829.848757992953</v>
          </cell>
          <cell r="HH31">
            <v>20661.417525922665</v>
          </cell>
          <cell r="HI31">
            <v>116505.31954099552</v>
          </cell>
          <cell r="HJ31">
            <v>89973.049244639958</v>
          </cell>
          <cell r="HK31">
            <v>83146.318973289061</v>
          </cell>
          <cell r="HL31">
            <v>383630.19925649383</v>
          </cell>
          <cell r="HM31">
            <v>2219.5040664679859</v>
          </cell>
          <cell r="HN31">
            <v>43617.920455050378</v>
          </cell>
          <cell r="HO31">
            <v>293440.41354366235</v>
          </cell>
          <cell r="HP31">
            <v>1053791.2856487615</v>
          </cell>
          <cell r="HQ31">
            <v>289226.5537531107</v>
          </cell>
          <cell r="HR31">
            <v>1370843.3421785287</v>
          </cell>
          <cell r="HS31">
            <v>3028277.7565115704</v>
          </cell>
          <cell r="HT31">
            <v>580735.88698455272</v>
          </cell>
          <cell r="HU31">
            <v>348795.48159788497</v>
          </cell>
          <cell r="HV31">
            <v>1054175.0482910259</v>
          </cell>
          <cell r="HW31">
            <v>59820.145232367191</v>
          </cell>
          <cell r="HX31">
            <v>27350.996717942056</v>
          </cell>
          <cell r="HY31">
            <v>185631.46425709769</v>
          </cell>
          <cell r="HZ31">
            <v>601122.37728482031</v>
          </cell>
          <cell r="IA31">
            <v>9844976.4912897889</v>
          </cell>
        </row>
        <row r="32">
          <cell r="L32">
            <v>5795.8895328010849</v>
          </cell>
          <cell r="M32">
            <v>721.2426064432359</v>
          </cell>
          <cell r="N32">
            <v>0</v>
          </cell>
          <cell r="O32">
            <v>0</v>
          </cell>
          <cell r="P32">
            <v>1947.0237291411379</v>
          </cell>
          <cell r="Q32">
            <v>0</v>
          </cell>
          <cell r="R32">
            <v>0</v>
          </cell>
          <cell r="S32">
            <v>2011.9324704250441</v>
          </cell>
          <cell r="T32">
            <v>0</v>
          </cell>
          <cell r="U32">
            <v>351.71179742325205</v>
          </cell>
          <cell r="V32">
            <v>312.96664004652251</v>
          </cell>
          <cell r="W32">
            <v>0</v>
          </cell>
          <cell r="X32">
            <v>1465.2404732874234</v>
          </cell>
          <cell r="Y32">
            <v>126.66232089859936</v>
          </cell>
          <cell r="Z32">
            <v>0</v>
          </cell>
          <cell r="AA32">
            <v>2473.121702779777</v>
          </cell>
          <cell r="AB32">
            <v>18445.212691235778</v>
          </cell>
          <cell r="AC32">
            <v>3247.1652397034172</v>
          </cell>
          <cell r="AD32">
            <v>27702.925908606892</v>
          </cell>
          <cell r="AE32">
            <v>1685682.2659989386</v>
          </cell>
          <cell r="AF32">
            <v>8859.6858282242847</v>
          </cell>
          <cell r="AG32">
            <v>27194.340059065322</v>
          </cell>
          <cell r="AH32">
            <v>13542.504167321524</v>
          </cell>
          <cell r="AI32">
            <v>2271.4998714704643</v>
          </cell>
          <cell r="AJ32">
            <v>840.68533785569969</v>
          </cell>
          <cell r="AK32">
            <v>1394.5065676821575</v>
          </cell>
          <cell r="AL32">
            <v>0</v>
          </cell>
          <cell r="AM32">
            <v>1804386.5829433503</v>
          </cell>
          <cell r="AN32">
            <v>5637.4414647523236</v>
          </cell>
          <cell r="AO32">
            <v>0</v>
          </cell>
          <cell r="AP32">
            <v>5246.040551485502</v>
          </cell>
          <cell r="AQ32">
            <v>0</v>
          </cell>
          <cell r="AR32">
            <v>1509.465277449413</v>
          </cell>
          <cell r="AS32">
            <v>0</v>
          </cell>
          <cell r="AT32">
            <v>0</v>
          </cell>
          <cell r="AU32">
            <v>2167.4451327401252</v>
          </cell>
          <cell r="AV32">
            <v>118.7134651462853</v>
          </cell>
          <cell r="AW32">
            <v>236.7286157917101</v>
          </cell>
          <cell r="AX32">
            <v>146.47146655549025</v>
          </cell>
          <cell r="AY32">
            <v>134.16192769161103</v>
          </cell>
          <cell r="AZ32">
            <v>288.054731604957</v>
          </cell>
          <cell r="BA32">
            <v>0</v>
          </cell>
          <cell r="BB32">
            <v>0</v>
          </cell>
          <cell r="BC32">
            <v>1270.2009071265491</v>
          </cell>
          <cell r="BD32">
            <v>12333.610637656635</v>
          </cell>
          <cell r="BE32">
            <v>4140.7658173862919</v>
          </cell>
          <cell r="BF32">
            <v>25153.317999361214</v>
          </cell>
          <cell r="BG32">
            <v>2173838.9395902813</v>
          </cell>
          <cell r="BH32">
            <v>7467.9428676815924</v>
          </cell>
          <cell r="BI32">
            <v>11172.956072066147</v>
          </cell>
          <cell r="BJ32">
            <v>15820.444205178461</v>
          </cell>
          <cell r="BK32">
            <v>1744.9796989028218</v>
          </cell>
          <cell r="BL32">
            <v>1218.4165224219555</v>
          </cell>
          <cell r="BM32">
            <v>1577.1686140941868</v>
          </cell>
          <cell r="BN32">
            <v>61.102518825293913</v>
          </cell>
          <cell r="BO32">
            <v>2271284.3680841997</v>
          </cell>
          <cell r="BP32">
            <v>5134.9660365270174</v>
          </cell>
          <cell r="BQ32">
            <v>0</v>
          </cell>
          <cell r="BR32">
            <v>3401.2815642954261</v>
          </cell>
          <cell r="BS32">
            <v>0</v>
          </cell>
          <cell r="BT32">
            <v>1334.669906563983</v>
          </cell>
          <cell r="BU32">
            <v>0</v>
          </cell>
          <cell r="BV32">
            <v>0</v>
          </cell>
          <cell r="BW32">
            <v>2287.4307382265742</v>
          </cell>
          <cell r="BX32">
            <v>297.72065629100268</v>
          </cell>
          <cell r="BY32">
            <v>418.93212475559636</v>
          </cell>
          <cell r="BZ32">
            <v>245.98048645119923</v>
          </cell>
          <cell r="CA32">
            <v>75.491767046846959</v>
          </cell>
          <cell r="CB32">
            <v>1058.1426202241057</v>
          </cell>
          <cell r="CC32">
            <v>0</v>
          </cell>
          <cell r="CD32">
            <v>117.38969775784705</v>
          </cell>
          <cell r="CE32">
            <v>1082.1791988519728</v>
          </cell>
          <cell r="CF32">
            <v>12562.244297666817</v>
          </cell>
          <cell r="CG32">
            <v>3455.1609820842637</v>
          </cell>
          <cell r="CH32">
            <v>83465.589659406382</v>
          </cell>
          <cell r="CI32">
            <v>2487620.8120088778</v>
          </cell>
          <cell r="CJ32">
            <v>34162.801742078205</v>
          </cell>
          <cell r="CK32">
            <v>24208.300693863774</v>
          </cell>
          <cell r="CL32">
            <v>16725.983272665628</v>
          </cell>
          <cell r="CM32">
            <v>771.54661945460157</v>
          </cell>
          <cell r="CN32">
            <v>1574.0127793974327</v>
          </cell>
          <cell r="CO32">
            <v>803.06348854968053</v>
          </cell>
          <cell r="CP32">
            <v>126.16089744153179</v>
          </cell>
          <cell r="CQ32">
            <v>2680929.8612384778</v>
          </cell>
          <cell r="CR32">
            <v>4319.2511928795448</v>
          </cell>
          <cell r="CS32">
            <v>0</v>
          </cell>
          <cell r="CT32">
            <v>198.90193768274196</v>
          </cell>
          <cell r="CU32">
            <v>0</v>
          </cell>
          <cell r="CV32">
            <v>1155.2674498724607</v>
          </cell>
          <cell r="CW32">
            <v>0</v>
          </cell>
          <cell r="CX32">
            <v>0</v>
          </cell>
          <cell r="CY32">
            <v>1652.8781700396537</v>
          </cell>
          <cell r="CZ32">
            <v>298.58811190036977</v>
          </cell>
          <cell r="DA32">
            <v>111.46689566796337</v>
          </cell>
          <cell r="DB32">
            <v>318.3382050748038</v>
          </cell>
          <cell r="DC32">
            <v>0</v>
          </cell>
          <cell r="DD32">
            <v>0</v>
          </cell>
          <cell r="DE32">
            <v>0</v>
          </cell>
          <cell r="DF32">
            <v>111.46689566796337</v>
          </cell>
          <cell r="DG32">
            <v>655.36092070722339</v>
          </cell>
          <cell r="DH32">
            <v>11942.422078640398</v>
          </cell>
          <cell r="DI32">
            <v>3371.2354715440661</v>
          </cell>
          <cell r="DJ32">
            <v>91225.182351824988</v>
          </cell>
          <cell r="DK32">
            <v>2438506.2282436877</v>
          </cell>
          <cell r="DL32">
            <v>7411.7703389142853</v>
          </cell>
          <cell r="DM32">
            <v>30063.363169898781</v>
          </cell>
          <cell r="DN32">
            <v>12490.493555687104</v>
          </cell>
          <cell r="DO32">
            <v>418.25651677244974</v>
          </cell>
          <cell r="DP32">
            <v>1422.112039677226</v>
          </cell>
          <cell r="DQ32">
            <v>1024.8031182336781</v>
          </cell>
          <cell r="DR32">
            <v>90.28818549108847</v>
          </cell>
          <cell r="DS32">
            <v>2606787.6748498641</v>
          </cell>
          <cell r="DT32">
            <v>5140.0331575501223</v>
          </cell>
          <cell r="DU32">
            <v>472.52240715346556</v>
          </cell>
          <cell r="DV32">
            <v>8680.0227954107413</v>
          </cell>
          <cell r="DW32">
            <v>3091.0215686164784</v>
          </cell>
          <cell r="DX32">
            <v>14955.98207495126</v>
          </cell>
          <cell r="DY32">
            <v>567.65608138264747</v>
          </cell>
          <cell r="DZ32">
            <v>1748.7347497040914</v>
          </cell>
          <cell r="EA32">
            <v>3135.5866990720342</v>
          </cell>
          <cell r="EB32">
            <v>2036.6216148154194</v>
          </cell>
          <cell r="EC32">
            <v>25515.941090602239</v>
          </cell>
          <cell r="ED32">
            <v>4644.0868211216784</v>
          </cell>
          <cell r="EE32">
            <v>3343.141846739165</v>
          </cell>
          <cell r="EF32">
            <v>14267.622994955515</v>
          </cell>
          <cell r="EG32">
            <v>4296.3562425283471</v>
          </cell>
          <cell r="EH32">
            <v>6739.8550979707443</v>
          </cell>
          <cell r="EI32">
            <v>28557.81591575397</v>
          </cell>
          <cell r="EJ32">
            <v>25752.002642026193</v>
          </cell>
          <cell r="EK32">
            <v>11478.708602657956</v>
          </cell>
          <cell r="EL32">
            <v>54463.891163475084</v>
          </cell>
          <cell r="EM32">
            <v>2911492.3323662821</v>
          </cell>
          <cell r="EN32">
            <v>152495.2440468469</v>
          </cell>
          <cell r="EO32">
            <v>51771.070622239866</v>
          </cell>
          <cell r="EP32">
            <v>63993.053033702789</v>
          </cell>
          <cell r="EQ32">
            <v>5920.7469384435526</v>
          </cell>
          <cell r="ER32">
            <v>6797.6399707449855</v>
          </cell>
          <cell r="ES32">
            <v>53875.960578992992</v>
          </cell>
          <cell r="ET32">
            <v>17907.552961499707</v>
          </cell>
          <cell r="EU32">
            <v>3483141.2040852406</v>
          </cell>
          <cell r="EV32">
            <v>4166.865384743588</v>
          </cell>
          <cell r="EW32">
            <v>0</v>
          </cell>
          <cell r="EX32">
            <v>10298.431657931074</v>
          </cell>
          <cell r="EY32">
            <v>2899.4492986790733</v>
          </cell>
          <cell r="EZ32">
            <v>16773.317317696641</v>
          </cell>
          <cell r="FA32">
            <v>0</v>
          </cell>
          <cell r="FB32">
            <v>2347.9670310764955</v>
          </cell>
          <cell r="FC32">
            <v>2344.9001474294305</v>
          </cell>
          <cell r="FD32">
            <v>2373.9224798569549</v>
          </cell>
          <cell r="FE32">
            <v>22840.052920419272</v>
          </cell>
          <cell r="FF32">
            <v>6095.195464827144</v>
          </cell>
          <cell r="FG32">
            <v>159.79611466088471</v>
          </cell>
          <cell r="FH32">
            <v>12672.229144381678</v>
          </cell>
          <cell r="FI32">
            <v>3829.7706697575099</v>
          </cell>
          <cell r="FJ32">
            <v>6094.3614179210172</v>
          </cell>
          <cell r="FK32">
            <v>24672.838041424875</v>
          </cell>
          <cell r="FL32">
            <v>17833.464793732346</v>
          </cell>
          <cell r="FM32">
            <v>8077.2352112051685</v>
          </cell>
          <cell r="FN32">
            <v>52699.211651347221</v>
          </cell>
          <cell r="FO32">
            <v>2808367.6473006578</v>
          </cell>
          <cell r="FP32">
            <v>164438.75380766563</v>
          </cell>
          <cell r="FQ32">
            <v>47483.614097387232</v>
          </cell>
          <cell r="FR32">
            <v>86197.168173158861</v>
          </cell>
          <cell r="FS32">
            <v>7381.9855287271139</v>
          </cell>
          <cell r="FT32">
            <v>5566.7040296892765</v>
          </cell>
          <cell r="FU32">
            <v>45900.060145205876</v>
          </cell>
          <cell r="FV32">
            <v>19170.205631337045</v>
          </cell>
          <cell r="FW32">
            <v>3380685.1474609193</v>
          </cell>
          <cell r="FX32">
            <v>3999.1928538572301</v>
          </cell>
          <cell r="FY32">
            <v>0</v>
          </cell>
          <cell r="FZ32">
            <v>9809.1019852794579</v>
          </cell>
          <cell r="GA32">
            <v>760.30642712854501</v>
          </cell>
          <cell r="GB32">
            <v>15019.565710982512</v>
          </cell>
          <cell r="GC32">
            <v>0</v>
          </cell>
          <cell r="GD32">
            <v>1356.7815231370732</v>
          </cell>
          <cell r="GE32">
            <v>1650.4969382971153</v>
          </cell>
          <cell r="GF32">
            <v>1415.1079294552449</v>
          </cell>
          <cell r="GG32">
            <v>25579.996525976367</v>
          </cell>
          <cell r="GH32">
            <v>2720.0882036023741</v>
          </cell>
          <cell r="GI32">
            <v>0</v>
          </cell>
          <cell r="GJ32">
            <v>9372.4974106049704</v>
          </cell>
          <cell r="GK32">
            <v>3636.3686295432017</v>
          </cell>
          <cell r="GL32">
            <v>4460.1944453428623</v>
          </cell>
          <cell r="GM32">
            <v>25560.85558827838</v>
          </cell>
          <cell r="GN32">
            <v>17599.527916933137</v>
          </cell>
          <cell r="GO32">
            <v>7678.7541914950498</v>
          </cell>
          <cell r="GP32">
            <v>50796.490239847961</v>
          </cell>
          <cell r="GQ32">
            <v>951236.87830713333</v>
          </cell>
          <cell r="GR32">
            <v>127429.7260533556</v>
          </cell>
          <cell r="GS32">
            <v>41570.738034113332</v>
          </cell>
          <cell r="GT32">
            <v>61591.155273942408</v>
          </cell>
          <cell r="GU32">
            <v>9136.2500477352241</v>
          </cell>
          <cell r="GV32">
            <v>6108.0972734740699</v>
          </cell>
          <cell r="GW32">
            <v>32332.477193443516</v>
          </cell>
          <cell r="GX32">
            <v>15526.110067225336</v>
          </cell>
          <cell r="GY32">
            <v>1426346.7587701841</v>
          </cell>
          <cell r="GZ32">
            <v>3357.466290426667</v>
          </cell>
          <cell r="HA32">
            <v>0</v>
          </cell>
          <cell r="HB32">
            <v>10646.633522229115</v>
          </cell>
          <cell r="HC32">
            <v>1068.9654435151654</v>
          </cell>
          <cell r="HD32">
            <v>13922.687105894562</v>
          </cell>
          <cell r="HE32">
            <v>0</v>
          </cell>
          <cell r="HF32">
            <v>1414.1874664812678</v>
          </cell>
          <cell r="HG32">
            <v>2387.6082545824779</v>
          </cell>
          <cell r="HH32">
            <v>4011.6888060621127</v>
          </cell>
          <cell r="HI32">
            <v>23932.984345304994</v>
          </cell>
          <cell r="HJ32">
            <v>3438.3341665664202</v>
          </cell>
          <cell r="HK32">
            <v>0</v>
          </cell>
          <cell r="HL32">
            <v>9586.8227861124724</v>
          </cell>
          <cell r="HM32">
            <v>5760.3867443188374</v>
          </cell>
          <cell r="HN32">
            <v>5964.9337597311132</v>
          </cell>
          <cell r="HO32">
            <v>31286.536062221916</v>
          </cell>
          <cell r="HP32">
            <v>14497.206466434205</v>
          </cell>
          <cell r="HQ32">
            <v>9311.6289687794597</v>
          </cell>
          <cell r="HR32">
            <v>87352.320779199799</v>
          </cell>
          <cell r="HS32">
            <v>1115673.5034866272</v>
          </cell>
          <cell r="HT32">
            <v>78344.797886439061</v>
          </cell>
          <cell r="HU32">
            <v>26679.08208966432</v>
          </cell>
          <cell r="HV32">
            <v>52797.484293050409</v>
          </cell>
          <cell r="HW32">
            <v>15184.474706323768</v>
          </cell>
          <cell r="HX32">
            <v>6030.4376711807145</v>
          </cell>
          <cell r="HY32">
            <v>38104.866106584603</v>
          </cell>
          <cell r="HZ32">
            <v>21634.984551221118</v>
          </cell>
          <cell r="IA32">
            <v>1582390.0217589522</v>
          </cell>
        </row>
        <row r="33">
          <cell r="L33">
            <v>14016.547367005045</v>
          </cell>
          <cell r="M33">
            <v>0</v>
          </cell>
          <cell r="N33">
            <v>156.87273429058021</v>
          </cell>
          <cell r="O33">
            <v>0</v>
          </cell>
          <cell r="P33">
            <v>1787.1304667438217</v>
          </cell>
          <cell r="Q33">
            <v>0</v>
          </cell>
          <cell r="R33">
            <v>0</v>
          </cell>
          <cell r="S33">
            <v>872.78836437140171</v>
          </cell>
          <cell r="T33">
            <v>393.2446591295132</v>
          </cell>
          <cell r="U33">
            <v>1548.5868394179174</v>
          </cell>
          <cell r="V33">
            <v>638.11872834993903</v>
          </cell>
          <cell r="W33">
            <v>435.01184749731885</v>
          </cell>
          <cell r="X33">
            <v>1662.6362045840306</v>
          </cell>
          <cell r="Y33">
            <v>1230.4054116583504</v>
          </cell>
          <cell r="Z33">
            <v>349.90493496844869</v>
          </cell>
          <cell r="AA33">
            <v>1079.4255902946093</v>
          </cell>
          <cell r="AB33">
            <v>14431.044508606568</v>
          </cell>
          <cell r="AC33">
            <v>2511.2648216317225</v>
          </cell>
          <cell r="AD33">
            <v>24800.994295625806</v>
          </cell>
          <cell r="AE33">
            <v>66063.981455071989</v>
          </cell>
          <cell r="AF33">
            <v>5277.43322266411</v>
          </cell>
          <cell r="AG33">
            <v>3748.7592653887277</v>
          </cell>
          <cell r="AH33">
            <v>4238.6234287176658</v>
          </cell>
          <cell r="AI33">
            <v>1099.7020466095164</v>
          </cell>
          <cell r="AJ33">
            <v>2957.4606712309269</v>
          </cell>
          <cell r="AK33">
            <v>1636.3499247681482</v>
          </cell>
          <cell r="AL33">
            <v>59499.782181367271</v>
          </cell>
          <cell r="AM33">
            <v>210436.06896999344</v>
          </cell>
          <cell r="AN33">
            <v>128.71761768263784</v>
          </cell>
          <cell r="AO33">
            <v>0</v>
          </cell>
          <cell r="AP33">
            <v>214.86502376560873</v>
          </cell>
          <cell r="AQ33">
            <v>0</v>
          </cell>
          <cell r="AR33">
            <v>1200.0315762718108</v>
          </cell>
          <cell r="AS33">
            <v>0</v>
          </cell>
          <cell r="AT33">
            <v>0</v>
          </cell>
          <cell r="AU33">
            <v>689.9349956394351</v>
          </cell>
          <cell r="AV33">
            <v>422.42626078387281</v>
          </cell>
          <cell r="AW33">
            <v>1029.6381631351762</v>
          </cell>
          <cell r="AX33">
            <v>527.38984966717317</v>
          </cell>
          <cell r="AY33">
            <v>343.88241156538186</v>
          </cell>
          <cell r="AZ33">
            <v>1155.163534957245</v>
          </cell>
          <cell r="BA33">
            <v>811.31782993665456</v>
          </cell>
          <cell r="BB33">
            <v>97.884119910751224</v>
          </cell>
          <cell r="BC33">
            <v>706.87955249698541</v>
          </cell>
          <cell r="BD33">
            <v>7467.4726511603076</v>
          </cell>
          <cell r="BE33">
            <v>1969.4525557836334</v>
          </cell>
          <cell r="BF33">
            <v>22277.301655709147</v>
          </cell>
          <cell r="BG33">
            <v>57041.074830441772</v>
          </cell>
          <cell r="BH33">
            <v>3816.4202652203785</v>
          </cell>
          <cell r="BI33">
            <v>3266.2013916868614</v>
          </cell>
          <cell r="BJ33">
            <v>3979.635917414123</v>
          </cell>
          <cell r="BK33">
            <v>1273.7733937076314</v>
          </cell>
          <cell r="BL33">
            <v>2593.2158471109519</v>
          </cell>
          <cell r="BM33">
            <v>842.07098116023701</v>
          </cell>
          <cell r="BN33">
            <v>59011.970769141706</v>
          </cell>
          <cell r="BO33">
            <v>170866.72119434949</v>
          </cell>
          <cell r="BP33">
            <v>153.22802369474991</v>
          </cell>
          <cell r="BQ33">
            <v>0</v>
          </cell>
          <cell r="BR33">
            <v>88.400782900817262</v>
          </cell>
          <cell r="BS33">
            <v>0</v>
          </cell>
          <cell r="BT33">
            <v>356.7851588771228</v>
          </cell>
          <cell r="BU33">
            <v>0</v>
          </cell>
          <cell r="BV33">
            <v>0</v>
          </cell>
          <cell r="BW33">
            <v>1043.7951507031732</v>
          </cell>
          <cell r="BX33">
            <v>207.47122517538745</v>
          </cell>
          <cell r="BY33">
            <v>558.96115711133018</v>
          </cell>
          <cell r="BZ33">
            <v>327.73317369385296</v>
          </cell>
          <cell r="CA33">
            <v>129.17338889180644</v>
          </cell>
          <cell r="CB33">
            <v>681.86430453108107</v>
          </cell>
          <cell r="CC33">
            <v>547.26298729619089</v>
          </cell>
          <cell r="CD33">
            <v>24.936638079051399</v>
          </cell>
          <cell r="CE33">
            <v>708.99632894639694</v>
          </cell>
          <cell r="CF33">
            <v>6203.6201563275317</v>
          </cell>
          <cell r="CG33">
            <v>1296.8787743919863</v>
          </cell>
          <cell r="CH33">
            <v>21850.227978543204</v>
          </cell>
          <cell r="CI33">
            <v>130610.26443801567</v>
          </cell>
          <cell r="CJ33">
            <v>3183.5054311583735</v>
          </cell>
          <cell r="CK33">
            <v>1740.1363362796815</v>
          </cell>
          <cell r="CL33">
            <v>4221.5651551022947</v>
          </cell>
          <cell r="CM33">
            <v>1112.6098481262177</v>
          </cell>
          <cell r="CN33">
            <v>2068.83009172333</v>
          </cell>
          <cell r="CO33">
            <v>495.25125410388591</v>
          </cell>
          <cell r="CP33">
            <v>30965.866943984951</v>
          </cell>
          <cell r="CQ33">
            <v>208577.36472765807</v>
          </cell>
          <cell r="CR33">
            <v>28.598003007345898</v>
          </cell>
          <cell r="CS33">
            <v>0</v>
          </cell>
          <cell r="CT33">
            <v>0</v>
          </cell>
          <cell r="CU33">
            <v>0</v>
          </cell>
          <cell r="CV33">
            <v>1121.1458775870044</v>
          </cell>
          <cell r="CW33">
            <v>0</v>
          </cell>
          <cell r="CX33">
            <v>0</v>
          </cell>
          <cell r="CY33">
            <v>558.0065959822341</v>
          </cell>
          <cell r="CZ33">
            <v>72.9380260187354</v>
          </cell>
          <cell r="DA33">
            <v>346.58103501495981</v>
          </cell>
          <cell r="DB33">
            <v>100.09301052571065</v>
          </cell>
          <cell r="DC33">
            <v>31.484040008087224</v>
          </cell>
          <cell r="DD33">
            <v>298.12027590056954</v>
          </cell>
          <cell r="DE33">
            <v>167.32350482495451</v>
          </cell>
          <cell r="DF33">
            <v>0</v>
          </cell>
          <cell r="DG33">
            <v>644.52316372258076</v>
          </cell>
          <cell r="DH33">
            <v>4684.3311161423571</v>
          </cell>
          <cell r="DI33">
            <v>642.56511880115386</v>
          </cell>
          <cell r="DJ33">
            <v>18432.973234783705</v>
          </cell>
          <cell r="DK33">
            <v>81696.392961393984</v>
          </cell>
          <cell r="DL33">
            <v>1273.0810331237481</v>
          </cell>
          <cell r="DM33">
            <v>1129.3545539179922</v>
          </cell>
          <cell r="DN33">
            <v>1162.0313143083861</v>
          </cell>
          <cell r="DO33">
            <v>706.80725296952176</v>
          </cell>
          <cell r="DP33">
            <v>673.69627519406129</v>
          </cell>
          <cell r="DQ33">
            <v>228.29470960365623</v>
          </cell>
          <cell r="DR33">
            <v>21152.706813595058</v>
          </cell>
          <cell r="DS33">
            <v>135151.0479164258</v>
          </cell>
          <cell r="DT33">
            <v>0</v>
          </cell>
          <cell r="DU33">
            <v>0</v>
          </cell>
          <cell r="DV33">
            <v>0</v>
          </cell>
          <cell r="DW33">
            <v>0</v>
          </cell>
          <cell r="DX33">
            <v>123.39724938010912</v>
          </cell>
          <cell r="DY33">
            <v>0</v>
          </cell>
          <cell r="DZ33">
            <v>0</v>
          </cell>
          <cell r="EA33">
            <v>118.87440680586768</v>
          </cell>
          <cell r="EB33">
            <v>17.760536768790114</v>
          </cell>
          <cell r="EC33">
            <v>64.460301096138238</v>
          </cell>
          <cell r="ED33">
            <v>53.978101944362109</v>
          </cell>
          <cell r="EE33">
            <v>212.65195629706636</v>
          </cell>
          <cell r="EF33">
            <v>894.07343059466325</v>
          </cell>
          <cell r="EG33">
            <v>86.988845495679328</v>
          </cell>
          <cell r="EH33">
            <v>0</v>
          </cell>
          <cell r="EI33">
            <v>473.31726015088833</v>
          </cell>
          <cell r="EJ33">
            <v>2358.501425820416</v>
          </cell>
          <cell r="EK33">
            <v>272.45290245798395</v>
          </cell>
          <cell r="EL33">
            <v>9853.8637477575849</v>
          </cell>
          <cell r="EM33">
            <v>50383.814012271243</v>
          </cell>
          <cell r="EN33">
            <v>1130.0547225521125</v>
          </cell>
          <cell r="EO33">
            <v>533.29685641694721</v>
          </cell>
          <cell r="EP33">
            <v>1292.1422565457242</v>
          </cell>
          <cell r="EQ33">
            <v>437.93670380117197</v>
          </cell>
          <cell r="ER33">
            <v>366.84475757392119</v>
          </cell>
          <cell r="ES33">
            <v>96.680700761266408</v>
          </cell>
          <cell r="ET33">
            <v>12351.331100542366</v>
          </cell>
          <cell r="EU33">
            <v>81122.421275034285</v>
          </cell>
          <cell r="EV33">
            <v>7.4127048563579576</v>
          </cell>
          <cell r="EW33">
            <v>0</v>
          </cell>
          <cell r="EX33">
            <v>0</v>
          </cell>
          <cell r="EY33">
            <v>0</v>
          </cell>
          <cell r="EZ33">
            <v>118.70480929553527</v>
          </cell>
          <cell r="FA33">
            <v>0</v>
          </cell>
          <cell r="FB33">
            <v>9.6589790552543082</v>
          </cell>
          <cell r="FC33">
            <v>2033.38221393143</v>
          </cell>
          <cell r="FD33">
            <v>20.89035004973606</v>
          </cell>
          <cell r="FE33">
            <v>57.474669169094625</v>
          </cell>
          <cell r="FF33">
            <v>64.108665636501854</v>
          </cell>
          <cell r="FG33">
            <v>1537.3385308504264</v>
          </cell>
          <cell r="FH33">
            <v>544.55631720286613</v>
          </cell>
          <cell r="FI33">
            <v>77.97836055341736</v>
          </cell>
          <cell r="FJ33">
            <v>2398.8251190628021</v>
          </cell>
          <cell r="FK33">
            <v>322.9973078689984</v>
          </cell>
          <cell r="FL33">
            <v>1821.3179061329054</v>
          </cell>
          <cell r="FM33">
            <v>203.42992928110624</v>
          </cell>
          <cell r="FN33">
            <v>7709.7907923366374</v>
          </cell>
          <cell r="FO33">
            <v>40840.188836184105</v>
          </cell>
          <cell r="FP33">
            <v>858.39227062741702</v>
          </cell>
          <cell r="FQ33">
            <v>348.03323182859225</v>
          </cell>
          <cell r="FR33">
            <v>472.05631991738682</v>
          </cell>
          <cell r="FS33">
            <v>272.40701986469776</v>
          </cell>
          <cell r="FT33">
            <v>276.88234682694014</v>
          </cell>
          <cell r="FU33">
            <v>48.294745524661579</v>
          </cell>
          <cell r="FV33">
            <v>9513.6605390011773</v>
          </cell>
          <cell r="FW33">
            <v>69557.78196505805</v>
          </cell>
          <cell r="FX33">
            <v>5.464457906011666</v>
          </cell>
          <cell r="FY33">
            <v>0</v>
          </cell>
          <cell r="FZ33">
            <v>12.143239791137036</v>
          </cell>
          <cell r="GA33">
            <v>0</v>
          </cell>
          <cell r="GB33">
            <v>134.17162791146856</v>
          </cell>
          <cell r="GC33">
            <v>0</v>
          </cell>
          <cell r="GD33">
            <v>0</v>
          </cell>
          <cell r="GE33">
            <v>86.40886570578202</v>
          </cell>
          <cell r="GF33">
            <v>10.077674702663495</v>
          </cell>
          <cell r="GG33">
            <v>54.522539500206634</v>
          </cell>
          <cell r="GH33">
            <v>7.2859438746822214</v>
          </cell>
          <cell r="GI33">
            <v>1108.7800390098746</v>
          </cell>
          <cell r="GJ33">
            <v>440.87209955986998</v>
          </cell>
          <cell r="GK33">
            <v>0</v>
          </cell>
          <cell r="GL33">
            <v>0</v>
          </cell>
          <cell r="GM33">
            <v>277.30848832833561</v>
          </cell>
          <cell r="GN33">
            <v>1016.1744780386832</v>
          </cell>
          <cell r="GO33">
            <v>61.420263998780769</v>
          </cell>
          <cell r="GP33">
            <v>4871.1065445013801</v>
          </cell>
          <cell r="GQ33">
            <v>29789.374120898214</v>
          </cell>
          <cell r="GR33">
            <v>371.58678058068324</v>
          </cell>
          <cell r="GS33">
            <v>218.16083165645949</v>
          </cell>
          <cell r="GT33">
            <v>441.56487138972</v>
          </cell>
          <cell r="GU33">
            <v>246.22543743494882</v>
          </cell>
          <cell r="GV33">
            <v>165.62371186207886</v>
          </cell>
          <cell r="GW33">
            <v>12.021807393225664</v>
          </cell>
          <cell r="GX33">
            <v>7127.9300883324004</v>
          </cell>
          <cell r="GY33">
            <v>46458.223912376612</v>
          </cell>
          <cell r="GZ33">
            <v>14.361619443305999</v>
          </cell>
          <cell r="HA33">
            <v>0</v>
          </cell>
          <cell r="HB33">
            <v>23.898076696980468</v>
          </cell>
          <cell r="HC33">
            <v>0</v>
          </cell>
          <cell r="HD33">
            <v>10.315290155707881</v>
          </cell>
          <cell r="HE33">
            <v>0</v>
          </cell>
          <cell r="HF33">
            <v>69.528475082671903</v>
          </cell>
          <cell r="HG33">
            <v>31.686747660627521</v>
          </cell>
          <cell r="HH33">
            <v>15.999755908704065</v>
          </cell>
          <cell r="HI33">
            <v>86.160028265771317</v>
          </cell>
          <cell r="HJ33">
            <v>0</v>
          </cell>
          <cell r="HK33">
            <v>930.31652837405159</v>
          </cell>
          <cell r="HL33">
            <v>357.6567554474517</v>
          </cell>
          <cell r="HM33">
            <v>0</v>
          </cell>
          <cell r="HN33">
            <v>0</v>
          </cell>
          <cell r="HO33">
            <v>191.26189276615256</v>
          </cell>
          <cell r="HP33">
            <v>711.03853550719725</v>
          </cell>
          <cell r="HQ33">
            <v>45.973823460145312</v>
          </cell>
          <cell r="HR33">
            <v>4124.1032699203024</v>
          </cell>
          <cell r="HS33">
            <v>26867.781825899139</v>
          </cell>
          <cell r="HT33">
            <v>526.98116053271895</v>
          </cell>
          <cell r="HU33">
            <v>206.39265671750093</v>
          </cell>
          <cell r="HV33">
            <v>441.8515214716038</v>
          </cell>
          <cell r="HW33">
            <v>78.394951391202412</v>
          </cell>
          <cell r="HX33">
            <v>135.9099318095459</v>
          </cell>
          <cell r="HY33">
            <v>40.64247117569947</v>
          </cell>
          <cell r="HZ33">
            <v>6451.9139941225776</v>
          </cell>
          <cell r="IA33">
            <v>41362.169311809055</v>
          </cell>
        </row>
        <row r="34">
          <cell r="L34">
            <v>229.33467000991061</v>
          </cell>
          <cell r="M34">
            <v>166.43951539342794</v>
          </cell>
          <cell r="N34">
            <v>381.26490405791998</v>
          </cell>
          <cell r="O34">
            <v>16.877627419527435</v>
          </cell>
          <cell r="P34">
            <v>4715.1886755870009</v>
          </cell>
          <cell r="Q34">
            <v>144.4821650418321</v>
          </cell>
          <cell r="R34">
            <v>89.368785559388314</v>
          </cell>
          <cell r="S34">
            <v>1064.940641873495</v>
          </cell>
          <cell r="T34">
            <v>164.26547183936472</v>
          </cell>
          <cell r="U34">
            <v>1241.5826131069834</v>
          </cell>
          <cell r="V34">
            <v>295.77843903779268</v>
          </cell>
          <cell r="W34">
            <v>404.0445725134756</v>
          </cell>
          <cell r="X34">
            <v>919.49092721006446</v>
          </cell>
          <cell r="Y34">
            <v>220.57159138655075</v>
          </cell>
          <cell r="Z34">
            <v>539.8817323889981</v>
          </cell>
          <cell r="AA34">
            <v>3570.211130795416</v>
          </cell>
          <cell r="AB34">
            <v>8507.9717696046846</v>
          </cell>
          <cell r="AC34">
            <v>1238.3161860987211</v>
          </cell>
          <cell r="AD34">
            <v>12265.343316755298</v>
          </cell>
          <cell r="AE34">
            <v>148267.62268602708</v>
          </cell>
          <cell r="AF34">
            <v>6226.4936082626728</v>
          </cell>
          <cell r="AG34">
            <v>2477.7620542758614</v>
          </cell>
          <cell r="AH34">
            <v>5663.83593728095</v>
          </cell>
          <cell r="AI34">
            <v>1149.8676275315347</v>
          </cell>
          <cell r="AJ34">
            <v>763.50248629831606</v>
          </cell>
          <cell r="AK34">
            <v>1927.9348768786895</v>
          </cell>
          <cell r="AL34">
            <v>2864.8742170155256</v>
          </cell>
          <cell r="AM34">
            <v>205517.24822925049</v>
          </cell>
          <cell r="AN34">
            <v>147.3455564011814</v>
          </cell>
          <cell r="AO34">
            <v>25.445199355199133</v>
          </cell>
          <cell r="AP34">
            <v>256.64505393006868</v>
          </cell>
          <cell r="AQ34">
            <v>29.821821830690634</v>
          </cell>
          <cell r="AR34">
            <v>4278.2032586588166</v>
          </cell>
          <cell r="AS34">
            <v>119.52555517241841</v>
          </cell>
          <cell r="AT34">
            <v>125.14378828509504</v>
          </cell>
          <cell r="AU34">
            <v>775.55281573946354</v>
          </cell>
          <cell r="AV34">
            <v>124.54331160412688</v>
          </cell>
          <cell r="AW34">
            <v>1315.3424321271784</v>
          </cell>
          <cell r="AX34">
            <v>371.3386483104868</v>
          </cell>
          <cell r="AY34">
            <v>228.58933317085152</v>
          </cell>
          <cell r="AZ34">
            <v>1122.9830170338932</v>
          </cell>
          <cell r="BA34">
            <v>218.56899439021123</v>
          </cell>
          <cell r="BB34">
            <v>398.69485543618924</v>
          </cell>
          <cell r="BC34">
            <v>3100.3032668370997</v>
          </cell>
          <cell r="BD34">
            <v>6340.3479054402878</v>
          </cell>
          <cell r="BE34">
            <v>1292.17149186806</v>
          </cell>
          <cell r="BF34">
            <v>12095.925348118213</v>
          </cell>
          <cell r="BG34">
            <v>143551.48213827203</v>
          </cell>
          <cell r="BH34">
            <v>4814.6515651815143</v>
          </cell>
          <cell r="BI34">
            <v>2594.7822893676866</v>
          </cell>
          <cell r="BJ34">
            <v>4135.496222451764</v>
          </cell>
          <cell r="BK34">
            <v>1040.9301489030449</v>
          </cell>
          <cell r="BL34">
            <v>490.07399285067783</v>
          </cell>
          <cell r="BM34">
            <v>1633.8401750085143</v>
          </cell>
          <cell r="BN34">
            <v>2941.4068742817826</v>
          </cell>
          <cell r="BO34">
            <v>193569.15506002656</v>
          </cell>
          <cell r="BP34">
            <v>195.05061475737199</v>
          </cell>
          <cell r="BQ34">
            <v>38.123891296410214</v>
          </cell>
          <cell r="BR34">
            <v>86.334008609164613</v>
          </cell>
          <cell r="BS34">
            <v>20.333798919301746</v>
          </cell>
          <cell r="BT34">
            <v>4576.0696419107662</v>
          </cell>
          <cell r="BU34">
            <v>78.525560827439051</v>
          </cell>
          <cell r="BV34">
            <v>52.937120830287988</v>
          </cell>
          <cell r="BW34">
            <v>573.82623892240474</v>
          </cell>
          <cell r="BX34">
            <v>16.300893854605143</v>
          </cell>
          <cell r="BY34">
            <v>980.91057068086582</v>
          </cell>
          <cell r="BZ34">
            <v>349.27381899132803</v>
          </cell>
          <cell r="CA34">
            <v>155.90379442780966</v>
          </cell>
          <cell r="CB34">
            <v>941.90374626304572</v>
          </cell>
          <cell r="CC34">
            <v>155.80074720862154</v>
          </cell>
          <cell r="CD34">
            <v>498.09586587795911</v>
          </cell>
          <cell r="CE34">
            <v>2909.9836637640196</v>
          </cell>
          <cell r="CF34">
            <v>6814.7959210074296</v>
          </cell>
          <cell r="CG34">
            <v>1001.0454347700369</v>
          </cell>
          <cell r="CH34">
            <v>9954.1157736855293</v>
          </cell>
          <cell r="CI34">
            <v>137812.43072038691</v>
          </cell>
          <cell r="CJ34">
            <v>4250.2472476946932</v>
          </cell>
          <cell r="CK34">
            <v>2226.8942593113889</v>
          </cell>
          <cell r="CL34">
            <v>3399.2234777485023</v>
          </cell>
          <cell r="CM34">
            <v>1025.2293130425696</v>
          </cell>
          <cell r="CN34">
            <v>412.69976595365841</v>
          </cell>
          <cell r="CO34">
            <v>1114.3211771916583</v>
          </cell>
          <cell r="CP34">
            <v>2865.334300919877</v>
          </cell>
          <cell r="CQ34">
            <v>182505.71136885366</v>
          </cell>
          <cell r="CR34">
            <v>52.238266822862528</v>
          </cell>
          <cell r="CS34">
            <v>14.913754491172003</v>
          </cell>
          <cell r="CT34">
            <v>34.447141791130747</v>
          </cell>
          <cell r="CU34">
            <v>14.34014854920853</v>
          </cell>
          <cell r="CV34">
            <v>440.12902332127885</v>
          </cell>
          <cell r="CW34">
            <v>138.96787993145847</v>
          </cell>
          <cell r="CX34">
            <v>65.056912454895581</v>
          </cell>
          <cell r="CY34">
            <v>218.02893415212512</v>
          </cell>
          <cell r="CZ34">
            <v>25.157093629161281</v>
          </cell>
          <cell r="DA34">
            <v>852.88586052594701</v>
          </cell>
          <cell r="DB34">
            <v>198.07428854343812</v>
          </cell>
          <cell r="DC34">
            <v>177.20424152547338</v>
          </cell>
          <cell r="DD34">
            <v>723.35235116890544</v>
          </cell>
          <cell r="DE34">
            <v>144.38279896024108</v>
          </cell>
          <cell r="DF34">
            <v>445.1625470230785</v>
          </cell>
          <cell r="DG34">
            <v>2705.2552099035183</v>
          </cell>
          <cell r="DH34">
            <v>5067.1134605491043</v>
          </cell>
          <cell r="DI34">
            <v>666.28027023599248</v>
          </cell>
          <cell r="DJ34">
            <v>7561.8742345338705</v>
          </cell>
          <cell r="DK34">
            <v>129118.12235240141</v>
          </cell>
          <cell r="DL34">
            <v>3297.5549168963539</v>
          </cell>
          <cell r="DM34">
            <v>1930.1641290131713</v>
          </cell>
          <cell r="DN34">
            <v>1934.3330338499745</v>
          </cell>
          <cell r="DO34">
            <v>1058.0506289414034</v>
          </cell>
          <cell r="DP34">
            <v>424.62587556866151</v>
          </cell>
          <cell r="DQ34">
            <v>794.60539184614822</v>
          </cell>
          <cell r="DR34">
            <v>2099.5190468423552</v>
          </cell>
          <cell r="DS34">
            <v>160201.83979347235</v>
          </cell>
          <cell r="DT34">
            <v>27.802198601549364</v>
          </cell>
          <cell r="DU34">
            <v>0</v>
          </cell>
          <cell r="DV34">
            <v>19.093708514556038</v>
          </cell>
          <cell r="DW34">
            <v>21.136990664955306</v>
          </cell>
          <cell r="DX34">
            <v>429.26203120460372</v>
          </cell>
          <cell r="DY34">
            <v>164.7884924886967</v>
          </cell>
          <cell r="DZ34">
            <v>7.2346146674766558</v>
          </cell>
          <cell r="EA34">
            <v>176.38146600015466</v>
          </cell>
          <cell r="EB34">
            <v>60.024604909732155</v>
          </cell>
          <cell r="EC34">
            <v>574.27505913769994</v>
          </cell>
          <cell r="ED34">
            <v>75.62697349884975</v>
          </cell>
          <cell r="EE34">
            <v>93.599316739969325</v>
          </cell>
          <cell r="EF34">
            <v>607.91786145890921</v>
          </cell>
          <cell r="EG34">
            <v>64.198977572859945</v>
          </cell>
          <cell r="EH34">
            <v>336.66733291709772</v>
          </cell>
          <cell r="EI34">
            <v>3804.4678081723896</v>
          </cell>
          <cell r="EJ34">
            <v>4561.9367869335974</v>
          </cell>
          <cell r="EK34">
            <v>470.05972557680906</v>
          </cell>
          <cell r="EL34">
            <v>5510.161843618419</v>
          </cell>
          <cell r="EM34">
            <v>81723.351913340419</v>
          </cell>
          <cell r="EN34">
            <v>2191.3453486178087</v>
          </cell>
          <cell r="EO34">
            <v>1027.2290348263898</v>
          </cell>
          <cell r="EP34">
            <v>1706.9982520590279</v>
          </cell>
          <cell r="EQ34">
            <v>925.75491094851191</v>
          </cell>
          <cell r="ER34">
            <v>345.55626280519556</v>
          </cell>
          <cell r="ES34">
            <v>783.25498955357352</v>
          </cell>
          <cell r="ET34">
            <v>1740.7185073137719</v>
          </cell>
          <cell r="EU34">
            <v>107448.84501214302</v>
          </cell>
          <cell r="EV34">
            <v>39.651319651890354</v>
          </cell>
          <cell r="EW34">
            <v>0</v>
          </cell>
          <cell r="EX34">
            <v>0</v>
          </cell>
          <cell r="EY34">
            <v>0</v>
          </cell>
          <cell r="EZ34">
            <v>272.58622582871806</v>
          </cell>
          <cell r="FA34">
            <v>106.66186103573484</v>
          </cell>
          <cell r="FB34">
            <v>6.9829131495093897</v>
          </cell>
          <cell r="FC34">
            <v>136.85156754631041</v>
          </cell>
          <cell r="FD34">
            <v>393.35694653835736</v>
          </cell>
          <cell r="FE34">
            <v>366.52733486998403</v>
          </cell>
          <cell r="FF34">
            <v>36.154733501835693</v>
          </cell>
          <cell r="FG34">
            <v>71.530068925768646</v>
          </cell>
          <cell r="FH34">
            <v>428.09606594255649</v>
          </cell>
          <cell r="FI34">
            <v>49.361085290742153</v>
          </cell>
          <cell r="FJ34">
            <v>229.20592796345736</v>
          </cell>
          <cell r="FK34">
            <v>2799.8627009373831</v>
          </cell>
          <cell r="FL34">
            <v>3911.254623389651</v>
          </cell>
          <cell r="FM34">
            <v>192.86534028431555</v>
          </cell>
          <cell r="FN34">
            <v>2681.2626083353539</v>
          </cell>
          <cell r="FO34">
            <v>59914.043379539085</v>
          </cell>
          <cell r="FP34">
            <v>2373.3624533029265</v>
          </cell>
          <cell r="FQ34">
            <v>766.24034558860899</v>
          </cell>
          <cell r="FR34">
            <v>1704.8940430582297</v>
          </cell>
          <cell r="FS34">
            <v>609.07476778006378</v>
          </cell>
          <cell r="FT34">
            <v>278.79747243405149</v>
          </cell>
          <cell r="FU34">
            <v>467.27843833420098</v>
          </cell>
          <cell r="FV34">
            <v>1004.027829993074</v>
          </cell>
          <cell r="FW34">
            <v>78839.930053221819</v>
          </cell>
          <cell r="FX34">
            <v>32.39674277000065</v>
          </cell>
          <cell r="FY34">
            <v>41.693199390957453</v>
          </cell>
          <cell r="FZ34">
            <v>8.1372272297998425</v>
          </cell>
          <cell r="GA34">
            <v>0</v>
          </cell>
          <cell r="GB34">
            <v>491.77137469844769</v>
          </cell>
          <cell r="GC34">
            <v>209.37085662274995</v>
          </cell>
          <cell r="GD34">
            <v>13.507634456926789</v>
          </cell>
          <cell r="GE34">
            <v>208.8796935871446</v>
          </cell>
          <cell r="GF34">
            <v>236.87208074677943</v>
          </cell>
          <cell r="GG34">
            <v>3550.2502698482485</v>
          </cell>
          <cell r="GH34">
            <v>14.149010707182036</v>
          </cell>
          <cell r="GI34">
            <v>21.271362956875823</v>
          </cell>
          <cell r="GJ34">
            <v>265.72310812365879</v>
          </cell>
          <cell r="GK34">
            <v>28.398923032001452</v>
          </cell>
          <cell r="GL34">
            <v>64.162036706971762</v>
          </cell>
          <cell r="GM34">
            <v>1807.2853284987023</v>
          </cell>
          <cell r="GN34">
            <v>3584.3704773456361</v>
          </cell>
          <cell r="GO34">
            <v>171.10098872736262</v>
          </cell>
          <cell r="GP34">
            <v>3586.8170160842064</v>
          </cell>
          <cell r="GQ34">
            <v>54473.946080584145</v>
          </cell>
          <cell r="GR34">
            <v>1487.3972555533342</v>
          </cell>
          <cell r="GS34">
            <v>455.80059898452237</v>
          </cell>
          <cell r="GT34">
            <v>868.84348651196603</v>
          </cell>
          <cell r="GU34">
            <v>743.87178797207253</v>
          </cell>
          <cell r="GV34">
            <v>220.95615251891491</v>
          </cell>
          <cell r="GW34">
            <v>406.49583724282621</v>
          </cell>
          <cell r="GX34">
            <v>704.66662717890335</v>
          </cell>
          <cell r="GY34">
            <v>73698.135158080346</v>
          </cell>
          <cell r="GZ34">
            <v>13.212013808976787</v>
          </cell>
          <cell r="HA34">
            <v>0</v>
          </cell>
          <cell r="HB34">
            <v>4.4040046029922619</v>
          </cell>
          <cell r="HC34">
            <v>0</v>
          </cell>
          <cell r="HD34">
            <v>383.24575214098058</v>
          </cell>
          <cell r="HE34">
            <v>13.212013808976787</v>
          </cell>
          <cell r="HF34">
            <v>0</v>
          </cell>
          <cell r="HG34">
            <v>153.03649437224541</v>
          </cell>
          <cell r="HH34">
            <v>45.21788547151116</v>
          </cell>
          <cell r="HI34">
            <v>200.79456334079674</v>
          </cell>
          <cell r="HJ34">
            <v>9.7429330252557236</v>
          </cell>
          <cell r="HK34">
            <v>0</v>
          </cell>
          <cell r="HL34">
            <v>162.21131080373107</v>
          </cell>
          <cell r="HM34">
            <v>13.212013808976787</v>
          </cell>
          <cell r="HN34">
            <v>41.006266332750585</v>
          </cell>
          <cell r="HO34">
            <v>1815.8435320999085</v>
          </cell>
          <cell r="HP34">
            <v>1950.396535048244</v>
          </cell>
          <cell r="HQ34">
            <v>86.475527751200204</v>
          </cell>
          <cell r="HR34">
            <v>1087.2160368664181</v>
          </cell>
          <cell r="HS34">
            <v>26063.413234203897</v>
          </cell>
          <cell r="HT34">
            <v>862.99240082743108</v>
          </cell>
          <cell r="HU34">
            <v>161.89062973168947</v>
          </cell>
          <cell r="HV34">
            <v>309.13817594820006</v>
          </cell>
          <cell r="HW34">
            <v>464.05054449154864</v>
          </cell>
          <cell r="HX34">
            <v>80.859610618386668</v>
          </cell>
          <cell r="HY34">
            <v>220.97151042943011</v>
          </cell>
          <cell r="HZ34">
            <v>749.66646827574095</v>
          </cell>
          <cell r="IA34">
            <v>34892.20945780928</v>
          </cell>
        </row>
        <row r="35">
          <cell r="L35">
            <v>3689.2154216005656</v>
          </cell>
          <cell r="M35">
            <v>886.84612234626081</v>
          </cell>
          <cell r="N35">
            <v>12434.260509814987</v>
          </cell>
          <cell r="O35">
            <v>1313.5855089454078</v>
          </cell>
          <cell r="P35">
            <v>17429.384567607201</v>
          </cell>
          <cell r="Q35">
            <v>1830.551899133608</v>
          </cell>
          <cell r="R35">
            <v>2290.9988682677704</v>
          </cell>
          <cell r="S35">
            <v>9691.8546933207235</v>
          </cell>
          <cell r="T35">
            <v>3505.8025845047996</v>
          </cell>
          <cell r="U35">
            <v>16393.421226821556</v>
          </cell>
          <cell r="V35">
            <v>6711.1110182998009</v>
          </cell>
          <cell r="W35">
            <v>9774.7285062783048</v>
          </cell>
          <cell r="X35">
            <v>28890.993703377295</v>
          </cell>
          <cell r="Y35">
            <v>4804.6348557916417</v>
          </cell>
          <cell r="Z35">
            <v>5949.5352390547068</v>
          </cell>
          <cell r="AA35">
            <v>28372.672673784789</v>
          </cell>
          <cell r="AB35">
            <v>97468.734741674329</v>
          </cell>
          <cell r="AC35">
            <v>19224.297747941495</v>
          </cell>
          <cell r="AD35">
            <v>244069.27339264075</v>
          </cell>
          <cell r="AE35">
            <v>428841.0506577937</v>
          </cell>
          <cell r="AF35">
            <v>60961.642196546563</v>
          </cell>
          <cell r="AG35">
            <v>43115.005730179102</v>
          </cell>
          <cell r="AH35">
            <v>52706.263819611711</v>
          </cell>
          <cell r="AI35">
            <v>9512.5624217258901</v>
          </cell>
          <cell r="AJ35">
            <v>9038.2193839384818</v>
          </cell>
          <cell r="AK35">
            <v>16716.909279959618</v>
          </cell>
          <cell r="AL35">
            <v>58612.321917445566</v>
          </cell>
          <cell r="AM35">
            <v>1194235.8786884064</v>
          </cell>
          <cell r="AN35">
            <v>3388.6124615815047</v>
          </cell>
          <cell r="AO35">
            <v>838.07467015856321</v>
          </cell>
          <cell r="AP35">
            <v>11711.058599582195</v>
          </cell>
          <cell r="AQ35">
            <v>1189.1760728275674</v>
          </cell>
          <cell r="AR35">
            <v>12861.64651653323</v>
          </cell>
          <cell r="AS35">
            <v>1370.6874087155463</v>
          </cell>
          <cell r="AT35">
            <v>1818.4426221440222</v>
          </cell>
          <cell r="AU35">
            <v>7869.0460499400151</v>
          </cell>
          <cell r="AV35">
            <v>3097.0680597192236</v>
          </cell>
          <cell r="AW35">
            <v>15317.763751519473</v>
          </cell>
          <cell r="AX35">
            <v>7126.1322229597163</v>
          </cell>
          <cell r="AY35">
            <v>7608.1527161582908</v>
          </cell>
          <cell r="AZ35">
            <v>22433.796753634717</v>
          </cell>
          <cell r="BA35">
            <v>3774.8301668165218</v>
          </cell>
          <cell r="BB35">
            <v>5559.141295951491</v>
          </cell>
          <cell r="BC35">
            <v>24419.016445608577</v>
          </cell>
          <cell r="BD35">
            <v>91853.401055571812</v>
          </cell>
          <cell r="BE35">
            <v>15891.714514086738</v>
          </cell>
          <cell r="BF35">
            <v>219474.86431397541</v>
          </cell>
          <cell r="BG35">
            <v>392956.6879947664</v>
          </cell>
          <cell r="BH35">
            <v>51857.266825319595</v>
          </cell>
          <cell r="BI35">
            <v>35944.640455987712</v>
          </cell>
          <cell r="BJ35">
            <v>47766.139389292257</v>
          </cell>
          <cell r="BK35">
            <v>7130.0718086841907</v>
          </cell>
          <cell r="BL35">
            <v>7499.523079093361</v>
          </cell>
          <cell r="BM35">
            <v>14340.400962923568</v>
          </cell>
          <cell r="BN35">
            <v>53862.581057057003</v>
          </cell>
          <cell r="BO35">
            <v>1068959.9372706085</v>
          </cell>
          <cell r="BP35">
            <v>2289.5642283493758</v>
          </cell>
          <cell r="BQ35">
            <v>774.22150126168549</v>
          </cell>
          <cell r="BR35">
            <v>13215.54913810743</v>
          </cell>
          <cell r="BS35">
            <v>888.57923948484699</v>
          </cell>
          <cell r="BT35">
            <v>13262.843209111012</v>
          </cell>
          <cell r="BU35">
            <v>1141.3502326550706</v>
          </cell>
          <cell r="BV35">
            <v>1359.8585368451324</v>
          </cell>
          <cell r="BW35">
            <v>7198.311078004358</v>
          </cell>
          <cell r="BX35">
            <v>2846.1739106579962</v>
          </cell>
          <cell r="BY35">
            <v>14021.617216255174</v>
          </cell>
          <cell r="BZ35">
            <v>6996.4130650268644</v>
          </cell>
          <cell r="CA35">
            <v>6166.554759212383</v>
          </cell>
          <cell r="CB35">
            <v>21583.498956037838</v>
          </cell>
          <cell r="CC35">
            <v>2984.954223379656</v>
          </cell>
          <cell r="CD35">
            <v>5073.0185641117268</v>
          </cell>
          <cell r="CE35">
            <v>23412.106507965644</v>
          </cell>
          <cell r="CF35">
            <v>83416.038274512801</v>
          </cell>
          <cell r="CG35">
            <v>13155.08752467398</v>
          </cell>
          <cell r="CH35">
            <v>211073.77462176254</v>
          </cell>
          <cell r="CI35">
            <v>373846.02393334609</v>
          </cell>
          <cell r="CJ35">
            <v>54478.200175699705</v>
          </cell>
          <cell r="CK35">
            <v>33723.178999579774</v>
          </cell>
          <cell r="CL35">
            <v>44951.73061735466</v>
          </cell>
          <cell r="CM35">
            <v>6649.6585331994593</v>
          </cell>
          <cell r="CN35">
            <v>6510.5474721452865</v>
          </cell>
          <cell r="CO35">
            <v>14172.509284886242</v>
          </cell>
          <cell r="CP35">
            <v>54184.102261477528</v>
          </cell>
          <cell r="CQ35">
            <v>1019375.4660651042</v>
          </cell>
          <cell r="CR35">
            <v>2975.3171757251239</v>
          </cell>
          <cell r="CS35">
            <v>840.93064970983755</v>
          </cell>
          <cell r="CT35">
            <v>10474.481677530746</v>
          </cell>
          <cell r="CU35">
            <v>861.3003702604791</v>
          </cell>
          <cell r="CV35">
            <v>10804.47401848222</v>
          </cell>
          <cell r="CW35">
            <v>893.35889061067849</v>
          </cell>
          <cell r="CX35">
            <v>1212.2745850754172</v>
          </cell>
          <cell r="CY35">
            <v>4924.7168379432587</v>
          </cell>
          <cell r="CZ35">
            <v>2442.4290988547777</v>
          </cell>
          <cell r="DA35">
            <v>10747.431933455544</v>
          </cell>
          <cell r="DB35">
            <v>5478.5495569162367</v>
          </cell>
          <cell r="DC35">
            <v>4707.1861252825911</v>
          </cell>
          <cell r="DD35">
            <v>13681.150180093686</v>
          </cell>
          <cell r="DE35">
            <v>2230.1875329106706</v>
          </cell>
          <cell r="DF35">
            <v>4196.9065424296241</v>
          </cell>
          <cell r="DG35">
            <v>20103.266513594208</v>
          </cell>
          <cell r="DH35">
            <v>69567.327534858559</v>
          </cell>
          <cell r="DI35">
            <v>10586.553622150788</v>
          </cell>
          <cell r="DJ35">
            <v>188505.23950376347</v>
          </cell>
          <cell r="DK35">
            <v>332448.40595187905</v>
          </cell>
          <cell r="DL35">
            <v>44184.782300149811</v>
          </cell>
          <cell r="DM35">
            <v>31158.811010340094</v>
          </cell>
          <cell r="DN35">
            <v>36404.784275986014</v>
          </cell>
          <cell r="DO35">
            <v>5346.1124963803468</v>
          </cell>
          <cell r="DP35">
            <v>6248.6569757229327</v>
          </cell>
          <cell r="DQ35">
            <v>12868.025341542861</v>
          </cell>
          <cell r="DR35">
            <v>52329.339790684513</v>
          </cell>
          <cell r="DS35">
            <v>886222.00049233367</v>
          </cell>
          <cell r="DT35">
            <v>1855.3759432333013</v>
          </cell>
          <cell r="DU35">
            <v>739.1641269559168</v>
          </cell>
          <cell r="DV35">
            <v>9166.3549474838128</v>
          </cell>
          <cell r="DW35">
            <v>886.92503176592834</v>
          </cell>
          <cell r="DX35">
            <v>9388.4130752458823</v>
          </cell>
          <cell r="DY35">
            <v>359.08712006121175</v>
          </cell>
          <cell r="DZ35">
            <v>751.95804650209936</v>
          </cell>
          <cell r="EA35">
            <v>3680.2159965071646</v>
          </cell>
          <cell r="EB35">
            <v>2211.6536212652359</v>
          </cell>
          <cell r="EC35">
            <v>7957.3631700415299</v>
          </cell>
          <cell r="ED35">
            <v>5194.822438451356</v>
          </cell>
          <cell r="EE35">
            <v>3468.5845088880428</v>
          </cell>
          <cell r="EF35">
            <v>13363.83610470782</v>
          </cell>
          <cell r="EG35">
            <v>1531.2505950458656</v>
          </cell>
          <cell r="EH35">
            <v>3467.7339451714374</v>
          </cell>
          <cell r="EI35">
            <v>16880.066509099019</v>
          </cell>
          <cell r="EJ35">
            <v>57824.906843838049</v>
          </cell>
          <cell r="EK35">
            <v>8282.8008205875994</v>
          </cell>
          <cell r="EL35">
            <v>172936.60294164027</v>
          </cell>
          <cell r="EM35">
            <v>289963.01981751894</v>
          </cell>
          <cell r="EN35">
            <v>35720.235824805626</v>
          </cell>
          <cell r="EO35">
            <v>24315.073051960208</v>
          </cell>
          <cell r="EP35">
            <v>29496.589331775769</v>
          </cell>
          <cell r="EQ35">
            <v>3538.0949703234241</v>
          </cell>
          <cell r="ER35">
            <v>4705.9912993509615</v>
          </cell>
          <cell r="ES35">
            <v>9403.9995560541374</v>
          </cell>
          <cell r="ET35">
            <v>45197.245835387977</v>
          </cell>
          <cell r="EU35">
            <v>762287.36547366856</v>
          </cell>
          <cell r="EV35">
            <v>1091.0141270364472</v>
          </cell>
          <cell r="EW35">
            <v>609.03224434435549</v>
          </cell>
          <cell r="EX35">
            <v>7562.6468952955865</v>
          </cell>
          <cell r="EY35">
            <v>973.78712509627348</v>
          </cell>
          <cell r="EZ35">
            <v>9109.166267609231</v>
          </cell>
          <cell r="FA35">
            <v>248.80016216783713</v>
          </cell>
          <cell r="FB35">
            <v>427.53136661021881</v>
          </cell>
          <cell r="FC35">
            <v>3403.596465711968</v>
          </cell>
          <cell r="FD35">
            <v>2398.584351995908</v>
          </cell>
          <cell r="FE35">
            <v>7088.5334837369064</v>
          </cell>
          <cell r="FF35">
            <v>4145.9786362188133</v>
          </cell>
          <cell r="FG35">
            <v>4086.8541106030043</v>
          </cell>
          <cell r="FH35">
            <v>11060.842988569981</v>
          </cell>
          <cell r="FI35">
            <v>1181.1250045086783</v>
          </cell>
          <cell r="FJ35">
            <v>2925.128267754199</v>
          </cell>
          <cell r="FK35">
            <v>16292.117241814749</v>
          </cell>
          <cell r="FL35">
            <v>50581.627438640884</v>
          </cell>
          <cell r="FM35">
            <v>7347.1678595009625</v>
          </cell>
          <cell r="FN35">
            <v>157179.4579932171</v>
          </cell>
          <cell r="FO35">
            <v>247040.75070120214</v>
          </cell>
          <cell r="FP35">
            <v>27849.325442199308</v>
          </cell>
          <cell r="FQ35">
            <v>19853.639651945308</v>
          </cell>
          <cell r="FR35">
            <v>23355.919184519753</v>
          </cell>
          <cell r="FS35">
            <v>2878.9614953796477</v>
          </cell>
          <cell r="FT35">
            <v>4342.2534342148901</v>
          </cell>
          <cell r="FU35">
            <v>6632.738900676356</v>
          </cell>
          <cell r="FV35">
            <v>39732.991708928203</v>
          </cell>
          <cell r="FW35">
            <v>659399.57254949887</v>
          </cell>
          <cell r="FX35">
            <v>826.87671354151985</v>
          </cell>
          <cell r="FY35">
            <v>531.54093357227737</v>
          </cell>
          <cell r="FZ35">
            <v>7359.5592587186138</v>
          </cell>
          <cell r="GA35">
            <v>754.90651907387075</v>
          </cell>
          <cell r="GB35">
            <v>6947.8248373300457</v>
          </cell>
          <cell r="GC35">
            <v>132.74112309882591</v>
          </cell>
          <cell r="GD35">
            <v>577.27800940734323</v>
          </cell>
          <cell r="GE35">
            <v>2107.0702188279524</v>
          </cell>
          <cell r="GF35">
            <v>1989.774692223004</v>
          </cell>
          <cell r="GG35">
            <v>6466.5618778761909</v>
          </cell>
          <cell r="GH35">
            <v>3222.9971925372324</v>
          </cell>
          <cell r="GI35">
            <v>2626.3128726542081</v>
          </cell>
          <cell r="GJ35">
            <v>9552.7320827780386</v>
          </cell>
          <cell r="GK35">
            <v>807.05833387882365</v>
          </cell>
          <cell r="GL35">
            <v>2527.8281742366148</v>
          </cell>
          <cell r="GM35">
            <v>16070.949079108701</v>
          </cell>
          <cell r="GN35">
            <v>52411.430923963097</v>
          </cell>
          <cell r="GO35">
            <v>5834.3821590938442</v>
          </cell>
          <cell r="GP35">
            <v>148529.06901680902</v>
          </cell>
          <cell r="GQ35">
            <v>221963.40714845291</v>
          </cell>
          <cell r="GR35">
            <v>24089.553112308571</v>
          </cell>
          <cell r="GS35">
            <v>17399.409361431259</v>
          </cell>
          <cell r="GT35">
            <v>22341.754007006901</v>
          </cell>
          <cell r="GU35">
            <v>2034.2594487875645</v>
          </cell>
          <cell r="GV35">
            <v>2907.9258698786252</v>
          </cell>
          <cell r="GW35">
            <v>6781.6795827301057</v>
          </cell>
          <cell r="GX35">
            <v>38421.655175278742</v>
          </cell>
          <cell r="GY35">
            <v>605216.5377246039</v>
          </cell>
          <cell r="GZ35">
            <v>440.20112114350724</v>
          </cell>
          <cell r="HA35">
            <v>277.42308448430782</v>
          </cell>
          <cell r="HB35">
            <v>3826.5490856559222</v>
          </cell>
          <cell r="HC35">
            <v>572.58040013572111</v>
          </cell>
          <cell r="HD35">
            <v>4383.8518779288652</v>
          </cell>
          <cell r="HE35">
            <v>66.424326583491109</v>
          </cell>
          <cell r="HF35">
            <v>280.80315801709281</v>
          </cell>
          <cell r="HG35">
            <v>1500.9902330205537</v>
          </cell>
          <cell r="HH35">
            <v>1079.3291599915824</v>
          </cell>
          <cell r="HI35">
            <v>3919.4568939194528</v>
          </cell>
          <cell r="HJ35">
            <v>1911.1263736878664</v>
          </cell>
          <cell r="HK35">
            <v>2604.9885406905787</v>
          </cell>
          <cell r="HL35">
            <v>5221.2794956152593</v>
          </cell>
          <cell r="HM35">
            <v>486.30432743507373</v>
          </cell>
          <cell r="HN35">
            <v>1474.1183876712398</v>
          </cell>
          <cell r="HO35">
            <v>13839.891354487099</v>
          </cell>
          <cell r="HP35">
            <v>26130.195096423893</v>
          </cell>
          <cell r="HQ35">
            <v>2956.1922619734664</v>
          </cell>
          <cell r="HR35">
            <v>95887.23025910437</v>
          </cell>
          <cell r="HS35">
            <v>131613.89486328361</v>
          </cell>
          <cell r="HT35">
            <v>13456.101823672461</v>
          </cell>
          <cell r="HU35">
            <v>10192.858188563823</v>
          </cell>
          <cell r="HV35">
            <v>11150.736027511064</v>
          </cell>
          <cell r="HW35">
            <v>1227.0271895210255</v>
          </cell>
          <cell r="HX35">
            <v>1809.5524115245919</v>
          </cell>
          <cell r="HY35">
            <v>3674.3203784435991</v>
          </cell>
          <cell r="HZ35">
            <v>23162.191525895058</v>
          </cell>
          <cell r="IA35">
            <v>363145.61784638453</v>
          </cell>
        </row>
        <row r="36">
          <cell r="L36">
            <v>15904.709558594179</v>
          </cell>
          <cell r="M36">
            <v>4043.7105652548616</v>
          </cell>
          <cell r="N36">
            <v>25057.085413108503</v>
          </cell>
          <cell r="O36">
            <v>1343.411759823696</v>
          </cell>
          <cell r="P36">
            <v>20424.43762559853</v>
          </cell>
          <cell r="Q36">
            <v>1900.7635391868148</v>
          </cell>
          <cell r="R36">
            <v>3185.395292068778</v>
          </cell>
          <cell r="S36">
            <v>21295.171376728831</v>
          </cell>
          <cell r="T36">
            <v>13305.480818599519</v>
          </cell>
          <cell r="U36">
            <v>29910.405669528358</v>
          </cell>
          <cell r="V36">
            <v>9940.0400239272567</v>
          </cell>
          <cell r="W36">
            <v>15707.377311893657</v>
          </cell>
          <cell r="X36">
            <v>38517.556417475418</v>
          </cell>
          <cell r="Y36">
            <v>6648.3463265168893</v>
          </cell>
          <cell r="Z36">
            <v>15130.527329305465</v>
          </cell>
          <cell r="AA36">
            <v>46266.599901986076</v>
          </cell>
          <cell r="AB36">
            <v>136243.33298971422</v>
          </cell>
          <cell r="AC36">
            <v>37487.466986812608</v>
          </cell>
          <cell r="AD36">
            <v>223443.12233272791</v>
          </cell>
          <cell r="AE36">
            <v>744821.65254306537</v>
          </cell>
          <cell r="AF36">
            <v>191355.80489785754</v>
          </cell>
          <cell r="AG36">
            <v>113174.18494680067</v>
          </cell>
          <cell r="AH36">
            <v>144486.82058393626</v>
          </cell>
          <cell r="AI36">
            <v>19911.5405370195</v>
          </cell>
          <cell r="AJ36">
            <v>17209.826575194438</v>
          </cell>
          <cell r="AK36">
            <v>47616.639877770569</v>
          </cell>
          <cell r="AL36">
            <v>50451.475891122529</v>
          </cell>
          <cell r="AM36">
            <v>1994782.8870916185</v>
          </cell>
          <cell r="AN36">
            <v>17919.976402769891</v>
          </cell>
          <cell r="AO36">
            <v>3350.1429799842072</v>
          </cell>
          <cell r="AP36">
            <v>23545.328790969168</v>
          </cell>
          <cell r="AQ36">
            <v>918.05253463623671</v>
          </cell>
          <cell r="AR36">
            <v>16560.878499441711</v>
          </cell>
          <cell r="AS36">
            <v>1378.2043898745687</v>
          </cell>
          <cell r="AT36">
            <v>3135.8637072096012</v>
          </cell>
          <cell r="AU36">
            <v>20077.884483087342</v>
          </cell>
          <cell r="AV36">
            <v>10714.307388556819</v>
          </cell>
          <cell r="AW36">
            <v>28275.109829033394</v>
          </cell>
          <cell r="AX36">
            <v>9011.8653683692683</v>
          </cell>
          <cell r="AY36">
            <v>14256.656108867042</v>
          </cell>
          <cell r="AZ36">
            <v>37931.595667142006</v>
          </cell>
          <cell r="BA36">
            <v>5469.6653859703329</v>
          </cell>
          <cell r="BB36">
            <v>13413.226210951363</v>
          </cell>
          <cell r="BC36">
            <v>45643.133612783175</v>
          </cell>
          <cell r="BD36">
            <v>132719.48662186108</v>
          </cell>
          <cell r="BE36">
            <v>38286.177208686531</v>
          </cell>
          <cell r="BF36">
            <v>216538.88563525327</v>
          </cell>
          <cell r="BG36">
            <v>746781.08139044559</v>
          </cell>
          <cell r="BH36">
            <v>198018.98836143609</v>
          </cell>
          <cell r="BI36">
            <v>110023.29651022269</v>
          </cell>
          <cell r="BJ36">
            <v>141290.05073724245</v>
          </cell>
          <cell r="BK36">
            <v>18905.283814117116</v>
          </cell>
          <cell r="BL36">
            <v>16717.137591749561</v>
          </cell>
          <cell r="BM36">
            <v>45618.34974505275</v>
          </cell>
          <cell r="BN36">
            <v>52888.686422631043</v>
          </cell>
          <cell r="BO36">
            <v>1969389.3153983443</v>
          </cell>
          <cell r="BP36">
            <v>13524.976850636438</v>
          </cell>
          <cell r="BQ36">
            <v>3160.6897695853854</v>
          </cell>
          <cell r="BR36">
            <v>20075.486849146848</v>
          </cell>
          <cell r="BS36">
            <v>948.13753620698128</v>
          </cell>
          <cell r="BT36">
            <v>10336.819794510529</v>
          </cell>
          <cell r="BU36">
            <v>939.40262388063525</v>
          </cell>
          <cell r="BV36">
            <v>2643.3936389928786</v>
          </cell>
          <cell r="BW36">
            <v>15398.513471936731</v>
          </cell>
          <cell r="BX36">
            <v>8426.9876436861814</v>
          </cell>
          <cell r="BY36">
            <v>19320.774762326939</v>
          </cell>
          <cell r="BZ36">
            <v>6928.8498307829905</v>
          </cell>
          <cell r="CA36">
            <v>10837.429930225566</v>
          </cell>
          <cell r="CB36">
            <v>24777.779922744587</v>
          </cell>
          <cell r="CC36">
            <v>4331.843252626657</v>
          </cell>
          <cell r="CD36">
            <v>10138.795286101384</v>
          </cell>
          <cell r="CE36">
            <v>34933.21022893129</v>
          </cell>
          <cell r="CF36">
            <v>101940.48291567675</v>
          </cell>
          <cell r="CG36">
            <v>28443.32304854205</v>
          </cell>
          <cell r="CH36">
            <v>156528.22474275244</v>
          </cell>
          <cell r="CI36">
            <v>505026.27846828388</v>
          </cell>
          <cell r="CJ36">
            <v>154789.15445172877</v>
          </cell>
          <cell r="CK36">
            <v>82515.801087826228</v>
          </cell>
          <cell r="CL36">
            <v>101332.17929702932</v>
          </cell>
          <cell r="CM36">
            <v>14216.668087811408</v>
          </cell>
          <cell r="CN36">
            <v>13059.908950296967</v>
          </cell>
          <cell r="CO36">
            <v>36140.604819134394</v>
          </cell>
          <cell r="CP36">
            <v>37894.643476173303</v>
          </cell>
          <cell r="CQ36">
            <v>1418610.3607375773</v>
          </cell>
          <cell r="CR36">
            <v>13588.808444010669</v>
          </cell>
          <cell r="CS36">
            <v>2076.9342322412103</v>
          </cell>
          <cell r="CT36">
            <v>17885.844306854477</v>
          </cell>
          <cell r="CU36">
            <v>529.46083836946229</v>
          </cell>
          <cell r="CV36">
            <v>9890.0569184427404</v>
          </cell>
          <cell r="CW36">
            <v>534.78107375737625</v>
          </cell>
          <cell r="CX36">
            <v>1857.2144543705706</v>
          </cell>
          <cell r="CY36">
            <v>10703.310909092157</v>
          </cell>
          <cell r="CZ36">
            <v>8264.6102656023304</v>
          </cell>
          <cell r="DA36">
            <v>15940.895676707705</v>
          </cell>
          <cell r="DB36">
            <v>5655.615446682752</v>
          </cell>
          <cell r="DC36">
            <v>8262.9244538276271</v>
          </cell>
          <cell r="DD36">
            <v>20922.955890084042</v>
          </cell>
          <cell r="DE36">
            <v>4206.3010753741264</v>
          </cell>
          <cell r="DF36">
            <v>9328.3796173687715</v>
          </cell>
          <cell r="DG36">
            <v>31175.73820013327</v>
          </cell>
          <cell r="DH36">
            <v>88175.441871993418</v>
          </cell>
          <cell r="DI36">
            <v>25241.070663597657</v>
          </cell>
          <cell r="DJ36">
            <v>144999.41679101801</v>
          </cell>
          <cell r="DK36">
            <v>472221.72330553678</v>
          </cell>
          <cell r="DL36">
            <v>153001.29042636481</v>
          </cell>
          <cell r="DM36">
            <v>78580.128019683078</v>
          </cell>
          <cell r="DN36">
            <v>96679.661562557158</v>
          </cell>
          <cell r="DO36">
            <v>13926.816769892084</v>
          </cell>
          <cell r="DP36">
            <v>15801.106831716028</v>
          </cell>
          <cell r="DQ36">
            <v>31751.22476505693</v>
          </cell>
          <cell r="DR36">
            <v>32798.146660339567</v>
          </cell>
          <cell r="DS36">
            <v>1313999.859470675</v>
          </cell>
          <cell r="DT36">
            <v>9476.4931147548068</v>
          </cell>
          <cell r="DU36">
            <v>1496.9136641803673</v>
          </cell>
          <cell r="DV36">
            <v>13393.604974918037</v>
          </cell>
          <cell r="DW36">
            <v>396.35120139819617</v>
          </cell>
          <cell r="DX36">
            <v>8027.1508743202357</v>
          </cell>
          <cell r="DY36">
            <v>800.4066163095539</v>
          </cell>
          <cell r="DZ36">
            <v>1309.6850969351758</v>
          </cell>
          <cell r="EA36">
            <v>9178.181106311702</v>
          </cell>
          <cell r="EB36">
            <v>6026.6943037338106</v>
          </cell>
          <cell r="EC36">
            <v>12020.71734753569</v>
          </cell>
          <cell r="ED36">
            <v>4710.9978620438742</v>
          </cell>
          <cell r="EE36">
            <v>5971.3109750617659</v>
          </cell>
          <cell r="EF36">
            <v>16631.100984093937</v>
          </cell>
          <cell r="EG36">
            <v>3118.7284837002758</v>
          </cell>
          <cell r="EH36">
            <v>7235.6625160783569</v>
          </cell>
          <cell r="EI36">
            <v>24827.874389277174</v>
          </cell>
          <cell r="EJ36">
            <v>70720.092598646777</v>
          </cell>
          <cell r="EK36">
            <v>19857.48439684778</v>
          </cell>
          <cell r="EL36">
            <v>125660.50837848251</v>
          </cell>
          <cell r="EM36">
            <v>388076.29711777979</v>
          </cell>
          <cell r="EN36">
            <v>125531.83450106086</v>
          </cell>
          <cell r="EO36">
            <v>66475.675584780431</v>
          </cell>
          <cell r="EP36">
            <v>74152.153275175093</v>
          </cell>
          <cell r="EQ36">
            <v>9102.6318056540367</v>
          </cell>
          <cell r="ER36">
            <v>12234.089011820612</v>
          </cell>
          <cell r="ES36">
            <v>22714.466384381172</v>
          </cell>
          <cell r="ET36">
            <v>28034.922412652235</v>
          </cell>
          <cell r="EU36">
            <v>1067182.0289779343</v>
          </cell>
          <cell r="EV36">
            <v>7724.7297688492245</v>
          </cell>
          <cell r="EW36">
            <v>1179.2923846252211</v>
          </cell>
          <cell r="EX36">
            <v>12358.350031550237</v>
          </cell>
          <cell r="EY36">
            <v>210.36950421664181</v>
          </cell>
          <cell r="EZ36">
            <v>7631.2720374662931</v>
          </cell>
          <cell r="FA36">
            <v>283.62436179339431</v>
          </cell>
          <cell r="FB36">
            <v>1225.5707240736513</v>
          </cell>
          <cell r="FC36">
            <v>8149.9771614665315</v>
          </cell>
          <cell r="FD36">
            <v>5335.0216534655065</v>
          </cell>
          <cell r="FE36">
            <v>10203.878198612758</v>
          </cell>
          <cell r="FF36">
            <v>4739.0082127867381</v>
          </cell>
          <cell r="FG36">
            <v>5730.3319674735612</v>
          </cell>
          <cell r="FH36">
            <v>16340.407748283846</v>
          </cell>
          <cell r="FI36">
            <v>3058.9815219682978</v>
          </cell>
          <cell r="FJ36">
            <v>6467.6105721467393</v>
          </cell>
          <cell r="FK36">
            <v>23783.701790541221</v>
          </cell>
          <cell r="FL36">
            <v>64540.430204637123</v>
          </cell>
          <cell r="FM36">
            <v>20585.912210852304</v>
          </cell>
          <cell r="FN36">
            <v>124258.94515117048</v>
          </cell>
          <cell r="FO36">
            <v>353106.2662786264</v>
          </cell>
          <cell r="FP36">
            <v>110009.60522323055</v>
          </cell>
          <cell r="FQ36">
            <v>64624.622562306948</v>
          </cell>
          <cell r="FR36">
            <v>69674.034132956556</v>
          </cell>
          <cell r="FS36">
            <v>14013.51391728321</v>
          </cell>
          <cell r="FT36">
            <v>12062.374013906219</v>
          </cell>
          <cell r="FU36">
            <v>22749.847507153205</v>
          </cell>
          <cell r="FV36">
            <v>22083.259378872775</v>
          </cell>
          <cell r="FW36">
            <v>992130.9382203155</v>
          </cell>
          <cell r="FX36">
            <v>7863.6979611329316</v>
          </cell>
          <cell r="FY36">
            <v>955.54451057188294</v>
          </cell>
          <cell r="FZ36">
            <v>11753.050398663439</v>
          </cell>
          <cell r="GA36">
            <v>473.76754437932107</v>
          </cell>
          <cell r="GB36">
            <v>8116.0503786522258</v>
          </cell>
          <cell r="GC36">
            <v>145.14583844162763</v>
          </cell>
          <cell r="GD36">
            <v>1136.121491111503</v>
          </cell>
          <cell r="GE36">
            <v>8115.3037778803391</v>
          </cell>
          <cell r="GF36">
            <v>4604.4341733057508</v>
          </cell>
          <cell r="GG36">
            <v>10140.063020853157</v>
          </cell>
          <cell r="GH36">
            <v>5435.1779708598979</v>
          </cell>
          <cell r="GI36">
            <v>6332.1701209011662</v>
          </cell>
          <cell r="GJ36">
            <v>14945.946092943092</v>
          </cell>
          <cell r="GK36">
            <v>2705.4040605756632</v>
          </cell>
          <cell r="GL36">
            <v>5752.2126092163826</v>
          </cell>
          <cell r="GM36">
            <v>23987.974777521576</v>
          </cell>
          <cell r="GN36">
            <v>63420.521504186232</v>
          </cell>
          <cell r="GO36">
            <v>17355.561921025124</v>
          </cell>
          <cell r="GP36">
            <v>129767.99584447175</v>
          </cell>
          <cell r="GQ36">
            <v>367124.4518032131</v>
          </cell>
          <cell r="GR36">
            <v>109063.22492566663</v>
          </cell>
          <cell r="GS36">
            <v>67456.110000458633</v>
          </cell>
          <cell r="GT36">
            <v>69883.591330321709</v>
          </cell>
          <cell r="GU36">
            <v>8435.6986285227595</v>
          </cell>
          <cell r="GV36">
            <v>11974.837299465076</v>
          </cell>
          <cell r="GW36">
            <v>18414.508433550403</v>
          </cell>
          <cell r="GX36">
            <v>19495.140289420859</v>
          </cell>
          <cell r="GY36">
            <v>994853.70670731226</v>
          </cell>
          <cell r="GZ36">
            <v>5878.8272797908257</v>
          </cell>
          <cell r="HA36">
            <v>549.55413021412414</v>
          </cell>
          <cell r="HB36">
            <v>9127.1585465130593</v>
          </cell>
          <cell r="HC36">
            <v>299.59793820508582</v>
          </cell>
          <cell r="HD36">
            <v>8720.1374138657266</v>
          </cell>
          <cell r="HE36">
            <v>141.72169856058701</v>
          </cell>
          <cell r="HF36">
            <v>953.89381404063749</v>
          </cell>
          <cell r="HG36">
            <v>6668.3435909791069</v>
          </cell>
          <cell r="HH36">
            <v>3236.8218162344083</v>
          </cell>
          <cell r="HI36">
            <v>8575.3133973595995</v>
          </cell>
          <cell r="HJ36">
            <v>4908.1751094791198</v>
          </cell>
          <cell r="HK36">
            <v>5169.1117924787332</v>
          </cell>
          <cell r="HL36">
            <v>12859.347360220734</v>
          </cell>
          <cell r="HM36">
            <v>2474.7539370807835</v>
          </cell>
          <cell r="HN36">
            <v>4879.6299328843252</v>
          </cell>
          <cell r="HO36">
            <v>22701.911047643</v>
          </cell>
          <cell r="HP36">
            <v>55409.395693859136</v>
          </cell>
          <cell r="HQ36">
            <v>13854.241281502889</v>
          </cell>
          <cell r="HR36">
            <v>102791.14861476299</v>
          </cell>
          <cell r="HS36">
            <v>318637.13832165778</v>
          </cell>
          <cell r="HT36">
            <v>91869.007789734445</v>
          </cell>
          <cell r="HU36">
            <v>55144.346607015403</v>
          </cell>
          <cell r="HV36">
            <v>61753.328393951459</v>
          </cell>
          <cell r="HW36">
            <v>6822.7072041070378</v>
          </cell>
          <cell r="HX36">
            <v>11995.966809346664</v>
          </cell>
          <cell r="HY36">
            <v>15575.486668185933</v>
          </cell>
          <cell r="HZ36">
            <v>17340.096794322217</v>
          </cell>
          <cell r="IA36">
            <v>848337.16298399575</v>
          </cell>
        </row>
        <row r="37">
          <cell r="L37">
            <v>38717.886285553512</v>
          </cell>
          <cell r="M37">
            <v>12509.005470238488</v>
          </cell>
          <cell r="N37">
            <v>75263.946114079765</v>
          </cell>
          <cell r="O37">
            <v>11181.464101085698</v>
          </cell>
          <cell r="P37">
            <v>110499.17649953326</v>
          </cell>
          <cell r="Q37">
            <v>13321.071949732086</v>
          </cell>
          <cell r="R37">
            <v>17877.302296622274</v>
          </cell>
          <cell r="S37">
            <v>75360.068638549681</v>
          </cell>
          <cell r="T37">
            <v>34670.2877219406</v>
          </cell>
          <cell r="U37">
            <v>111378.55387509581</v>
          </cell>
          <cell r="V37">
            <v>57139.160397693995</v>
          </cell>
          <cell r="W37">
            <v>56652.348253381271</v>
          </cell>
          <cell r="X37">
            <v>159244.96521455661</v>
          </cell>
          <cell r="Y37">
            <v>38037.625030123774</v>
          </cell>
          <cell r="Z37">
            <v>38001.607146722439</v>
          </cell>
          <cell r="AA37">
            <v>212984.35976269699</v>
          </cell>
          <cell r="AB37">
            <v>571965.67380197661</v>
          </cell>
          <cell r="AC37">
            <v>115230.94627120902</v>
          </cell>
          <cell r="AD37">
            <v>765273.55397951405</v>
          </cell>
          <cell r="AE37">
            <v>2794020.1295361696</v>
          </cell>
          <cell r="AF37">
            <v>604847.58928531781</v>
          </cell>
          <cell r="AG37">
            <v>212271.3072111464</v>
          </cell>
          <cell r="AH37">
            <v>414776.07856060681</v>
          </cell>
          <cell r="AI37">
            <v>68303.393845223705</v>
          </cell>
          <cell r="AJ37">
            <v>77865.060320116288</v>
          </cell>
          <cell r="AK37">
            <v>141670.09954625473</v>
          </cell>
          <cell r="AL37">
            <v>230418.66604079524</v>
          </cell>
          <cell r="AM37">
            <v>7059481.3271559365</v>
          </cell>
          <cell r="AN37">
            <v>36023.635799779542</v>
          </cell>
          <cell r="AO37">
            <v>11333.822447518303</v>
          </cell>
          <cell r="AP37">
            <v>61985.586574852852</v>
          </cell>
          <cell r="AQ37">
            <v>10691.172881660843</v>
          </cell>
          <cell r="AR37">
            <v>105327.37250646154</v>
          </cell>
          <cell r="AS37">
            <v>13624.14407571825</v>
          </cell>
          <cell r="AT37">
            <v>19946.469746159881</v>
          </cell>
          <cell r="AU37">
            <v>74315.561835435539</v>
          </cell>
          <cell r="AV37">
            <v>34481.907410963118</v>
          </cell>
          <cell r="AW37">
            <v>115874.12467779474</v>
          </cell>
          <cell r="AX37">
            <v>54664.957890443256</v>
          </cell>
          <cell r="AY37">
            <v>45796.655725322838</v>
          </cell>
          <cell r="AZ37">
            <v>171416.68283588154</v>
          </cell>
          <cell r="BA37">
            <v>40801.82447108331</v>
          </cell>
          <cell r="BB37">
            <v>38482.984829687193</v>
          </cell>
          <cell r="BC37">
            <v>203621.03245242321</v>
          </cell>
          <cell r="BD37">
            <v>554857.72918666748</v>
          </cell>
          <cell r="BE37">
            <v>110504.51809727149</v>
          </cell>
          <cell r="BF37">
            <v>736059.82136044255</v>
          </cell>
          <cell r="BG37">
            <v>2853256.2189321131</v>
          </cell>
          <cell r="BH37">
            <v>562605.72474926559</v>
          </cell>
          <cell r="BI37">
            <v>207425.20315051707</v>
          </cell>
          <cell r="BJ37">
            <v>411173.66495165293</v>
          </cell>
          <cell r="BK37">
            <v>53527.346652002212</v>
          </cell>
          <cell r="BL37">
            <v>73318.424804970229</v>
          </cell>
          <cell r="BM37">
            <v>132707.90429554015</v>
          </cell>
          <cell r="BN37">
            <v>232419.02869228597</v>
          </cell>
          <cell r="BO37">
            <v>6966243.5210339157</v>
          </cell>
          <cell r="BP37">
            <v>39964.414294594069</v>
          </cell>
          <cell r="BQ37">
            <v>11953.890183321832</v>
          </cell>
          <cell r="BR37">
            <v>62578.542470219945</v>
          </cell>
          <cell r="BS37">
            <v>15124.037706665184</v>
          </cell>
          <cell r="BT37">
            <v>98255.574893587662</v>
          </cell>
          <cell r="BU37">
            <v>11468.846444980119</v>
          </cell>
          <cell r="BV37">
            <v>16686.677246107367</v>
          </cell>
          <cell r="BW37">
            <v>73764.812150749727</v>
          </cell>
          <cell r="BX37">
            <v>33700.21247343369</v>
          </cell>
          <cell r="BY37">
            <v>113076.1117244924</v>
          </cell>
          <cell r="BZ37">
            <v>47761.222507829014</v>
          </cell>
          <cell r="CA37">
            <v>43986.302799510624</v>
          </cell>
          <cell r="CB37">
            <v>165705.34504838748</v>
          </cell>
          <cell r="CC37">
            <v>37588.275902866066</v>
          </cell>
          <cell r="CD37">
            <v>40888.072811070437</v>
          </cell>
          <cell r="CE37">
            <v>206263.29961183493</v>
          </cell>
          <cell r="CF37">
            <v>589217.20668476983</v>
          </cell>
          <cell r="CG37">
            <v>106412.81342366312</v>
          </cell>
          <cell r="CH37">
            <v>747928.59271108895</v>
          </cell>
          <cell r="CI37">
            <v>2775329.337300925</v>
          </cell>
          <cell r="CJ37">
            <v>591079.2749314016</v>
          </cell>
          <cell r="CK37">
            <v>203055.22188152725</v>
          </cell>
          <cell r="CL37">
            <v>396008.30126590654</v>
          </cell>
          <cell r="CM37">
            <v>52771.219914862406</v>
          </cell>
          <cell r="CN37">
            <v>80523.753069874176</v>
          </cell>
          <cell r="CO37">
            <v>126999.60605460098</v>
          </cell>
          <cell r="CP37">
            <v>216221.50080476943</v>
          </cell>
          <cell r="CQ37">
            <v>6904312.4663130399</v>
          </cell>
          <cell r="CR37">
            <v>34920.735747131868</v>
          </cell>
          <cell r="CS37">
            <v>10405.87644770953</v>
          </cell>
          <cell r="CT37">
            <v>54505.173271380248</v>
          </cell>
          <cell r="CU37">
            <v>8415.9959112779125</v>
          </cell>
          <cell r="CV37">
            <v>81599.918624685219</v>
          </cell>
          <cell r="CW37">
            <v>9869.6829278176992</v>
          </cell>
          <cell r="CX37">
            <v>17511.873003689627</v>
          </cell>
          <cell r="CY37">
            <v>60662.312240586536</v>
          </cell>
          <cell r="CZ37">
            <v>31050.344858695484</v>
          </cell>
          <cell r="DA37">
            <v>108396.79570679</v>
          </cell>
          <cell r="DB37">
            <v>39124.380427963595</v>
          </cell>
          <cell r="DC37">
            <v>36447.191645420971</v>
          </cell>
          <cell r="DD37">
            <v>124411.97257676157</v>
          </cell>
          <cell r="DE37">
            <v>33277.470852757062</v>
          </cell>
          <cell r="DF37">
            <v>33598.906128657341</v>
          </cell>
          <cell r="DG37">
            <v>174230.47402931188</v>
          </cell>
          <cell r="DH37">
            <v>510052.91813329747</v>
          </cell>
          <cell r="DI37">
            <v>96581.944176665929</v>
          </cell>
          <cell r="DJ37">
            <v>651922.44389812159</v>
          </cell>
          <cell r="DK37">
            <v>2453031.711389679</v>
          </cell>
          <cell r="DL37">
            <v>536402.39756812737</v>
          </cell>
          <cell r="DM37">
            <v>181834.41962255229</v>
          </cell>
          <cell r="DN37">
            <v>367414.66742438631</v>
          </cell>
          <cell r="DO37">
            <v>48376.796050654099</v>
          </cell>
          <cell r="DP37">
            <v>70847.358765602403</v>
          </cell>
          <cell r="DQ37">
            <v>117514.3142518026</v>
          </cell>
          <cell r="DR37">
            <v>206190.27042611613</v>
          </cell>
          <cell r="DS37">
            <v>6098598.3461076422</v>
          </cell>
          <cell r="DT37">
            <v>40673.792251850435</v>
          </cell>
          <cell r="DU37">
            <v>11391.745438854501</v>
          </cell>
          <cell r="DV37">
            <v>49692.149741125111</v>
          </cell>
          <cell r="DW37">
            <v>8166.8060543267011</v>
          </cell>
          <cell r="DX37">
            <v>79044.442913236024</v>
          </cell>
          <cell r="DY37">
            <v>10776.634324544435</v>
          </cell>
          <cell r="DZ37">
            <v>24083.366525481135</v>
          </cell>
          <cell r="EA37">
            <v>63546.211604786862</v>
          </cell>
          <cell r="EB37">
            <v>30005.929859676249</v>
          </cell>
          <cell r="EC37">
            <v>102520.27082883527</v>
          </cell>
          <cell r="ED37">
            <v>39083.422093208857</v>
          </cell>
          <cell r="EE37">
            <v>27352.745358327818</v>
          </cell>
          <cell r="EF37">
            <v>133848.14832624115</v>
          </cell>
          <cell r="EG37">
            <v>28960.028328262462</v>
          </cell>
          <cell r="EH37">
            <v>31139.424249009924</v>
          </cell>
          <cell r="EI37">
            <v>171403.25613583429</v>
          </cell>
          <cell r="EJ37">
            <v>503667.06292224006</v>
          </cell>
          <cell r="EK37">
            <v>95062.504290256591</v>
          </cell>
          <cell r="EL37">
            <v>614816.54534083814</v>
          </cell>
          <cell r="EM37">
            <v>2382945.0751613714</v>
          </cell>
          <cell r="EN37">
            <v>513447.35978756426</v>
          </cell>
          <cell r="EO37">
            <v>176975.07394532033</v>
          </cell>
          <cell r="EP37">
            <v>367380.69487084838</v>
          </cell>
          <cell r="EQ37">
            <v>45304.624850121414</v>
          </cell>
          <cell r="ER37">
            <v>71669.355442917062</v>
          </cell>
          <cell r="ES37">
            <v>114027.83386931523</v>
          </cell>
          <cell r="ET37">
            <v>218806.0626605775</v>
          </cell>
          <cell r="EU37">
            <v>5955790.567174972</v>
          </cell>
          <cell r="EV37">
            <v>36645.394744898069</v>
          </cell>
          <cell r="EW37">
            <v>13920.371871450501</v>
          </cell>
          <cell r="EX37">
            <v>46941.915774113957</v>
          </cell>
          <cell r="EY37">
            <v>9170.8394519334106</v>
          </cell>
          <cell r="EZ37">
            <v>70085.969477053426</v>
          </cell>
          <cell r="FA37">
            <v>9447.5792465388458</v>
          </cell>
          <cell r="FB37">
            <v>30006.282080345445</v>
          </cell>
          <cell r="FC37">
            <v>51820.568522242997</v>
          </cell>
          <cell r="FD37">
            <v>30855.024706884131</v>
          </cell>
          <cell r="FE37">
            <v>86645.74732606711</v>
          </cell>
          <cell r="FF37">
            <v>39639.903579249418</v>
          </cell>
          <cell r="FG37">
            <v>23960.774662455911</v>
          </cell>
          <cell r="FH37">
            <v>132881.57595852052</v>
          </cell>
          <cell r="FI37">
            <v>29651.374936078508</v>
          </cell>
          <cell r="FJ37">
            <v>33211.067656870473</v>
          </cell>
          <cell r="FK37">
            <v>163708.35607777603</v>
          </cell>
          <cell r="FL37">
            <v>492429.31653355627</v>
          </cell>
          <cell r="FM37">
            <v>107317.51173123906</v>
          </cell>
          <cell r="FN37">
            <v>643571.72089080722</v>
          </cell>
          <cell r="FO37">
            <v>2413501.7550662821</v>
          </cell>
          <cell r="FP37">
            <v>501474.09014958661</v>
          </cell>
          <cell r="FQ37">
            <v>169125.42027312747</v>
          </cell>
          <cell r="FR37">
            <v>373987.24133233033</v>
          </cell>
          <cell r="FS37">
            <v>46418.111597470808</v>
          </cell>
          <cell r="FT37">
            <v>72220.419942979861</v>
          </cell>
          <cell r="FU37">
            <v>120490.76340917608</v>
          </cell>
          <cell r="FV37">
            <v>208938.14489201049</v>
          </cell>
          <cell r="FW37">
            <v>5958067.2418910461</v>
          </cell>
          <cell r="FX37">
            <v>31126.857286451333</v>
          </cell>
          <cell r="FY37">
            <v>10112.521918380855</v>
          </cell>
          <cell r="FZ37">
            <v>35733.360752383509</v>
          </cell>
          <cell r="GA37">
            <v>8346.078744120523</v>
          </cell>
          <cell r="GB37">
            <v>60469.762318043839</v>
          </cell>
          <cell r="GC37">
            <v>11784.942260406748</v>
          </cell>
          <cell r="GD37">
            <v>36739.23586016857</v>
          </cell>
          <cell r="GE37">
            <v>42102.430522869072</v>
          </cell>
          <cell r="GF37">
            <v>26861.095925913796</v>
          </cell>
          <cell r="GG37">
            <v>71233.876394360268</v>
          </cell>
          <cell r="GH37">
            <v>32966.43985804524</v>
          </cell>
          <cell r="GI37">
            <v>21287.554292095298</v>
          </cell>
          <cell r="GJ37">
            <v>113218.18421309839</v>
          </cell>
          <cell r="GK37">
            <v>26126.702087866721</v>
          </cell>
          <cell r="GL37">
            <v>28952.338890176208</v>
          </cell>
          <cell r="GM37">
            <v>149044.40766955414</v>
          </cell>
          <cell r="GN37">
            <v>421148.65213037934</v>
          </cell>
          <cell r="GO37">
            <v>100920.86009829435</v>
          </cell>
          <cell r="GP37">
            <v>576462.43694313976</v>
          </cell>
          <cell r="GQ37">
            <v>2335036.8177568866</v>
          </cell>
          <cell r="GR37">
            <v>410318.35434978624</v>
          </cell>
          <cell r="GS37">
            <v>147732.80861757073</v>
          </cell>
          <cell r="GT37">
            <v>345731.63163074531</v>
          </cell>
          <cell r="GU37">
            <v>40770.221571312286</v>
          </cell>
          <cell r="GV37">
            <v>61974.965159448693</v>
          </cell>
          <cell r="GW37">
            <v>105362.58024597734</v>
          </cell>
          <cell r="GX37">
            <v>189138.02016271107</v>
          </cell>
          <cell r="GY37">
            <v>5440703.1376601867</v>
          </cell>
          <cell r="GZ37">
            <v>26009.274677311783</v>
          </cell>
          <cell r="HA37">
            <v>11283.185186380028</v>
          </cell>
          <cell r="HB37">
            <v>38005.383096496676</v>
          </cell>
          <cell r="HC37">
            <v>8523.0115779624412</v>
          </cell>
          <cell r="HD37">
            <v>50904.062876762124</v>
          </cell>
          <cell r="HE37">
            <v>15209.465711325865</v>
          </cell>
          <cell r="HF37">
            <v>30047.785792369497</v>
          </cell>
          <cell r="HG37">
            <v>40306.909337675104</v>
          </cell>
          <cell r="HH37">
            <v>23571.900971991159</v>
          </cell>
          <cell r="HI37">
            <v>65171.567975678947</v>
          </cell>
          <cell r="HJ37">
            <v>32350.541799668914</v>
          </cell>
          <cell r="HK37">
            <v>19598.741809267307</v>
          </cell>
          <cell r="HL37">
            <v>103888.70343235511</v>
          </cell>
          <cell r="HM37">
            <v>27367.395957729848</v>
          </cell>
          <cell r="HN37">
            <v>30433.151577382399</v>
          </cell>
          <cell r="HO37">
            <v>134768.24553306459</v>
          </cell>
          <cell r="HP37">
            <v>384368.05226173101</v>
          </cell>
          <cell r="HQ37">
            <v>86015.891430186894</v>
          </cell>
          <cell r="HR37">
            <v>530488.16037503013</v>
          </cell>
          <cell r="HS37">
            <v>2038380.439956662</v>
          </cell>
          <cell r="HT37">
            <v>336215.0875643373</v>
          </cell>
          <cell r="HU37">
            <v>136521.00686597353</v>
          </cell>
          <cell r="HV37">
            <v>319808.62559065234</v>
          </cell>
          <cell r="HW37">
            <v>37131.092274408518</v>
          </cell>
          <cell r="HX37">
            <v>53651.556890945547</v>
          </cell>
          <cell r="HY37">
            <v>98421.231493774307</v>
          </cell>
          <cell r="HZ37">
            <v>160065.91304306389</v>
          </cell>
          <cell r="IA37">
            <v>4838506.3850601874</v>
          </cell>
        </row>
        <row r="38">
          <cell r="L38">
            <v>1451.4648502770176</v>
          </cell>
          <cell r="M38">
            <v>586.47595861332366</v>
          </cell>
          <cell r="N38">
            <v>1600.6626086801984</v>
          </cell>
          <cell r="O38">
            <v>612.01334139833557</v>
          </cell>
          <cell r="P38">
            <v>2453.9909636544353</v>
          </cell>
          <cell r="Q38">
            <v>62.625412385241276</v>
          </cell>
          <cell r="R38">
            <v>428.1904257448619</v>
          </cell>
          <cell r="S38">
            <v>3424.3902404781215</v>
          </cell>
          <cell r="T38">
            <v>569.25672730106066</v>
          </cell>
          <cell r="U38">
            <v>4017.195698317767</v>
          </cell>
          <cell r="V38">
            <v>2477.570809964363</v>
          </cell>
          <cell r="W38">
            <v>932.96149020334667</v>
          </cell>
          <cell r="X38">
            <v>8708.8312458078235</v>
          </cell>
          <cell r="Y38">
            <v>801.29018211657137</v>
          </cell>
          <cell r="Z38">
            <v>350.8460720963792</v>
          </cell>
          <cell r="AA38">
            <v>4947.6698961990678</v>
          </cell>
          <cell r="AB38">
            <v>17478.754172202716</v>
          </cell>
          <cell r="AC38">
            <v>3966.6262686226582</v>
          </cell>
          <cell r="AD38">
            <v>15153.635672732826</v>
          </cell>
          <cell r="AE38">
            <v>84059.819593430017</v>
          </cell>
          <cell r="AF38">
            <v>14116.226416916583</v>
          </cell>
          <cell r="AG38">
            <v>7971.1397301268726</v>
          </cell>
          <cell r="AH38">
            <v>15328.15969932438</v>
          </cell>
          <cell r="AI38">
            <v>1962.4744298725107</v>
          </cell>
          <cell r="AJ38">
            <v>2885.4552411462028</v>
          </cell>
          <cell r="AK38">
            <v>4594.4015204158368</v>
          </cell>
          <cell r="AL38">
            <v>3640.7634034927428</v>
          </cell>
          <cell r="AM38">
            <v>204582.89207152123</v>
          </cell>
          <cell r="AN38">
            <v>1595.9147917302005</v>
          </cell>
          <cell r="AO38">
            <v>372.27373882833831</v>
          </cell>
          <cell r="AP38">
            <v>1472.1312355453717</v>
          </cell>
          <cell r="AQ38">
            <v>813.90464941049584</v>
          </cell>
          <cell r="AR38">
            <v>2365.9036608794991</v>
          </cell>
          <cell r="AS38">
            <v>246.83585978441383</v>
          </cell>
          <cell r="AT38">
            <v>576.85777397656238</v>
          </cell>
          <cell r="AU38">
            <v>4643.6461531128261</v>
          </cell>
          <cell r="AV38">
            <v>591.46858594140406</v>
          </cell>
          <cell r="AW38">
            <v>3535.996167505547</v>
          </cell>
          <cell r="AX38">
            <v>2269.1550907389246</v>
          </cell>
          <cell r="AY38">
            <v>897.01992392883892</v>
          </cell>
          <cell r="AZ38">
            <v>7816.6239946666074</v>
          </cell>
          <cell r="BA38">
            <v>758.87768295922251</v>
          </cell>
          <cell r="BB38">
            <v>211.33953583598176</v>
          </cell>
          <cell r="BC38">
            <v>4724.0077129985157</v>
          </cell>
          <cell r="BD38">
            <v>18186.443195100237</v>
          </cell>
          <cell r="BE38">
            <v>3856.7919859353788</v>
          </cell>
          <cell r="BF38">
            <v>16953.542122346636</v>
          </cell>
          <cell r="BG38">
            <v>95372.64217689549</v>
          </cell>
          <cell r="BH38">
            <v>14047.183747892337</v>
          </cell>
          <cell r="BI38">
            <v>8509.3589180091094</v>
          </cell>
          <cell r="BJ38">
            <v>15127.856544050646</v>
          </cell>
          <cell r="BK38">
            <v>1915.334799883404</v>
          </cell>
          <cell r="BL38">
            <v>2940.9772790636453</v>
          </cell>
          <cell r="BM38">
            <v>3106.2964846724603</v>
          </cell>
          <cell r="BN38">
            <v>6053.0848345381419</v>
          </cell>
          <cell r="BO38">
            <v>218961.46864623021</v>
          </cell>
          <cell r="BP38">
            <v>1696.0591159044186</v>
          </cell>
          <cell r="BQ38">
            <v>383.22460592558144</v>
          </cell>
          <cell r="BR38">
            <v>1996.9543100840478</v>
          </cell>
          <cell r="BS38">
            <v>1268.9185587738175</v>
          </cell>
          <cell r="BT38">
            <v>2055.2182362473263</v>
          </cell>
          <cell r="BU38">
            <v>341.93919967409931</v>
          </cell>
          <cell r="BV38">
            <v>755.32307808280996</v>
          </cell>
          <cell r="BW38">
            <v>2121.1224511651099</v>
          </cell>
          <cell r="BX38">
            <v>674.46693425301362</v>
          </cell>
          <cell r="BY38">
            <v>3602.4370591660545</v>
          </cell>
          <cell r="BZ38">
            <v>1991.4233395551244</v>
          </cell>
          <cell r="CA38">
            <v>1092.483085241159</v>
          </cell>
          <cell r="CB38">
            <v>9297.3620999238137</v>
          </cell>
          <cell r="CC38">
            <v>599.99389658311122</v>
          </cell>
          <cell r="CD38">
            <v>412.40200117215426</v>
          </cell>
          <cell r="CE38">
            <v>5639.6126231007602</v>
          </cell>
          <cell r="CF38">
            <v>19098.965175171168</v>
          </cell>
          <cell r="CG38">
            <v>3982.4827697294063</v>
          </cell>
          <cell r="CH38">
            <v>16899.427259367028</v>
          </cell>
          <cell r="CI38">
            <v>93061.356612576899</v>
          </cell>
          <cell r="CJ38">
            <v>11550.396502971005</v>
          </cell>
          <cell r="CK38">
            <v>9404.08293347994</v>
          </cell>
          <cell r="CL38">
            <v>15835.976909743564</v>
          </cell>
          <cell r="CM38">
            <v>1758.1334671260011</v>
          </cell>
          <cell r="CN38">
            <v>3887.0331816321955</v>
          </cell>
          <cell r="CO38">
            <v>4085.4121648042565</v>
          </cell>
          <cell r="CP38">
            <v>3425.23036898289</v>
          </cell>
          <cell r="CQ38">
            <v>216917.43794043679</v>
          </cell>
          <cell r="CR38">
            <v>1349.7198535848372</v>
          </cell>
          <cell r="CS38">
            <v>417.49511534564499</v>
          </cell>
          <cell r="CT38">
            <v>1883.5586157286559</v>
          </cell>
          <cell r="CU38">
            <v>534.76855712625013</v>
          </cell>
          <cell r="CV38">
            <v>1480.9036246726573</v>
          </cell>
          <cell r="CW38">
            <v>350.70845680323163</v>
          </cell>
          <cell r="CX38">
            <v>634.35646703699831</v>
          </cell>
          <cell r="CY38">
            <v>2737.0078520558245</v>
          </cell>
          <cell r="CZ38">
            <v>552.29189443889879</v>
          </cell>
          <cell r="DA38">
            <v>2907.341052013619</v>
          </cell>
          <cell r="DB38">
            <v>2067.1009584958279</v>
          </cell>
          <cell r="DC38">
            <v>1124.7989233259175</v>
          </cell>
          <cell r="DD38">
            <v>9318.1509532821583</v>
          </cell>
          <cell r="DE38">
            <v>359.94541424550113</v>
          </cell>
          <cell r="DF38">
            <v>434.92086484684586</v>
          </cell>
          <cell r="DG38">
            <v>5317.2295899402779</v>
          </cell>
          <cell r="DH38">
            <v>16840.969449424887</v>
          </cell>
          <cell r="DI38">
            <v>4025.4366866347555</v>
          </cell>
          <cell r="DJ38">
            <v>17008.245801543617</v>
          </cell>
          <cell r="DK38">
            <v>100267.99665880002</v>
          </cell>
          <cell r="DL38">
            <v>10354.95051932022</v>
          </cell>
          <cell r="DM38">
            <v>8959.741643477344</v>
          </cell>
          <cell r="DN38">
            <v>15443.539999072398</v>
          </cell>
          <cell r="DO38">
            <v>1847.516635784548</v>
          </cell>
          <cell r="DP38">
            <v>3312.9900913437764</v>
          </cell>
          <cell r="DQ38">
            <v>4070.3980118380105</v>
          </cell>
          <cell r="DR38">
            <v>2422.6341386314261</v>
          </cell>
          <cell r="DS38">
            <v>216024.7178288142</v>
          </cell>
          <cell r="DT38">
            <v>1727.2751894372591</v>
          </cell>
          <cell r="DU38">
            <v>489.64722075284652</v>
          </cell>
          <cell r="DV38">
            <v>2496.0203544790011</v>
          </cell>
          <cell r="DW38">
            <v>671.50501360318094</v>
          </cell>
          <cell r="DX38">
            <v>2355.4635346288619</v>
          </cell>
          <cell r="DY38">
            <v>430.58459081454095</v>
          </cell>
          <cell r="DZ38">
            <v>970.61317940201377</v>
          </cell>
          <cell r="EA38">
            <v>2561.0920103176891</v>
          </cell>
          <cell r="EB38">
            <v>363.7075729981712</v>
          </cell>
          <cell r="EC38">
            <v>3601.7382106380032</v>
          </cell>
          <cell r="ED38">
            <v>1521.7363558546078</v>
          </cell>
          <cell r="EE38">
            <v>1018.221150667247</v>
          </cell>
          <cell r="EF38">
            <v>9676.0040335258855</v>
          </cell>
          <cell r="EG38">
            <v>965.51609917749579</v>
          </cell>
          <cell r="EH38">
            <v>367.98936076773708</v>
          </cell>
          <cell r="EI38">
            <v>6333.7797212681608</v>
          </cell>
          <cell r="EJ38">
            <v>16934.699992419766</v>
          </cell>
          <cell r="EK38">
            <v>3981.7691605193304</v>
          </cell>
          <cell r="EL38">
            <v>18043.380545237826</v>
          </cell>
          <cell r="EM38">
            <v>103363.64079398185</v>
          </cell>
          <cell r="EN38">
            <v>12800.94990180373</v>
          </cell>
          <cell r="EO38">
            <v>9517.0480461137995</v>
          </cell>
          <cell r="EP38">
            <v>16581.945282615507</v>
          </cell>
          <cell r="EQ38">
            <v>1819.1212898740112</v>
          </cell>
          <cell r="ER38">
            <v>4434.0706784249833</v>
          </cell>
          <cell r="ES38">
            <v>4180.8803045086261</v>
          </cell>
          <cell r="ET38">
            <v>2205.7401833937924</v>
          </cell>
          <cell r="EU38">
            <v>229414.13977722594</v>
          </cell>
          <cell r="EV38">
            <v>2063.4676596256631</v>
          </cell>
          <cell r="EW38">
            <v>297.79524737231151</v>
          </cell>
          <cell r="EX38">
            <v>1635.0983012174111</v>
          </cell>
          <cell r="EY38">
            <v>594.60447097917927</v>
          </cell>
          <cell r="EZ38">
            <v>2095.3957749148854</v>
          </cell>
          <cell r="FA38">
            <v>540.67964624267233</v>
          </cell>
          <cell r="FB38">
            <v>979.93486772301083</v>
          </cell>
          <cell r="FC38">
            <v>2425.4767003269894</v>
          </cell>
          <cell r="FD38">
            <v>425.86125372010702</v>
          </cell>
          <cell r="FE38">
            <v>3824.4401017894475</v>
          </cell>
          <cell r="FF38">
            <v>2294.2517447331893</v>
          </cell>
          <cell r="FG38">
            <v>1014.3234509292945</v>
          </cell>
          <cell r="FH38">
            <v>9626.4771311316363</v>
          </cell>
          <cell r="FI38">
            <v>1033.5956814396336</v>
          </cell>
          <cell r="FJ38">
            <v>1296.7331691523852</v>
          </cell>
          <cell r="FK38">
            <v>7916.2235016251416</v>
          </cell>
          <cell r="FL38">
            <v>16379.639112627248</v>
          </cell>
          <cell r="FM38">
            <v>3589.7658716986571</v>
          </cell>
          <cell r="FN38">
            <v>24085.69434617244</v>
          </cell>
          <cell r="FO38">
            <v>109436.5726504605</v>
          </cell>
          <cell r="FP38">
            <v>13849.139976487906</v>
          </cell>
          <cell r="FQ38">
            <v>11024.086041275761</v>
          </cell>
          <cell r="FR38">
            <v>18461.936497337021</v>
          </cell>
          <cell r="FS38">
            <v>1885.3153191949127</v>
          </cell>
          <cell r="FT38">
            <v>5388.486150327426</v>
          </cell>
          <cell r="FU38">
            <v>4726.0262557569595</v>
          </cell>
          <cell r="FV38">
            <v>2685.6429161926644</v>
          </cell>
          <cell r="FW38">
            <v>249576.66384045448</v>
          </cell>
          <cell r="FX38">
            <v>1681.6878315545177</v>
          </cell>
          <cell r="FY38">
            <v>271.00526187713825</v>
          </cell>
          <cell r="FZ38">
            <v>2955.1746712452459</v>
          </cell>
          <cell r="GA38">
            <v>580.0302416264451</v>
          </cell>
          <cell r="GB38">
            <v>1798.0384779874055</v>
          </cell>
          <cell r="GC38">
            <v>222.78859837011763</v>
          </cell>
          <cell r="GD38">
            <v>634.8343124905789</v>
          </cell>
          <cell r="GE38">
            <v>3459.3628737516306</v>
          </cell>
          <cell r="GF38">
            <v>388.46640532069341</v>
          </cell>
          <cell r="GG38">
            <v>4443.5435285064013</v>
          </cell>
          <cell r="GH38">
            <v>2142.6580170787324</v>
          </cell>
          <cell r="GI38">
            <v>1170.6544780984113</v>
          </cell>
          <cell r="GJ38">
            <v>10125.81122313681</v>
          </cell>
          <cell r="GK38">
            <v>870.77460197006087</v>
          </cell>
          <cell r="GL38">
            <v>1079.739796716924</v>
          </cell>
          <cell r="GM38">
            <v>8395.2750588763502</v>
          </cell>
          <cell r="GN38">
            <v>15326.890241973872</v>
          </cell>
          <cell r="GO38">
            <v>4378.8927500182517</v>
          </cell>
          <cell r="GP38">
            <v>19468.582184067734</v>
          </cell>
          <cell r="GQ38">
            <v>105470.21329348284</v>
          </cell>
          <cell r="GR38">
            <v>10544.102566458634</v>
          </cell>
          <cell r="GS38">
            <v>11084.843547921637</v>
          </cell>
          <cell r="GT38">
            <v>18100.681666827935</v>
          </cell>
          <cell r="GU38">
            <v>1789.7292080739639</v>
          </cell>
          <cell r="GV38">
            <v>3801.5572543125786</v>
          </cell>
          <cell r="GW38">
            <v>7946.1994299582429</v>
          </cell>
          <cell r="GX38">
            <v>3198.4378115058389</v>
          </cell>
          <cell r="GY38">
            <v>241329.975333209</v>
          </cell>
          <cell r="GZ38">
            <v>1237.9826352585401</v>
          </cell>
          <cell r="HA38">
            <v>157.67071057775422</v>
          </cell>
          <cell r="HB38">
            <v>2488.2087030370826</v>
          </cell>
          <cell r="HC38">
            <v>1087.4590291431525</v>
          </cell>
          <cell r="HD38">
            <v>2065.7656736455397</v>
          </cell>
          <cell r="HE38">
            <v>135.57165599477477</v>
          </cell>
          <cell r="HF38">
            <v>452.42215003515133</v>
          </cell>
          <cell r="HG38">
            <v>2149.4824832060517</v>
          </cell>
          <cell r="HH38">
            <v>306.89282879549205</v>
          </cell>
          <cell r="HI38">
            <v>3981.3995869948044</v>
          </cell>
          <cell r="HJ38">
            <v>2415.1877682548329</v>
          </cell>
          <cell r="HK38">
            <v>835.4082880450087</v>
          </cell>
          <cell r="HL38">
            <v>9166.6352450541253</v>
          </cell>
          <cell r="HM38">
            <v>1019.2580311714645</v>
          </cell>
          <cell r="HN38">
            <v>2171.7104037502099</v>
          </cell>
          <cell r="HO38">
            <v>9863.685223581555</v>
          </cell>
          <cell r="HP38">
            <v>19025.306941331994</v>
          </cell>
          <cell r="HQ38">
            <v>5785.8845679607048</v>
          </cell>
          <cell r="HR38">
            <v>22592.67593885427</v>
          </cell>
          <cell r="HS38">
            <v>121429.21385342511</v>
          </cell>
          <cell r="HT38">
            <v>9557.734107579483</v>
          </cell>
          <cell r="HU38">
            <v>9936.9749692603218</v>
          </cell>
          <cell r="HV38">
            <v>18534.720058149887</v>
          </cell>
          <cell r="HW38">
            <v>1962.1364491148361</v>
          </cell>
          <cell r="HX38">
            <v>4681.4222291882134</v>
          </cell>
          <cell r="HY38">
            <v>8950.0599619308596</v>
          </cell>
          <cell r="HZ38">
            <v>7058.0749933227971</v>
          </cell>
          <cell r="IA38">
            <v>269048.94448666397</v>
          </cell>
        </row>
        <row r="39">
          <cell r="L39">
            <v>6728.1834247262777</v>
          </cell>
          <cell r="M39">
            <v>962.43546718593245</v>
          </cell>
          <cell r="N39">
            <v>24907.448277575233</v>
          </cell>
          <cell r="O39">
            <v>0</v>
          </cell>
          <cell r="P39">
            <v>13970.476912816843</v>
          </cell>
          <cell r="Q39">
            <v>569.69236189229991</v>
          </cell>
          <cell r="R39">
            <v>5879.1847023173477</v>
          </cell>
          <cell r="S39">
            <v>9042.1863851237413</v>
          </cell>
          <cell r="T39">
            <v>23656.058495736099</v>
          </cell>
          <cell r="U39">
            <v>185205.9723502894</v>
          </cell>
          <cell r="V39">
            <v>15416.059916837599</v>
          </cell>
          <cell r="W39">
            <v>18091.62112680875</v>
          </cell>
          <cell r="X39">
            <v>320207.86018307315</v>
          </cell>
          <cell r="Y39">
            <v>7291.3999177991273</v>
          </cell>
          <cell r="Z39">
            <v>15724.346958614251</v>
          </cell>
          <cell r="AA39">
            <v>152025.56129649002</v>
          </cell>
          <cell r="AB39">
            <v>218101.8246933746</v>
          </cell>
          <cell r="AC39">
            <v>68941.508936342783</v>
          </cell>
          <cell r="AD39">
            <v>500703.34389765793</v>
          </cell>
          <cell r="AE39">
            <v>2515039.5148265213</v>
          </cell>
          <cell r="AF39">
            <v>168623.30017199233</v>
          </cell>
          <cell r="AG39">
            <v>96543.951694784613</v>
          </cell>
          <cell r="AH39">
            <v>173732.52488845796</v>
          </cell>
          <cell r="AI39">
            <v>7075.9303581852564</v>
          </cell>
          <cell r="AJ39">
            <v>11733.906820788703</v>
          </cell>
          <cell r="AK39">
            <v>92197.153969597493</v>
          </cell>
          <cell r="AL39">
            <v>48688.864327998068</v>
          </cell>
          <cell r="AM39">
            <v>4701060.3123629875</v>
          </cell>
          <cell r="AN39">
            <v>7765.9085661148083</v>
          </cell>
          <cell r="AO39">
            <v>1135.070084210405</v>
          </cell>
          <cell r="AP39">
            <v>26642.349102317792</v>
          </cell>
          <cell r="AQ39">
            <v>236.37727375320915</v>
          </cell>
          <cell r="AR39">
            <v>13930.142020234738</v>
          </cell>
          <cell r="AS39">
            <v>796.93506351559574</v>
          </cell>
          <cell r="AT39">
            <v>6831.2224441418493</v>
          </cell>
          <cell r="AU39">
            <v>9254.0764426019759</v>
          </cell>
          <cell r="AV39">
            <v>25114.973874341744</v>
          </cell>
          <cell r="AW39">
            <v>161777.70207923203</v>
          </cell>
          <cell r="AX39">
            <v>17036.175564763282</v>
          </cell>
          <cell r="AY39">
            <v>17973.896327869563</v>
          </cell>
          <cell r="AZ39">
            <v>345052.40756886237</v>
          </cell>
          <cell r="BA39">
            <v>7667.9840500781665</v>
          </cell>
          <cell r="BB39">
            <v>16906.464904937944</v>
          </cell>
          <cell r="BC39">
            <v>145813.23323126475</v>
          </cell>
          <cell r="BD39">
            <v>238123.76309064464</v>
          </cell>
          <cell r="BE39">
            <v>59914.410334328219</v>
          </cell>
          <cell r="BF39">
            <v>488658.13656331686</v>
          </cell>
          <cell r="BG39">
            <v>2564892.2531794524</v>
          </cell>
          <cell r="BH39">
            <v>154613.61833471464</v>
          </cell>
          <cell r="BI39">
            <v>104585.77889661319</v>
          </cell>
          <cell r="BJ39">
            <v>175384.10337554361</v>
          </cell>
          <cell r="BK39">
            <v>4398.3054576007389</v>
          </cell>
          <cell r="BL39">
            <v>16831.815306724522</v>
          </cell>
          <cell r="BM39">
            <v>86402.925310053048</v>
          </cell>
          <cell r="BN39">
            <v>43228.132147098127</v>
          </cell>
          <cell r="BO39">
            <v>4740968.1605943302</v>
          </cell>
          <cell r="BP39">
            <v>8108.0658034495737</v>
          </cell>
          <cell r="BQ39">
            <v>1107.506904038499</v>
          </cell>
          <cell r="BR39">
            <v>33641.454379403433</v>
          </cell>
          <cell r="BS39">
            <v>156.43115463162135</v>
          </cell>
          <cell r="BT39">
            <v>19488.688208224063</v>
          </cell>
          <cell r="BU39">
            <v>1429.2994267033832</v>
          </cell>
          <cell r="BV39">
            <v>3886.2761314974668</v>
          </cell>
          <cell r="BW39">
            <v>10352.25602739219</v>
          </cell>
          <cell r="BX39">
            <v>23151.110555234638</v>
          </cell>
          <cell r="BY39">
            <v>162872.93182015434</v>
          </cell>
          <cell r="BZ39">
            <v>15719.895082700416</v>
          </cell>
          <cell r="CA39">
            <v>11919.498050671997</v>
          </cell>
          <cell r="CB39">
            <v>321112.11051711172</v>
          </cell>
          <cell r="CC39">
            <v>7911.3580386612484</v>
          </cell>
          <cell r="CD39">
            <v>13383.899826264147</v>
          </cell>
          <cell r="CE39">
            <v>155686.28963908865</v>
          </cell>
          <cell r="CF39">
            <v>204148.97179964266</v>
          </cell>
          <cell r="CG39">
            <v>51998.732200949067</v>
          </cell>
          <cell r="CH39">
            <v>469422.19389974663</v>
          </cell>
          <cell r="CI39">
            <v>2516413.8314546742</v>
          </cell>
          <cell r="CJ39">
            <v>154558.06162364854</v>
          </cell>
          <cell r="CK39">
            <v>103085.56462909066</v>
          </cell>
          <cell r="CL39">
            <v>179411.1262948504</v>
          </cell>
          <cell r="CM39">
            <v>4992.7955137345725</v>
          </cell>
          <cell r="CN39">
            <v>20892.621721547086</v>
          </cell>
          <cell r="CO39">
            <v>91939.292138173012</v>
          </cell>
          <cell r="CP39">
            <v>48144.854967102139</v>
          </cell>
          <cell r="CQ39">
            <v>4634935.1178083867</v>
          </cell>
          <cell r="CR39">
            <v>4838.4917399584283</v>
          </cell>
          <cell r="CS39">
            <v>923.4736772876854</v>
          </cell>
          <cell r="CT39">
            <v>24999.278465912386</v>
          </cell>
          <cell r="CU39">
            <v>0</v>
          </cell>
          <cell r="CV39">
            <v>13198.361630570333</v>
          </cell>
          <cell r="CW39">
            <v>839.663227638389</v>
          </cell>
          <cell r="CX39">
            <v>3461.1591456319143</v>
          </cell>
          <cell r="CY39">
            <v>7526.0768100253654</v>
          </cell>
          <cell r="CZ39">
            <v>18999.319295497422</v>
          </cell>
          <cell r="DA39">
            <v>134738.13318645736</v>
          </cell>
          <cell r="DB39">
            <v>15178.61832439158</v>
          </cell>
          <cell r="DC39">
            <v>13490.471293424376</v>
          </cell>
          <cell r="DD39">
            <v>197334.86385546037</v>
          </cell>
          <cell r="DE39">
            <v>8166.6801078451545</v>
          </cell>
          <cell r="DF39">
            <v>12644.701225296962</v>
          </cell>
          <cell r="DG39">
            <v>141836.8345283705</v>
          </cell>
          <cell r="DH39">
            <v>180717.77337401579</v>
          </cell>
          <cell r="DI39">
            <v>44604.025118711827</v>
          </cell>
          <cell r="DJ39">
            <v>401180.81961795921</v>
          </cell>
          <cell r="DK39">
            <v>2371345.3958841516</v>
          </cell>
          <cell r="DL39">
            <v>150233.46380863132</v>
          </cell>
          <cell r="DM39">
            <v>75373.841648675443</v>
          </cell>
          <cell r="DN39">
            <v>155948.40288387064</v>
          </cell>
          <cell r="DO39">
            <v>4108.529179251278</v>
          </cell>
          <cell r="DP39">
            <v>16195.744703752725</v>
          </cell>
          <cell r="DQ39">
            <v>75201.999217059434</v>
          </cell>
          <cell r="DR39">
            <v>53271.661643445754</v>
          </cell>
          <cell r="DS39">
            <v>4126357.7835932937</v>
          </cell>
          <cell r="DT39">
            <v>5866.3886030106523</v>
          </cell>
          <cell r="DU39">
            <v>978.05663082091644</v>
          </cell>
          <cell r="DV39">
            <v>25060.769618242743</v>
          </cell>
          <cell r="DW39">
            <v>0</v>
          </cell>
          <cell r="DX39">
            <v>14284.304528154707</v>
          </cell>
          <cell r="DY39">
            <v>725.38872127721959</v>
          </cell>
          <cell r="DZ39">
            <v>3371.7756071220433</v>
          </cell>
          <cell r="EA39">
            <v>7105.1879124998832</v>
          </cell>
          <cell r="EB39">
            <v>18469.294104997509</v>
          </cell>
          <cell r="EC39">
            <v>122733.20695220145</v>
          </cell>
          <cell r="ED39">
            <v>11986.022262997823</v>
          </cell>
          <cell r="EE39">
            <v>13145.265240622473</v>
          </cell>
          <cell r="EF39">
            <v>255964.25886522513</v>
          </cell>
          <cell r="EG39">
            <v>9776.4724443896066</v>
          </cell>
          <cell r="EH39">
            <v>12347.422454355165</v>
          </cell>
          <cell r="EI39">
            <v>138792.03686295397</v>
          </cell>
          <cell r="EJ39">
            <v>174829.1269608046</v>
          </cell>
          <cell r="EK39">
            <v>44525.583035090887</v>
          </cell>
          <cell r="EL39">
            <v>411132.78882127319</v>
          </cell>
          <cell r="EM39">
            <v>2267080.9566105213</v>
          </cell>
          <cell r="EN39">
            <v>140682.93422970394</v>
          </cell>
          <cell r="EO39">
            <v>65862.61506860322</v>
          </cell>
          <cell r="EP39">
            <v>174881.93683336428</v>
          </cell>
          <cell r="EQ39">
            <v>3090.1488397833668</v>
          </cell>
          <cell r="ER39">
            <v>13822.837208867082</v>
          </cell>
          <cell r="ES39">
            <v>76474.728161155959</v>
          </cell>
          <cell r="ET39">
            <v>87035.138904127278</v>
          </cell>
          <cell r="EU39">
            <v>4100024.6454821671</v>
          </cell>
          <cell r="EV39">
            <v>7149.9016446986016</v>
          </cell>
          <cell r="EW39">
            <v>747.63743639171969</v>
          </cell>
          <cell r="EX39">
            <v>23635.842016994833</v>
          </cell>
          <cell r="EY39">
            <v>0</v>
          </cell>
          <cell r="EZ39">
            <v>19215.144914541754</v>
          </cell>
          <cell r="FA39">
            <v>616.27245392288148</v>
          </cell>
          <cell r="FB39">
            <v>2515.4248297580662</v>
          </cell>
          <cell r="FC39">
            <v>7743.7109810592074</v>
          </cell>
          <cell r="FD39">
            <v>11862.977957265814</v>
          </cell>
          <cell r="FE39">
            <v>95389.522549397094</v>
          </cell>
          <cell r="FF39">
            <v>9092.6454596663334</v>
          </cell>
          <cell r="FG39">
            <v>10124.733632122592</v>
          </cell>
          <cell r="FH39">
            <v>171501.07197937011</v>
          </cell>
          <cell r="FI39">
            <v>6111.2206864268474</v>
          </cell>
          <cell r="FJ39">
            <v>8973.3980335841625</v>
          </cell>
          <cell r="FK39">
            <v>139715.4358527911</v>
          </cell>
          <cell r="FL39">
            <v>177366.54833673619</v>
          </cell>
          <cell r="FM39">
            <v>38960.332320596783</v>
          </cell>
          <cell r="FN39">
            <v>399030.86505391367</v>
          </cell>
          <cell r="FO39">
            <v>1999212.0970524505</v>
          </cell>
          <cell r="FP39">
            <v>143271.05577772474</v>
          </cell>
          <cell r="FQ39">
            <v>61390.907984448939</v>
          </cell>
          <cell r="FR39">
            <v>154404.94871373335</v>
          </cell>
          <cell r="FS39">
            <v>2664.4071563739999</v>
          </cell>
          <cell r="FT39">
            <v>12847.761173935336</v>
          </cell>
          <cell r="FU39">
            <v>73609.244145836303</v>
          </cell>
          <cell r="FV39">
            <v>63622.959015813984</v>
          </cell>
          <cell r="FW39">
            <v>3640776.0671595549</v>
          </cell>
          <cell r="FX39">
            <v>7968.6693410215894</v>
          </cell>
          <cell r="FY39">
            <v>2546.1870064140167</v>
          </cell>
          <cell r="FZ39">
            <v>21815.14233990946</v>
          </cell>
          <cell r="GA39">
            <v>247.8234212810481</v>
          </cell>
          <cell r="GB39">
            <v>17125.618465629639</v>
          </cell>
          <cell r="GC39">
            <v>903.65780165626711</v>
          </cell>
          <cell r="GD39">
            <v>6605.4034605076613</v>
          </cell>
          <cell r="GE39">
            <v>5559.3003603458628</v>
          </cell>
          <cell r="GF39">
            <v>8981.5255688321322</v>
          </cell>
          <cell r="GG39">
            <v>74740.208938162526</v>
          </cell>
          <cell r="GH39">
            <v>8449.6327452176283</v>
          </cell>
          <cell r="GI39">
            <v>6629.1984929809441</v>
          </cell>
          <cell r="GJ39">
            <v>132313.97844578628</v>
          </cell>
          <cell r="GK39">
            <v>6467.3770932766292</v>
          </cell>
          <cell r="GL39">
            <v>7546.9462215852727</v>
          </cell>
          <cell r="GM39">
            <v>126213.99088935507</v>
          </cell>
          <cell r="GN39">
            <v>161208.72366682882</v>
          </cell>
          <cell r="GO39">
            <v>33680.453760345343</v>
          </cell>
          <cell r="GP39">
            <v>374773.55478531047</v>
          </cell>
          <cell r="GQ39">
            <v>1743823.242439202</v>
          </cell>
          <cell r="GR39">
            <v>116515.66213864608</v>
          </cell>
          <cell r="GS39">
            <v>59481.57273374567</v>
          </cell>
          <cell r="GT39">
            <v>138080.93787716253</v>
          </cell>
          <cell r="GU39">
            <v>2096.2047276765084</v>
          </cell>
          <cell r="GV39">
            <v>10910.232164752053</v>
          </cell>
          <cell r="GW39">
            <v>67796.958483290698</v>
          </cell>
          <cell r="GX39">
            <v>46370.295801447988</v>
          </cell>
          <cell r="GY39">
            <v>3188852.4991703704</v>
          </cell>
          <cell r="GZ39">
            <v>6397.6962062407374</v>
          </cell>
          <cell r="HA39">
            <v>2320.8431555574352</v>
          </cell>
          <cell r="HB39">
            <v>14865.727736852905</v>
          </cell>
          <cell r="HC39">
            <v>353.32137268818843</v>
          </cell>
          <cell r="HD39">
            <v>14750.700908132954</v>
          </cell>
          <cell r="HE39">
            <v>299.07929419413989</v>
          </cell>
          <cell r="HF39">
            <v>2295.2700386459246</v>
          </cell>
          <cell r="HG39">
            <v>7564.5965589572597</v>
          </cell>
          <cell r="HH39">
            <v>8365.6031697838971</v>
          </cell>
          <cell r="HI39">
            <v>56778.023457171199</v>
          </cell>
          <cell r="HJ39">
            <v>6711.2494742267063</v>
          </cell>
          <cell r="HK39">
            <v>6109.7385540366795</v>
          </cell>
          <cell r="HL39">
            <v>130637.73256919891</v>
          </cell>
          <cell r="HM39">
            <v>7848.0265383310179</v>
          </cell>
          <cell r="HN39">
            <v>7324.8503878226766</v>
          </cell>
          <cell r="HO39">
            <v>87239.752690605368</v>
          </cell>
          <cell r="HP39">
            <v>156263.52923749544</v>
          </cell>
          <cell r="HQ39">
            <v>34288.466833244674</v>
          </cell>
          <cell r="HR39">
            <v>349325.30858403613</v>
          </cell>
          <cell r="HS39">
            <v>1588958.0968720396</v>
          </cell>
          <cell r="HT39">
            <v>101143.47369454439</v>
          </cell>
          <cell r="HU39">
            <v>42862.456347590021</v>
          </cell>
          <cell r="HV39">
            <v>125478.73151348521</v>
          </cell>
          <cell r="HW39">
            <v>2402.1999736145567</v>
          </cell>
          <cell r="HX39">
            <v>9160.9625639501264</v>
          </cell>
          <cell r="HY39">
            <v>50291.445910404429</v>
          </cell>
          <cell r="HZ39">
            <v>41771.559881504683</v>
          </cell>
          <cell r="IA39">
            <v>2861808.4435243546</v>
          </cell>
        </row>
        <row r="40">
          <cell r="L40">
            <v>2631.3220761509565</v>
          </cell>
          <cell r="M40">
            <v>1198.6000122338037</v>
          </cell>
          <cell r="N40">
            <v>8272.1724324279585</v>
          </cell>
          <cell r="O40">
            <v>881.70123310007602</v>
          </cell>
          <cell r="P40">
            <v>10471.995425307052</v>
          </cell>
          <cell r="Q40">
            <v>126.12338807411624</v>
          </cell>
          <cell r="R40">
            <v>2031.5164820073398</v>
          </cell>
          <cell r="S40">
            <v>3280.1322774242308</v>
          </cell>
          <cell r="T40">
            <v>5363.6431368408867</v>
          </cell>
          <cell r="U40">
            <v>6537.3243548522842</v>
          </cell>
          <cell r="V40">
            <v>4787.9259916211058</v>
          </cell>
          <cell r="W40">
            <v>3794.110745449927</v>
          </cell>
          <cell r="X40">
            <v>13532.25753959907</v>
          </cell>
          <cell r="Y40">
            <v>2141.6323943275561</v>
          </cell>
          <cell r="Z40">
            <v>1304.2310055332125</v>
          </cell>
          <cell r="AA40">
            <v>22345.654837129827</v>
          </cell>
          <cell r="AB40">
            <v>50398.785355716944</v>
          </cell>
          <cell r="AC40">
            <v>19525.113674250315</v>
          </cell>
          <cell r="AD40">
            <v>35669.572151177483</v>
          </cell>
          <cell r="AE40">
            <v>177114.65300599448</v>
          </cell>
          <cell r="AF40">
            <v>37708.99193881976</v>
          </cell>
          <cell r="AG40">
            <v>15556.97046218827</v>
          </cell>
          <cell r="AH40">
            <v>29563.912421453377</v>
          </cell>
          <cell r="AI40">
            <v>5386.3197351549898</v>
          </cell>
          <cell r="AJ40">
            <v>4035.7955293949908</v>
          </cell>
          <cell r="AK40">
            <v>22272.639279970233</v>
          </cell>
          <cell r="AL40">
            <v>12885.05952621466</v>
          </cell>
          <cell r="AM40">
            <v>498818.15641241497</v>
          </cell>
          <cell r="AN40">
            <v>2531.3444561468359</v>
          </cell>
          <cell r="AO40">
            <v>1166.6019058642855</v>
          </cell>
          <cell r="AP40">
            <v>8311.5598498093386</v>
          </cell>
          <cell r="AQ40">
            <v>994.62412249498902</v>
          </cell>
          <cell r="AR40">
            <v>9875.4310954748107</v>
          </cell>
          <cell r="AS40">
            <v>45.247725665112746</v>
          </cell>
          <cell r="AT40">
            <v>1871.8084844680236</v>
          </cell>
          <cell r="AU40">
            <v>5976.1101572563339</v>
          </cell>
          <cell r="AV40">
            <v>5182.7678389030734</v>
          </cell>
          <cell r="AW40">
            <v>5975.1687769008722</v>
          </cell>
          <cell r="AX40">
            <v>5717.9869649117445</v>
          </cell>
          <cell r="AY40">
            <v>4149.9364230248138</v>
          </cell>
          <cell r="AZ40">
            <v>15680.700069464167</v>
          </cell>
          <cell r="BA40">
            <v>2219.5341258588019</v>
          </cell>
          <cell r="BB40">
            <v>1219.3618922973253</v>
          </cell>
          <cell r="BC40">
            <v>23464.064720086048</v>
          </cell>
          <cell r="BD40">
            <v>48367.05378693372</v>
          </cell>
          <cell r="BE40">
            <v>17043.542215267753</v>
          </cell>
          <cell r="BF40">
            <v>38865.829350860862</v>
          </cell>
          <cell r="BG40">
            <v>191549.07981883077</v>
          </cell>
          <cell r="BH40">
            <v>43076.370976051759</v>
          </cell>
          <cell r="BI40">
            <v>17139.885152555227</v>
          </cell>
          <cell r="BJ40">
            <v>30165.474861064838</v>
          </cell>
          <cell r="BK40">
            <v>4813.7837346018596</v>
          </cell>
          <cell r="BL40">
            <v>4941.0579033220383</v>
          </cell>
          <cell r="BM40">
            <v>20659.421724308515</v>
          </cell>
          <cell r="BN40">
            <v>14941.918540109213</v>
          </cell>
          <cell r="BO40">
            <v>525945.66667253315</v>
          </cell>
          <cell r="BP40">
            <v>2862.0124719105984</v>
          </cell>
          <cell r="BQ40">
            <v>1780.5858483518693</v>
          </cell>
          <cell r="BR40">
            <v>7883.0362500836336</v>
          </cell>
          <cell r="BS40">
            <v>1151.0815828822458</v>
          </cell>
          <cell r="BT40">
            <v>9306.559275789974</v>
          </cell>
          <cell r="BU40">
            <v>0</v>
          </cell>
          <cell r="BV40">
            <v>1433.0294976817581</v>
          </cell>
          <cell r="BW40">
            <v>6387.2793208868034</v>
          </cell>
          <cell r="BX40">
            <v>5086.106316423271</v>
          </cell>
          <cell r="BY40">
            <v>5283.6933933570272</v>
          </cell>
          <cell r="BZ40">
            <v>4748.3061488414651</v>
          </cell>
          <cell r="CA40">
            <v>3677.5412872251927</v>
          </cell>
          <cell r="CB40">
            <v>17539.302400680932</v>
          </cell>
          <cell r="CC40">
            <v>1943.1712495587847</v>
          </cell>
          <cell r="CD40">
            <v>1242.99272205446</v>
          </cell>
          <cell r="CE40">
            <v>24098.071279511882</v>
          </cell>
          <cell r="CF40">
            <v>49559.527326510892</v>
          </cell>
          <cell r="CG40">
            <v>17022.053208651039</v>
          </cell>
          <cell r="CH40">
            <v>40841.666511806754</v>
          </cell>
          <cell r="CI40">
            <v>160814.27549853583</v>
          </cell>
          <cell r="CJ40">
            <v>43066.440894314117</v>
          </cell>
          <cell r="CK40">
            <v>19294.453216634782</v>
          </cell>
          <cell r="CL40">
            <v>30428.396610153701</v>
          </cell>
          <cell r="CM40">
            <v>5066.7955242771623</v>
          </cell>
          <cell r="CN40">
            <v>3177.5347979571397</v>
          </cell>
          <cell r="CO40">
            <v>14931.157678516511</v>
          </cell>
          <cell r="CP40">
            <v>13285.811758531068</v>
          </cell>
          <cell r="CQ40">
            <v>491910.88207112893</v>
          </cell>
          <cell r="CR40">
            <v>1814.071880895033</v>
          </cell>
          <cell r="CS40">
            <v>1546.8465280598596</v>
          </cell>
          <cell r="CT40">
            <v>7356.8154080756449</v>
          </cell>
          <cell r="CU40">
            <v>1091.9488132325862</v>
          </cell>
          <cell r="CV40">
            <v>8138.8726912030443</v>
          </cell>
          <cell r="CW40">
            <v>325.98188664149649</v>
          </cell>
          <cell r="CX40">
            <v>1456.2020494046415</v>
          </cell>
          <cell r="CY40">
            <v>5458.5346624392241</v>
          </cell>
          <cell r="CZ40">
            <v>4896.5293781581413</v>
          </cell>
          <cell r="DA40">
            <v>4822.32816401126</v>
          </cell>
          <cell r="DB40">
            <v>4817.8262743035075</v>
          </cell>
          <cell r="DC40">
            <v>2436.580395179943</v>
          </cell>
          <cell r="DD40">
            <v>16323.716602311131</v>
          </cell>
          <cell r="DE40">
            <v>2040.2587949149022</v>
          </cell>
          <cell r="DF40">
            <v>1236.5644200308736</v>
          </cell>
          <cell r="DG40">
            <v>21084.922295177636</v>
          </cell>
          <cell r="DH40">
            <v>52232.932136989904</v>
          </cell>
          <cell r="DI40">
            <v>11601.637432975514</v>
          </cell>
          <cell r="DJ40">
            <v>37281.596653760411</v>
          </cell>
          <cell r="DK40">
            <v>184702.10874246492</v>
          </cell>
          <cell r="DL40">
            <v>46820.907308683156</v>
          </cell>
          <cell r="DM40">
            <v>17401.0633525515</v>
          </cell>
          <cell r="DN40">
            <v>31630.910870293523</v>
          </cell>
          <cell r="DO40">
            <v>5986.4578923833687</v>
          </cell>
          <cell r="DP40">
            <v>3128.0744874436568</v>
          </cell>
          <cell r="DQ40">
            <v>16709.365049495227</v>
          </cell>
          <cell r="DR40">
            <v>12635.361717865013</v>
          </cell>
          <cell r="DS40">
            <v>504978.41588894511</v>
          </cell>
          <cell r="DT40">
            <v>1711.1034257206909</v>
          </cell>
          <cell r="DU40">
            <v>2437.8303755736792</v>
          </cell>
          <cell r="DV40">
            <v>10146.963504579659</v>
          </cell>
          <cell r="DW40">
            <v>1160.8859994305087</v>
          </cell>
          <cell r="DX40">
            <v>12493.135490608254</v>
          </cell>
          <cell r="DY40">
            <v>433.77715914526812</v>
          </cell>
          <cell r="DZ40">
            <v>2125.8094921073148</v>
          </cell>
          <cell r="EA40">
            <v>8830.5344691908886</v>
          </cell>
          <cell r="EB40">
            <v>7627.1098584984902</v>
          </cell>
          <cell r="EC40">
            <v>7904.1420811219432</v>
          </cell>
          <cell r="ED40">
            <v>7042.6230373950148</v>
          </cell>
          <cell r="EE40">
            <v>3013.1143401218646</v>
          </cell>
          <cell r="EF40">
            <v>27227.138437672922</v>
          </cell>
          <cell r="EG40">
            <v>3652.5629259704647</v>
          </cell>
          <cell r="EH40">
            <v>966.94657481404897</v>
          </cell>
          <cell r="EI40">
            <v>33084.086569380524</v>
          </cell>
          <cell r="EJ40">
            <v>80727.133208955755</v>
          </cell>
          <cell r="EK40">
            <v>16170.753240406115</v>
          </cell>
          <cell r="EL40">
            <v>65888.710171820989</v>
          </cell>
          <cell r="EM40">
            <v>291052.08343342057</v>
          </cell>
          <cell r="EN40">
            <v>68313.174382262398</v>
          </cell>
          <cell r="EO40">
            <v>26926.089289759235</v>
          </cell>
          <cell r="EP40">
            <v>50111.345077283004</v>
          </cell>
          <cell r="EQ40">
            <v>6860.703789854284</v>
          </cell>
          <cell r="ER40">
            <v>4034.5634740080695</v>
          </cell>
          <cell r="ES40">
            <v>22526.467848461823</v>
          </cell>
          <cell r="ET40">
            <v>23311.622863027442</v>
          </cell>
          <cell r="EU40">
            <v>785780.41052059131</v>
          </cell>
          <cell r="EV40">
            <v>2374.6089863370139</v>
          </cell>
          <cell r="EW40">
            <v>1403.0334461199454</v>
          </cell>
          <cell r="EX40">
            <v>7432.8192334729356</v>
          </cell>
          <cell r="EY40">
            <v>1624.8704153523217</v>
          </cell>
          <cell r="EZ40">
            <v>10150.507063617384</v>
          </cell>
          <cell r="FA40">
            <v>128.60975234984167</v>
          </cell>
          <cell r="FB40">
            <v>2754.7539814228148</v>
          </cell>
          <cell r="FC40">
            <v>6968.5073828948398</v>
          </cell>
          <cell r="FD40">
            <v>7872.6141413765608</v>
          </cell>
          <cell r="FE40">
            <v>4835.4396248907942</v>
          </cell>
          <cell r="FF40">
            <v>3363.1030285651495</v>
          </cell>
          <cell r="FG40">
            <v>2653.9498599703252</v>
          </cell>
          <cell r="FH40">
            <v>19346.405228531097</v>
          </cell>
          <cell r="FI40">
            <v>3125.3280830088579</v>
          </cell>
          <cell r="FJ40">
            <v>1311.2770177674979</v>
          </cell>
          <cell r="FK40">
            <v>31978.250359420512</v>
          </cell>
          <cell r="FL40">
            <v>74739.080737288663</v>
          </cell>
          <cell r="FM40">
            <v>14257.427504170581</v>
          </cell>
          <cell r="FN40">
            <v>58789.129078990358</v>
          </cell>
          <cell r="FO40">
            <v>266347.92141457833</v>
          </cell>
          <cell r="FP40">
            <v>49331.449557951375</v>
          </cell>
          <cell r="FQ40">
            <v>19938.779561307794</v>
          </cell>
          <cell r="FR40">
            <v>46683.071212157469</v>
          </cell>
          <cell r="FS40">
            <v>5296.7212203722884</v>
          </cell>
          <cell r="FT40">
            <v>3771.8466895368201</v>
          </cell>
          <cell r="FU40">
            <v>20151.413017465642</v>
          </cell>
          <cell r="FV40">
            <v>17273.508050083863</v>
          </cell>
          <cell r="FW40">
            <v>683904.42564900103</v>
          </cell>
          <cell r="FX40">
            <v>2594.6236554800212</v>
          </cell>
          <cell r="FY40">
            <v>1290.6823349304266</v>
          </cell>
          <cell r="FZ40">
            <v>4823.9389104039792</v>
          </cell>
          <cell r="GA40">
            <v>1278.382612022953</v>
          </cell>
          <cell r="GB40">
            <v>9258.2408250835742</v>
          </cell>
          <cell r="GC40">
            <v>1153.3977341817165</v>
          </cell>
          <cell r="GD40">
            <v>3347.2287328819575</v>
          </cell>
          <cell r="GE40">
            <v>7640.1748230133198</v>
          </cell>
          <cell r="GF40">
            <v>6518.328367940032</v>
          </cell>
          <cell r="GG40">
            <v>5924.6166945333362</v>
          </cell>
          <cell r="GH40">
            <v>4125.5871927122389</v>
          </cell>
          <cell r="GI40">
            <v>1000.3389045586887</v>
          </cell>
          <cell r="GJ40">
            <v>12912.102115577845</v>
          </cell>
          <cell r="GK40">
            <v>2573.0162629149249</v>
          </cell>
          <cell r="GL40">
            <v>1484.5211152148208</v>
          </cell>
          <cell r="GM40">
            <v>30107.014582201293</v>
          </cell>
          <cell r="GN40">
            <v>89411.593573230959</v>
          </cell>
          <cell r="GO40">
            <v>11115.860118339901</v>
          </cell>
          <cell r="GP40">
            <v>65457.855702257591</v>
          </cell>
          <cell r="GQ40">
            <v>272480.31383965485</v>
          </cell>
          <cell r="GR40">
            <v>41960.661990416207</v>
          </cell>
          <cell r="GS40">
            <v>21451.977899320631</v>
          </cell>
          <cell r="GT40">
            <v>46793.720949977571</v>
          </cell>
          <cell r="GU40">
            <v>3970.1443131157735</v>
          </cell>
          <cell r="GV40">
            <v>3703.1716258810898</v>
          </cell>
          <cell r="GW40">
            <v>18000.189530940839</v>
          </cell>
          <cell r="GX40">
            <v>17086.400104482498</v>
          </cell>
          <cell r="GY40">
            <v>687464.084511269</v>
          </cell>
          <cell r="GZ40">
            <v>3099.5435797880309</v>
          </cell>
          <cell r="HA40">
            <v>1358.045543117564</v>
          </cell>
          <cell r="HB40">
            <v>4265.4539929469865</v>
          </cell>
          <cell r="HC40">
            <v>0</v>
          </cell>
          <cell r="HD40">
            <v>8235.6005613619545</v>
          </cell>
          <cell r="HE40">
            <v>745.95202971166566</v>
          </cell>
          <cell r="HF40">
            <v>3289.2300221140949</v>
          </cell>
          <cell r="HG40">
            <v>7580.4590271345251</v>
          </cell>
          <cell r="HH40">
            <v>6584.8684426855034</v>
          </cell>
          <cell r="HI40">
            <v>7143.59655209843</v>
          </cell>
          <cell r="HJ40">
            <v>5609.5928963796669</v>
          </cell>
          <cell r="HK40">
            <v>1753.6569313210948</v>
          </cell>
          <cell r="HL40">
            <v>8670.8520981437723</v>
          </cell>
          <cell r="HM40">
            <v>2793.682050241488</v>
          </cell>
          <cell r="HN40">
            <v>1180.8392608004929</v>
          </cell>
          <cell r="HO40">
            <v>31327.0938596708</v>
          </cell>
          <cell r="HP40">
            <v>77176.016747198897</v>
          </cell>
          <cell r="HQ40">
            <v>11989.011374028647</v>
          </cell>
          <cell r="HR40">
            <v>49678.836358588516</v>
          </cell>
          <cell r="HS40">
            <v>221764.43324255652</v>
          </cell>
          <cell r="HT40">
            <v>38715.665238770962</v>
          </cell>
          <cell r="HU40">
            <v>18478.814476680342</v>
          </cell>
          <cell r="HV40">
            <v>40228.775886133677</v>
          </cell>
          <cell r="HW40">
            <v>4025.0137726712228</v>
          </cell>
          <cell r="HX40">
            <v>3520.8823282662543</v>
          </cell>
          <cell r="HY40">
            <v>15353.849430427199</v>
          </cell>
          <cell r="HZ40">
            <v>12099.986266482956</v>
          </cell>
          <cell r="IA40">
            <v>586669.75196932128</v>
          </cell>
        </row>
        <row r="41">
          <cell r="L41">
            <v>2083.4070284121149</v>
          </cell>
          <cell r="M41">
            <v>62.66269023283666</v>
          </cell>
          <cell r="N41">
            <v>54092.864519947754</v>
          </cell>
          <cell r="O41">
            <v>0</v>
          </cell>
          <cell r="P41">
            <v>9758.2338269063875</v>
          </cell>
          <cell r="Q41">
            <v>126.03541657612489</v>
          </cell>
          <cell r="R41">
            <v>1022.8615119369977</v>
          </cell>
          <cell r="S41">
            <v>232.0840378994173</v>
          </cell>
          <cell r="T41">
            <v>921.58840436307457</v>
          </cell>
          <cell r="U41">
            <v>40097.908532355519</v>
          </cell>
          <cell r="V41">
            <v>800.75404236566908</v>
          </cell>
          <cell r="W41">
            <v>152.53194470135156</v>
          </cell>
          <cell r="X41">
            <v>9007.3393857224492</v>
          </cell>
          <cell r="Y41">
            <v>400.69757924623156</v>
          </cell>
          <cell r="Z41">
            <v>693.28134184584542</v>
          </cell>
          <cell r="AA41">
            <v>2905.9574162980534</v>
          </cell>
          <cell r="AB41">
            <v>135192.14162914219</v>
          </cell>
          <cell r="AC41">
            <v>3959.6846627648611</v>
          </cell>
          <cell r="AD41">
            <v>64527.967917250309</v>
          </cell>
          <cell r="AE41">
            <v>947542.7261548565</v>
          </cell>
          <cell r="AF41">
            <v>76342.805310099735</v>
          </cell>
          <cell r="AG41">
            <v>15457.215252373364</v>
          </cell>
          <cell r="AH41">
            <v>385587.03952547227</v>
          </cell>
          <cell r="AI41">
            <v>1072.8100679803574</v>
          </cell>
          <cell r="AJ41">
            <v>3216.4138937221774</v>
          </cell>
          <cell r="AK41">
            <v>25085.141425114845</v>
          </cell>
          <cell r="AL41">
            <v>3347.4123505149746</v>
          </cell>
          <cell r="AM41">
            <v>1783689.5658681015</v>
          </cell>
          <cell r="AN41">
            <v>3294.1889930934644</v>
          </cell>
          <cell r="AO41">
            <v>167.13789929819416</v>
          </cell>
          <cell r="AP41">
            <v>39733.812588701876</v>
          </cell>
          <cell r="AQ41">
            <v>0</v>
          </cell>
          <cell r="AR41">
            <v>13472.696999497675</v>
          </cell>
          <cell r="AS41">
            <v>459.18184204373676</v>
          </cell>
          <cell r="AT41">
            <v>3788.0025395068551</v>
          </cell>
          <cell r="AU41">
            <v>154.75731416494739</v>
          </cell>
          <cell r="AV41">
            <v>1349.8832268631243</v>
          </cell>
          <cell r="AW41">
            <v>35169.952438991932</v>
          </cell>
          <cell r="AX41">
            <v>803.34415263735275</v>
          </cell>
          <cell r="AY41">
            <v>650.72102857186724</v>
          </cell>
          <cell r="AZ41">
            <v>8139.9577749173859</v>
          </cell>
          <cell r="BA41">
            <v>0</v>
          </cell>
          <cell r="BB41">
            <v>3507.2808366448562</v>
          </cell>
          <cell r="BC41">
            <v>2913.7964278979171</v>
          </cell>
          <cell r="BD41">
            <v>130892.5996076977</v>
          </cell>
          <cell r="BE41">
            <v>5275.9248776632685</v>
          </cell>
          <cell r="BF41">
            <v>53243.222223021854</v>
          </cell>
          <cell r="BG41">
            <v>818620.52939466794</v>
          </cell>
          <cell r="BH41">
            <v>76595.795828825183</v>
          </cell>
          <cell r="BI41">
            <v>16905.793236114703</v>
          </cell>
          <cell r="BJ41">
            <v>349812.1166643363</v>
          </cell>
          <cell r="BK41">
            <v>694.38556889940628</v>
          </cell>
          <cell r="BL41">
            <v>2939.9872392328321</v>
          </cell>
          <cell r="BM41">
            <v>22669.409844311398</v>
          </cell>
          <cell r="BN41">
            <v>4054.4034844189678</v>
          </cell>
          <cell r="BO41">
            <v>1595308.8820320205</v>
          </cell>
          <cell r="BP41">
            <v>3177.694178376973</v>
          </cell>
          <cell r="BQ41">
            <v>0</v>
          </cell>
          <cell r="BR41">
            <v>32064.014674845163</v>
          </cell>
          <cell r="BS41">
            <v>0</v>
          </cell>
          <cell r="BT41">
            <v>6842.9911397558762</v>
          </cell>
          <cell r="BU41">
            <v>225.7651346706601</v>
          </cell>
          <cell r="BV41">
            <v>3760.5638592627142</v>
          </cell>
          <cell r="BW41">
            <v>112.88256733533005</v>
          </cell>
          <cell r="BX41">
            <v>1686.7023916013352</v>
          </cell>
          <cell r="BY41">
            <v>33499.297462776834</v>
          </cell>
          <cell r="BZ41">
            <v>816.91861746314225</v>
          </cell>
          <cell r="CA41">
            <v>743.93423021736385</v>
          </cell>
          <cell r="CB41">
            <v>9509.4243816297458</v>
          </cell>
          <cell r="CC41">
            <v>0</v>
          </cell>
          <cell r="CD41">
            <v>409.05684225717084</v>
          </cell>
          <cell r="CE41">
            <v>3175.0109488625649</v>
          </cell>
          <cell r="CF41">
            <v>151476.86212334153</v>
          </cell>
          <cell r="CG41">
            <v>4860.1571217903083</v>
          </cell>
          <cell r="CH41">
            <v>115736.46639901736</v>
          </cell>
          <cell r="CI41">
            <v>1026489.8377111272</v>
          </cell>
          <cell r="CJ41">
            <v>83599.983656707918</v>
          </cell>
          <cell r="CK41">
            <v>17906.560748985907</v>
          </cell>
          <cell r="CL41">
            <v>372597.91632480273</v>
          </cell>
          <cell r="CM41">
            <v>1041.038606678914</v>
          </cell>
          <cell r="CN41">
            <v>2333.1184245007948</v>
          </cell>
          <cell r="CO41">
            <v>28353.98754245049</v>
          </cell>
          <cell r="CP41">
            <v>2787.7565941084631</v>
          </cell>
          <cell r="CQ41">
            <v>1903207.9416825664</v>
          </cell>
          <cell r="CR41">
            <v>2739.9695815275377</v>
          </cell>
          <cell r="CS41">
            <v>62.732848079603393</v>
          </cell>
          <cell r="CT41">
            <v>21540.041735741877</v>
          </cell>
          <cell r="CU41">
            <v>0</v>
          </cell>
          <cell r="CV41">
            <v>6672.6391772378838</v>
          </cell>
          <cell r="CW41">
            <v>192.37647092041439</v>
          </cell>
          <cell r="CX41">
            <v>3505.9764516132495</v>
          </cell>
          <cell r="CY41">
            <v>58.085970444114032</v>
          </cell>
          <cell r="CZ41">
            <v>1313.9153094220876</v>
          </cell>
          <cell r="DA41">
            <v>32741.312565447064</v>
          </cell>
          <cell r="DB41">
            <v>916.83428647801759</v>
          </cell>
          <cell r="DC41">
            <v>149.48877457778502</v>
          </cell>
          <cell r="DD41">
            <v>5821.8353166845463</v>
          </cell>
          <cell r="DE41">
            <v>0</v>
          </cell>
          <cell r="DF41">
            <v>0</v>
          </cell>
          <cell r="DG41">
            <v>6277.1728376920391</v>
          </cell>
          <cell r="DH41">
            <v>193211.59689793803</v>
          </cell>
          <cell r="DI41">
            <v>4467.5209483689914</v>
          </cell>
          <cell r="DJ41">
            <v>61921.967932243628</v>
          </cell>
          <cell r="DK41">
            <v>968391.34588330821</v>
          </cell>
          <cell r="DL41">
            <v>88257.706757188309</v>
          </cell>
          <cell r="DM41">
            <v>10319.833813877274</v>
          </cell>
          <cell r="DN41">
            <v>379002.54054401873</v>
          </cell>
          <cell r="DO41">
            <v>1298.1809391162917</v>
          </cell>
          <cell r="DP41">
            <v>2453.3680743680584</v>
          </cell>
          <cell r="DQ41">
            <v>26665.429464196281</v>
          </cell>
          <cell r="DR41">
            <v>1438.4569590423077</v>
          </cell>
          <cell r="DS41">
            <v>1819420.3295395323</v>
          </cell>
          <cell r="DT41">
            <v>2868.2862908870597</v>
          </cell>
          <cell r="DU41">
            <v>0</v>
          </cell>
          <cell r="DV41">
            <v>13167.151701869743</v>
          </cell>
          <cell r="DW41">
            <v>0</v>
          </cell>
          <cell r="DX41">
            <v>5224.7244829362371</v>
          </cell>
          <cell r="DY41">
            <v>148.89446317663106</v>
          </cell>
          <cell r="DZ41">
            <v>2052.9422681183219</v>
          </cell>
          <cell r="EA41">
            <v>0</v>
          </cell>
          <cell r="EB41">
            <v>1345.1006089235602</v>
          </cell>
          <cell r="EC41">
            <v>23010.219549053629</v>
          </cell>
          <cell r="ED41">
            <v>409.45977373573544</v>
          </cell>
          <cell r="EE41">
            <v>107.74272712278832</v>
          </cell>
          <cell r="EF41">
            <v>4862.6565448667607</v>
          </cell>
          <cell r="EG41">
            <v>0</v>
          </cell>
          <cell r="EH41">
            <v>0</v>
          </cell>
          <cell r="EI41">
            <v>4521.8509606028192</v>
          </cell>
          <cell r="EJ41">
            <v>152424.78924448392</v>
          </cell>
          <cell r="EK41">
            <v>3696.2358386215365</v>
          </cell>
          <cell r="EL41">
            <v>86916.957696546524</v>
          </cell>
          <cell r="EM41">
            <v>795343.60097788984</v>
          </cell>
          <cell r="EN41">
            <v>74236.058648955805</v>
          </cell>
          <cell r="EO41">
            <v>11411.837494227651</v>
          </cell>
          <cell r="EP41">
            <v>295849.12797762547</v>
          </cell>
          <cell r="EQ41">
            <v>639.55409428035614</v>
          </cell>
          <cell r="ER41">
            <v>0</v>
          </cell>
          <cell r="ES41">
            <v>22870.700199562885</v>
          </cell>
          <cell r="ET41">
            <v>1322.9534927927839</v>
          </cell>
          <cell r="EU41">
            <v>1502430.8450362799</v>
          </cell>
          <cell r="EV41">
            <v>1950.1511742356174</v>
          </cell>
          <cell r="EW41">
            <v>0</v>
          </cell>
          <cell r="EX41">
            <v>12048.503087871874</v>
          </cell>
          <cell r="EY41">
            <v>0</v>
          </cell>
          <cell r="EZ41">
            <v>5717.3204918263709</v>
          </cell>
          <cell r="FA41">
            <v>215.1420207835211</v>
          </cell>
          <cell r="FB41">
            <v>1463.0927275935755</v>
          </cell>
          <cell r="FC41">
            <v>0</v>
          </cell>
          <cell r="FD41">
            <v>1554.007547683897</v>
          </cell>
          <cell r="FE41">
            <v>17408.45589160455</v>
          </cell>
          <cell r="FF41">
            <v>317.20329649667929</v>
          </cell>
          <cell r="FG41">
            <v>55.622083422081069</v>
          </cell>
          <cell r="FH41">
            <v>3779.7766400086057</v>
          </cell>
          <cell r="FI41">
            <v>0</v>
          </cell>
          <cell r="FJ41">
            <v>0</v>
          </cell>
          <cell r="FK41">
            <v>5366.8751294356571</v>
          </cell>
          <cell r="FL41">
            <v>145392.84436240327</v>
          </cell>
          <cell r="FM41">
            <v>3570.3427043521265</v>
          </cell>
          <cell r="FN41">
            <v>84484.740380186922</v>
          </cell>
          <cell r="FO41">
            <v>742555.54621712409</v>
          </cell>
          <cell r="FP41">
            <v>57484.522768653616</v>
          </cell>
          <cell r="FQ41">
            <v>15205.593652389985</v>
          </cell>
          <cell r="FR41">
            <v>294203.81687523826</v>
          </cell>
          <cell r="FS41">
            <v>220.75880173583192</v>
          </cell>
          <cell r="FT41">
            <v>54.57261014996633</v>
          </cell>
          <cell r="FU41">
            <v>23960.486494615554</v>
          </cell>
          <cell r="FV41">
            <v>1419.1554795835875</v>
          </cell>
          <cell r="FW41">
            <v>1418428.5304373954</v>
          </cell>
          <cell r="FX41">
            <v>563.11990596894805</v>
          </cell>
          <cell r="FY41">
            <v>0</v>
          </cell>
          <cell r="FZ41">
            <v>15145.891125810613</v>
          </cell>
          <cell r="GA41">
            <v>0</v>
          </cell>
          <cell r="GB41">
            <v>6595.7950062400687</v>
          </cell>
          <cell r="GC41">
            <v>120.32983253862785</v>
          </cell>
          <cell r="GD41">
            <v>0</v>
          </cell>
          <cell r="GE41">
            <v>49.198897047813354</v>
          </cell>
          <cell r="GF41">
            <v>1013.0230729483497</v>
          </cell>
          <cell r="GG41">
            <v>16635.55074232605</v>
          </cell>
          <cell r="GH41">
            <v>319.79283081078682</v>
          </cell>
          <cell r="GI41">
            <v>58.090263984165162</v>
          </cell>
          <cell r="GJ41">
            <v>3139.4278557289917</v>
          </cell>
          <cell r="GK41">
            <v>0</v>
          </cell>
          <cell r="GL41">
            <v>0</v>
          </cell>
          <cell r="GM41">
            <v>5413.0902721942921</v>
          </cell>
          <cell r="GN41">
            <v>159414.38595139841</v>
          </cell>
          <cell r="GO41">
            <v>3006.8753574417287</v>
          </cell>
          <cell r="GP41">
            <v>89168.456817898259</v>
          </cell>
          <cell r="GQ41">
            <v>782137.8724846649</v>
          </cell>
          <cell r="GR41">
            <v>58927.70271388597</v>
          </cell>
          <cell r="GS41">
            <v>13844.13810157925</v>
          </cell>
          <cell r="GT41">
            <v>288551.12811012188</v>
          </cell>
          <cell r="GU41">
            <v>291.51472740649297</v>
          </cell>
          <cell r="GV41">
            <v>101.7184232674297</v>
          </cell>
          <cell r="GW41">
            <v>26193.171513533496</v>
          </cell>
          <cell r="GX41">
            <v>1128.2492608654227</v>
          </cell>
          <cell r="GY41">
            <v>1471818.5232676617</v>
          </cell>
          <cell r="GZ41">
            <v>295.30324255994668</v>
          </cell>
          <cell r="HA41">
            <v>0</v>
          </cell>
          <cell r="HB41">
            <v>15118.473120959221</v>
          </cell>
          <cell r="HC41">
            <v>0</v>
          </cell>
          <cell r="HD41">
            <v>3786.3161622960179</v>
          </cell>
          <cell r="HE41">
            <v>111.8051693413743</v>
          </cell>
          <cell r="HF41">
            <v>0</v>
          </cell>
          <cell r="HG41">
            <v>0</v>
          </cell>
          <cell r="HH41">
            <v>531.4146972029954</v>
          </cell>
          <cell r="HI41">
            <v>16773.796651342556</v>
          </cell>
          <cell r="HJ41">
            <v>242.1035166809036</v>
          </cell>
          <cell r="HK41">
            <v>0</v>
          </cell>
          <cell r="HL41">
            <v>1080.9001522055837</v>
          </cell>
          <cell r="HM41">
            <v>0</v>
          </cell>
          <cell r="HN41">
            <v>0</v>
          </cell>
          <cell r="HO41">
            <v>4568.9082142320667</v>
          </cell>
          <cell r="HP41">
            <v>156509.56478217663</v>
          </cell>
          <cell r="HQ41">
            <v>2446.8759343474758</v>
          </cell>
          <cell r="HR41">
            <v>99531.074605266302</v>
          </cell>
          <cell r="HS41">
            <v>681921.78066937125</v>
          </cell>
          <cell r="HT41">
            <v>58321.889806120278</v>
          </cell>
          <cell r="HU41">
            <v>10604.988958667651</v>
          </cell>
          <cell r="HV41">
            <v>267529.0060745097</v>
          </cell>
          <cell r="HW41">
            <v>2004.991621995046</v>
          </cell>
          <cell r="HX41">
            <v>237.19965951234212</v>
          </cell>
          <cell r="HY41">
            <v>26248.118053658178</v>
          </cell>
          <cell r="HZ41">
            <v>928.38124147571739</v>
          </cell>
          <cell r="IA41">
            <v>1348792.8923339215</v>
          </cell>
        </row>
        <row r="42"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244.04085366414009</v>
          </cell>
          <cell r="Q42">
            <v>0</v>
          </cell>
          <cell r="R42">
            <v>116.04201894970865</v>
          </cell>
          <cell r="S42">
            <v>0</v>
          </cell>
          <cell r="T42">
            <v>731.99754334750298</v>
          </cell>
          <cell r="U42">
            <v>7545.2532222945174</v>
          </cell>
          <cell r="V42">
            <v>1387.2518835278163</v>
          </cell>
          <cell r="W42">
            <v>639.46765695300189</v>
          </cell>
          <cell r="X42">
            <v>1702.4494147096696</v>
          </cell>
          <cell r="Y42">
            <v>1086.6645874804794</v>
          </cell>
          <cell r="Z42">
            <v>26843.326270307967</v>
          </cell>
          <cell r="AA42">
            <v>8492.6177005361533</v>
          </cell>
          <cell r="AB42">
            <v>60975.702936319933</v>
          </cell>
          <cell r="AC42">
            <v>128.54378342219107</v>
          </cell>
          <cell r="AD42">
            <v>88295.81524919816</v>
          </cell>
          <cell r="AE42">
            <v>554699.4181040352</v>
          </cell>
          <cell r="AF42">
            <v>38324.605367498472</v>
          </cell>
          <cell r="AG42">
            <v>22377.000389741199</v>
          </cell>
          <cell r="AH42">
            <v>35947.80677016548</v>
          </cell>
          <cell r="AI42">
            <v>91.802219590733415</v>
          </cell>
          <cell r="AJ42">
            <v>379.27388247424693</v>
          </cell>
          <cell r="AK42">
            <v>59056.020137395608</v>
          </cell>
          <cell r="AL42">
            <v>1046.3191496212226</v>
          </cell>
          <cell r="AM42">
            <v>910111.41914123332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265.08086654408879</v>
          </cell>
          <cell r="AS42">
            <v>0</v>
          </cell>
          <cell r="AT42">
            <v>257.92885694157894</v>
          </cell>
          <cell r="AU42">
            <v>0</v>
          </cell>
          <cell r="AV42">
            <v>627.4222160135829</v>
          </cell>
          <cell r="AW42">
            <v>5529.032975791677</v>
          </cell>
          <cell r="AX42">
            <v>1092.8141327781464</v>
          </cell>
          <cell r="AY42">
            <v>171.79964002524264</v>
          </cell>
          <cell r="AZ42">
            <v>1188.2523749588529</v>
          </cell>
          <cell r="BA42">
            <v>971.49246350487192</v>
          </cell>
          <cell r="BB42">
            <v>28385.721234954977</v>
          </cell>
          <cell r="BC42">
            <v>8660.8005916633756</v>
          </cell>
          <cell r="BD42">
            <v>61698.712205413329</v>
          </cell>
          <cell r="BE42">
            <v>379.94442331664794</v>
          </cell>
          <cell r="BF42">
            <v>97356.684302188252</v>
          </cell>
          <cell r="BG42">
            <v>478138.03578253178</v>
          </cell>
          <cell r="BH42">
            <v>32492.790900721902</v>
          </cell>
          <cell r="BI42">
            <v>18664.82010677474</v>
          </cell>
          <cell r="BJ42">
            <v>33262.680387164823</v>
          </cell>
          <cell r="BK42">
            <v>72.985497141510706</v>
          </cell>
          <cell r="BL42">
            <v>0</v>
          </cell>
          <cell r="BM42">
            <v>41173.327234629076</v>
          </cell>
          <cell r="BN42">
            <v>203.79651362346743</v>
          </cell>
          <cell r="BO42">
            <v>810594.12270668184</v>
          </cell>
          <cell r="BP42">
            <v>72.593290890887488</v>
          </cell>
          <cell r="BQ42">
            <v>0</v>
          </cell>
          <cell r="BR42">
            <v>0</v>
          </cell>
          <cell r="BS42">
            <v>0</v>
          </cell>
          <cell r="BT42">
            <v>215.23910749148143</v>
          </cell>
          <cell r="BU42">
            <v>0</v>
          </cell>
          <cell r="BV42">
            <v>302.17229558175114</v>
          </cell>
          <cell r="BW42">
            <v>0</v>
          </cell>
          <cell r="BX42">
            <v>63.70061275675377</v>
          </cell>
          <cell r="BY42">
            <v>7490.5133129244778</v>
          </cell>
          <cell r="BZ42">
            <v>660.15975769711554</v>
          </cell>
          <cell r="CA42">
            <v>65.878411483480392</v>
          </cell>
          <cell r="CB42">
            <v>2574.609080810757</v>
          </cell>
          <cell r="CC42">
            <v>1054.3930499545015</v>
          </cell>
          <cell r="CD42">
            <v>16497.335322825686</v>
          </cell>
          <cell r="CE42">
            <v>7801.0356517907394</v>
          </cell>
          <cell r="CF42">
            <v>76973.48204387915</v>
          </cell>
          <cell r="CG42">
            <v>552.43494367965377</v>
          </cell>
          <cell r="CH42">
            <v>118788.61955495906</v>
          </cell>
          <cell r="CI42">
            <v>481318.74205292208</v>
          </cell>
          <cell r="CJ42">
            <v>28754.647155787694</v>
          </cell>
          <cell r="CK42">
            <v>20163.473458958513</v>
          </cell>
          <cell r="CL42">
            <v>27953.346984860309</v>
          </cell>
          <cell r="CM42">
            <v>68.147859239936452</v>
          </cell>
          <cell r="CN42">
            <v>54.62009948241284</v>
          </cell>
          <cell r="CO42">
            <v>35967.749744650544</v>
          </cell>
          <cell r="CP42">
            <v>65.333961801798736</v>
          </cell>
          <cell r="CQ42">
            <v>827458.22775442875</v>
          </cell>
          <cell r="CR42">
            <v>85.263809826222442</v>
          </cell>
          <cell r="CS42">
            <v>0</v>
          </cell>
          <cell r="CT42">
            <v>0</v>
          </cell>
          <cell r="CU42">
            <v>0</v>
          </cell>
          <cell r="CV42">
            <v>200.95614178417796</v>
          </cell>
          <cell r="CW42">
            <v>0</v>
          </cell>
          <cell r="CX42">
            <v>0</v>
          </cell>
          <cell r="CY42">
            <v>65.546553803908495</v>
          </cell>
          <cell r="CZ42">
            <v>334.34071428107467</v>
          </cell>
          <cell r="DA42">
            <v>6027.5779555928548</v>
          </cell>
          <cell r="DB42">
            <v>910.5641990629141</v>
          </cell>
          <cell r="DC42">
            <v>0</v>
          </cell>
          <cell r="DD42">
            <v>4172.2566381314336</v>
          </cell>
          <cell r="DE42">
            <v>171.59768046576821</v>
          </cell>
          <cell r="DF42">
            <v>15896.224464408017</v>
          </cell>
          <cell r="DG42">
            <v>5504.7168261902352</v>
          </cell>
          <cell r="DH42">
            <v>72253.749337472182</v>
          </cell>
          <cell r="DI42">
            <v>2832.4403148795345</v>
          </cell>
          <cell r="DJ42">
            <v>141801.259456578</v>
          </cell>
          <cell r="DK42">
            <v>439443.75533855346</v>
          </cell>
          <cell r="DL42">
            <v>23093.174255811955</v>
          </cell>
          <cell r="DM42">
            <v>17902.170696710073</v>
          </cell>
          <cell r="DN42">
            <v>31157.037438840613</v>
          </cell>
          <cell r="DO42">
            <v>239.8044651362506</v>
          </cell>
          <cell r="DP42">
            <v>90.613048095238753</v>
          </cell>
          <cell r="DQ42">
            <v>27131.181959575257</v>
          </cell>
          <cell r="DR42">
            <v>0</v>
          </cell>
          <cell r="DS42">
            <v>789314.23129519925</v>
          </cell>
          <cell r="DT42">
            <v>0</v>
          </cell>
          <cell r="DU42">
            <v>0</v>
          </cell>
          <cell r="DV42">
            <v>0</v>
          </cell>
          <cell r="DW42">
            <v>0</v>
          </cell>
          <cell r="DX42">
            <v>862.86960157696831</v>
          </cell>
          <cell r="DY42">
            <v>0</v>
          </cell>
          <cell r="DZ42">
            <v>0</v>
          </cell>
          <cell r="EA42">
            <v>0</v>
          </cell>
          <cell r="EB42">
            <v>162.73641075837816</v>
          </cell>
          <cell r="EC42">
            <v>7372.9133794176159</v>
          </cell>
          <cell r="ED42">
            <v>446.02870281994569</v>
          </cell>
          <cell r="EE42">
            <v>0</v>
          </cell>
          <cell r="EF42">
            <v>3128.9077174495746</v>
          </cell>
          <cell r="EG42">
            <v>53.310203524296298</v>
          </cell>
          <cell r="EH42">
            <v>11715.125788945501</v>
          </cell>
          <cell r="EI42">
            <v>7764.9472634677159</v>
          </cell>
          <cell r="EJ42">
            <v>57540.66745930093</v>
          </cell>
          <cell r="EK42">
            <v>1052.5781695184241</v>
          </cell>
          <cell r="EL42">
            <v>103120.53139488239</v>
          </cell>
          <cell r="EM42">
            <v>333172.68356859009</v>
          </cell>
          <cell r="EN42">
            <v>3467.0702379386357</v>
          </cell>
          <cell r="EO42">
            <v>11092.622542391826</v>
          </cell>
          <cell r="EP42">
            <v>27260.97970733542</v>
          </cell>
          <cell r="EQ42">
            <v>245.03988286606372</v>
          </cell>
          <cell r="ER42">
            <v>0</v>
          </cell>
          <cell r="ES42">
            <v>21261.079972353447</v>
          </cell>
          <cell r="ET42">
            <v>56.116003709785574</v>
          </cell>
          <cell r="EU42">
            <v>589776.20800684707</v>
          </cell>
          <cell r="EV42">
            <v>0</v>
          </cell>
          <cell r="EW42">
            <v>0</v>
          </cell>
          <cell r="EX42">
            <v>262.36831802868426</v>
          </cell>
          <cell r="EY42">
            <v>0</v>
          </cell>
          <cell r="EZ42">
            <v>606.50844500072515</v>
          </cell>
          <cell r="FA42">
            <v>0</v>
          </cell>
          <cell r="FB42">
            <v>0</v>
          </cell>
          <cell r="FC42">
            <v>56.671556694195807</v>
          </cell>
          <cell r="FD42">
            <v>366.11819623656174</v>
          </cell>
          <cell r="FE42">
            <v>753.85659135222886</v>
          </cell>
          <cell r="FF42">
            <v>379.25760160355583</v>
          </cell>
          <cell r="FG42">
            <v>0</v>
          </cell>
          <cell r="FH42">
            <v>1601.0480881597489</v>
          </cell>
          <cell r="FI42">
            <v>0</v>
          </cell>
          <cell r="FJ42">
            <v>8353.714892384196</v>
          </cell>
          <cell r="FK42">
            <v>3617.7043836494977</v>
          </cell>
          <cell r="FL42">
            <v>44370.905059019518</v>
          </cell>
          <cell r="FM42">
            <v>1970.6326946142294</v>
          </cell>
          <cell r="FN42">
            <v>103497.40327449866</v>
          </cell>
          <cell r="FO42">
            <v>288173.62111468916</v>
          </cell>
          <cell r="FP42">
            <v>2547.4693817927036</v>
          </cell>
          <cell r="FQ42">
            <v>18490.833299219688</v>
          </cell>
          <cell r="FR42">
            <v>33798.299322135317</v>
          </cell>
          <cell r="FS42">
            <v>219.9706473084486</v>
          </cell>
          <cell r="FT42">
            <v>0</v>
          </cell>
          <cell r="FU42">
            <v>12707.412782823934</v>
          </cell>
          <cell r="FV42">
            <v>55.695546551148624</v>
          </cell>
          <cell r="FW42">
            <v>521829.49119576224</v>
          </cell>
          <cell r="FX42">
            <v>0</v>
          </cell>
          <cell r="FY42">
            <v>0</v>
          </cell>
          <cell r="FZ42">
            <v>0</v>
          </cell>
          <cell r="GA42">
            <v>55.11699088064023</v>
          </cell>
          <cell r="GB42">
            <v>0</v>
          </cell>
          <cell r="GC42">
            <v>0</v>
          </cell>
          <cell r="GD42">
            <v>0</v>
          </cell>
          <cell r="GE42">
            <v>0</v>
          </cell>
          <cell r="GF42">
            <v>647.61278769170735</v>
          </cell>
          <cell r="GG42">
            <v>2410.2563374030256</v>
          </cell>
          <cell r="GH42">
            <v>414.94231218562254</v>
          </cell>
          <cell r="GI42">
            <v>0</v>
          </cell>
          <cell r="GJ42">
            <v>668.20163696945951</v>
          </cell>
          <cell r="GK42">
            <v>0</v>
          </cell>
          <cell r="GL42">
            <v>10048.097023787786</v>
          </cell>
          <cell r="GM42">
            <v>1137.2520662675367</v>
          </cell>
          <cell r="GN42">
            <v>36635.58762027372</v>
          </cell>
          <cell r="GO42">
            <v>2133.7775042443122</v>
          </cell>
          <cell r="GP42">
            <v>64204.78233880979</v>
          </cell>
          <cell r="GQ42">
            <v>219603.88981408026</v>
          </cell>
          <cell r="GR42">
            <v>1337.652807372488</v>
          </cell>
          <cell r="GS42">
            <v>11238.613120066055</v>
          </cell>
          <cell r="GT42">
            <v>41981.205458092663</v>
          </cell>
          <cell r="GU42">
            <v>0</v>
          </cell>
          <cell r="GV42">
            <v>0</v>
          </cell>
          <cell r="GW42">
            <v>11839.471543859716</v>
          </cell>
          <cell r="GX42">
            <v>0</v>
          </cell>
          <cell r="GY42">
            <v>404356.4593619848</v>
          </cell>
          <cell r="GZ42">
            <v>63.047790802318637</v>
          </cell>
          <cell r="HA42">
            <v>0</v>
          </cell>
          <cell r="HB42">
            <v>0</v>
          </cell>
          <cell r="HC42">
            <v>215.9575978351707</v>
          </cell>
          <cell r="HD42">
            <v>0</v>
          </cell>
          <cell r="HE42">
            <v>0</v>
          </cell>
          <cell r="HF42">
            <v>0</v>
          </cell>
          <cell r="HG42">
            <v>0</v>
          </cell>
          <cell r="HH42">
            <v>356.11661965602946</v>
          </cell>
          <cell r="HI42">
            <v>1911.4198737540455</v>
          </cell>
          <cell r="HJ42">
            <v>0</v>
          </cell>
          <cell r="HK42">
            <v>0</v>
          </cell>
          <cell r="HL42">
            <v>831.91181676917165</v>
          </cell>
          <cell r="HM42">
            <v>0</v>
          </cell>
          <cell r="HN42">
            <v>5710.2762416404548</v>
          </cell>
          <cell r="HO42">
            <v>1038.8762777242616</v>
          </cell>
          <cell r="HP42">
            <v>40872.679825293912</v>
          </cell>
          <cell r="HQ42">
            <v>1907.6786178476341</v>
          </cell>
          <cell r="HR42">
            <v>49187.977296863137</v>
          </cell>
          <cell r="HS42">
            <v>168846.8119684277</v>
          </cell>
          <cell r="HT42">
            <v>3432.2864245153391</v>
          </cell>
          <cell r="HU42">
            <v>7916.8228241395991</v>
          </cell>
          <cell r="HV42">
            <v>43384.119219337917</v>
          </cell>
          <cell r="HW42">
            <v>536.74980126063576</v>
          </cell>
          <cell r="HX42">
            <v>606.83624742816323</v>
          </cell>
          <cell r="HY42">
            <v>7916.0889478545851</v>
          </cell>
          <cell r="HZ42">
            <v>0</v>
          </cell>
          <cell r="IA42">
            <v>334735.65739115013</v>
          </cell>
        </row>
        <row r="43">
          <cell r="L43">
            <v>3958.8567042063601</v>
          </cell>
          <cell r="M43">
            <v>0</v>
          </cell>
          <cell r="N43">
            <v>48150.536800021335</v>
          </cell>
          <cell r="O43">
            <v>0</v>
          </cell>
          <cell r="P43">
            <v>5489.6742391125026</v>
          </cell>
          <cell r="Q43">
            <v>0</v>
          </cell>
          <cell r="R43">
            <v>1644.7045938728725</v>
          </cell>
          <cell r="S43">
            <v>4425.7719426361855</v>
          </cell>
          <cell r="T43">
            <v>3392.030590124793</v>
          </cell>
          <cell r="U43">
            <v>3224.3880973957625</v>
          </cell>
          <cell r="V43">
            <v>615.01516808797498</v>
          </cell>
          <cell r="W43">
            <v>138.44242331869609</v>
          </cell>
          <cell r="X43">
            <v>5746.1598623802465</v>
          </cell>
          <cell r="Y43">
            <v>0</v>
          </cell>
          <cell r="Z43">
            <v>17895.474934254406</v>
          </cell>
          <cell r="AA43">
            <v>4261.3954672972404</v>
          </cell>
          <cell r="AB43">
            <v>117778.01960616195</v>
          </cell>
          <cell r="AC43">
            <v>8355.4304896212689</v>
          </cell>
          <cell r="AD43">
            <v>19900.474978719518</v>
          </cell>
          <cell r="AE43">
            <v>1751657.0020611885</v>
          </cell>
          <cell r="AF43">
            <v>172018.01905901136</v>
          </cell>
          <cell r="AG43">
            <v>94573.767257804808</v>
          </cell>
          <cell r="AH43">
            <v>50938.886717421388</v>
          </cell>
          <cell r="AI43">
            <v>39180.392311951065</v>
          </cell>
          <cell r="AJ43">
            <v>3494.8470356965699</v>
          </cell>
          <cell r="AK43">
            <v>13661.658956894704</v>
          </cell>
          <cell r="AL43">
            <v>1635.2775062075193</v>
          </cell>
          <cell r="AM43">
            <v>2372136.2268033875</v>
          </cell>
          <cell r="AN43">
            <v>5186.5506591410222</v>
          </cell>
          <cell r="AO43">
            <v>1315.9495791376783</v>
          </cell>
          <cell r="AP43">
            <v>85581.374037648318</v>
          </cell>
          <cell r="AQ43">
            <v>0</v>
          </cell>
          <cell r="AR43">
            <v>5102.4533962823607</v>
          </cell>
          <cell r="AS43">
            <v>0</v>
          </cell>
          <cell r="AT43">
            <v>1852.4270089293047</v>
          </cell>
          <cell r="AU43">
            <v>4602.1676968665806</v>
          </cell>
          <cell r="AV43">
            <v>3582.0769529133445</v>
          </cell>
          <cell r="AW43">
            <v>2748.3940342143883</v>
          </cell>
          <cell r="AX43">
            <v>864.49242425089221</v>
          </cell>
          <cell r="AY43">
            <v>74.411672715085857</v>
          </cell>
          <cell r="AZ43">
            <v>4828.786360837511</v>
          </cell>
          <cell r="BA43">
            <v>0</v>
          </cell>
          <cell r="BB43">
            <v>18703.470518459708</v>
          </cell>
          <cell r="BC43">
            <v>5296.401165365728</v>
          </cell>
          <cell r="BD43">
            <v>118837.64184817199</v>
          </cell>
          <cell r="BE43">
            <v>13068.755256322314</v>
          </cell>
          <cell r="BF43">
            <v>22784.355912506926</v>
          </cell>
          <cell r="BG43">
            <v>2087375.4955366342</v>
          </cell>
          <cell r="BH43">
            <v>176563.40899377555</v>
          </cell>
          <cell r="BI43">
            <v>106679.4374269726</v>
          </cell>
          <cell r="BJ43">
            <v>59229.30767363622</v>
          </cell>
          <cell r="BK43">
            <v>45191.596101735639</v>
          </cell>
          <cell r="BL43">
            <v>4405.318092050883</v>
          </cell>
          <cell r="BM43">
            <v>15317.77343295862</v>
          </cell>
          <cell r="BN43">
            <v>2238.362381203628</v>
          </cell>
          <cell r="BO43">
            <v>2791430.4081627307</v>
          </cell>
          <cell r="BP43">
            <v>5333.1025963941138</v>
          </cell>
          <cell r="BQ43">
            <v>1029.3955411563547</v>
          </cell>
          <cell r="BR43">
            <v>52977.776837452388</v>
          </cell>
          <cell r="BS43">
            <v>0</v>
          </cell>
          <cell r="BT43">
            <v>6762.229216213037</v>
          </cell>
          <cell r="BU43">
            <v>0</v>
          </cell>
          <cell r="BV43">
            <v>340.30292596611645</v>
          </cell>
          <cell r="BW43">
            <v>4830.7640649951472</v>
          </cell>
          <cell r="BX43">
            <v>2725.8019547641197</v>
          </cell>
          <cell r="BY43">
            <v>4694.7567369550861</v>
          </cell>
          <cell r="BZ43">
            <v>948.0741588516446</v>
          </cell>
          <cell r="CA43">
            <v>81.648220006978292</v>
          </cell>
          <cell r="CB43">
            <v>4092.6629320211127</v>
          </cell>
          <cell r="CC43">
            <v>0</v>
          </cell>
          <cell r="CD43">
            <v>17987.368499674678</v>
          </cell>
          <cell r="CE43">
            <v>4959.2773839973188</v>
          </cell>
          <cell r="CF43">
            <v>152165.72010311353</v>
          </cell>
          <cell r="CG43">
            <v>13007.239604740596</v>
          </cell>
          <cell r="CH43">
            <v>24121.294465102754</v>
          </cell>
          <cell r="CI43">
            <v>2107397.6337909829</v>
          </cell>
          <cell r="CJ43">
            <v>154848.26319060725</v>
          </cell>
          <cell r="CK43">
            <v>100291.54198223357</v>
          </cell>
          <cell r="CL43">
            <v>37467.893206040346</v>
          </cell>
          <cell r="CM43">
            <v>28363.108007596315</v>
          </cell>
          <cell r="CN43">
            <v>3297.6846941833737</v>
          </cell>
          <cell r="CO43">
            <v>12042.242107934546</v>
          </cell>
          <cell r="CP43">
            <v>1831.9424588189656</v>
          </cell>
          <cell r="CQ43">
            <v>2741597.7246798021</v>
          </cell>
          <cell r="CR43">
            <v>4603.8791209536685</v>
          </cell>
          <cell r="CS43">
            <v>138.58978276414325</v>
          </cell>
          <cell r="CT43">
            <v>52695.380206787173</v>
          </cell>
          <cell r="CU43">
            <v>0</v>
          </cell>
          <cell r="CV43">
            <v>5867.2158771153563</v>
          </cell>
          <cell r="CW43">
            <v>0</v>
          </cell>
          <cell r="CX43">
            <v>1878.9675933342378</v>
          </cell>
          <cell r="CY43">
            <v>1156.1133307046221</v>
          </cell>
          <cell r="CZ43">
            <v>1900.865061559517</v>
          </cell>
          <cell r="DA43">
            <v>5170.7986868756034</v>
          </cell>
          <cell r="DB43">
            <v>205.27110535824551</v>
          </cell>
          <cell r="DC43">
            <v>208.14956287474035</v>
          </cell>
          <cell r="DD43">
            <v>5766.7088525303661</v>
          </cell>
          <cell r="DE43">
            <v>94.182659031078188</v>
          </cell>
          <cell r="DF43">
            <v>25790.854557047471</v>
          </cell>
          <cell r="DG43">
            <v>3359.9157377540846</v>
          </cell>
          <cell r="DH43">
            <v>118264.69756388296</v>
          </cell>
          <cell r="DI43">
            <v>10448.327517532405</v>
          </cell>
          <cell r="DJ43">
            <v>23075.64148874176</v>
          </cell>
          <cell r="DK43">
            <v>1848939.2808235649</v>
          </cell>
          <cell r="DL43">
            <v>119549.66336769023</v>
          </cell>
          <cell r="DM43">
            <v>87160.500042797168</v>
          </cell>
          <cell r="DN43">
            <v>30172.831092341072</v>
          </cell>
          <cell r="DO43">
            <v>24127.469892951012</v>
          </cell>
          <cell r="DP43">
            <v>2853.0387942480652</v>
          </cell>
          <cell r="DQ43">
            <v>14532.227709824372</v>
          </cell>
          <cell r="DR43">
            <v>1272.8233044929821</v>
          </cell>
          <cell r="DS43">
            <v>2389233.3937327564</v>
          </cell>
          <cell r="DT43">
            <v>4806.7104184755253</v>
          </cell>
          <cell r="DU43">
            <v>0</v>
          </cell>
          <cell r="DV43">
            <v>34771.908051572034</v>
          </cell>
          <cell r="DW43">
            <v>0</v>
          </cell>
          <cell r="DX43">
            <v>6178.9232204112259</v>
          </cell>
          <cell r="DY43">
            <v>0</v>
          </cell>
          <cell r="DZ43">
            <v>2042.5211439194559</v>
          </cell>
          <cell r="EA43">
            <v>763.27485957965609</v>
          </cell>
          <cell r="EB43">
            <v>2156.3818466959551</v>
          </cell>
          <cell r="EC43">
            <v>7340.7762830578667</v>
          </cell>
          <cell r="ED43">
            <v>813.14762856621815</v>
          </cell>
          <cell r="EE43">
            <v>377.21771454533081</v>
          </cell>
          <cell r="EF43">
            <v>5458.0778982864167</v>
          </cell>
          <cell r="EG43">
            <v>94.406093608989138</v>
          </cell>
          <cell r="EH43">
            <v>10695.529250575697</v>
          </cell>
          <cell r="EI43">
            <v>1913.8797096516346</v>
          </cell>
          <cell r="EJ43">
            <v>108530.57092410944</v>
          </cell>
          <cell r="EK43">
            <v>10186.91565877271</v>
          </cell>
          <cell r="EL43">
            <v>22447.558185938495</v>
          </cell>
          <cell r="EM43">
            <v>1807173.2889323113</v>
          </cell>
          <cell r="EN43">
            <v>129035.63545496002</v>
          </cell>
          <cell r="EO43">
            <v>90467.989739406417</v>
          </cell>
          <cell r="EP43">
            <v>23816.871502854585</v>
          </cell>
          <cell r="EQ43">
            <v>26897.238842373994</v>
          </cell>
          <cell r="ER43">
            <v>3781.213128222028</v>
          </cell>
          <cell r="ES43">
            <v>15065.139930080468</v>
          </cell>
          <cell r="ET43">
            <v>933.30342644980431</v>
          </cell>
          <cell r="EU43">
            <v>2315748.4798444253</v>
          </cell>
          <cell r="EV43">
            <v>3940.5118620586973</v>
          </cell>
          <cell r="EW43">
            <v>0</v>
          </cell>
          <cell r="EX43">
            <v>19761.443081020665</v>
          </cell>
          <cell r="EY43">
            <v>0</v>
          </cell>
          <cell r="EZ43">
            <v>3970.7424363004302</v>
          </cell>
          <cell r="FA43">
            <v>0</v>
          </cell>
          <cell r="FB43">
            <v>1495.2614075072349</v>
          </cell>
          <cell r="FC43">
            <v>633.29603800912116</v>
          </cell>
          <cell r="FD43">
            <v>0</v>
          </cell>
          <cell r="FE43">
            <v>6615.5986622398896</v>
          </cell>
          <cell r="FF43">
            <v>747.12354340275397</v>
          </cell>
          <cell r="FG43">
            <v>0</v>
          </cell>
          <cell r="FH43">
            <v>1115.8891051202199</v>
          </cell>
          <cell r="FI43">
            <v>358.55691465683299</v>
          </cell>
          <cell r="FJ43">
            <v>1049.6037926083491</v>
          </cell>
          <cell r="FK43">
            <v>27624.630302802467</v>
          </cell>
          <cell r="FL43">
            <v>80796.410781545157</v>
          </cell>
          <cell r="FM43">
            <v>11566.802029992741</v>
          </cell>
          <cell r="FN43">
            <v>20261.283690059961</v>
          </cell>
          <cell r="FO43">
            <v>1686352.0956651743</v>
          </cell>
          <cell r="FP43">
            <v>106199.89551812381</v>
          </cell>
          <cell r="FQ43">
            <v>76814.832564419805</v>
          </cell>
          <cell r="FR43">
            <v>28663.031577660753</v>
          </cell>
          <cell r="FS43">
            <v>19598.441471613132</v>
          </cell>
          <cell r="FT43">
            <v>4031.1490514130478</v>
          </cell>
          <cell r="FU43">
            <v>11199.229385766308</v>
          </cell>
          <cell r="FV43">
            <v>1407.5812901977692</v>
          </cell>
          <cell r="FW43">
            <v>2114203.4101716932</v>
          </cell>
          <cell r="FX43">
            <v>3974.9132394821181</v>
          </cell>
          <cell r="FY43">
            <v>74.873923006760165</v>
          </cell>
          <cell r="FZ43">
            <v>21065.905199524692</v>
          </cell>
          <cell r="GA43">
            <v>0</v>
          </cell>
          <cell r="GB43">
            <v>3375.0331243476944</v>
          </cell>
          <cell r="GC43">
            <v>0</v>
          </cell>
          <cell r="GD43">
            <v>1355.4251542672466</v>
          </cell>
          <cell r="GE43">
            <v>138.65541297542427</v>
          </cell>
          <cell r="GF43">
            <v>0</v>
          </cell>
          <cell r="GG43">
            <v>5695.3596269641321</v>
          </cell>
          <cell r="GH43">
            <v>691.24567954964903</v>
          </cell>
          <cell r="GI43">
            <v>0</v>
          </cell>
          <cell r="GJ43">
            <v>1738.9176272562584</v>
          </cell>
          <cell r="GK43">
            <v>593.57212911780641</v>
          </cell>
          <cell r="GL43">
            <v>1000.8498523465488</v>
          </cell>
          <cell r="GM43">
            <v>41315.031454345291</v>
          </cell>
          <cell r="GN43">
            <v>92596.857893244</v>
          </cell>
          <cell r="GO43">
            <v>16308.003172426201</v>
          </cell>
          <cell r="GP43">
            <v>26420.889175297089</v>
          </cell>
          <cell r="GQ43">
            <v>1725741.7028548</v>
          </cell>
          <cell r="GR43">
            <v>112253.46279310224</v>
          </cell>
          <cell r="GS43">
            <v>80820.785176812802</v>
          </cell>
          <cell r="GT43">
            <v>21680.601397282924</v>
          </cell>
          <cell r="GU43">
            <v>20643.757936166749</v>
          </cell>
          <cell r="GV43">
            <v>3612.8572274491275</v>
          </cell>
          <cell r="GW43">
            <v>13316.133423278803</v>
          </cell>
          <cell r="GX43">
            <v>4106.0278026487877</v>
          </cell>
          <cell r="GY43">
            <v>2198520.8612756925</v>
          </cell>
          <cell r="GZ43">
            <v>2998.2836336570103</v>
          </cell>
          <cell r="HA43">
            <v>541.85103750408052</v>
          </cell>
          <cell r="HB43">
            <v>12886.672754894853</v>
          </cell>
          <cell r="HC43">
            <v>0</v>
          </cell>
          <cell r="HD43">
            <v>2725.3034575819161</v>
          </cell>
          <cell r="HE43">
            <v>0</v>
          </cell>
          <cell r="HF43">
            <v>675.27908768659142</v>
          </cell>
          <cell r="HG43">
            <v>0</v>
          </cell>
          <cell r="HH43">
            <v>0</v>
          </cell>
          <cell r="HI43">
            <v>4944.5394970238658</v>
          </cell>
          <cell r="HJ43">
            <v>0</v>
          </cell>
          <cell r="HK43">
            <v>0</v>
          </cell>
          <cell r="HL43">
            <v>1573.9074056281461</v>
          </cell>
          <cell r="HM43">
            <v>485.90318405693614</v>
          </cell>
          <cell r="HN43">
            <v>981.18697593998752</v>
          </cell>
          <cell r="HO43">
            <v>16500.967921600979</v>
          </cell>
          <cell r="HP43">
            <v>109903.39578742394</v>
          </cell>
          <cell r="HQ43">
            <v>11502.84941149093</v>
          </cell>
          <cell r="HR43">
            <v>24325.262592378742</v>
          </cell>
          <cell r="HS43">
            <v>1635286.4697593492</v>
          </cell>
          <cell r="HT43">
            <v>97712.051652556998</v>
          </cell>
          <cell r="HU43">
            <v>66975.097896425068</v>
          </cell>
          <cell r="HV43">
            <v>17644.048928304503</v>
          </cell>
          <cell r="HW43">
            <v>18937.892909595659</v>
          </cell>
          <cell r="HX43">
            <v>3016.9251605335071</v>
          </cell>
          <cell r="HY43">
            <v>13427.341865737206</v>
          </cell>
          <cell r="HZ43">
            <v>2039.9223047239802</v>
          </cell>
          <cell r="IA43">
            <v>2045085.1532240941</v>
          </cell>
        </row>
        <row r="44"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234.92327252777358</v>
          </cell>
          <cell r="V44">
            <v>0</v>
          </cell>
          <cell r="W44">
            <v>2238.8734264197378</v>
          </cell>
          <cell r="X44">
            <v>0</v>
          </cell>
          <cell r="Y44">
            <v>0</v>
          </cell>
          <cell r="Z44">
            <v>0</v>
          </cell>
          <cell r="AA44">
            <v>842.42522114096323</v>
          </cell>
          <cell r="AB44">
            <v>4290.268655633754</v>
          </cell>
          <cell r="AC44">
            <v>5371.6806203572742</v>
          </cell>
          <cell r="AD44">
            <v>7559.0563024334715</v>
          </cell>
          <cell r="AE44">
            <v>228955.54837528276</v>
          </cell>
          <cell r="AF44">
            <v>11083.972885482117</v>
          </cell>
          <cell r="AG44">
            <v>5843.931571115143</v>
          </cell>
          <cell r="AH44">
            <v>6843.7741994516664</v>
          </cell>
          <cell r="AI44">
            <v>0</v>
          </cell>
          <cell r="AJ44">
            <v>0</v>
          </cell>
          <cell r="AK44">
            <v>262.17489826361623</v>
          </cell>
          <cell r="AL44">
            <v>0</v>
          </cell>
          <cell r="AM44">
            <v>273526.62942810828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518.18593278978642</v>
          </cell>
          <cell r="AX44">
            <v>0</v>
          </cell>
          <cell r="AY44">
            <v>2146.4917548521394</v>
          </cell>
          <cell r="AZ44">
            <v>0</v>
          </cell>
          <cell r="BA44">
            <v>0</v>
          </cell>
          <cell r="BB44">
            <v>0</v>
          </cell>
          <cell r="BC44">
            <v>1243.0715534278088</v>
          </cell>
          <cell r="BD44">
            <v>4711.0044347236362</v>
          </cell>
          <cell r="BE44">
            <v>2787.6642377051685</v>
          </cell>
          <cell r="BF44">
            <v>9788.4593533437564</v>
          </cell>
          <cell r="BG44">
            <v>210823.8652848599</v>
          </cell>
          <cell r="BH44">
            <v>15807.665525413709</v>
          </cell>
          <cell r="BI44">
            <v>7671.1571869296267</v>
          </cell>
          <cell r="BJ44">
            <v>8138.3182555831654</v>
          </cell>
          <cell r="BK44">
            <v>0</v>
          </cell>
          <cell r="BL44">
            <v>0</v>
          </cell>
          <cell r="BM44">
            <v>1967.3546814464416</v>
          </cell>
          <cell r="BN44">
            <v>0</v>
          </cell>
          <cell r="BO44">
            <v>265603.23820107512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233.04535988215602</v>
          </cell>
          <cell r="BX44">
            <v>0</v>
          </cell>
          <cell r="BY44">
            <v>893.97230852975065</v>
          </cell>
          <cell r="BZ44">
            <v>56.840331678591355</v>
          </cell>
          <cell r="CA44">
            <v>2159.6657649301956</v>
          </cell>
          <cell r="CB44">
            <v>0</v>
          </cell>
          <cell r="CC44">
            <v>0</v>
          </cell>
          <cell r="CD44">
            <v>0</v>
          </cell>
          <cell r="CE44">
            <v>1610.5260203595431</v>
          </cell>
          <cell r="CF44">
            <v>5281.5899120992144</v>
          </cell>
          <cell r="CG44">
            <v>3730.471176660606</v>
          </cell>
          <cell r="CH44">
            <v>9869.8054534144139</v>
          </cell>
          <cell r="CI44">
            <v>229154.65654162815</v>
          </cell>
          <cell r="CJ44">
            <v>15429.054902773269</v>
          </cell>
          <cell r="CK44">
            <v>7897.0164432679903</v>
          </cell>
          <cell r="CL44">
            <v>6653.3774010923598</v>
          </cell>
          <cell r="CM44">
            <v>0</v>
          </cell>
          <cell r="CN44">
            <v>0</v>
          </cell>
          <cell r="CO44">
            <v>1163.2812517239245</v>
          </cell>
          <cell r="CP44">
            <v>0</v>
          </cell>
          <cell r="CQ44">
            <v>284133.30286804022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0</v>
          </cell>
          <cell r="DA44">
            <v>154.29680369406631</v>
          </cell>
          <cell r="DB44">
            <v>123.86211305716333</v>
          </cell>
          <cell r="DC44">
            <v>1647.0815746919573</v>
          </cell>
          <cell r="DD44">
            <v>0</v>
          </cell>
          <cell r="DE44">
            <v>0</v>
          </cell>
          <cell r="DF44">
            <v>0</v>
          </cell>
          <cell r="DG44">
            <v>468.22780647971854</v>
          </cell>
          <cell r="DH44">
            <v>3710.6045602866834</v>
          </cell>
          <cell r="DI44">
            <v>2713.49473223838</v>
          </cell>
          <cell r="DJ44">
            <v>44660.131874971863</v>
          </cell>
          <cell r="DK44">
            <v>170275.23144462748</v>
          </cell>
          <cell r="DL44">
            <v>10663.532790616217</v>
          </cell>
          <cell r="DM44">
            <v>5861.7511435745164</v>
          </cell>
          <cell r="DN44">
            <v>5849.7025450001793</v>
          </cell>
          <cell r="DO44">
            <v>0</v>
          </cell>
          <cell r="DP44">
            <v>0</v>
          </cell>
          <cell r="DQ44">
            <v>115.72260277054974</v>
          </cell>
          <cell r="DR44">
            <v>0</v>
          </cell>
          <cell r="DS44">
            <v>246243.63999200877</v>
          </cell>
          <cell r="DT44">
            <v>0</v>
          </cell>
          <cell r="DU44">
            <v>0</v>
          </cell>
          <cell r="DV44">
            <v>0</v>
          </cell>
          <cell r="DW44">
            <v>0</v>
          </cell>
          <cell r="DX44">
            <v>0</v>
          </cell>
          <cell r="DY44">
            <v>0</v>
          </cell>
          <cell r="DZ44">
            <v>0</v>
          </cell>
          <cell r="EA44">
            <v>0</v>
          </cell>
          <cell r="EB44">
            <v>0</v>
          </cell>
          <cell r="EC44">
            <v>158.63428754151147</v>
          </cell>
          <cell r="ED44">
            <v>170.298573390152</v>
          </cell>
          <cell r="EE44">
            <v>1477.7685922597966</v>
          </cell>
          <cell r="EF44">
            <v>0</v>
          </cell>
          <cell r="EG44">
            <v>0</v>
          </cell>
          <cell r="EH44">
            <v>0</v>
          </cell>
          <cell r="EI44">
            <v>772.61041223261861</v>
          </cell>
          <cell r="EJ44">
            <v>2478.6086423592951</v>
          </cell>
          <cell r="EK44">
            <v>3331.7850545677907</v>
          </cell>
          <cell r="EL44">
            <v>8593.994642323938</v>
          </cell>
          <cell r="EM44">
            <v>183869.06171598955</v>
          </cell>
          <cell r="EN44">
            <v>10455.341719477025</v>
          </cell>
          <cell r="EO44">
            <v>6800.9411811947703</v>
          </cell>
          <cell r="EP44">
            <v>4971.4516015490899</v>
          </cell>
          <cell r="EQ44">
            <v>0</v>
          </cell>
          <cell r="ER44">
            <v>909.32828428353275</v>
          </cell>
          <cell r="ES44">
            <v>79.317143770755735</v>
          </cell>
          <cell r="ET44">
            <v>0</v>
          </cell>
          <cell r="EU44">
            <v>224069.14185093981</v>
          </cell>
          <cell r="EV44">
            <v>0</v>
          </cell>
          <cell r="EW44">
            <v>0</v>
          </cell>
          <cell r="EX44">
            <v>0</v>
          </cell>
          <cell r="EY44">
            <v>0</v>
          </cell>
          <cell r="EZ44">
            <v>0</v>
          </cell>
          <cell r="FA44">
            <v>0</v>
          </cell>
          <cell r="FB44">
            <v>0</v>
          </cell>
          <cell r="FC44">
            <v>0</v>
          </cell>
          <cell r="FD44">
            <v>0</v>
          </cell>
          <cell r="FE44">
            <v>290.83212898290071</v>
          </cell>
          <cell r="FF44">
            <v>151.50243041650714</v>
          </cell>
          <cell r="FG44">
            <v>1006.0977871038326</v>
          </cell>
          <cell r="FH44">
            <v>0</v>
          </cell>
          <cell r="FI44">
            <v>0</v>
          </cell>
          <cell r="FJ44">
            <v>0</v>
          </cell>
          <cell r="FK44">
            <v>666.32064351057966</v>
          </cell>
          <cell r="FL44">
            <v>2350.4341220215069</v>
          </cell>
          <cell r="FM44">
            <v>2885.5394397253158</v>
          </cell>
          <cell r="FN44">
            <v>6147.9269560001667</v>
          </cell>
          <cell r="FO44">
            <v>161172.59792340995</v>
          </cell>
          <cell r="FP44">
            <v>6578.5602130495745</v>
          </cell>
          <cell r="FQ44">
            <v>8216.0600248223564</v>
          </cell>
          <cell r="FR44">
            <v>6163.1448253306362</v>
          </cell>
          <cell r="FS44">
            <v>0</v>
          </cell>
          <cell r="FT44">
            <v>538.22159960231272</v>
          </cell>
          <cell r="FU44">
            <v>0</v>
          </cell>
          <cell r="FV44">
            <v>0</v>
          </cell>
          <cell r="FW44">
            <v>196167.23809397567</v>
          </cell>
          <cell r="FX44">
            <v>0</v>
          </cell>
          <cell r="FY44">
            <v>47.389910096375374</v>
          </cell>
          <cell r="FZ44">
            <v>0</v>
          </cell>
          <cell r="GA44">
            <v>0</v>
          </cell>
          <cell r="GB44">
            <v>0</v>
          </cell>
          <cell r="GC44">
            <v>0</v>
          </cell>
          <cell r="GD44">
            <v>0</v>
          </cell>
          <cell r="GE44">
            <v>0</v>
          </cell>
          <cell r="GF44">
            <v>0</v>
          </cell>
          <cell r="GG44">
            <v>133.01317916380071</v>
          </cell>
          <cell r="GH44">
            <v>189.03625784415888</v>
          </cell>
          <cell r="GI44">
            <v>1010.8398933523072</v>
          </cell>
          <cell r="GJ44">
            <v>0</v>
          </cell>
          <cell r="GK44">
            <v>0</v>
          </cell>
          <cell r="GL44">
            <v>90.391865554150129</v>
          </cell>
          <cell r="GM44">
            <v>1160.3221764798602</v>
          </cell>
          <cell r="GN44">
            <v>2893.3876831836337</v>
          </cell>
          <cell r="GO44">
            <v>10286.041312043735</v>
          </cell>
          <cell r="GP44">
            <v>4579.5549421791184</v>
          </cell>
          <cell r="GQ44">
            <v>196542.08369588866</v>
          </cell>
          <cell r="GR44">
            <v>5574.9428911722707</v>
          </cell>
          <cell r="GS44">
            <v>8778.275600591478</v>
          </cell>
          <cell r="GT44">
            <v>5300.6714074779138</v>
          </cell>
          <cell r="GU44">
            <v>0</v>
          </cell>
          <cell r="GV44">
            <v>637.41649490374402</v>
          </cell>
          <cell r="GW44">
            <v>40.369182674653715</v>
          </cell>
          <cell r="GX44">
            <v>0</v>
          </cell>
          <cell r="GY44">
            <v>237263.73649260585</v>
          </cell>
          <cell r="GZ44">
            <v>0</v>
          </cell>
          <cell r="HA44">
            <v>0</v>
          </cell>
          <cell r="HB44">
            <v>0</v>
          </cell>
          <cell r="HC44">
            <v>0</v>
          </cell>
          <cell r="HD44">
            <v>1291.1910175191233</v>
          </cell>
          <cell r="HE44">
            <v>0</v>
          </cell>
          <cell r="HF44">
            <v>0</v>
          </cell>
          <cell r="HG44">
            <v>0</v>
          </cell>
          <cell r="HH44">
            <v>0</v>
          </cell>
          <cell r="HI44">
            <v>353.67339275063813</v>
          </cell>
          <cell r="HJ44">
            <v>298.12665544539874</v>
          </cell>
          <cell r="HK44">
            <v>753.0253273138411</v>
          </cell>
          <cell r="HL44">
            <v>0</v>
          </cell>
          <cell r="HM44">
            <v>0</v>
          </cell>
          <cell r="HN44">
            <v>261.85499600460975</v>
          </cell>
          <cell r="HO44">
            <v>1100.7199555679533</v>
          </cell>
          <cell r="HP44">
            <v>3686.7656466616222</v>
          </cell>
          <cell r="HQ44">
            <v>8725.7096140019548</v>
          </cell>
          <cell r="HR44">
            <v>5991.3737218055712</v>
          </cell>
          <cell r="HS44">
            <v>192970.44667715108</v>
          </cell>
          <cell r="HT44">
            <v>5566.1528607199662</v>
          </cell>
          <cell r="HU44">
            <v>10603.711668293403</v>
          </cell>
          <cell r="HV44">
            <v>5557.4916458540392</v>
          </cell>
          <cell r="HW44">
            <v>0</v>
          </cell>
          <cell r="HX44">
            <v>432.0929621017612</v>
          </cell>
          <cell r="HY44">
            <v>0</v>
          </cell>
          <cell r="HZ44">
            <v>0</v>
          </cell>
          <cell r="IA44">
            <v>237592.33614119099</v>
          </cell>
        </row>
        <row r="45">
          <cell r="L45">
            <v>762.57751139717107</v>
          </cell>
          <cell r="M45">
            <v>7318.4258116117562</v>
          </cell>
          <cell r="N45">
            <v>3622.8373886510108</v>
          </cell>
          <cell r="O45">
            <v>113.97218240990328</v>
          </cell>
          <cell r="P45">
            <v>35412.818478341716</v>
          </cell>
          <cell r="Q45">
            <v>4003.3226404635443</v>
          </cell>
          <cell r="R45">
            <v>554.0141161961842</v>
          </cell>
          <cell r="S45">
            <v>3326.2175311542524</v>
          </cell>
          <cell r="T45">
            <v>34368.204368244005</v>
          </cell>
          <cell r="U45">
            <v>148073.17122566525</v>
          </cell>
          <cell r="V45">
            <v>5174.6256382530282</v>
          </cell>
          <cell r="W45">
            <v>4306.0063361203611</v>
          </cell>
          <cell r="X45">
            <v>20700.768527220549</v>
          </cell>
          <cell r="Y45">
            <v>3781.1665083441821</v>
          </cell>
          <cell r="Z45">
            <v>3127.9225115327331</v>
          </cell>
          <cell r="AA45">
            <v>46810.918967636419</v>
          </cell>
          <cell r="AB45">
            <v>142510.36462300053</v>
          </cell>
          <cell r="AC45">
            <v>5994.1514228130864</v>
          </cell>
          <cell r="AD45">
            <v>176630.38782933002</v>
          </cell>
          <cell r="AE45">
            <v>1049646.1928013861</v>
          </cell>
          <cell r="AF45">
            <v>82539.822716117007</v>
          </cell>
          <cell r="AG45">
            <v>48760.237526987323</v>
          </cell>
          <cell r="AH45">
            <v>61392.679546215957</v>
          </cell>
          <cell r="AI45">
            <v>8815.8990635199752</v>
          </cell>
          <cell r="AJ45">
            <v>9366.1510615861771</v>
          </cell>
          <cell r="AK45">
            <v>21022.218778822054</v>
          </cell>
          <cell r="AL45">
            <v>67385.29079040137</v>
          </cell>
          <cell r="AM45">
            <v>1995520.3659034215</v>
          </cell>
          <cell r="AN45">
            <v>110.77807313605111</v>
          </cell>
          <cell r="AO45">
            <v>4839.2186720954778</v>
          </cell>
          <cell r="AP45">
            <v>4108.702090926442</v>
          </cell>
          <cell r="AQ45">
            <v>450.55795153069818</v>
          </cell>
          <cell r="AR45">
            <v>30950.140436837562</v>
          </cell>
          <cell r="AS45">
            <v>4010.5959618800521</v>
          </cell>
          <cell r="AT45">
            <v>577.57639518217923</v>
          </cell>
          <cell r="AU45">
            <v>3161.1966443184269</v>
          </cell>
          <cell r="AV45">
            <v>40666.353975376514</v>
          </cell>
          <cell r="AW45">
            <v>169791.02320102439</v>
          </cell>
          <cell r="AX45">
            <v>6195.4952085753412</v>
          </cell>
          <cell r="AY45">
            <v>3687.7933405927338</v>
          </cell>
          <cell r="AZ45">
            <v>22258.557085114502</v>
          </cell>
          <cell r="BA45">
            <v>3914.6890553457015</v>
          </cell>
          <cell r="BB45">
            <v>5230.4259365959824</v>
          </cell>
          <cell r="BC45">
            <v>62926.812369500505</v>
          </cell>
          <cell r="BD45">
            <v>120582.67003982738</v>
          </cell>
          <cell r="BE45">
            <v>54185.348385504643</v>
          </cell>
          <cell r="BF45">
            <v>151715.00663979934</v>
          </cell>
          <cell r="BG45">
            <v>923198.30721581541</v>
          </cell>
          <cell r="BH45">
            <v>93333.340184107336</v>
          </cell>
          <cell r="BI45">
            <v>45164.670827923903</v>
          </cell>
          <cell r="BJ45">
            <v>47843.628843541432</v>
          </cell>
          <cell r="BK45">
            <v>7308.3769597641767</v>
          </cell>
          <cell r="BL45">
            <v>7841.4580402015927</v>
          </cell>
          <cell r="BM45">
            <v>11475.198325609719</v>
          </cell>
          <cell r="BN45">
            <v>56139.178949910303</v>
          </cell>
          <cell r="BO45">
            <v>1881667.1008100379</v>
          </cell>
          <cell r="BP45">
            <v>232.42232873876912</v>
          </cell>
          <cell r="BQ45">
            <v>2195.6321585925398</v>
          </cell>
          <cell r="BR45">
            <v>3398.4711336332803</v>
          </cell>
          <cell r="BS45">
            <v>568.57934987977399</v>
          </cell>
          <cell r="BT45">
            <v>24153.262915271891</v>
          </cell>
          <cell r="BU45">
            <v>313.64950937065737</v>
          </cell>
          <cell r="BV45">
            <v>825.03780091001113</v>
          </cell>
          <cell r="BW45">
            <v>1677.9002195587855</v>
          </cell>
          <cell r="BX45">
            <v>41995.535224277148</v>
          </cell>
          <cell r="BY45">
            <v>143312.11054378047</v>
          </cell>
          <cell r="BZ45">
            <v>6729.8781427768263</v>
          </cell>
          <cell r="CA45">
            <v>37672.290915803722</v>
          </cell>
          <cell r="CB45">
            <v>24679.303694055066</v>
          </cell>
          <cell r="CC45">
            <v>2223.104064245656</v>
          </cell>
          <cell r="CD45">
            <v>1146.4808686938043</v>
          </cell>
          <cell r="CE45">
            <v>36881.04511560512</v>
          </cell>
          <cell r="CF45">
            <v>112030.29683242597</v>
          </cell>
          <cell r="CG45">
            <v>31637.646207478581</v>
          </cell>
          <cell r="CH45">
            <v>155064.25090376995</v>
          </cell>
          <cell r="CI45">
            <v>943494.39188260166</v>
          </cell>
          <cell r="CJ45">
            <v>124214.59221807597</v>
          </cell>
          <cell r="CK45">
            <v>41787.69014940114</v>
          </cell>
          <cell r="CL45">
            <v>51186.486071418658</v>
          </cell>
          <cell r="CM45">
            <v>9068.4747348784476</v>
          </cell>
          <cell r="CN45">
            <v>6931.0429426636983</v>
          </cell>
          <cell r="CO45">
            <v>23802.217308079362</v>
          </cell>
          <cell r="CP45">
            <v>39846.395573729096</v>
          </cell>
          <cell r="CQ45">
            <v>1867068.1888097159</v>
          </cell>
          <cell r="CR45">
            <v>13011.086337328892</v>
          </cell>
          <cell r="CS45">
            <v>33.237940496630976</v>
          </cell>
          <cell r="CT45">
            <v>75789.573340913048</v>
          </cell>
          <cell r="CU45">
            <v>1445.5991449706414</v>
          </cell>
          <cell r="CV45">
            <v>50840.432991782196</v>
          </cell>
          <cell r="CW45">
            <v>1666.6454762940766</v>
          </cell>
          <cell r="CX45">
            <v>713.69542614168063</v>
          </cell>
          <cell r="CY45">
            <v>2308.8098051342904</v>
          </cell>
          <cell r="CZ45">
            <v>63421.620416597027</v>
          </cell>
          <cell r="DA45">
            <v>133805.10006355582</v>
          </cell>
          <cell r="DB45">
            <v>3540.9329408988597</v>
          </cell>
          <cell r="DC45">
            <v>11510.361000770417</v>
          </cell>
          <cell r="DD45">
            <v>21522.614229033996</v>
          </cell>
          <cell r="DE45">
            <v>917.99349467745003</v>
          </cell>
          <cell r="DF45">
            <v>1294.4549469288113</v>
          </cell>
          <cell r="DG45">
            <v>54584.164329734725</v>
          </cell>
          <cell r="DH45">
            <v>103841.42298654388</v>
          </cell>
          <cell r="DI45">
            <v>32296.516998321393</v>
          </cell>
          <cell r="DJ45">
            <v>152571.85357790822</v>
          </cell>
          <cell r="DK45">
            <v>806971.15796617686</v>
          </cell>
          <cell r="DL45">
            <v>102176.98280185966</v>
          </cell>
          <cell r="DM45">
            <v>44501.809540550006</v>
          </cell>
          <cell r="DN45">
            <v>51849.624686607283</v>
          </cell>
          <cell r="DO45">
            <v>7600.7302586764336</v>
          </cell>
          <cell r="DP45">
            <v>29336.89673072298</v>
          </cell>
          <cell r="DQ45">
            <v>11026.374506077676</v>
          </cell>
          <cell r="DR45">
            <v>28991.861293807993</v>
          </cell>
          <cell r="DS45">
            <v>1807571.5532325115</v>
          </cell>
          <cell r="DT45">
            <v>1005.8897761811729</v>
          </cell>
          <cell r="DU45">
            <v>0</v>
          </cell>
          <cell r="DV45">
            <v>52708.092280881589</v>
          </cell>
          <cell r="DW45">
            <v>928.65043948051425</v>
          </cell>
          <cell r="DX45">
            <v>49388.681115802428</v>
          </cell>
          <cell r="DY45">
            <v>0</v>
          </cell>
          <cell r="DZ45">
            <v>515.42234489175246</v>
          </cell>
          <cell r="EA45">
            <v>465.30104616414678</v>
          </cell>
          <cell r="EB45">
            <v>30701.030556325088</v>
          </cell>
          <cell r="EC45">
            <v>107396.17331985739</v>
          </cell>
          <cell r="ED45">
            <v>4597.43103195616</v>
          </cell>
          <cell r="EE45">
            <v>3229.7937377136464</v>
          </cell>
          <cell r="EF45">
            <v>98064.709569761879</v>
          </cell>
          <cell r="EG45">
            <v>3166.391135613615</v>
          </cell>
          <cell r="EH45">
            <v>2027.0411718914866</v>
          </cell>
          <cell r="EI45">
            <v>37166.369165421602</v>
          </cell>
          <cell r="EJ45">
            <v>99015.486809706068</v>
          </cell>
          <cell r="EK45">
            <v>15753.841791969684</v>
          </cell>
          <cell r="EL45">
            <v>163692.6277770811</v>
          </cell>
          <cell r="EM45">
            <v>658528.71358070429</v>
          </cell>
          <cell r="EN45">
            <v>116006.45102259069</v>
          </cell>
          <cell r="EO45">
            <v>45344.12008623976</v>
          </cell>
          <cell r="EP45">
            <v>42891.863187059149</v>
          </cell>
          <cell r="EQ45">
            <v>8825.867187462276</v>
          </cell>
          <cell r="ER45">
            <v>21859.634225118851</v>
          </cell>
          <cell r="ES45">
            <v>13527.29571032585</v>
          </cell>
          <cell r="ET45">
            <v>30803.570677223157</v>
          </cell>
          <cell r="EU45">
            <v>1607610.4487474232</v>
          </cell>
          <cell r="EV45">
            <v>392.79863761434382</v>
          </cell>
          <cell r="EW45">
            <v>0</v>
          </cell>
          <cell r="EX45">
            <v>50797.38382809102</v>
          </cell>
          <cell r="EY45">
            <v>1101.5214874245446</v>
          </cell>
          <cell r="EZ45">
            <v>57850.051169842009</v>
          </cell>
          <cell r="FA45">
            <v>160.98304820259992</v>
          </cell>
          <cell r="FB45">
            <v>2401.5021842735105</v>
          </cell>
          <cell r="FC45">
            <v>906.31725137545448</v>
          </cell>
          <cell r="FD45">
            <v>31118.647070148189</v>
          </cell>
          <cell r="FE45">
            <v>48908.000916753444</v>
          </cell>
          <cell r="FF45">
            <v>4671.1312098608278</v>
          </cell>
          <cell r="FG45">
            <v>3772.5868432127941</v>
          </cell>
          <cell r="FH45">
            <v>148750.40958542164</v>
          </cell>
          <cell r="FI45">
            <v>44355.542948026836</v>
          </cell>
          <cell r="FJ45">
            <v>757.68177607005271</v>
          </cell>
          <cell r="FK45">
            <v>41340.303451586064</v>
          </cell>
          <cell r="FL45">
            <v>129790.08789540057</v>
          </cell>
          <cell r="FM45">
            <v>14779.770567454158</v>
          </cell>
          <cell r="FN45">
            <v>123905.13134648622</v>
          </cell>
          <cell r="FO45">
            <v>527512.14173633826</v>
          </cell>
          <cell r="FP45">
            <v>86658.978550001688</v>
          </cell>
          <cell r="FQ45">
            <v>83121.943487718745</v>
          </cell>
          <cell r="FR45">
            <v>53361.5010478482</v>
          </cell>
          <cell r="FS45">
            <v>8890.3058007937998</v>
          </cell>
          <cell r="FT45">
            <v>23182.351739411981</v>
          </cell>
          <cell r="FU45">
            <v>9987.391772489711</v>
          </cell>
          <cell r="FV45">
            <v>27284.935829033639</v>
          </cell>
          <cell r="FW45">
            <v>1525759.4011808804</v>
          </cell>
          <cell r="FX45">
            <v>486.88591647114794</v>
          </cell>
          <cell r="FY45">
            <v>0</v>
          </cell>
          <cell r="FZ45">
            <v>59892.696594826441</v>
          </cell>
          <cell r="GA45">
            <v>0</v>
          </cell>
          <cell r="GB45">
            <v>77262.316795688326</v>
          </cell>
          <cell r="GC45">
            <v>5983.9537373652965</v>
          </cell>
          <cell r="GD45">
            <v>2335.9084260457175</v>
          </cell>
          <cell r="GE45">
            <v>2544.3421757428468</v>
          </cell>
          <cell r="GF45">
            <v>38303.330240639341</v>
          </cell>
          <cell r="GG45">
            <v>36052.729493232378</v>
          </cell>
          <cell r="GH45">
            <v>3733.2351221043155</v>
          </cell>
          <cell r="GI45">
            <v>1368.1126570612951</v>
          </cell>
          <cell r="GJ45">
            <v>115040.31901003599</v>
          </cell>
          <cell r="GK45">
            <v>1072.3445564387516</v>
          </cell>
          <cell r="GL45">
            <v>572.76165268997568</v>
          </cell>
          <cell r="GM45">
            <v>31255.461135525187</v>
          </cell>
          <cell r="GN45">
            <v>110784.0125399566</v>
          </cell>
          <cell r="GO45">
            <v>11306.08519815468</v>
          </cell>
          <cell r="GP45">
            <v>123874.80614367669</v>
          </cell>
          <cell r="GQ45">
            <v>383464.21418813732</v>
          </cell>
          <cell r="GR45">
            <v>90723.267031541574</v>
          </cell>
          <cell r="GS45">
            <v>69401.408322676347</v>
          </cell>
          <cell r="GT45">
            <v>79363.330957100363</v>
          </cell>
          <cell r="GU45">
            <v>9996.1468757883813</v>
          </cell>
          <cell r="GV45">
            <v>29165.985746008821</v>
          </cell>
          <cell r="GW45">
            <v>14380.342424213026</v>
          </cell>
          <cell r="GX45">
            <v>37953.516454356875</v>
          </cell>
          <cell r="GY45">
            <v>1336317.5133954776</v>
          </cell>
          <cell r="GZ45">
            <v>2835.3149019354064</v>
          </cell>
          <cell r="HA45">
            <v>69.798908167638146</v>
          </cell>
          <cell r="HB45">
            <v>2556.3556683905686</v>
          </cell>
          <cell r="HC45">
            <v>0</v>
          </cell>
          <cell r="HD45">
            <v>45538.714090444082</v>
          </cell>
          <cell r="HE45">
            <v>118.2218800445833</v>
          </cell>
          <cell r="HF45">
            <v>1160.1344933499186</v>
          </cell>
          <cell r="HG45">
            <v>7126.1813733664676</v>
          </cell>
          <cell r="HH45">
            <v>33736.044718653327</v>
          </cell>
          <cell r="HI45">
            <v>31477.250249943125</v>
          </cell>
          <cell r="HJ45">
            <v>3778.2275291077917</v>
          </cell>
          <cell r="HK45">
            <v>2506.0456363629128</v>
          </cell>
          <cell r="HL45">
            <v>19937.555893920802</v>
          </cell>
          <cell r="HM45">
            <v>550.87939383518528</v>
          </cell>
          <cell r="HN45">
            <v>1344.5233313647554</v>
          </cell>
          <cell r="HO45">
            <v>12866.567103745921</v>
          </cell>
          <cell r="HP45">
            <v>71496.420027824628</v>
          </cell>
          <cell r="HQ45">
            <v>10832.260881320521</v>
          </cell>
          <cell r="HR45">
            <v>120887.14297158024</v>
          </cell>
          <cell r="HS45">
            <v>213367.26602662308</v>
          </cell>
          <cell r="HT45">
            <v>80804.752959087476</v>
          </cell>
          <cell r="HU45">
            <v>71212.967557758908</v>
          </cell>
          <cell r="HV45">
            <v>70412.222554196036</v>
          </cell>
          <cell r="HW45">
            <v>16220.940920053336</v>
          </cell>
          <cell r="HX45">
            <v>26802.888190504091</v>
          </cell>
          <cell r="HY45">
            <v>22095.069042280611</v>
          </cell>
          <cell r="HZ45">
            <v>42879.164417868873</v>
          </cell>
          <cell r="IA45">
            <v>912612.91072173021</v>
          </cell>
        </row>
        <row r="46">
          <cell r="L46">
            <v>762.44592533207174</v>
          </cell>
          <cell r="M46">
            <v>0</v>
          </cell>
          <cell r="N46">
            <v>0</v>
          </cell>
          <cell r="O46">
            <v>0</v>
          </cell>
          <cell r="P46">
            <v>124.50321206464</v>
          </cell>
          <cell r="Q46">
            <v>0</v>
          </cell>
          <cell r="R46">
            <v>0</v>
          </cell>
          <cell r="S46">
            <v>45.5008035502713</v>
          </cell>
          <cell r="T46">
            <v>150.02313787231057</v>
          </cell>
          <cell r="U46">
            <v>148.81140635111237</v>
          </cell>
          <cell r="V46">
            <v>5864.722540246953</v>
          </cell>
          <cell r="W46">
            <v>142.46522801237913</v>
          </cell>
          <cell r="X46">
            <v>1480.8680229866491</v>
          </cell>
          <cell r="Y46">
            <v>0</v>
          </cell>
          <cell r="Z46">
            <v>591.24934624482751</v>
          </cell>
          <cell r="AA46">
            <v>16200.474329802699</v>
          </cell>
          <cell r="AB46">
            <v>11381.674507531427</v>
          </cell>
          <cell r="AC46">
            <v>37.507209120349991</v>
          </cell>
          <cell r="AD46">
            <v>133031.87066315988</v>
          </cell>
          <cell r="AE46">
            <v>18674.686076631951</v>
          </cell>
          <cell r="AF46">
            <v>62482.330282246447</v>
          </cell>
          <cell r="AG46">
            <v>826.68012928268547</v>
          </cell>
          <cell r="AH46">
            <v>10130.200368301006</v>
          </cell>
          <cell r="AI46">
            <v>669.45809392535591</v>
          </cell>
          <cell r="AJ46">
            <v>86.748372475174108</v>
          </cell>
          <cell r="AK46">
            <v>1867.8797364082993</v>
          </cell>
          <cell r="AL46">
            <v>19379.875485852972</v>
          </cell>
          <cell r="AM46">
            <v>284079.97487739939</v>
          </cell>
          <cell r="AN46">
            <v>563.53034549592951</v>
          </cell>
          <cell r="AO46">
            <v>0</v>
          </cell>
          <cell r="AP46">
            <v>0</v>
          </cell>
          <cell r="AQ46">
            <v>0</v>
          </cell>
          <cell r="AR46">
            <v>124.34974867436036</v>
          </cell>
          <cell r="AS46">
            <v>0</v>
          </cell>
          <cell r="AT46">
            <v>0</v>
          </cell>
          <cell r="AU46">
            <v>835.25795733978805</v>
          </cell>
          <cell r="AV46">
            <v>10095.219965310829</v>
          </cell>
          <cell r="AW46">
            <v>223.77279699808958</v>
          </cell>
          <cell r="AX46">
            <v>5557.1368344448247</v>
          </cell>
          <cell r="AY46">
            <v>0</v>
          </cell>
          <cell r="AZ46">
            <v>1523.7447711437053</v>
          </cell>
          <cell r="BA46">
            <v>36.926024378683699</v>
          </cell>
          <cell r="BB46">
            <v>479.94845270424719</v>
          </cell>
          <cell r="BC46">
            <v>17316.465123332284</v>
          </cell>
          <cell r="BD46">
            <v>11358.865009868299</v>
          </cell>
          <cell r="BE46">
            <v>0</v>
          </cell>
          <cell r="BF46">
            <v>155676.1838170274</v>
          </cell>
          <cell r="BG46">
            <v>21075.440183811017</v>
          </cell>
          <cell r="BH46">
            <v>67553.48963803376</v>
          </cell>
          <cell r="BI46">
            <v>906.57692439539505</v>
          </cell>
          <cell r="BJ46">
            <v>9356.1248913685195</v>
          </cell>
          <cell r="BK46">
            <v>802.39379564255796</v>
          </cell>
          <cell r="BL46">
            <v>0</v>
          </cell>
          <cell r="BM46">
            <v>1917.755254633586</v>
          </cell>
          <cell r="BN46">
            <v>19501.598016994369</v>
          </cell>
          <cell r="BO46">
            <v>324904.7795515976</v>
          </cell>
          <cell r="BP46">
            <v>447.20790429679869</v>
          </cell>
          <cell r="BQ46">
            <v>0</v>
          </cell>
          <cell r="BR46">
            <v>0</v>
          </cell>
          <cell r="BS46">
            <v>0</v>
          </cell>
          <cell r="BT46">
            <v>123.00288259155198</v>
          </cell>
          <cell r="BU46">
            <v>0</v>
          </cell>
          <cell r="BV46">
            <v>0</v>
          </cell>
          <cell r="BW46">
            <v>107.83798625843258</v>
          </cell>
          <cell r="BX46">
            <v>142.92307313446804</v>
          </cell>
          <cell r="BY46">
            <v>214.38460970170203</v>
          </cell>
          <cell r="BZ46">
            <v>5257.6475572662503</v>
          </cell>
          <cell r="CA46">
            <v>43.138296531493317</v>
          </cell>
          <cell r="CB46">
            <v>974.10059191280607</v>
          </cell>
          <cell r="CC46">
            <v>35.73076828361701</v>
          </cell>
          <cell r="CD46">
            <v>474.32307671676142</v>
          </cell>
          <cell r="CE46">
            <v>17181.251372409621</v>
          </cell>
          <cell r="CF46">
            <v>11328.162625139119</v>
          </cell>
          <cell r="CG46">
            <v>0</v>
          </cell>
          <cell r="CH46">
            <v>159414.55293971256</v>
          </cell>
          <cell r="CI46">
            <v>32066.494700930638</v>
          </cell>
          <cell r="CJ46">
            <v>41903.926589557814</v>
          </cell>
          <cell r="CK46">
            <v>877.78089560387787</v>
          </cell>
          <cell r="CL46">
            <v>7092.124943710648</v>
          </cell>
          <cell r="CM46">
            <v>612.8085262982687</v>
          </cell>
          <cell r="CN46">
            <v>64.127537874682758</v>
          </cell>
          <cell r="CO46">
            <v>35.73076828361701</v>
          </cell>
          <cell r="CP46">
            <v>4254.4074323635823</v>
          </cell>
          <cell r="CQ46">
            <v>282651.66507857828</v>
          </cell>
          <cell r="CR46">
            <v>407.0592634927678</v>
          </cell>
          <cell r="CS46">
            <v>0</v>
          </cell>
          <cell r="CT46">
            <v>1838.6429752423892</v>
          </cell>
          <cell r="CU46">
            <v>0</v>
          </cell>
          <cell r="CV46">
            <v>699.05792504335068</v>
          </cell>
          <cell r="CW46">
            <v>0</v>
          </cell>
          <cell r="CX46">
            <v>0</v>
          </cell>
          <cell r="CY46">
            <v>1299.2759729771576</v>
          </cell>
          <cell r="CZ46">
            <v>132.95176198652391</v>
          </cell>
          <cell r="DA46">
            <v>33.237940496630976</v>
          </cell>
          <cell r="DB46">
            <v>5152.5004053737066</v>
          </cell>
          <cell r="DC46">
            <v>40.487470747710333</v>
          </cell>
          <cell r="DD46">
            <v>4420.6948756892243</v>
          </cell>
          <cell r="DE46">
            <v>33.237940496630976</v>
          </cell>
          <cell r="DF46">
            <v>510.12493307389877</v>
          </cell>
          <cell r="DG46">
            <v>16880.031400773434</v>
          </cell>
          <cell r="DH46">
            <v>10046.544415055954</v>
          </cell>
          <cell r="DI46">
            <v>0</v>
          </cell>
          <cell r="DJ46">
            <v>167652.05233039556</v>
          </cell>
          <cell r="DK46">
            <v>96891.984378125038</v>
          </cell>
          <cell r="DL46">
            <v>69149.618380360378</v>
          </cell>
          <cell r="DM46">
            <v>926.21637819526165</v>
          </cell>
          <cell r="DN46">
            <v>9254.3171885135398</v>
          </cell>
          <cell r="DO46">
            <v>480.93043377895646</v>
          </cell>
          <cell r="DP46">
            <v>0</v>
          </cell>
          <cell r="DQ46">
            <v>67.390686695004092</v>
          </cell>
          <cell r="DR46">
            <v>7616.651537109432</v>
          </cell>
          <cell r="DS46">
            <v>393533.00859362254</v>
          </cell>
          <cell r="DT46">
            <v>68.791941116670571</v>
          </cell>
          <cell r="DU46">
            <v>0</v>
          </cell>
          <cell r="DV46">
            <v>39.491669900310882</v>
          </cell>
          <cell r="DW46">
            <v>0</v>
          </cell>
          <cell r="DX46">
            <v>717.04706556791962</v>
          </cell>
          <cell r="DY46">
            <v>0</v>
          </cell>
          <cell r="DZ46">
            <v>0</v>
          </cell>
          <cell r="EA46">
            <v>0</v>
          </cell>
          <cell r="EB46">
            <v>129.94033322037774</v>
          </cell>
          <cell r="EC46">
            <v>32.485083305094435</v>
          </cell>
          <cell r="ED46">
            <v>5120.693110285175</v>
          </cell>
          <cell r="EE46">
            <v>39.519696246717857</v>
          </cell>
          <cell r="EF46">
            <v>1076.8645875035261</v>
          </cell>
          <cell r="EG46">
            <v>32.485083305094435</v>
          </cell>
          <cell r="EH46">
            <v>146.18287487292497</v>
          </cell>
          <cell r="EI46">
            <v>3297.797756319972</v>
          </cell>
          <cell r="EJ46">
            <v>9535.6433270305952</v>
          </cell>
          <cell r="EK46">
            <v>35.733591635603879</v>
          </cell>
          <cell r="EL46">
            <v>158007.99425758023</v>
          </cell>
          <cell r="EM46">
            <v>88333.586298496273</v>
          </cell>
          <cell r="EN46">
            <v>72811.245949401302</v>
          </cell>
          <cell r="EO46">
            <v>34.759039136462896</v>
          </cell>
          <cell r="EP46">
            <v>6829.2951128235609</v>
          </cell>
          <cell r="EQ46">
            <v>472.74841075237975</v>
          </cell>
          <cell r="ER46">
            <v>1538.4521427718323</v>
          </cell>
          <cell r="ES46">
            <v>779.42670602513158</v>
          </cell>
          <cell r="ET46">
            <v>9493.8235594950111</v>
          </cell>
          <cell r="EU46">
            <v>358574.00759679219</v>
          </cell>
          <cell r="EV46">
            <v>64.393219281039961</v>
          </cell>
          <cell r="EW46">
            <v>0</v>
          </cell>
          <cell r="EX46">
            <v>45.006013475995672</v>
          </cell>
          <cell r="EY46">
            <v>0</v>
          </cell>
          <cell r="EZ46">
            <v>747.57481024371032</v>
          </cell>
          <cell r="FA46">
            <v>0</v>
          </cell>
          <cell r="FB46">
            <v>0</v>
          </cell>
          <cell r="FC46">
            <v>1232.2141037572394</v>
          </cell>
          <cell r="FD46">
            <v>128.78643856207992</v>
          </cell>
          <cell r="FE46">
            <v>64.393219281039961</v>
          </cell>
          <cell r="FF46">
            <v>4725.9928478879765</v>
          </cell>
          <cell r="FG46">
            <v>42.959278463177242</v>
          </cell>
          <cell r="FH46">
            <v>1109.1005000940613</v>
          </cell>
          <cell r="FI46">
            <v>32.196609640519981</v>
          </cell>
          <cell r="FJ46">
            <v>144.57316328904457</v>
          </cell>
          <cell r="FK46">
            <v>4534.2630760794409</v>
          </cell>
          <cell r="FL46">
            <v>8278.795940090884</v>
          </cell>
          <cell r="FM46">
            <v>95.689708652040039</v>
          </cell>
          <cell r="FN46">
            <v>148153.60907472234</v>
          </cell>
          <cell r="FO46">
            <v>111744.16099756735</v>
          </cell>
          <cell r="FP46">
            <v>73360.306033228742</v>
          </cell>
          <cell r="FQ46">
            <v>1025.5097926649084</v>
          </cell>
          <cell r="FR46">
            <v>831.19044408059005</v>
          </cell>
          <cell r="FS46">
            <v>504.85322516663075</v>
          </cell>
          <cell r="FT46">
            <v>345.4093826247472</v>
          </cell>
          <cell r="FU46">
            <v>1115.4366543912881</v>
          </cell>
          <cell r="FV46">
            <v>6259.1372373518934</v>
          </cell>
          <cell r="FW46">
            <v>364585.55177059671</v>
          </cell>
          <cell r="FX46">
            <v>0</v>
          </cell>
          <cell r="FY46">
            <v>0</v>
          </cell>
          <cell r="FZ46">
            <v>0</v>
          </cell>
          <cell r="GA46">
            <v>0</v>
          </cell>
          <cell r="GB46">
            <v>655.23068048648076</v>
          </cell>
          <cell r="GC46">
            <v>0</v>
          </cell>
          <cell r="GD46">
            <v>0</v>
          </cell>
          <cell r="GE46">
            <v>0</v>
          </cell>
          <cell r="GF46">
            <v>118.89101354236269</v>
          </cell>
          <cell r="GG46">
            <v>33.968861012103623</v>
          </cell>
          <cell r="GH46">
            <v>4497.6605479995214</v>
          </cell>
          <cell r="GI46">
            <v>45.323464384610006</v>
          </cell>
          <cell r="GJ46">
            <v>51.076070533861831</v>
          </cell>
          <cell r="GK46">
            <v>101.90576450955751</v>
          </cell>
          <cell r="GL46">
            <v>33.968861012103623</v>
          </cell>
          <cell r="GM46">
            <v>5283.7171808819121</v>
          </cell>
          <cell r="GN46">
            <v>20037.225960164189</v>
          </cell>
          <cell r="GO46">
            <v>39.289285026047565</v>
          </cell>
          <cell r="GP46">
            <v>18923.937876095017</v>
          </cell>
          <cell r="GQ46">
            <v>114477.5286504855</v>
          </cell>
          <cell r="GR46">
            <v>72891.62857604312</v>
          </cell>
          <cell r="GS46">
            <v>687.33903014736291</v>
          </cell>
          <cell r="GT46">
            <v>652.33227718902617</v>
          </cell>
          <cell r="GU46">
            <v>542.3975835791299</v>
          </cell>
          <cell r="GV46">
            <v>441.21621526213295</v>
          </cell>
          <cell r="GW46">
            <v>449.97117760884333</v>
          </cell>
          <cell r="GX46">
            <v>7747.5220520095063</v>
          </cell>
          <cell r="GY46">
            <v>247712.13112797239</v>
          </cell>
          <cell r="GZ46">
            <v>0</v>
          </cell>
          <cell r="HA46">
            <v>0</v>
          </cell>
          <cell r="HB46">
            <v>0</v>
          </cell>
          <cell r="HC46">
            <v>0</v>
          </cell>
          <cell r="HD46">
            <v>441.38857658922683</v>
          </cell>
          <cell r="HE46">
            <v>0</v>
          </cell>
          <cell r="HF46">
            <v>0</v>
          </cell>
          <cell r="HG46">
            <v>1357.7096084477505</v>
          </cell>
          <cell r="HH46">
            <v>141.3435329527299</v>
          </cell>
          <cell r="HI46">
            <v>0</v>
          </cell>
          <cell r="HJ46">
            <v>6300.2086155979578</v>
          </cell>
          <cell r="HK46">
            <v>73.318444795165618</v>
          </cell>
          <cell r="HL46">
            <v>51.164705788151942</v>
          </cell>
          <cell r="HM46">
            <v>31.409673989495541</v>
          </cell>
          <cell r="HN46">
            <v>31.409673989495541</v>
          </cell>
          <cell r="HO46">
            <v>3332.4779672562508</v>
          </cell>
          <cell r="HP46">
            <v>6997.2496210614836</v>
          </cell>
          <cell r="HQ46">
            <v>80.045901021505415</v>
          </cell>
          <cell r="HR46">
            <v>24329.899582877741</v>
          </cell>
          <cell r="HS46">
            <v>91061.675402807276</v>
          </cell>
          <cell r="HT46">
            <v>60579.178620390579</v>
          </cell>
          <cell r="HU46">
            <v>1119.4118510226119</v>
          </cell>
          <cell r="HV46">
            <v>6882.5869530212667</v>
          </cell>
          <cell r="HW46">
            <v>0</v>
          </cell>
          <cell r="HX46">
            <v>156.63508476340542</v>
          </cell>
          <cell r="HY46">
            <v>31.409673989495541</v>
          </cell>
          <cell r="HZ46">
            <v>8495.9258463733368</v>
          </cell>
          <cell r="IA46">
            <v>211494.44933673492</v>
          </cell>
        </row>
        <row r="47">
          <cell r="L47">
            <v>0</v>
          </cell>
          <cell r="M47">
            <v>0</v>
          </cell>
          <cell r="N47">
            <v>290.06697506379373</v>
          </cell>
          <cell r="O47">
            <v>0</v>
          </cell>
          <cell r="P47">
            <v>170354.97585476999</v>
          </cell>
          <cell r="Q47">
            <v>0</v>
          </cell>
          <cell r="R47">
            <v>0</v>
          </cell>
          <cell r="S47">
            <v>4807.3621957107098</v>
          </cell>
          <cell r="T47">
            <v>14033.150297994844</v>
          </cell>
          <cell r="U47">
            <v>542.79718122547877</v>
          </cell>
          <cell r="V47">
            <v>292.72770746780435</v>
          </cell>
          <cell r="W47">
            <v>0</v>
          </cell>
          <cell r="X47">
            <v>3679.6255827032883</v>
          </cell>
          <cell r="Y47">
            <v>226.182976546199</v>
          </cell>
          <cell r="Z47">
            <v>0</v>
          </cell>
          <cell r="AA47">
            <v>4107.8791664408718</v>
          </cell>
          <cell r="AB47">
            <v>53712.78370531305</v>
          </cell>
          <cell r="AC47">
            <v>1748.2742198552808</v>
          </cell>
          <cell r="AD47">
            <v>40661.655549007286</v>
          </cell>
          <cell r="AE47">
            <v>102209.8667158913</v>
          </cell>
          <cell r="AF47">
            <v>12366.954699467937</v>
          </cell>
          <cell r="AG47">
            <v>314.65232897579733</v>
          </cell>
          <cell r="AH47">
            <v>4935.4519051339048</v>
          </cell>
          <cell r="AI47">
            <v>7116.6499779289497</v>
          </cell>
          <cell r="AJ47">
            <v>1145.7001831217292</v>
          </cell>
          <cell r="AK47">
            <v>2302.9923733053306</v>
          </cell>
          <cell r="AL47">
            <v>94.653897491405502</v>
          </cell>
          <cell r="AM47">
            <v>424944.40349341487</v>
          </cell>
          <cell r="AN47">
            <v>0</v>
          </cell>
          <cell r="AO47">
            <v>0</v>
          </cell>
          <cell r="AP47">
            <v>1094.2575280371288</v>
          </cell>
          <cell r="AQ47">
            <v>0</v>
          </cell>
          <cell r="AR47">
            <v>176657.48932561008</v>
          </cell>
          <cell r="AS47">
            <v>0</v>
          </cell>
          <cell r="AT47">
            <v>0</v>
          </cell>
          <cell r="AU47">
            <v>5074.5599895037594</v>
          </cell>
          <cell r="AV47">
            <v>13444.220844650132</v>
          </cell>
          <cell r="AW47">
            <v>174.415555710261</v>
          </cell>
          <cell r="AX47">
            <v>0</v>
          </cell>
          <cell r="AY47">
            <v>0</v>
          </cell>
          <cell r="AZ47">
            <v>4462.1799993976701</v>
          </cell>
          <cell r="BA47">
            <v>237.87004205729107</v>
          </cell>
          <cell r="BB47">
            <v>0</v>
          </cell>
          <cell r="BC47">
            <v>3309.8336958122327</v>
          </cell>
          <cell r="BD47">
            <v>57129.919978305959</v>
          </cell>
          <cell r="BE47">
            <v>1712.5685565726035</v>
          </cell>
          <cell r="BF47">
            <v>90582.524016125273</v>
          </cell>
          <cell r="BG47">
            <v>81058.809981873215</v>
          </cell>
          <cell r="BH47">
            <v>11139.153530920299</v>
          </cell>
          <cell r="BI47">
            <v>453.38513431162528</v>
          </cell>
          <cell r="BJ47">
            <v>5674.6623488201103</v>
          </cell>
          <cell r="BK47">
            <v>6123.1283702671599</v>
          </cell>
          <cell r="BL47">
            <v>933.47410197595002</v>
          </cell>
          <cell r="BM47">
            <v>2417.9536558984864</v>
          </cell>
          <cell r="BN47">
            <v>70.257480012539787</v>
          </cell>
          <cell r="BO47">
            <v>461750.66413586185</v>
          </cell>
          <cell r="BP47">
            <v>0</v>
          </cell>
          <cell r="BQ47">
            <v>0</v>
          </cell>
          <cell r="BR47">
            <v>428.32057422605101</v>
          </cell>
          <cell r="BS47">
            <v>0</v>
          </cell>
          <cell r="BT47">
            <v>146024.21544776065</v>
          </cell>
          <cell r="BU47">
            <v>0</v>
          </cell>
          <cell r="BV47">
            <v>0</v>
          </cell>
          <cell r="BW47">
            <v>5559.4306601992976</v>
          </cell>
          <cell r="BX47">
            <v>12002.478624455054</v>
          </cell>
          <cell r="BY47">
            <v>39.88403925933865</v>
          </cell>
          <cell r="BZ47">
            <v>0</v>
          </cell>
          <cell r="CA47">
            <v>0</v>
          </cell>
          <cell r="CB47">
            <v>640.72563043104458</v>
          </cell>
          <cell r="CC47">
            <v>182.27287421851571</v>
          </cell>
          <cell r="CD47">
            <v>0</v>
          </cell>
          <cell r="CE47">
            <v>2806.689187905853</v>
          </cell>
          <cell r="CF47">
            <v>57523.887000381656</v>
          </cell>
          <cell r="CG47">
            <v>1550.902614095188</v>
          </cell>
          <cell r="CH47">
            <v>80491.682298059779</v>
          </cell>
          <cell r="CI47">
            <v>80717.613920192307</v>
          </cell>
          <cell r="CJ47">
            <v>9346.920246295329</v>
          </cell>
          <cell r="CK47">
            <v>387.2428285922598</v>
          </cell>
          <cell r="CL47">
            <v>4040.4444687061928</v>
          </cell>
          <cell r="CM47">
            <v>443.13046067495435</v>
          </cell>
          <cell r="CN47">
            <v>1053.1385449253225</v>
          </cell>
          <cell r="CO47">
            <v>1575.5993534849902</v>
          </cell>
          <cell r="CP47">
            <v>60.891662991373039</v>
          </cell>
          <cell r="CQ47">
            <v>404875.47043685516</v>
          </cell>
          <cell r="CR47">
            <v>0</v>
          </cell>
          <cell r="CS47">
            <v>0</v>
          </cell>
          <cell r="CT47">
            <v>2627.5323807145746</v>
          </cell>
          <cell r="CU47">
            <v>0</v>
          </cell>
          <cell r="CV47">
            <v>158515.70238647342</v>
          </cell>
          <cell r="CW47">
            <v>0</v>
          </cell>
          <cell r="CX47">
            <v>0</v>
          </cell>
          <cell r="CY47">
            <v>6687.7706348396805</v>
          </cell>
          <cell r="CZ47">
            <v>10846.340743976107</v>
          </cell>
          <cell r="DA47">
            <v>70.232073204606024</v>
          </cell>
          <cell r="DB47">
            <v>0</v>
          </cell>
          <cell r="DC47">
            <v>0</v>
          </cell>
          <cell r="DD47">
            <v>1792.6733788595923</v>
          </cell>
          <cell r="DE47">
            <v>185.52503579517915</v>
          </cell>
          <cell r="DF47">
            <v>0</v>
          </cell>
          <cell r="DG47">
            <v>2837.6516628661957</v>
          </cell>
          <cell r="DH47">
            <v>51770.767215374522</v>
          </cell>
          <cell r="DI47">
            <v>1177.8897945423303</v>
          </cell>
          <cell r="DJ47">
            <v>15493.03409918434</v>
          </cell>
          <cell r="DK47">
            <v>72028.011220089407</v>
          </cell>
          <cell r="DL47">
            <v>8078.9309122410104</v>
          </cell>
          <cell r="DM47">
            <v>430.91861593517922</v>
          </cell>
          <cell r="DN47">
            <v>3797.1187888383097</v>
          </cell>
          <cell r="DO47">
            <v>39.702567455608744</v>
          </cell>
          <cell r="DP47">
            <v>8270.9504586481489</v>
          </cell>
          <cell r="DQ47">
            <v>3600.9179705033876</v>
          </cell>
          <cell r="DR47">
            <v>52.997743654261136</v>
          </cell>
          <cell r="DS47">
            <v>348304.66768319585</v>
          </cell>
          <cell r="DT47">
            <v>0</v>
          </cell>
          <cell r="DU47">
            <v>0</v>
          </cell>
          <cell r="DV47">
            <v>0</v>
          </cell>
          <cell r="DW47">
            <v>0</v>
          </cell>
          <cell r="DX47">
            <v>164518.42407319331</v>
          </cell>
          <cell r="DY47">
            <v>0</v>
          </cell>
          <cell r="DZ47">
            <v>0</v>
          </cell>
          <cell r="EA47">
            <v>6506.7965819812925</v>
          </cell>
          <cell r="EB47">
            <v>3657.4382027029851</v>
          </cell>
          <cell r="EC47">
            <v>0</v>
          </cell>
          <cell r="ED47">
            <v>0</v>
          </cell>
          <cell r="EE47">
            <v>483.48887104049572</v>
          </cell>
          <cell r="EF47">
            <v>656.20568934946459</v>
          </cell>
          <cell r="EG47">
            <v>201.28012400803613</v>
          </cell>
          <cell r="EH47">
            <v>0</v>
          </cell>
          <cell r="EI47">
            <v>4167.2960439133985</v>
          </cell>
          <cell r="EJ47">
            <v>50034.961656759551</v>
          </cell>
          <cell r="EK47">
            <v>999.87366614548296</v>
          </cell>
          <cell r="EL47">
            <v>55995.422196825959</v>
          </cell>
          <cell r="EM47">
            <v>123071.98466779702</v>
          </cell>
          <cell r="EN47">
            <v>10179.992597936409</v>
          </cell>
          <cell r="EO47">
            <v>1003.0979699041561</v>
          </cell>
          <cell r="EP47">
            <v>2780.5415966269302</v>
          </cell>
          <cell r="EQ47">
            <v>35.733591635603879</v>
          </cell>
          <cell r="ER47">
            <v>0</v>
          </cell>
          <cell r="ES47">
            <v>1534.9418428879665</v>
          </cell>
          <cell r="ET47">
            <v>55.352034102209927</v>
          </cell>
          <cell r="EU47">
            <v>425882.83140681026</v>
          </cell>
          <cell r="EV47">
            <v>0</v>
          </cell>
          <cell r="EW47">
            <v>0</v>
          </cell>
          <cell r="EX47">
            <v>0</v>
          </cell>
          <cell r="EY47">
            <v>0</v>
          </cell>
          <cell r="EZ47">
            <v>158261.93823702799</v>
          </cell>
          <cell r="FA47">
            <v>0</v>
          </cell>
          <cell r="FB47">
            <v>0</v>
          </cell>
          <cell r="FC47">
            <v>0</v>
          </cell>
          <cell r="FD47">
            <v>7860.9462629760774</v>
          </cell>
          <cell r="FE47">
            <v>0</v>
          </cell>
          <cell r="FF47">
            <v>0</v>
          </cell>
          <cell r="FG47">
            <v>527.40123791793701</v>
          </cell>
          <cell r="FH47">
            <v>2330.612866247332</v>
          </cell>
          <cell r="FI47">
            <v>235.61825135038887</v>
          </cell>
          <cell r="FJ47">
            <v>0</v>
          </cell>
          <cell r="FK47">
            <v>5774.8510679440369</v>
          </cell>
          <cell r="FL47">
            <v>45304.727388639389</v>
          </cell>
          <cell r="FM47">
            <v>1049.3920606160043</v>
          </cell>
          <cell r="FN47">
            <v>13797.241517660947</v>
          </cell>
          <cell r="FO47">
            <v>117063.55951793863</v>
          </cell>
          <cell r="FP47">
            <v>5436.1579673314845</v>
          </cell>
          <cell r="FQ47">
            <v>264.42902397713812</v>
          </cell>
          <cell r="FR47">
            <v>2334.1399529032687</v>
          </cell>
          <cell r="FS47">
            <v>0</v>
          </cell>
          <cell r="FT47">
            <v>0</v>
          </cell>
          <cell r="FU47">
            <v>814.43574386369085</v>
          </cell>
          <cell r="FV47">
            <v>96.72830896302456</v>
          </cell>
          <cell r="FW47">
            <v>361152.17940535728</v>
          </cell>
          <cell r="FX47">
            <v>0</v>
          </cell>
          <cell r="FY47">
            <v>0</v>
          </cell>
          <cell r="FZ47">
            <v>0</v>
          </cell>
          <cell r="GA47">
            <v>0</v>
          </cell>
          <cell r="GB47">
            <v>558.76402637280751</v>
          </cell>
          <cell r="GC47">
            <v>0</v>
          </cell>
          <cell r="GD47">
            <v>0</v>
          </cell>
          <cell r="GE47">
            <v>0</v>
          </cell>
          <cell r="GF47">
            <v>2839.141959194762</v>
          </cell>
          <cell r="GG47">
            <v>0</v>
          </cell>
          <cell r="GH47">
            <v>0</v>
          </cell>
          <cell r="GI47">
            <v>1128.777884691212</v>
          </cell>
          <cell r="GJ47">
            <v>1098.3679780810921</v>
          </cell>
          <cell r="GK47">
            <v>278.96783864004539</v>
          </cell>
          <cell r="GL47">
            <v>0</v>
          </cell>
          <cell r="GM47">
            <v>1857.4377833110125</v>
          </cell>
          <cell r="GN47">
            <v>40812.722141774306</v>
          </cell>
          <cell r="GO47">
            <v>1327.6062227260475</v>
          </cell>
          <cell r="GP47">
            <v>13860.004137122862</v>
          </cell>
          <cell r="GQ47">
            <v>117095.64137000975</v>
          </cell>
          <cell r="GR47">
            <v>662.48773884151251</v>
          </cell>
          <cell r="GS47">
            <v>192.6910243031738</v>
          </cell>
          <cell r="GT47">
            <v>2683.9558315560125</v>
          </cell>
          <cell r="GU47">
            <v>0</v>
          </cell>
          <cell r="GV47">
            <v>0</v>
          </cell>
          <cell r="GW47">
            <v>907.54155776312996</v>
          </cell>
          <cell r="GX47">
            <v>416230.24356148235</v>
          </cell>
          <cell r="GY47">
            <v>601534.35105587007</v>
          </cell>
          <cell r="GZ47">
            <v>0</v>
          </cell>
          <cell r="HA47">
            <v>0</v>
          </cell>
          <cell r="HB47">
            <v>206.67648142126117</v>
          </cell>
          <cell r="HC47">
            <v>0</v>
          </cell>
          <cell r="HD47">
            <v>0</v>
          </cell>
          <cell r="HE47">
            <v>0</v>
          </cell>
          <cell r="HF47">
            <v>0</v>
          </cell>
          <cell r="HG47">
            <v>0</v>
          </cell>
          <cell r="HH47">
            <v>2761.0310229504071</v>
          </cell>
          <cell r="HI47">
            <v>0</v>
          </cell>
          <cell r="HJ47">
            <v>0</v>
          </cell>
          <cell r="HK47">
            <v>436.37625387674825</v>
          </cell>
          <cell r="HL47">
            <v>1070.9285395089278</v>
          </cell>
          <cell r="HM47">
            <v>270.45382445691951</v>
          </cell>
          <cell r="HN47">
            <v>0</v>
          </cell>
          <cell r="HO47">
            <v>8824.5933687191045</v>
          </cell>
          <cell r="HP47">
            <v>28880.643910906427</v>
          </cell>
          <cell r="HQ47">
            <v>849.76889209701596</v>
          </cell>
          <cell r="HR47">
            <v>6060.0890970815781</v>
          </cell>
          <cell r="HS47">
            <v>98224.210167534315</v>
          </cell>
          <cell r="HT47">
            <v>594.00322308196598</v>
          </cell>
          <cell r="HU47">
            <v>48.289894047723386</v>
          </cell>
          <cell r="HV47">
            <v>2352.4605962580358</v>
          </cell>
          <cell r="HW47">
            <v>39.01412137642604</v>
          </cell>
          <cell r="HX47">
            <v>0</v>
          </cell>
          <cell r="HY47">
            <v>508.88631285192389</v>
          </cell>
          <cell r="HZ47">
            <v>356360.5482974234</v>
          </cell>
          <cell r="IA47">
            <v>507487.97400359216</v>
          </cell>
        </row>
        <row r="48">
          <cell r="L48">
            <v>2031.9463193751067</v>
          </cell>
          <cell r="M48">
            <v>22858.950435832281</v>
          </cell>
          <cell r="N48">
            <v>0</v>
          </cell>
          <cell r="O48">
            <v>819.48071374220899</v>
          </cell>
          <cell r="P48">
            <v>185.96219337379799</v>
          </cell>
          <cell r="Q48">
            <v>346.28168181594958</v>
          </cell>
          <cell r="R48">
            <v>317.2571113992035</v>
          </cell>
          <cell r="S48">
            <v>0</v>
          </cell>
          <cell r="T48">
            <v>0</v>
          </cell>
          <cell r="U48">
            <v>37.507209120349991</v>
          </cell>
          <cell r="V48">
            <v>96.813670348094419</v>
          </cell>
          <cell r="W48">
            <v>0</v>
          </cell>
          <cell r="X48">
            <v>7805.3242998631413</v>
          </cell>
          <cell r="Y48">
            <v>0</v>
          </cell>
          <cell r="Z48">
            <v>112.32062187566639</v>
          </cell>
          <cell r="AA48">
            <v>472.68097655157101</v>
          </cell>
          <cell r="AB48">
            <v>48389.789080003087</v>
          </cell>
          <cell r="AC48">
            <v>68.49106496386041</v>
          </cell>
          <cell r="AD48">
            <v>119746.22246515979</v>
          </cell>
          <cell r="AE48">
            <v>155435.7565954602</v>
          </cell>
          <cell r="AF48">
            <v>56991.705889103003</v>
          </cell>
          <cell r="AG48">
            <v>1145.6317998123661</v>
          </cell>
          <cell r="AH48">
            <v>59611.703598897162</v>
          </cell>
          <cell r="AI48">
            <v>1045.0803599364845</v>
          </cell>
          <cell r="AJ48">
            <v>165.98442396342324</v>
          </cell>
          <cell r="AK48">
            <v>898.42147366688346</v>
          </cell>
          <cell r="AL48">
            <v>23407.108972131216</v>
          </cell>
          <cell r="AM48">
            <v>501990.42095639487</v>
          </cell>
          <cell r="AN48">
            <v>2024.3957612915533</v>
          </cell>
          <cell r="AO48">
            <v>25041.258711759743</v>
          </cell>
          <cell r="AP48">
            <v>0</v>
          </cell>
          <cell r="AQ48">
            <v>799.37599179193398</v>
          </cell>
          <cell r="AR48">
            <v>182.81214151919718</v>
          </cell>
          <cell r="AS48">
            <v>388.40949182754531</v>
          </cell>
          <cell r="AT48">
            <v>185.13227225447486</v>
          </cell>
          <cell r="AU48">
            <v>0</v>
          </cell>
          <cell r="AV48">
            <v>0</v>
          </cell>
          <cell r="AW48">
            <v>36.926024378683699</v>
          </cell>
          <cell r="AX48">
            <v>503.92803865374697</v>
          </cell>
          <cell r="AY48">
            <v>0</v>
          </cell>
          <cell r="AZ48">
            <v>7343.5585290383624</v>
          </cell>
          <cell r="BA48">
            <v>0</v>
          </cell>
          <cell r="BB48">
            <v>36.926024378683699</v>
          </cell>
          <cell r="BC48">
            <v>192.41236322595179</v>
          </cell>
          <cell r="BD48">
            <v>42263.693184521289</v>
          </cell>
          <cell r="BE48">
            <v>418.48459495751149</v>
          </cell>
          <cell r="BF48">
            <v>126823.75363881631</v>
          </cell>
          <cell r="BG48">
            <v>158257.62880743021</v>
          </cell>
          <cell r="BH48">
            <v>43251.940889321944</v>
          </cell>
          <cell r="BI48">
            <v>774.85068495125029</v>
          </cell>
          <cell r="BJ48">
            <v>56924.338422315384</v>
          </cell>
          <cell r="BK48">
            <v>1097.5585403345822</v>
          </cell>
          <cell r="BL48">
            <v>173.28871287184739</v>
          </cell>
          <cell r="BM48">
            <v>754.60073639044845</v>
          </cell>
          <cell r="BN48">
            <v>22914.766850116655</v>
          </cell>
          <cell r="BO48">
            <v>490390.0404121473</v>
          </cell>
          <cell r="BP48">
            <v>147.46122537627789</v>
          </cell>
          <cell r="BQ48">
            <v>20879.234809504313</v>
          </cell>
          <cell r="BR48">
            <v>0</v>
          </cell>
          <cell r="BS48">
            <v>856.66412643831688</v>
          </cell>
          <cell r="BT48">
            <v>281.17414725857816</v>
          </cell>
          <cell r="BU48">
            <v>373.61688287380196</v>
          </cell>
          <cell r="BV48">
            <v>0</v>
          </cell>
          <cell r="BW48">
            <v>0</v>
          </cell>
          <cell r="BX48">
            <v>80.652730981026167</v>
          </cell>
          <cell r="BY48">
            <v>4440.9731688238735</v>
          </cell>
          <cell r="BZ48">
            <v>169.18289002437018</v>
          </cell>
          <cell r="CA48">
            <v>0</v>
          </cell>
          <cell r="CB48">
            <v>6523.808117320953</v>
          </cell>
          <cell r="CC48">
            <v>0</v>
          </cell>
          <cell r="CD48">
            <v>0</v>
          </cell>
          <cell r="CE48">
            <v>896.00645967669652</v>
          </cell>
          <cell r="CF48">
            <v>57010.23078162509</v>
          </cell>
          <cell r="CG48">
            <v>534.22323961070583</v>
          </cell>
          <cell r="CH48">
            <v>129273.52270541528</v>
          </cell>
          <cell r="CI48">
            <v>150287.98813277559</v>
          </cell>
          <cell r="CJ48">
            <v>36651.573734720187</v>
          </cell>
          <cell r="CK48">
            <v>918.92585184681764</v>
          </cell>
          <cell r="CL48">
            <v>40795.249103485956</v>
          </cell>
          <cell r="CM48">
            <v>1048.8186835505646</v>
          </cell>
          <cell r="CN48">
            <v>100.07946927386038</v>
          </cell>
          <cell r="CO48">
            <v>893.12042463085754</v>
          </cell>
          <cell r="CP48">
            <v>25497.958210445653</v>
          </cell>
          <cell r="CQ48">
            <v>477660.46489565878</v>
          </cell>
          <cell r="CR48">
            <v>560.54536413113181</v>
          </cell>
          <cell r="CS48">
            <v>20767.979418126979</v>
          </cell>
          <cell r="CT48">
            <v>0</v>
          </cell>
          <cell r="CU48">
            <v>764.02132727641117</v>
          </cell>
          <cell r="CV48">
            <v>75.928873244597369</v>
          </cell>
          <cell r="CW48">
            <v>318.52802690093472</v>
          </cell>
          <cell r="CX48">
            <v>0</v>
          </cell>
          <cell r="CY48">
            <v>91.175634940299659</v>
          </cell>
          <cell r="CZ48">
            <v>121.73014537848702</v>
          </cell>
          <cell r="DA48">
            <v>3877.8619795554291</v>
          </cell>
          <cell r="DB48">
            <v>2519.2797628049434</v>
          </cell>
          <cell r="DC48">
            <v>0</v>
          </cell>
          <cell r="DD48">
            <v>2418.2943613895436</v>
          </cell>
          <cell r="DE48">
            <v>0</v>
          </cell>
          <cell r="DF48">
            <v>0</v>
          </cell>
          <cell r="DG48">
            <v>489.38445820399619</v>
          </cell>
          <cell r="DH48">
            <v>49987.95544197844</v>
          </cell>
          <cell r="DI48">
            <v>419.50428025929949</v>
          </cell>
          <cell r="DJ48">
            <v>134144.69118679746</v>
          </cell>
          <cell r="DK48">
            <v>51642.528532365992</v>
          </cell>
          <cell r="DL48">
            <v>5718.7132957618787</v>
          </cell>
          <cell r="DM48">
            <v>867.04125657222949</v>
          </cell>
          <cell r="DN48">
            <v>39648.953132913215</v>
          </cell>
          <cell r="DO48">
            <v>816.83671966060876</v>
          </cell>
          <cell r="DP48">
            <v>151.84981817311967</v>
          </cell>
          <cell r="DQ48">
            <v>547.74357314094323</v>
          </cell>
          <cell r="DR48">
            <v>28375.782954491235</v>
          </cell>
          <cell r="DS48">
            <v>344326.32954406715</v>
          </cell>
          <cell r="DT48">
            <v>669.13730035459503</v>
          </cell>
          <cell r="DU48">
            <v>40205.753816712335</v>
          </cell>
          <cell r="DV48">
            <v>19972.15788857987</v>
          </cell>
          <cell r="DW48">
            <v>718.31334685427328</v>
          </cell>
          <cell r="DX48">
            <v>134.02963194226538</v>
          </cell>
          <cell r="DY48">
            <v>0</v>
          </cell>
          <cell r="DZ48">
            <v>0</v>
          </cell>
          <cell r="EA48">
            <v>95.54436266204246</v>
          </cell>
          <cell r="EB48">
            <v>110.83146068796924</v>
          </cell>
          <cell r="EC48">
            <v>3056.5711712446646</v>
          </cell>
          <cell r="ED48">
            <v>187.66377840382899</v>
          </cell>
          <cell r="EE48">
            <v>0</v>
          </cell>
          <cell r="EF48">
            <v>951.30719267972893</v>
          </cell>
          <cell r="EG48">
            <v>0</v>
          </cell>
          <cell r="EH48">
            <v>0</v>
          </cell>
          <cell r="EI48">
            <v>771.42008843398241</v>
          </cell>
          <cell r="EJ48">
            <v>43179.879120452235</v>
          </cell>
          <cell r="EK48">
            <v>370.8484370861608</v>
          </cell>
          <cell r="EL48">
            <v>139615.79680468704</v>
          </cell>
          <cell r="EM48">
            <v>42758.452045623068</v>
          </cell>
          <cell r="EN48">
            <v>5312.4468243731644</v>
          </cell>
          <cell r="EO48">
            <v>961.74063708246842</v>
          </cell>
          <cell r="EP48">
            <v>40442.623578848543</v>
          </cell>
          <cell r="EQ48">
            <v>919.43677810760721</v>
          </cell>
          <cell r="ER48">
            <v>257.21561568491177</v>
          </cell>
          <cell r="ES48">
            <v>1116.1925580623101</v>
          </cell>
          <cell r="ET48">
            <v>108384.55045131862</v>
          </cell>
          <cell r="EU48">
            <v>450191.9128898817</v>
          </cell>
          <cell r="EV48">
            <v>765.6506100563131</v>
          </cell>
          <cell r="EW48">
            <v>39856.413643268934</v>
          </cell>
          <cell r="EX48">
            <v>22224.675010257648</v>
          </cell>
          <cell r="EY48">
            <v>3610.4821066743175</v>
          </cell>
          <cell r="EZ48">
            <v>16435.134671915795</v>
          </cell>
          <cell r="FA48">
            <v>0</v>
          </cell>
          <cell r="FB48">
            <v>0</v>
          </cell>
          <cell r="FC48">
            <v>55.392016585840835</v>
          </cell>
          <cell r="FD48">
            <v>108.01443234238963</v>
          </cell>
          <cell r="FE48">
            <v>834.54650788533934</v>
          </cell>
          <cell r="FF48">
            <v>707.7154075087534</v>
          </cell>
          <cell r="FG48">
            <v>0</v>
          </cell>
          <cell r="FH48">
            <v>3786.9638411173728</v>
          </cell>
          <cell r="FI48">
            <v>0</v>
          </cell>
          <cell r="FJ48">
            <v>4444.4677703915868</v>
          </cell>
          <cell r="FK48">
            <v>12390.764822124191</v>
          </cell>
          <cell r="FL48">
            <v>48371.016859966563</v>
          </cell>
          <cell r="FM48">
            <v>16567.988269296107</v>
          </cell>
          <cell r="FN48">
            <v>134493.96201866888</v>
          </cell>
          <cell r="FO48">
            <v>44712.230145228103</v>
          </cell>
          <cell r="FP48">
            <v>5303.6644180581097</v>
          </cell>
          <cell r="FQ48">
            <v>2905.703168444516</v>
          </cell>
          <cell r="FR48">
            <v>25219.68603464176</v>
          </cell>
          <cell r="FS48">
            <v>938.79843750133648</v>
          </cell>
          <cell r="FT48">
            <v>322.82951946377801</v>
          </cell>
          <cell r="FU48">
            <v>494.58977689338622</v>
          </cell>
          <cell r="FV48">
            <v>21439.680123208571</v>
          </cell>
          <cell r="FW48">
            <v>405990.3696114996</v>
          </cell>
          <cell r="FX48">
            <v>368.65790961372187</v>
          </cell>
          <cell r="FY48">
            <v>43196.881902462512</v>
          </cell>
          <cell r="FZ48">
            <v>19475.576626922681</v>
          </cell>
          <cell r="GA48">
            <v>519.82670785836081</v>
          </cell>
          <cell r="GB48">
            <v>24850.54235375057</v>
          </cell>
          <cell r="GC48">
            <v>0</v>
          </cell>
          <cell r="GD48">
            <v>0</v>
          </cell>
          <cell r="GE48">
            <v>0</v>
          </cell>
          <cell r="GF48">
            <v>112.09724133994197</v>
          </cell>
          <cell r="GG48">
            <v>901.54257505555972</v>
          </cell>
          <cell r="GH48">
            <v>1336.1401828447001</v>
          </cell>
          <cell r="GI48">
            <v>0</v>
          </cell>
          <cell r="GJ48">
            <v>29695.531640752564</v>
          </cell>
          <cell r="GK48">
            <v>0</v>
          </cell>
          <cell r="GL48">
            <v>3947.1317194735511</v>
          </cell>
          <cell r="GM48">
            <v>12292.030161240913</v>
          </cell>
          <cell r="GN48">
            <v>15323.237790284033</v>
          </cell>
          <cell r="GO48">
            <v>15420.55407518794</v>
          </cell>
          <cell r="GP48">
            <v>132015.44941491308</v>
          </cell>
          <cell r="GQ48">
            <v>139702.59038405548</v>
          </cell>
          <cell r="GR48">
            <v>5346.5251956299471</v>
          </cell>
          <cell r="GS48">
            <v>2946.7503997207154</v>
          </cell>
          <cell r="GT48">
            <v>8122.9565447622726</v>
          </cell>
          <cell r="GU48">
            <v>1207.8827674574327</v>
          </cell>
          <cell r="GV48">
            <v>176.28938485835067</v>
          </cell>
          <cell r="GW48">
            <v>381.43756809505305</v>
          </cell>
          <cell r="GX48">
            <v>25047.186862358987</v>
          </cell>
          <cell r="GY48">
            <v>482386.8194086384</v>
          </cell>
          <cell r="GZ48">
            <v>31.409673989495541</v>
          </cell>
          <cell r="HA48">
            <v>37039.100087084204</v>
          </cell>
          <cell r="HB48">
            <v>18186.245874718046</v>
          </cell>
          <cell r="HC48">
            <v>436.24234947713853</v>
          </cell>
          <cell r="HD48">
            <v>8214.3653958817649</v>
          </cell>
          <cell r="HE48">
            <v>0</v>
          </cell>
          <cell r="HF48">
            <v>0</v>
          </cell>
          <cell r="HG48">
            <v>0</v>
          </cell>
          <cell r="HH48">
            <v>361.36086011579903</v>
          </cell>
          <cell r="HI48">
            <v>570.94852237349028</v>
          </cell>
          <cell r="HJ48">
            <v>948.69944631945975</v>
          </cell>
          <cell r="HK48">
            <v>0</v>
          </cell>
          <cell r="HL48">
            <v>2664.4404894402551</v>
          </cell>
          <cell r="HM48">
            <v>0</v>
          </cell>
          <cell r="HN48">
            <v>1999.6630051561067</v>
          </cell>
          <cell r="HO48">
            <v>11667.774740847884</v>
          </cell>
          <cell r="HP48">
            <v>12910.14885297589</v>
          </cell>
          <cell r="HQ48">
            <v>12827.174413140807</v>
          </cell>
          <cell r="HR48">
            <v>94291.798334806474</v>
          </cell>
          <cell r="HS48">
            <v>155115.35992367129</v>
          </cell>
          <cell r="HT48">
            <v>4064.3506480335386</v>
          </cell>
          <cell r="HU48">
            <v>2473.9829717829798</v>
          </cell>
          <cell r="HV48">
            <v>38042.349871420229</v>
          </cell>
          <cell r="HW48">
            <v>1340.4094906424998</v>
          </cell>
          <cell r="HX48">
            <v>306.33193785664787</v>
          </cell>
          <cell r="HY48">
            <v>928.26827995965266</v>
          </cell>
          <cell r="HZ48">
            <v>26174.709588984439</v>
          </cell>
          <cell r="IA48">
            <v>430595.13475867809</v>
          </cell>
        </row>
        <row r="51">
          <cell r="L51">
            <v>19989.424756300657</v>
          </cell>
          <cell r="M51">
            <v>6255.7176576799311</v>
          </cell>
          <cell r="N51">
            <v>91405.180384965759</v>
          </cell>
          <cell r="O51">
            <v>1599.4225243217143</v>
          </cell>
          <cell r="P51">
            <v>49542.30024868968</v>
          </cell>
          <cell r="Q51">
            <v>3386.0422475498558</v>
          </cell>
          <cell r="R51">
            <v>9144.2763584415152</v>
          </cell>
          <cell r="S51">
            <v>39182.741190396722</v>
          </cell>
          <cell r="T51">
            <v>22936.463386603828</v>
          </cell>
          <cell r="U51">
            <v>109019.18085576234</v>
          </cell>
          <cell r="V51">
            <v>23559.6085981955</v>
          </cell>
          <cell r="W51">
            <v>19194.67718999432</v>
          </cell>
          <cell r="X51">
            <v>95769.957403612963</v>
          </cell>
          <cell r="Y51">
            <v>15152.95385891234</v>
          </cell>
          <cell r="Z51">
            <v>47893.808399850175</v>
          </cell>
          <cell r="AA51">
            <v>111995.12705300652</v>
          </cell>
          <cell r="AB51">
            <v>418596.0737057043</v>
          </cell>
          <cell r="AC51">
            <v>58040.772602188968</v>
          </cell>
          <cell r="AD51">
            <v>622149.29580258927</v>
          </cell>
          <cell r="AE51">
            <v>3113655.2193790302</v>
          </cell>
          <cell r="AF51">
            <v>377264.72572192788</v>
          </cell>
          <cell r="AG51">
            <v>211940.42292044644</v>
          </cell>
          <cell r="AH51">
            <v>649534.89099694812</v>
          </cell>
          <cell r="AI51">
            <v>33149.8820872984</v>
          </cell>
          <cell r="AJ51">
            <v>32392.855458957969</v>
          </cell>
          <cell r="AK51">
            <v>163166.35343139002</v>
          </cell>
          <cell r="AL51">
            <v>84625.72255143337</v>
          </cell>
          <cell r="AM51">
            <v>6430543.0967721976</v>
          </cell>
          <cell r="AN51">
            <v>22352.786554573613</v>
          </cell>
          <cell r="AO51">
            <v>5317.4601143721875</v>
          </cell>
          <cell r="AP51">
            <v>77160.573469092255</v>
          </cell>
          <cell r="AQ51">
            <v>1003.9375722811698</v>
          </cell>
          <cell r="AR51">
            <v>42662.496574127792</v>
          </cell>
          <cell r="AS51">
            <v>2815.4480885035032</v>
          </cell>
          <cell r="AT51">
            <v>8514.7744291178806</v>
          </cell>
          <cell r="AU51">
            <v>32563.44728951624</v>
          </cell>
          <cell r="AV51">
            <v>21218.859011186767</v>
          </cell>
          <cell r="AW51">
            <v>98195.462615240758</v>
          </cell>
          <cell r="AX51">
            <v>24269.019628335329</v>
          </cell>
          <cell r="AY51">
            <v>16370.812090790732</v>
          </cell>
          <cell r="AZ51">
            <v>74537.182233568281</v>
          </cell>
          <cell r="BA51">
            <v>10463.85626440602</v>
          </cell>
          <cell r="BB51">
            <v>52676.672126897996</v>
          </cell>
          <cell r="BC51">
            <v>118082.56494571475</v>
          </cell>
          <cell r="BD51">
            <v>414431.2996128287</v>
          </cell>
          <cell r="BE51">
            <v>60457.953689248796</v>
          </cell>
          <cell r="BF51">
            <v>626456.43532464548</v>
          </cell>
          <cell r="BG51">
            <v>2769263.0833356697</v>
          </cell>
          <cell r="BH51">
            <v>381591.66571466054</v>
          </cell>
          <cell r="BI51">
            <v>199827.14840121032</v>
          </cell>
          <cell r="BJ51">
            <v>588529.88052969903</v>
          </cell>
          <cell r="BK51">
            <v>28851.852312466071</v>
          </cell>
          <cell r="BL51">
            <v>27259.228597086334</v>
          </cell>
          <cell r="BM51">
            <v>134629.25135269773</v>
          </cell>
          <cell r="BN51">
            <v>81952.966597261126</v>
          </cell>
          <cell r="BO51">
            <v>5921456.1184751987</v>
          </cell>
          <cell r="BP51">
            <v>17344.850406611575</v>
          </cell>
          <cell r="BQ51">
            <v>6995.284185017963</v>
          </cell>
          <cell r="BR51">
            <v>67536.614112724026</v>
          </cell>
          <cell r="BS51">
            <v>1074.8936816149485</v>
          </cell>
          <cell r="BT51">
            <v>26657.505678148078</v>
          </cell>
          <cell r="BU51">
            <v>2841.4144412646547</v>
          </cell>
          <cell r="BV51">
            <v>9093.6122570800362</v>
          </cell>
          <cell r="BW51">
            <v>21266.657870585124</v>
          </cell>
          <cell r="BX51">
            <v>16695.215538634871</v>
          </cell>
          <cell r="BY51">
            <v>77880.762594418862</v>
          </cell>
          <cell r="BZ51">
            <v>21181.073798655019</v>
          </cell>
          <cell r="CA51">
            <v>13246.488181689825</v>
          </cell>
          <cell r="CB51">
            <v>352315.70064174407</v>
          </cell>
          <cell r="CC51">
            <v>8188.3176883292908</v>
          </cell>
          <cell r="CD51">
            <v>33223.513150038445</v>
          </cell>
          <cell r="CE51">
            <v>98987.0713968661</v>
          </cell>
          <cell r="CF51">
            <v>435932.91943842691</v>
          </cell>
          <cell r="CG51">
            <v>49300.382054426162</v>
          </cell>
          <cell r="CH51">
            <v>645572.22152333264</v>
          </cell>
          <cell r="CI51">
            <v>2846812.1452535754</v>
          </cell>
          <cell r="CJ51">
            <v>321606.90711196495</v>
          </cell>
          <cell r="CK51">
            <v>186174.20126103458</v>
          </cell>
          <cell r="CL51">
            <v>559389.38216286234</v>
          </cell>
          <cell r="CM51">
            <v>22089.920878388264</v>
          </cell>
          <cell r="CN51">
            <v>25374.992854188244</v>
          </cell>
          <cell r="CO51">
            <v>121577.6920239015</v>
          </cell>
          <cell r="CP51">
            <v>62565.60987468846</v>
          </cell>
          <cell r="CQ51">
            <v>6050925.3500602134</v>
          </cell>
          <cell r="CR51">
            <v>17057.437338815595</v>
          </cell>
          <cell r="CS51">
            <v>5391.9753711624335</v>
          </cell>
          <cell r="CT51">
            <v>51467.980936737396</v>
          </cell>
          <cell r="CU51">
            <v>529.46083836946229</v>
          </cell>
          <cell r="CV51">
            <v>24929.494955513455</v>
          </cell>
          <cell r="CW51">
            <v>1434.6819115327341</v>
          </cell>
          <cell r="CX51">
            <v>7448.2083334178988</v>
          </cell>
          <cell r="CY51">
            <v>15844.577912132087</v>
          </cell>
          <cell r="CZ51">
            <v>13503.429371545109</v>
          </cell>
          <cell r="DA51">
            <v>69369.015593169519</v>
          </cell>
          <cell r="DB51">
            <v>20277.733958306915</v>
          </cell>
          <cell r="DC51">
            <v>10053.339444445992</v>
          </cell>
          <cell r="DD51">
            <v>319705.61422248097</v>
          </cell>
          <cell r="DE51">
            <v>8370.8574852476031</v>
          </cell>
          <cell r="DF51">
            <v>29950.622713036995</v>
          </cell>
          <cell r="DG51">
            <v>101720.58710944452</v>
          </cell>
          <cell r="DH51">
            <v>460075.46875810198</v>
          </cell>
          <cell r="DI51">
            <v>47918.197587812494</v>
          </cell>
          <cell r="DJ51">
            <v>564674.37184223346</v>
          </cell>
          <cell r="DK51">
            <v>2479934.3450646056</v>
          </cell>
          <cell r="DL51">
            <v>309431.98018329142</v>
          </cell>
          <cell r="DM51">
            <v>160711.50845017217</v>
          </cell>
          <cell r="DN51">
            <v>569254.32247655978</v>
          </cell>
          <cell r="DO51">
            <v>20803.476086868402</v>
          </cell>
          <cell r="DP51">
            <v>26672.358021971242</v>
          </cell>
          <cell r="DQ51">
            <v>104742.95219016896</v>
          </cell>
          <cell r="DR51">
            <v>55488.049414345674</v>
          </cell>
          <cell r="DS51">
            <v>5496762.0475714905</v>
          </cell>
          <cell r="DT51">
            <v>12955.658289976029</v>
          </cell>
          <cell r="DU51">
            <v>3581.0829451515219</v>
          </cell>
          <cell r="DV51">
            <v>58332.024306474465</v>
          </cell>
          <cell r="DW51">
            <v>464.01457685667214</v>
          </cell>
          <cell r="DX51">
            <v>24141.082706545392</v>
          </cell>
          <cell r="DY51">
            <v>1073.4700071167367</v>
          </cell>
          <cell r="DZ51">
            <v>5568.9217416965894</v>
          </cell>
          <cell r="EA51">
            <v>15326.519855974253</v>
          </cell>
          <cell r="EB51">
            <v>10221.514279712914</v>
          </cell>
          <cell r="EC51">
            <v>74931.191779898858</v>
          </cell>
          <cell r="ED51">
            <v>19913.252005390343</v>
          </cell>
          <cell r="EE51">
            <v>8051.9333146872013</v>
          </cell>
          <cell r="EF51">
            <v>306863.90952366183</v>
          </cell>
          <cell r="EG51">
            <v>5634.7049499148461</v>
          </cell>
          <cell r="EH51">
            <v>22016.909055007302</v>
          </cell>
          <cell r="EI51">
            <v>108099.64449981421</v>
          </cell>
          <cell r="EJ51">
            <v>617700.05521131668</v>
          </cell>
          <cell r="EK51">
            <v>39239.471862864557</v>
          </cell>
          <cell r="EL51">
            <v>519729.06517379358</v>
          </cell>
          <cell r="EM51">
            <v>2274846.3197375312</v>
          </cell>
          <cell r="EN51">
            <v>246742.75328303583</v>
          </cell>
          <cell r="EO51">
            <v>137405.94177354692</v>
          </cell>
          <cell r="EP51">
            <v>435068.13714593416</v>
          </cell>
          <cell r="EQ51">
            <v>14901.596841356924</v>
          </cell>
          <cell r="ER51">
            <v>17275.199542908755</v>
          </cell>
          <cell r="ES51">
            <v>80388.328847280238</v>
          </cell>
          <cell r="ET51">
            <v>62195.72515031034</v>
          </cell>
          <cell r="EU51">
            <v>5122668.4284077575</v>
          </cell>
          <cell r="EV51">
            <v>10348.670131116927</v>
          </cell>
          <cell r="EW51">
            <v>5395.8104504366165</v>
          </cell>
          <cell r="EX51">
            <v>35934.451134870375</v>
          </cell>
          <cell r="EY51">
            <v>463.46453512464069</v>
          </cell>
          <cell r="EZ51">
            <v>21046.749762801588</v>
          </cell>
          <cell r="FA51">
            <v>653.92133758215095</v>
          </cell>
          <cell r="FB51">
            <v>7978.2536954904554</v>
          </cell>
          <cell r="FC51">
            <v>14595.757170283245</v>
          </cell>
          <cell r="FD51">
            <v>9681.9528766728545</v>
          </cell>
          <cell r="FE51">
            <v>38684.678347841837</v>
          </cell>
          <cell r="FF51">
            <v>9712.9269301680833</v>
          </cell>
          <cell r="FG51">
            <v>7067.9947139900942</v>
          </cell>
          <cell r="FH51">
            <v>297515.17765897675</v>
          </cell>
          <cell r="FI51">
            <v>4180.9038602379023</v>
          </cell>
          <cell r="FJ51">
            <v>16277.673349615401</v>
          </cell>
          <cell r="FK51">
            <v>70399.894115332092</v>
          </cell>
          <cell r="FL51">
            <v>328727.32620184135</v>
          </cell>
          <cell r="FM51">
            <v>44406.639242829835</v>
          </cell>
          <cell r="FN51">
            <v>527614.84560872777</v>
          </cell>
          <cell r="FO51">
            <v>1775314.1170768901</v>
          </cell>
          <cell r="FP51">
            <v>203699.73042297878</v>
          </cell>
          <cell r="FQ51">
            <v>130685.92828066231</v>
          </cell>
          <cell r="FR51">
            <v>433991.16087320814</v>
          </cell>
          <cell r="FS51">
            <v>17613.832302133043</v>
          </cell>
          <cell r="FT51">
            <v>15782.462757337174</v>
          </cell>
          <cell r="FU51">
            <v>68446.889192146467</v>
          </cell>
          <cell r="FV51">
            <v>36954.709171602866</v>
          </cell>
          <cell r="FW51">
            <v>4133175.921200898</v>
          </cell>
          <cell r="FX51">
            <v>9177.3069466341622</v>
          </cell>
          <cell r="FY51">
            <v>5546.8212286328098</v>
          </cell>
          <cell r="FZ51">
            <v>39489.31622221112</v>
          </cell>
          <cell r="GA51">
            <v>726.98492088936814</v>
          </cell>
          <cell r="GB51">
            <v>20188.022994899322</v>
          </cell>
          <cell r="GC51">
            <v>735.05947775979507</v>
          </cell>
          <cell r="GD51">
            <v>7641.4266094478999</v>
          </cell>
          <cell r="GE51">
            <v>12813.993648568228</v>
          </cell>
          <cell r="GF51">
            <v>8691.7408150513857</v>
          </cell>
          <cell r="GG51">
            <v>50338.876583351099</v>
          </cell>
          <cell r="GH51">
            <v>11222.369369988493</v>
          </cell>
          <cell r="GI51">
            <v>7817.6794985156293</v>
          </cell>
          <cell r="GJ51">
            <v>320871.64416077116</v>
          </cell>
          <cell r="GK51">
            <v>4922.9144842772857</v>
          </cell>
          <cell r="GL51">
            <v>18477.359837304997</v>
          </cell>
          <cell r="GM51">
            <v>75816.068362779974</v>
          </cell>
          <cell r="GN51">
            <v>543769.98311455117</v>
          </cell>
          <cell r="GO51">
            <v>39067.991848202975</v>
          </cell>
          <cell r="GP51">
            <v>903090.30024812382</v>
          </cell>
          <cell r="GQ51">
            <v>1962496.5194380158</v>
          </cell>
          <cell r="GR51">
            <v>196265.37993081825</v>
          </cell>
          <cell r="GS51">
            <v>115347.93270130994</v>
          </cell>
          <cell r="GT51">
            <v>434583.17479005427</v>
          </cell>
          <cell r="GU51">
            <v>11766.46412810368</v>
          </cell>
          <cell r="GV51">
            <v>16383.240783666108</v>
          </cell>
          <cell r="GW51">
            <v>64195.811104569759</v>
          </cell>
          <cell r="GX51">
            <v>44084.952701088383</v>
          </cell>
          <cell r="GY51">
            <v>4925529.3359495858</v>
          </cell>
          <cell r="GZ51">
            <v>8713.0548831140586</v>
          </cell>
          <cell r="HA51">
            <v>1944.4261854970798</v>
          </cell>
          <cell r="HB51">
            <v>25997.417193569709</v>
          </cell>
          <cell r="HC51">
            <v>785.37781696137358</v>
          </cell>
          <cell r="HD51">
            <v>16816.653807375453</v>
          </cell>
          <cell r="HE51">
            <v>851.83447892428524</v>
          </cell>
          <cell r="HF51">
            <v>13135.997561937873</v>
          </cell>
          <cell r="HG51">
            <v>10932.64610637521</v>
          </cell>
          <cell r="HH51">
            <v>8064.7590931341992</v>
          </cell>
          <cell r="HI51">
            <v>44254.346941489966</v>
          </cell>
          <cell r="HJ51">
            <v>8385.5243149015932</v>
          </cell>
          <cell r="HK51">
            <v>7054.5134011393484</v>
          </cell>
          <cell r="HL51">
            <v>291579.68183746113</v>
          </cell>
          <cell r="HM51">
            <v>3248.1942461934009</v>
          </cell>
          <cell r="HN51">
            <v>12291.532505001021</v>
          </cell>
          <cell r="HO51">
            <v>63804.032665245359</v>
          </cell>
          <cell r="HP51">
            <v>409727.1434395531</v>
          </cell>
          <cell r="HQ51">
            <v>30072.554579753785</v>
          </cell>
          <cell r="HR51">
            <v>639318.79599472031</v>
          </cell>
          <cell r="HS51">
            <v>1557667.5003405032</v>
          </cell>
          <cell r="HT51">
            <v>177225.47049369008</v>
          </cell>
          <cell r="HU51">
            <v>91243.897825771463</v>
          </cell>
          <cell r="HV51">
            <v>403126.05428433698</v>
          </cell>
          <cell r="HW51">
            <v>11418.221053878262</v>
          </cell>
          <cell r="HX51">
            <v>15283.693068607978</v>
          </cell>
          <cell r="HY51">
            <v>55351.741091790987</v>
          </cell>
          <cell r="HZ51">
            <v>38036.178651965405</v>
          </cell>
          <cell r="IA51">
            <v>3946331.243862893</v>
          </cell>
        </row>
        <row r="52">
          <cell r="L52">
            <v>3133.0634311802969</v>
          </cell>
          <cell r="M52">
            <v>7604.1085578595284</v>
          </cell>
          <cell r="N52">
            <v>67541.785538933313</v>
          </cell>
          <cell r="O52">
            <v>214.9719083648846</v>
          </cell>
          <cell r="P52">
            <v>45498.375990709959</v>
          </cell>
          <cell r="Q52">
            <v>4687.1438923625437</v>
          </cell>
          <cell r="R52">
            <v>1511.4439327106397</v>
          </cell>
          <cell r="S52">
            <v>7301.7590305156045</v>
          </cell>
          <cell r="T52">
            <v>41666.763628498091</v>
          </cell>
          <cell r="U52">
            <v>164709.2483558289</v>
          </cell>
          <cell r="V52">
            <v>22325.465047375597</v>
          </cell>
          <cell r="W52">
            <v>20253.377767011138</v>
          </cell>
          <cell r="X52">
            <v>51060.139248354513</v>
          </cell>
          <cell r="Y52">
            <v>6073.412095578482</v>
          </cell>
          <cell r="Z52">
            <v>6846.6083939993268</v>
          </cell>
          <cell r="AA52">
            <v>132935.12477333797</v>
          </cell>
          <cell r="AB52">
            <v>258765.14791443141</v>
          </cell>
          <cell r="AC52">
            <v>12938.440820550461</v>
          </cell>
          <cell r="AD52">
            <v>389914.19999181502</v>
          </cell>
          <cell r="AE52">
            <v>1347524.1407887659</v>
          </cell>
          <cell r="AF52">
            <v>158475.61076513061</v>
          </cell>
          <cell r="AG52">
            <v>72039.594877965748</v>
          </cell>
          <cell r="AH52">
            <v>99444.090801583719</v>
          </cell>
          <cell r="AI52">
            <v>21742.989909316653</v>
          </cell>
          <cell r="AJ52">
            <v>15402.24991417974</v>
          </cell>
          <cell r="AK52">
            <v>48949.581132897147</v>
          </cell>
          <cell r="AL52">
            <v>80724.899058200419</v>
          </cell>
          <cell r="AM52">
            <v>3089283.7375674574</v>
          </cell>
          <cell r="AN52">
            <v>1731.1065145776529</v>
          </cell>
          <cell r="AO52">
            <v>4995.5771313440846</v>
          </cell>
          <cell r="AP52">
            <v>57479.668226550471</v>
          </cell>
          <cell r="AQ52">
            <v>506.24639171554736</v>
          </cell>
          <cell r="AR52">
            <v>38539.856217684879</v>
          </cell>
          <cell r="AS52">
            <v>4688.9792081866462</v>
          </cell>
          <cell r="AT52">
            <v>1085.9420814084892</v>
          </cell>
          <cell r="AU52">
            <v>5769.4312708133266</v>
          </cell>
          <cell r="AV52">
            <v>42507.326397527468</v>
          </cell>
          <cell r="AW52">
            <v>182944.37728543192</v>
          </cell>
          <cell r="AX52">
            <v>19389.743853919532</v>
          </cell>
          <cell r="AY52">
            <v>15110.118560812194</v>
          </cell>
          <cell r="AZ52">
            <v>45147.719371014115</v>
          </cell>
          <cell r="BA52">
            <v>5794.6143352985991</v>
          </cell>
          <cell r="BB52">
            <v>10835.89230223987</v>
          </cell>
          <cell r="BC52">
            <v>140222.19200659357</v>
          </cell>
          <cell r="BD52">
            <v>202255.23370127159</v>
          </cell>
          <cell r="BE52">
            <v>58747.913443100078</v>
          </cell>
          <cell r="BF52">
            <v>335520.38644020032</v>
          </cell>
          <cell r="BG52">
            <v>1192684.6275669218</v>
          </cell>
          <cell r="BH52">
            <v>173287.58475899295</v>
          </cell>
          <cell r="BI52">
            <v>66222.621082935046</v>
          </cell>
          <cell r="BJ52">
            <v>79298.533067685217</v>
          </cell>
          <cell r="BK52">
            <v>23587.56443283716</v>
          </cell>
          <cell r="BL52">
            <v>11143.365463461965</v>
          </cell>
          <cell r="BM52">
            <v>32981.166621021563</v>
          </cell>
          <cell r="BN52">
            <v>67694.926098978409</v>
          </cell>
          <cell r="BO52">
            <v>2820172.7138325246</v>
          </cell>
          <cell r="BP52">
            <v>2253.5014298474689</v>
          </cell>
          <cell r="BQ52">
            <v>2382.6478002371014</v>
          </cell>
          <cell r="BR52">
            <v>59436.43433660781</v>
          </cell>
          <cell r="BS52">
            <v>672.39540679845038</v>
          </cell>
          <cell r="BT52">
            <v>31468.869550214644</v>
          </cell>
          <cell r="BU52">
            <v>1052.4371603331142</v>
          </cell>
          <cell r="BV52">
            <v>1316.6645767364325</v>
          </cell>
          <cell r="BW52">
            <v>4793.9766320132649</v>
          </cell>
          <cell r="BX52">
            <v>43787.521467682949</v>
          </cell>
          <cell r="BY52">
            <v>154981.89947832644</v>
          </cell>
          <cell r="BZ52">
            <v>16316.245770579824</v>
          </cell>
          <cell r="CA52">
            <v>47971.62306028368</v>
          </cell>
          <cell r="CB52">
            <v>44339.107426724237</v>
          </cell>
          <cell r="CC52">
            <v>4019.1733777718255</v>
          </cell>
          <cell r="CD52">
            <v>6878.6701122835639</v>
          </cell>
          <cell r="CE52">
            <v>111187.14173498962</v>
          </cell>
          <cell r="CF52">
            <v>217049.92242398474</v>
          </cell>
          <cell r="CG52">
            <v>35668.679065688782</v>
          </cell>
          <cell r="CH52">
            <v>316770.19479555695</v>
          </cell>
          <cell r="CI52">
            <v>1169169.8847978637</v>
          </cell>
          <cell r="CJ52">
            <v>201816.46670567454</v>
          </cell>
          <cell r="CK52">
            <v>62325.450540204882</v>
          </cell>
          <cell r="CL52">
            <v>78233.736632386484</v>
          </cell>
          <cell r="CM52">
            <v>23775.843394933188</v>
          </cell>
          <cell r="CN52">
            <v>9643.5970065330876</v>
          </cell>
          <cell r="CO52">
            <v>40094.911682360762</v>
          </cell>
          <cell r="CP52">
            <v>52598.329244486544</v>
          </cell>
          <cell r="CQ52">
            <v>2740005.3256111043</v>
          </cell>
          <cell r="CR52">
            <v>14177.077596659481</v>
          </cell>
          <cell r="CS52">
            <v>265.55480727174944</v>
          </cell>
          <cell r="CT52">
            <v>83545.420992288986</v>
          </cell>
          <cell r="CU52">
            <v>1598.0826406205438</v>
          </cell>
          <cell r="CV52">
            <v>57528.957962725253</v>
          </cell>
          <cell r="CW52">
            <v>2126.5177824250186</v>
          </cell>
          <cell r="CX52">
            <v>1385.6737979804534</v>
          </cell>
          <cell r="CY52">
            <v>3512.6869564621693</v>
          </cell>
          <cell r="CZ52">
            <v>64146.01350097391</v>
          </cell>
          <cell r="DA52">
            <v>142208.93620050838</v>
          </cell>
          <cell r="DB52">
            <v>12706.523632190332</v>
          </cell>
          <cell r="DC52">
            <v>19896.892519672467</v>
          </cell>
          <cell r="DD52">
            <v>36845.756901252731</v>
          </cell>
          <cell r="DE52">
            <v>2349.5308126771251</v>
          </cell>
          <cell r="DF52">
            <v>5702.4884168224935</v>
          </cell>
          <cell r="DG52">
            <v>94621.782189525213</v>
          </cell>
          <cell r="DH52">
            <v>164545.91916365642</v>
          </cell>
          <cell r="DI52">
            <v>35362.159397910626</v>
          </cell>
          <cell r="DJ52">
            <v>307587.23419988411</v>
          </cell>
          <cell r="DK52">
            <v>999149.9715528118</v>
          </cell>
          <cell r="DL52">
            <v>170275.19789910066</v>
          </cell>
          <cell r="DM52">
            <v>62670.328456009745</v>
          </cell>
          <cell r="DN52">
            <v>89089.644213779859</v>
          </cell>
          <cell r="DO52">
            <v>18417.914969683487</v>
          </cell>
          <cell r="DP52">
            <v>30868.768315580346</v>
          </cell>
          <cell r="DQ52">
            <v>22900.598460547153</v>
          </cell>
          <cell r="DR52">
            <v>40527.986461487322</v>
          </cell>
          <cell r="DS52">
            <v>2484013.6198005085</v>
          </cell>
          <cell r="DT52">
            <v>1825.5872483367434</v>
          </cell>
          <cell r="DU52">
            <v>212.45859382013145</v>
          </cell>
          <cell r="DV52">
            <v>58129.986507672424</v>
          </cell>
          <cell r="DW52">
            <v>1289.9592562991238</v>
          </cell>
          <cell r="DX52">
            <v>53305.633878537854</v>
          </cell>
          <cell r="DY52">
            <v>373.20604669320392</v>
          </cell>
          <cell r="DZ52">
            <v>1305.1231236170183</v>
          </cell>
          <cell r="EA52">
            <v>1572.2066525102775</v>
          </cell>
          <cell r="EB52">
            <v>31306.568863151344</v>
          </cell>
          <cell r="EC52">
            <v>114951.22799885921</v>
          </cell>
          <cell r="ED52">
            <v>13241.826173993653</v>
          </cell>
          <cell r="EE52">
            <v>12452.566565705458</v>
          </cell>
          <cell r="EF52">
            <v>112083.5716693032</v>
          </cell>
          <cell r="EG52">
            <v>4244.0716250187861</v>
          </cell>
          <cell r="EH52">
            <v>6301.5035483076217</v>
          </cell>
          <cell r="EI52">
            <v>77782.142021229229</v>
          </cell>
          <cell r="EJ52">
            <v>174585.84266237431</v>
          </cell>
          <cell r="EK52">
            <v>19936.283445473509</v>
          </cell>
          <cell r="EL52">
            <v>311270.25906254811</v>
          </cell>
          <cell r="EM52">
            <v>823285.03753274318</v>
          </cell>
          <cell r="EN52">
            <v>172304.30754277663</v>
          </cell>
          <cell r="EO52">
            <v>62793.49814776078</v>
          </cell>
          <cell r="EP52">
            <v>76534.881253816799</v>
          </cell>
          <cell r="EQ52">
            <v>19236.000878622697</v>
          </cell>
          <cell r="ER52">
            <v>23039.158579431813</v>
          </cell>
          <cell r="ES52">
            <v>22651.853480862173</v>
          </cell>
          <cell r="ET52">
            <v>42637.747377567102</v>
          </cell>
          <cell r="EU52">
            <v>2238652.5097370325</v>
          </cell>
          <cell r="EV52">
            <v>841.25236044215626</v>
          </cell>
          <cell r="EW52">
            <v>175.56514075343077</v>
          </cell>
          <cell r="EX52">
            <v>54899.696309318075</v>
          </cell>
          <cell r="EY52">
            <v>1468.4849112537024</v>
          </cell>
          <cell r="EZ52">
            <v>61016.435134314685</v>
          </cell>
          <cell r="FA52">
            <v>274.84373534560041</v>
          </cell>
          <cell r="FB52">
            <v>3175.4145354436896</v>
          </cell>
          <cell r="FC52">
            <v>2524.9087366308063</v>
          </cell>
          <cell r="FD52">
            <v>31564.117610184439</v>
          </cell>
          <cell r="FE52">
            <v>54020.90147701442</v>
          </cell>
          <cell r="FF52">
            <v>12517.480554652931</v>
          </cell>
          <cell r="FG52">
            <v>11734.96345616876</v>
          </cell>
          <cell r="FH52">
            <v>157839.45666407526</v>
          </cell>
          <cell r="FI52">
            <v>45265.736778666345</v>
          </cell>
          <cell r="FJ52">
            <v>4198.42471459019</v>
          </cell>
          <cell r="FK52">
            <v>74748.67583052066</v>
          </cell>
          <cell r="FL52">
            <v>187176.90196350709</v>
          </cell>
          <cell r="FM52">
            <v>18485.681823543622</v>
          </cell>
          <cell r="FN52">
            <v>232746.37459582917</v>
          </cell>
          <cell r="FO52">
            <v>691133.58980842412</v>
          </cell>
          <cell r="FP52">
            <v>139922.79571861893</v>
          </cell>
          <cell r="FQ52">
            <v>95655.229713718058</v>
          </cell>
          <cell r="FR52">
            <v>78984.208702029238</v>
          </cell>
          <cell r="FS52">
            <v>18778.841627708149</v>
          </cell>
          <cell r="FT52">
            <v>24917.838255875864</v>
          </cell>
          <cell r="FU52">
            <v>17460.125879862375</v>
          </cell>
          <cell r="FV52">
            <v>36384.428852660079</v>
          </cell>
          <cell r="FW52">
            <v>2057912.3748911517</v>
          </cell>
          <cell r="FX52">
            <v>701.04141507958866</v>
          </cell>
          <cell r="FY52">
            <v>877.15327862030767</v>
          </cell>
          <cell r="FZ52">
            <v>65744.572911020863</v>
          </cell>
          <cell r="GA52">
            <v>532.53163897261788</v>
          </cell>
          <cell r="GB52">
            <v>81198.509587747976</v>
          </cell>
          <cell r="GC52">
            <v>6013.1457764556271</v>
          </cell>
          <cell r="GD52">
            <v>3047.5468927864426</v>
          </cell>
          <cell r="GE52">
            <v>3728.0412255908172</v>
          </cell>
          <cell r="GF52">
            <v>38888.467283973667</v>
          </cell>
          <cell r="GG52">
            <v>40175.780358769254</v>
          </cell>
          <cell r="GH52">
            <v>11472.799965685022</v>
          </cell>
          <cell r="GI52">
            <v>8965.0988570013978</v>
          </cell>
          <cell r="GJ52">
            <v>122079.60463362424</v>
          </cell>
          <cell r="GK52">
            <v>1565.5597497001363</v>
          </cell>
          <cell r="GL52">
            <v>5175.1643615018229</v>
          </cell>
          <cell r="GM52">
            <v>61136.864660550767</v>
          </cell>
          <cell r="GN52">
            <v>177672.59025731171</v>
          </cell>
          <cell r="GO52">
            <v>14894.878213390031</v>
          </cell>
          <cell r="GP52">
            <v>233112.90909471182</v>
          </cell>
          <cell r="GQ52">
            <v>580212.67740160332</v>
          </cell>
          <cell r="GR52">
            <v>147623.21114548604</v>
          </cell>
          <cell r="GS52">
            <v>82938.62518547049</v>
          </cell>
          <cell r="GT52">
            <v>106901.69030507738</v>
          </cell>
          <cell r="GU52">
            <v>21615.73227861381</v>
          </cell>
          <cell r="GV52">
            <v>30608.921577306497</v>
          </cell>
          <cell r="GW52">
            <v>21951.290337725615</v>
          </cell>
          <cell r="GX52">
            <v>43566.548231436689</v>
          </cell>
          <cell r="GY52">
            <v>1912400.9566252138</v>
          </cell>
          <cell r="GZ52">
            <v>3385.5975531930108</v>
          </cell>
          <cell r="HA52">
            <v>1176.0550741682678</v>
          </cell>
          <cell r="HB52">
            <v>6798.1389889019647</v>
          </cell>
          <cell r="HC52">
            <v>392.35252543285094</v>
          </cell>
          <cell r="HD52">
            <v>49364.044584784453</v>
          </cell>
          <cell r="HE52">
            <v>181.01524861735078</v>
          </cell>
          <cell r="HF52">
            <v>1741.2136889943063</v>
          </cell>
          <cell r="HG52">
            <v>7928.697780384482</v>
          </cell>
          <cell r="HH52">
            <v>34075.13783040845</v>
          </cell>
          <cell r="HI52">
            <v>34905.745527227642</v>
          </cell>
          <cell r="HJ52">
            <v>11335.153116368627</v>
          </cell>
          <cell r="HK52">
            <v>3905.1772791830217</v>
          </cell>
          <cell r="HL52">
            <v>25658.741713411204</v>
          </cell>
          <cell r="HM52">
            <v>1117.0000424328177</v>
          </cell>
          <cell r="HN52">
            <v>5102.5860007050997</v>
          </cell>
          <cell r="HO52">
            <v>37626.545119512273</v>
          </cell>
          <cell r="HP52">
            <v>129278.42931344251</v>
          </cell>
          <cell r="HQ52">
            <v>13770.784993762392</v>
          </cell>
          <cell r="HR52">
            <v>222292.77426449905</v>
          </cell>
          <cell r="HS52">
            <v>348951.39920539374</v>
          </cell>
          <cell r="HT52">
            <v>131520.88011341693</v>
          </cell>
          <cell r="HU52">
            <v>81099.120506272797</v>
          </cell>
          <cell r="HV52">
            <v>91019.368688331859</v>
          </cell>
          <cell r="HW52">
            <v>28604.153149288937</v>
          </cell>
          <cell r="HX52">
            <v>28629.519145366721</v>
          </cell>
          <cell r="HY52">
            <v>32357.398875856161</v>
          </cell>
          <cell r="HZ52">
            <v>45925.981012978285</v>
          </cell>
          <cell r="IA52">
            <v>1378143.011342335</v>
          </cell>
        </row>
        <row r="53">
          <cell r="L53">
            <v>278234.50372744753</v>
          </cell>
          <cell r="M53">
            <v>91792.449853181752</v>
          </cell>
          <cell r="N53">
            <v>749571.42611842917</v>
          </cell>
          <cell r="O53">
            <v>81717.765262692177</v>
          </cell>
          <cell r="P53">
            <v>565563.83425539336</v>
          </cell>
          <cell r="Q53">
            <v>73535.048076773062</v>
          </cell>
          <cell r="R53">
            <v>136450.7118464731</v>
          </cell>
          <cell r="S53">
            <v>425850.2676813635</v>
          </cell>
          <cell r="T53">
            <v>208074.82313514553</v>
          </cell>
          <cell r="U53">
            <v>996274.14610915922</v>
          </cell>
          <cell r="V53">
            <v>635864.00478038797</v>
          </cell>
          <cell r="W53">
            <v>521363.45149839862</v>
          </cell>
          <cell r="X53">
            <v>1089510.5199194644</v>
          </cell>
          <cell r="Y53">
            <v>329282.24912668613</v>
          </cell>
          <cell r="Z53">
            <v>282540.95005791786</v>
          </cell>
          <cell r="AA53">
            <v>1330291.4101570114</v>
          </cell>
          <cell r="AB53">
            <v>3204053.0086996052</v>
          </cell>
          <cell r="AC53">
            <v>841926.04524003854</v>
          </cell>
          <cell r="AD53">
            <v>16088312.821810856</v>
          </cell>
          <cell r="AE53">
            <v>27083290.62736157</v>
          </cell>
          <cell r="AF53">
            <v>2642317.285332182</v>
          </cell>
          <cell r="AG53">
            <v>1935670.8553879457</v>
          </cell>
          <cell r="AH53">
            <v>3499454.0254117497</v>
          </cell>
          <cell r="AI53">
            <v>451561.85120580654</v>
          </cell>
          <cell r="AJ53">
            <v>501312.87410913798</v>
          </cell>
          <cell r="AK53">
            <v>984108.61099939141</v>
          </cell>
          <cell r="AL53">
            <v>2920563.6066921493</v>
          </cell>
          <cell r="AM53">
            <v>67948489.173856348</v>
          </cell>
          <cell r="AN53">
            <v>253648.64147008062</v>
          </cell>
          <cell r="AO53">
            <v>89747.172357770047</v>
          </cell>
          <cell r="AP53">
            <v>672355.43126332352</v>
          </cell>
          <cell r="AQ53">
            <v>79564.358026874354</v>
          </cell>
          <cell r="AR53">
            <v>548684.26712841226</v>
          </cell>
          <cell r="AS53">
            <v>65574.676963858568</v>
          </cell>
          <cell r="AT53">
            <v>121989.71787916675</v>
          </cell>
          <cell r="AU53">
            <v>419569.87995671795</v>
          </cell>
          <cell r="AV53">
            <v>205499.14353326889</v>
          </cell>
          <cell r="AW53">
            <v>750646.74359956151</v>
          </cell>
          <cell r="AX53">
            <v>590630.97331266198</v>
          </cell>
          <cell r="AY53">
            <v>439599.4984405695</v>
          </cell>
          <cell r="AZ53">
            <v>1162941.5939278461</v>
          </cell>
          <cell r="BA53">
            <v>298920.58421306999</v>
          </cell>
          <cell r="BB53">
            <v>228656.28537325992</v>
          </cell>
          <cell r="BC53">
            <v>1211328.1998993573</v>
          </cell>
          <cell r="BD53">
            <v>3163263.2130440879</v>
          </cell>
          <cell r="BE53">
            <v>826658.56694541848</v>
          </cell>
          <cell r="BF53">
            <v>15666689.80648981</v>
          </cell>
          <cell r="BG53">
            <v>26198655.007039938</v>
          </cell>
          <cell r="BH53">
            <v>2648765.6218842706</v>
          </cell>
          <cell r="BI53">
            <v>1868032.6147209464</v>
          </cell>
          <cell r="BJ53">
            <v>3163650.5422834349</v>
          </cell>
          <cell r="BK53">
            <v>494901.37976992113</v>
          </cell>
          <cell r="BL53">
            <v>473563.52657271607</v>
          </cell>
          <cell r="BM53">
            <v>1013796.4386512267</v>
          </cell>
          <cell r="BN53">
            <v>2818762.2174329278</v>
          </cell>
          <cell r="BO53">
            <v>65476096.102180496</v>
          </cell>
          <cell r="BP53">
            <v>231337.06925144157</v>
          </cell>
          <cell r="BQ53">
            <v>64229.356521606795</v>
          </cell>
          <cell r="BR53">
            <v>657150.36610790261</v>
          </cell>
          <cell r="BS53">
            <v>66434.735007021765</v>
          </cell>
          <cell r="BT53">
            <v>537741.00011026184</v>
          </cell>
          <cell r="BU53">
            <v>61167.140266719151</v>
          </cell>
          <cell r="BV53">
            <v>114312.47176708636</v>
          </cell>
          <cell r="BW53">
            <v>386220.86080185813</v>
          </cell>
          <cell r="BX53">
            <v>177490.36537301846</v>
          </cell>
          <cell r="BY53">
            <v>673399.74233288551</v>
          </cell>
          <cell r="BZ53">
            <v>647852.39363672084</v>
          </cell>
          <cell r="CA53">
            <v>418666.02055287396</v>
          </cell>
          <cell r="CB53">
            <v>1034979.8836318782</v>
          </cell>
          <cell r="CC53">
            <v>277371.24242586206</v>
          </cell>
          <cell r="CD53">
            <v>214955.76668983689</v>
          </cell>
          <cell r="CE53">
            <v>1158730.6290811691</v>
          </cell>
          <cell r="CF53">
            <v>2914899.0979149742</v>
          </cell>
          <cell r="CG53">
            <v>757885.8125043771</v>
          </cell>
          <cell r="CH53">
            <v>16597115.208049126</v>
          </cell>
          <cell r="CI53">
            <v>26300912.159780655</v>
          </cell>
          <cell r="CJ53">
            <v>2415080.7041264395</v>
          </cell>
          <cell r="CK53">
            <v>1659561.689605328</v>
          </cell>
          <cell r="CL53">
            <v>2842148.128647388</v>
          </cell>
          <cell r="CM53">
            <v>458055.30699063442</v>
          </cell>
          <cell r="CN53">
            <v>415424.32967534813</v>
          </cell>
          <cell r="CO53">
            <v>837347.93440001213</v>
          </cell>
          <cell r="CP53">
            <v>2597553.0831048475</v>
          </cell>
          <cell r="CQ53">
            <v>64518022.498357274</v>
          </cell>
          <cell r="CR53">
            <v>219719.20616878793</v>
          </cell>
          <cell r="CS53">
            <v>51682.30712379668</v>
          </cell>
          <cell r="CT53">
            <v>607188.30753504054</v>
          </cell>
          <cell r="CU53">
            <v>61535.855198237434</v>
          </cell>
          <cell r="CV53">
            <v>484637.43033540423</v>
          </cell>
          <cell r="CW53">
            <v>59992.534529229051</v>
          </cell>
          <cell r="CX53">
            <v>83586.070435859088</v>
          </cell>
          <cell r="CY53">
            <v>319025.89542645041</v>
          </cell>
          <cell r="CZ53">
            <v>135960.13171171918</v>
          </cell>
          <cell r="DA53">
            <v>609457.39076230885</v>
          </cell>
          <cell r="DB53">
            <v>645773.84375035984</v>
          </cell>
          <cell r="DC53">
            <v>376593.76734810532</v>
          </cell>
          <cell r="DD53">
            <v>972035.50635841163</v>
          </cell>
          <cell r="DE53">
            <v>283849.21960272401</v>
          </cell>
          <cell r="DF53">
            <v>215457.84309282884</v>
          </cell>
          <cell r="DG53">
            <v>1250507.5298766915</v>
          </cell>
          <cell r="DH53">
            <v>3000264.3345851623</v>
          </cell>
          <cell r="DI53">
            <v>775338.66359669552</v>
          </cell>
          <cell r="DJ53">
            <v>15489639.624963472</v>
          </cell>
          <cell r="DK53">
            <v>25804103.094599973</v>
          </cell>
          <cell r="DL53">
            <v>2446860.0382796568</v>
          </cell>
          <cell r="DM53">
            <v>1602829.6667937711</v>
          </cell>
          <cell r="DN53">
            <v>3058433.0395436785</v>
          </cell>
          <cell r="DO53">
            <v>474321.59948494879</v>
          </cell>
          <cell r="DP53">
            <v>360795.7363879226</v>
          </cell>
          <cell r="DQ53">
            <v>935795.44805279281</v>
          </cell>
          <cell r="DR53">
            <v>2422188.8859327249</v>
          </cell>
          <cell r="DS53">
            <v>62747572.971476756</v>
          </cell>
          <cell r="DT53">
            <v>201193.69762326218</v>
          </cell>
          <cell r="DU53">
            <v>54320.541872526235</v>
          </cell>
          <cell r="DV53">
            <v>491330.51005640667</v>
          </cell>
          <cell r="DW53">
            <v>53325.512864659824</v>
          </cell>
          <cell r="DX53">
            <v>478290.82244680135</v>
          </cell>
          <cell r="DY53">
            <v>56284.329400539718</v>
          </cell>
          <cell r="DZ53">
            <v>54269.525705380947</v>
          </cell>
          <cell r="EA53">
            <v>284605.47712387861</v>
          </cell>
          <cell r="EB53">
            <v>131978.02803770232</v>
          </cell>
          <cell r="EC53">
            <v>656666.33625044522</v>
          </cell>
          <cell r="ED53">
            <v>345039.54791700188</v>
          </cell>
          <cell r="EE53">
            <v>378764.36168784922</v>
          </cell>
          <cell r="EF53">
            <v>708821.55178824603</v>
          </cell>
          <cell r="EG53">
            <v>276392.60862015153</v>
          </cell>
          <cell r="EH53">
            <v>189902.5877928391</v>
          </cell>
          <cell r="EI53">
            <v>990797.82686879695</v>
          </cell>
          <cell r="EJ53">
            <v>2900757.6092646583</v>
          </cell>
          <cell r="EK53">
            <v>705751.69583702146</v>
          </cell>
          <cell r="EL53">
            <v>14326411.29489319</v>
          </cell>
          <cell r="EM53">
            <v>24238718.608433321</v>
          </cell>
          <cell r="EN53">
            <v>2146611.5699547352</v>
          </cell>
          <cell r="EO53">
            <v>1589995.3971810737</v>
          </cell>
          <cell r="EP53">
            <v>3097632.7657671208</v>
          </cell>
          <cell r="EQ53">
            <v>455661.75836489594</v>
          </cell>
          <cell r="ER53">
            <v>326139.76973802748</v>
          </cell>
          <cell r="ES53">
            <v>870067.47630364867</v>
          </cell>
          <cell r="ET53">
            <v>2244634.5643441235</v>
          </cell>
          <cell r="EU53">
            <v>58254365.776138313</v>
          </cell>
          <cell r="EV53">
            <v>162850.1597352566</v>
          </cell>
          <cell r="EW53">
            <v>37547.974444596221</v>
          </cell>
          <cell r="EX53">
            <v>442024.16155139398</v>
          </cell>
          <cell r="EY53">
            <v>42453.579641195647</v>
          </cell>
          <cell r="EZ53">
            <v>380840.86633793765</v>
          </cell>
          <cell r="FA53">
            <v>58089.575567017288</v>
          </cell>
          <cell r="FB53">
            <v>38324.865574671479</v>
          </cell>
          <cell r="FC53">
            <v>239395.69251551715</v>
          </cell>
          <cell r="FD53">
            <v>121191.60371333119</v>
          </cell>
          <cell r="FE53">
            <v>583594.98927094741</v>
          </cell>
          <cell r="FF53">
            <v>287326.59022117022</v>
          </cell>
          <cell r="FG53">
            <v>316273.51943701576</v>
          </cell>
          <cell r="FH53">
            <v>678249.97734391026</v>
          </cell>
          <cell r="FI53">
            <v>263909.7549735388</v>
          </cell>
          <cell r="FJ53">
            <v>194858.60106273685</v>
          </cell>
          <cell r="FK53">
            <v>886557.63431190257</v>
          </cell>
          <cell r="FL53">
            <v>2669869.3379765949</v>
          </cell>
          <cell r="FM53">
            <v>743336.09879730828</v>
          </cell>
          <cell r="FN53">
            <v>12949089.861154482</v>
          </cell>
          <cell r="FO53">
            <v>24563937.475720216</v>
          </cell>
          <cell r="FP53">
            <v>1905274.1765794766</v>
          </cell>
          <cell r="FQ53">
            <v>1376869.1303863593</v>
          </cell>
          <cell r="FR53">
            <v>2696241.8812144231</v>
          </cell>
          <cell r="FS53">
            <v>433374.35242987279</v>
          </cell>
          <cell r="FT53">
            <v>302978.20066371228</v>
          </cell>
          <cell r="FU53">
            <v>742693.37020060839</v>
          </cell>
          <cell r="FV53">
            <v>2299898.5174386627</v>
          </cell>
          <cell r="FW53">
            <v>55417051.948263854</v>
          </cell>
          <cell r="FX53">
            <v>132682.0171821845</v>
          </cell>
          <cell r="FY53">
            <v>41419.568637267141</v>
          </cell>
          <cell r="FZ53">
            <v>425366.6521639523</v>
          </cell>
          <cell r="GA53">
            <v>34122.586857701259</v>
          </cell>
          <cell r="GB53">
            <v>388416.47218965879</v>
          </cell>
          <cell r="GC53">
            <v>56041.255083812182</v>
          </cell>
          <cell r="GD53">
            <v>112906.08362222897</v>
          </cell>
          <cell r="GE53">
            <v>308987.86244053341</v>
          </cell>
          <cell r="GF53">
            <v>124048.21972548444</v>
          </cell>
          <cell r="GG53">
            <v>534552.98251494276</v>
          </cell>
          <cell r="GH53">
            <v>213597.95631137892</v>
          </cell>
          <cell r="GI53">
            <v>218774.99073422505</v>
          </cell>
          <cell r="GJ53">
            <v>661631.76212216646</v>
          </cell>
          <cell r="GK53">
            <v>190405.68881107611</v>
          </cell>
          <cell r="GL53">
            <v>211676.3477162942</v>
          </cell>
          <cell r="GM53">
            <v>837407.16716294212</v>
          </cell>
          <cell r="GN53">
            <v>2438741.7292798455</v>
          </cell>
          <cell r="GO53">
            <v>799240.27838711278</v>
          </cell>
          <cell r="GP53">
            <v>12696489.629158633</v>
          </cell>
          <cell r="GQ53">
            <v>19102154.957452949</v>
          </cell>
          <cell r="GR53">
            <v>1890357.837831991</v>
          </cell>
          <cell r="GS53">
            <v>1325865.5331882038</v>
          </cell>
          <cell r="GT53">
            <v>2838207.8245282122</v>
          </cell>
          <cell r="GU53">
            <v>369881.50362165098</v>
          </cell>
          <cell r="GV53">
            <v>270952.54949399905</v>
          </cell>
          <cell r="GW53">
            <v>739844.91605982522</v>
          </cell>
          <cell r="GX53">
            <v>1130711.7210292681</v>
          </cell>
          <cell r="GY53">
            <v>48094486.093307555</v>
          </cell>
          <cell r="GZ53">
            <v>112383.91337335572</v>
          </cell>
          <cell r="HA53">
            <v>47267.460503120092</v>
          </cell>
          <cell r="HB53">
            <v>355923.28954025818</v>
          </cell>
          <cell r="HC53">
            <v>29403.763597318975</v>
          </cell>
          <cell r="HD53">
            <v>334036.23319918133</v>
          </cell>
          <cell r="HE53">
            <v>48080.030450592312</v>
          </cell>
          <cell r="HF53">
            <v>48607.407497851404</v>
          </cell>
          <cell r="HG53">
            <v>202771.2768012498</v>
          </cell>
          <cell r="HH53">
            <v>104605.73176522073</v>
          </cell>
          <cell r="HI53">
            <v>488735.43421675771</v>
          </cell>
          <cell r="HJ53">
            <v>201760.21945363394</v>
          </cell>
          <cell r="HK53">
            <v>231799.15792393018</v>
          </cell>
          <cell r="HL53">
            <v>544326.54171691323</v>
          </cell>
          <cell r="HM53">
            <v>162744.52932422605</v>
          </cell>
          <cell r="HN53">
            <v>229601.5931016767</v>
          </cell>
          <cell r="HO53">
            <v>772941.50226238219</v>
          </cell>
          <cell r="HP53">
            <v>2254848.407815041</v>
          </cell>
          <cell r="HQ53">
            <v>488302.77454917121</v>
          </cell>
          <cell r="HR53">
            <v>12394946.852874471</v>
          </cell>
          <cell r="HS53">
            <v>19032079.652982868</v>
          </cell>
          <cell r="HT53">
            <v>1454243.368106883</v>
          </cell>
          <cell r="HU53">
            <v>1082086.6935720718</v>
          </cell>
          <cell r="HV53">
            <v>2273575.9320799555</v>
          </cell>
          <cell r="HW53">
            <v>351983.62138487387</v>
          </cell>
          <cell r="HX53">
            <v>223534.47350548563</v>
          </cell>
          <cell r="HY53">
            <v>609577.88616477617</v>
          </cell>
          <cell r="HZ53">
            <v>1526856.3034522703</v>
          </cell>
          <cell r="IA53">
            <v>45607024.051215529</v>
          </cell>
        </row>
        <row r="54">
          <cell r="L54">
            <v>1223.4928980719385</v>
          </cell>
          <cell r="M54">
            <v>49.783521724344823</v>
          </cell>
          <cell r="N54">
            <v>2535.4722722449696</v>
          </cell>
          <cell r="O54">
            <v>0</v>
          </cell>
          <cell r="P54">
            <v>4947.3600632785019</v>
          </cell>
          <cell r="Q54">
            <v>455.39476497344424</v>
          </cell>
          <cell r="R54">
            <v>1415.2135962905475</v>
          </cell>
          <cell r="S54">
            <v>1761.7106412560918</v>
          </cell>
          <cell r="T54">
            <v>8096.3538782561436</v>
          </cell>
          <cell r="U54">
            <v>12648.91879067463</v>
          </cell>
          <cell r="V54">
            <v>10639.661454526144</v>
          </cell>
          <cell r="W54">
            <v>16563.428840855955</v>
          </cell>
          <cell r="X54">
            <v>13204.649132213821</v>
          </cell>
          <cell r="Y54">
            <v>5743.4216005299595</v>
          </cell>
          <cell r="Z54">
            <v>11992.269783073179</v>
          </cell>
          <cell r="AA54">
            <v>20578.583747729004</v>
          </cell>
          <cell r="AB54">
            <v>61081.002099232122</v>
          </cell>
          <cell r="AC54">
            <v>7739.0438523722942</v>
          </cell>
          <cell r="AD54">
            <v>234920.71883754747</v>
          </cell>
          <cell r="AE54">
            <v>3225517.6263108696</v>
          </cell>
          <cell r="AF54">
            <v>90410.168009076995</v>
          </cell>
          <cell r="AG54">
            <v>52651.103603776726</v>
          </cell>
          <cell r="AH54">
            <v>136309.88429256208</v>
          </cell>
          <cell r="AI54">
            <v>4868.1905732689484</v>
          </cell>
          <cell r="AJ54">
            <v>8197.7069055468801</v>
          </cell>
          <cell r="AK54">
            <v>21995.05064417953</v>
          </cell>
          <cell r="AL54">
            <v>18570.780090416174</v>
          </cell>
          <cell r="AM54">
            <v>3974116.9902045475</v>
          </cell>
          <cell r="AN54">
            <v>1051.9048108424834</v>
          </cell>
          <cell r="AO54">
            <v>0</v>
          </cell>
          <cell r="AP54">
            <v>3131.307489938139</v>
          </cell>
          <cell r="AQ54">
            <v>114.25697884403729</v>
          </cell>
          <cell r="AR54">
            <v>5132.7463000542803</v>
          </cell>
          <cell r="AS54">
            <v>0</v>
          </cell>
          <cell r="AT54">
            <v>452.76048604582968</v>
          </cell>
          <cell r="AU54">
            <v>1162.2281834569856</v>
          </cell>
          <cell r="AV54">
            <v>7722.3841670305465</v>
          </cell>
          <cell r="AW54">
            <v>7414.7796013596544</v>
          </cell>
          <cell r="AX54">
            <v>8710.8350569104841</v>
          </cell>
          <cell r="AY54">
            <v>8105.4527140455093</v>
          </cell>
          <cell r="AZ54">
            <v>32820.880886594976</v>
          </cell>
          <cell r="BA54">
            <v>8608.9336625690667</v>
          </cell>
          <cell r="BB54">
            <v>12086.853463730338</v>
          </cell>
          <cell r="BC54">
            <v>17463.446182079704</v>
          </cell>
          <cell r="BD54">
            <v>52226.968962160296</v>
          </cell>
          <cell r="BE54">
            <v>10435.693512586617</v>
          </cell>
          <cell r="BF54">
            <v>244923.32886500985</v>
          </cell>
          <cell r="BG54">
            <v>2440380.4507524655</v>
          </cell>
          <cell r="BH54">
            <v>131360.76470556721</v>
          </cell>
          <cell r="BI54">
            <v>48578.228094678852</v>
          </cell>
          <cell r="BJ54">
            <v>38945.558784618363</v>
          </cell>
          <cell r="BK54">
            <v>5896.4798677606268</v>
          </cell>
          <cell r="BL54">
            <v>8597.7915422453752</v>
          </cell>
          <cell r="BM54">
            <v>16612.470528074835</v>
          </cell>
          <cell r="BN54">
            <v>8388.3399160574718</v>
          </cell>
          <cell r="BO54">
            <v>3120324.8455147273</v>
          </cell>
          <cell r="BP54">
            <v>989.65825911497188</v>
          </cell>
          <cell r="BQ54">
            <v>421.20653797583788</v>
          </cell>
          <cell r="BR54">
            <v>2896.710823868601</v>
          </cell>
          <cell r="BS54">
            <v>211.26224095584604</v>
          </cell>
          <cell r="BT54">
            <v>4790.4102296136534</v>
          </cell>
          <cell r="BU54">
            <v>0</v>
          </cell>
          <cell r="BV54">
            <v>0</v>
          </cell>
          <cell r="BW54">
            <v>422.6954658165123</v>
          </cell>
          <cell r="BX54">
            <v>5151.7703491955399</v>
          </cell>
          <cell r="BY54">
            <v>3669.4787358256044</v>
          </cell>
          <cell r="BZ54">
            <v>5985.0501489029357</v>
          </cell>
          <cell r="CA54">
            <v>7638.2162371072118</v>
          </cell>
          <cell r="CB54">
            <v>10753.627785714914</v>
          </cell>
          <cell r="CC54">
            <v>3446.318750856803</v>
          </cell>
          <cell r="CD54">
            <v>14267.807312536916</v>
          </cell>
          <cell r="CE54">
            <v>13538.298328427445</v>
          </cell>
          <cell r="CF54">
            <v>41745.024729198427</v>
          </cell>
          <cell r="CG54">
            <v>4563.5262152037603</v>
          </cell>
          <cell r="CH54">
            <v>219862.69852507138</v>
          </cell>
          <cell r="CI54">
            <v>1603828.6579296337</v>
          </cell>
          <cell r="CJ54">
            <v>92659.089380335339</v>
          </cell>
          <cell r="CK54">
            <v>33412.993423956221</v>
          </cell>
          <cell r="CL54">
            <v>22218.24221112844</v>
          </cell>
          <cell r="CM54">
            <v>7105.3312199181546</v>
          </cell>
          <cell r="CN54">
            <v>28942.018744467998</v>
          </cell>
          <cell r="CO54">
            <v>11852.247247832032</v>
          </cell>
          <cell r="CP54">
            <v>5288.5820945045352</v>
          </cell>
          <cell r="CQ54">
            <v>2145660.9229271626</v>
          </cell>
          <cell r="CR54">
            <v>549.68228675811338</v>
          </cell>
          <cell r="CS54">
            <v>320.73126254131353</v>
          </cell>
          <cell r="CT54">
            <v>533.96211897424314</v>
          </cell>
          <cell r="CU54">
            <v>402.00356942032636</v>
          </cell>
          <cell r="CV54">
            <v>5331.9603046108023</v>
          </cell>
          <cell r="CW54">
            <v>0</v>
          </cell>
          <cell r="CX54">
            <v>0</v>
          </cell>
          <cell r="CY54">
            <v>455.39749801168347</v>
          </cell>
          <cell r="CZ54">
            <v>4561.7838864615051</v>
          </cell>
          <cell r="DA54">
            <v>3310.2983845175017</v>
          </cell>
          <cell r="DB54">
            <v>2859.3029429058874</v>
          </cell>
          <cell r="DC54">
            <v>7018.9139803679991</v>
          </cell>
          <cell r="DD54">
            <v>7575.6414469992033</v>
          </cell>
          <cell r="DE54">
            <v>3818.2693956737735</v>
          </cell>
          <cell r="DF54">
            <v>9933.8374688393178</v>
          </cell>
          <cell r="DG54">
            <v>10955.651524173185</v>
          </cell>
          <cell r="DH54">
            <v>50078.028233913865</v>
          </cell>
          <cell r="DI54">
            <v>2960.5935441803554</v>
          </cell>
          <cell r="DJ54">
            <v>156713.49600315059</v>
          </cell>
          <cell r="DK54">
            <v>1566824.0918633402</v>
          </cell>
          <cell r="DL54">
            <v>66103.836989958028</v>
          </cell>
          <cell r="DM54">
            <v>27117.988591058969</v>
          </cell>
          <cell r="DN54">
            <v>26632.015264351729</v>
          </cell>
          <cell r="DO54">
            <v>3233.1793324246737</v>
          </cell>
          <cell r="DP54">
            <v>11987.987683195981</v>
          </cell>
          <cell r="DQ54">
            <v>6157.8068711779442</v>
          </cell>
          <cell r="DR54">
            <v>2864.0789890733513</v>
          </cell>
          <cell r="DS54">
            <v>1978300.5394360805</v>
          </cell>
          <cell r="DT54">
            <v>357.26753653127213</v>
          </cell>
          <cell r="DU54">
            <v>0</v>
          </cell>
          <cell r="DV54">
            <v>0</v>
          </cell>
          <cell r="DW54">
            <v>381.0129090590741</v>
          </cell>
          <cell r="DX54">
            <v>5101.6360891458398</v>
          </cell>
          <cell r="DY54">
            <v>0</v>
          </cell>
          <cell r="DZ54">
            <v>658.8512300869719</v>
          </cell>
          <cell r="EA54">
            <v>93.1479325295374</v>
          </cell>
          <cell r="EB54">
            <v>2099.7717889387318</v>
          </cell>
          <cell r="EC54">
            <v>2523.425157594791</v>
          </cell>
          <cell r="ED54">
            <v>1688.2111690937425</v>
          </cell>
          <cell r="EE54">
            <v>6126.0539757202187</v>
          </cell>
          <cell r="EF54">
            <v>6139.2203090247313</v>
          </cell>
          <cell r="EG54">
            <v>2994.6182730880892</v>
          </cell>
          <cell r="EH54">
            <v>8889.3036538911492</v>
          </cell>
          <cell r="EI54">
            <v>8047.8708938078171</v>
          </cell>
          <cell r="EJ54">
            <v>34248.458098870222</v>
          </cell>
          <cell r="EK54">
            <v>793.61593044425092</v>
          </cell>
          <cell r="EL54">
            <v>88262.260656988554</v>
          </cell>
          <cell r="EM54">
            <v>1232091.5567446568</v>
          </cell>
          <cell r="EN54">
            <v>66044.64875487762</v>
          </cell>
          <cell r="EO54">
            <v>16476.220131781516</v>
          </cell>
          <cell r="EP54">
            <v>19861.374587490405</v>
          </cell>
          <cell r="EQ54">
            <v>2289.4371947039713</v>
          </cell>
          <cell r="ER54">
            <v>8311.2937815662954</v>
          </cell>
          <cell r="ES54">
            <v>2827.7137495063994</v>
          </cell>
          <cell r="ET54">
            <v>1999.7056957579539</v>
          </cell>
          <cell r="EU54">
            <v>1518306.676245156</v>
          </cell>
          <cell r="EV54">
            <v>140.81427661872547</v>
          </cell>
          <cell r="EW54">
            <v>0</v>
          </cell>
          <cell r="EX54">
            <v>196.61186478339164</v>
          </cell>
          <cell r="EY54">
            <v>207.96915749004691</v>
          </cell>
          <cell r="EZ54">
            <v>3862.8544904105506</v>
          </cell>
          <cell r="FA54">
            <v>0</v>
          </cell>
          <cell r="FB54">
            <v>149.71021519536376</v>
          </cell>
          <cell r="FC54">
            <v>352.65620099144724</v>
          </cell>
          <cell r="FD54">
            <v>704.56779064937166</v>
          </cell>
          <cell r="FE54">
            <v>1014.5615049884215</v>
          </cell>
          <cell r="FF54">
            <v>1366.5449949470174</v>
          </cell>
          <cell r="FG54">
            <v>2552.8251016997924</v>
          </cell>
          <cell r="FH54">
            <v>3299.6141278415421</v>
          </cell>
          <cell r="FI54">
            <v>1314.9668710052472</v>
          </cell>
          <cell r="FJ54">
            <v>8314.5448655108776</v>
          </cell>
          <cell r="FK54">
            <v>3670.2680575320514</v>
          </cell>
          <cell r="FL54">
            <v>22352.183274379051</v>
          </cell>
          <cell r="FM54">
            <v>1028.2422608375143</v>
          </cell>
          <cell r="FN54">
            <v>42594.298574205655</v>
          </cell>
          <cell r="FO54">
            <v>889032.57929006312</v>
          </cell>
          <cell r="FP54">
            <v>46938.439888529829</v>
          </cell>
          <cell r="FQ54">
            <v>8425.7854650159825</v>
          </cell>
          <cell r="FR54">
            <v>12287.340825335828</v>
          </cell>
          <cell r="FS54">
            <v>387.91295666995154</v>
          </cell>
          <cell r="FT54">
            <v>9234.8982627804926</v>
          </cell>
          <cell r="FU54">
            <v>2644.1690166174517</v>
          </cell>
          <cell r="FV54">
            <v>1019.559068356124</v>
          </cell>
          <cell r="FW54">
            <v>1063093.9184024548</v>
          </cell>
          <cell r="FX54">
            <v>239.67187323219295</v>
          </cell>
          <cell r="FY54">
            <v>0</v>
          </cell>
          <cell r="FZ54">
            <v>783.13650544811651</v>
          </cell>
          <cell r="GA54">
            <v>236.76161411463249</v>
          </cell>
          <cell r="GB54">
            <v>3307.9164856810344</v>
          </cell>
          <cell r="GC54">
            <v>0</v>
          </cell>
          <cell r="GD54">
            <v>533.86187121049875</v>
          </cell>
          <cell r="GE54">
            <v>0</v>
          </cell>
          <cell r="GF54">
            <v>428.11443333737668</v>
          </cell>
          <cell r="GG54">
            <v>7627.2563288475067</v>
          </cell>
          <cell r="GH54">
            <v>531.94285072484672</v>
          </cell>
          <cell r="GI54">
            <v>739.25942588112491</v>
          </cell>
          <cell r="GJ54">
            <v>2362.1982452255347</v>
          </cell>
          <cell r="GK54">
            <v>1431.2216706909346</v>
          </cell>
          <cell r="GL54">
            <v>8623.105423727473</v>
          </cell>
          <cell r="GM54">
            <v>2764.005467856427</v>
          </cell>
          <cell r="GN54">
            <v>15848.553435862434</v>
          </cell>
          <cell r="GO54">
            <v>1077.2455413307491</v>
          </cell>
          <cell r="GP54">
            <v>27499.015425517951</v>
          </cell>
          <cell r="GQ54">
            <v>206882.07894048124</v>
          </cell>
          <cell r="GR54">
            <v>30877.538517271383</v>
          </cell>
          <cell r="GS54">
            <v>10018.856943820281</v>
          </cell>
          <cell r="GT54">
            <v>9131.5834897546065</v>
          </cell>
          <cell r="GU54">
            <v>344.5265398874007</v>
          </cell>
          <cell r="GV54">
            <v>8008.638127620251</v>
          </cell>
          <cell r="GW54">
            <v>5689.5237522395337</v>
          </cell>
          <cell r="GX54">
            <v>1163.3170017720508</v>
          </cell>
          <cell r="GY54">
            <v>346149.32991153561</v>
          </cell>
          <cell r="GZ54">
            <v>0</v>
          </cell>
          <cell r="HA54">
            <v>0</v>
          </cell>
          <cell r="HB54">
            <v>252.7094728409113</v>
          </cell>
          <cell r="HC54">
            <v>419.33594701366491</v>
          </cell>
          <cell r="HD54">
            <v>3930.3012149897399</v>
          </cell>
          <cell r="HE54">
            <v>0</v>
          </cell>
          <cell r="HF54">
            <v>0</v>
          </cell>
          <cell r="HG54">
            <v>164.63701101502414</v>
          </cell>
          <cell r="HH54">
            <v>56.586526940764443</v>
          </cell>
          <cell r="HI54">
            <v>814.46834733553248</v>
          </cell>
          <cell r="HJ54">
            <v>819.6111691630723</v>
          </cell>
          <cell r="HK54">
            <v>398.40250593152513</v>
          </cell>
          <cell r="HL54">
            <v>2588.2129426866404</v>
          </cell>
          <cell r="HM54">
            <v>226.34610776305777</v>
          </cell>
          <cell r="HN54">
            <v>8091.1144974207527</v>
          </cell>
          <cell r="HO54">
            <v>1298.47137733711</v>
          </cell>
          <cell r="HP54">
            <v>14521.228587061498</v>
          </cell>
          <cell r="HQ54">
            <v>0</v>
          </cell>
          <cell r="HR54">
            <v>18091.892045313012</v>
          </cell>
          <cell r="HS54">
            <v>10465.990277063989</v>
          </cell>
          <cell r="HT54">
            <v>10969.641340514232</v>
          </cell>
          <cell r="HU54">
            <v>3661.4353952356919</v>
          </cell>
          <cell r="HV54">
            <v>2243.45446429511</v>
          </cell>
          <cell r="HW54">
            <v>4146.4414958831849</v>
          </cell>
          <cell r="HX54">
            <v>4603.8524321087698</v>
          </cell>
          <cell r="HY54">
            <v>2593.2342523932825</v>
          </cell>
          <cell r="HZ54">
            <v>2617.3293912120025</v>
          </cell>
          <cell r="IA54">
            <v>92974.696801518585</v>
          </cell>
        </row>
        <row r="55">
          <cell r="L55">
            <v>100987.32617444359</v>
          </cell>
          <cell r="M55">
            <v>24784.090762434429</v>
          </cell>
          <cell r="N55">
            <v>198675.4134134597</v>
          </cell>
          <cell r="O55">
            <v>21380.555945324981</v>
          </cell>
          <cell r="P55">
            <v>313194.01006100618</v>
          </cell>
          <cell r="Q55">
            <v>15604.70901968221</v>
          </cell>
          <cell r="R55">
            <v>45417.096782479304</v>
          </cell>
          <cell r="S55">
            <v>120848.85708811115</v>
          </cell>
          <cell r="T55">
            <v>90585.833197057349</v>
          </cell>
          <cell r="U55">
            <v>575414.72077645746</v>
          </cell>
          <cell r="V55">
            <v>132779.23467554362</v>
          </cell>
          <cell r="W55">
            <v>151254.57391157557</v>
          </cell>
          <cell r="X55">
            <v>1033513.7737537916</v>
          </cell>
          <cell r="Y55">
            <v>89721.749765823173</v>
          </cell>
          <cell r="Z55">
            <v>115490.99465405126</v>
          </cell>
          <cell r="AA55">
            <v>613701.7408170558</v>
          </cell>
          <cell r="AB55">
            <v>1991898.2774637348</v>
          </cell>
          <cell r="AC55">
            <v>542764.59501349146</v>
          </cell>
          <cell r="AD55">
            <v>3805075.2541147987</v>
          </cell>
          <cell r="AE55">
            <v>16878645.227920424</v>
          </cell>
          <cell r="AF55">
            <v>2390504.8495689179</v>
          </cell>
          <cell r="AG55">
            <v>793859.58990026452</v>
          </cell>
          <cell r="AH55">
            <v>1910331.4951941166</v>
          </cell>
          <cell r="AI55">
            <v>163141.0638548641</v>
          </cell>
          <cell r="AJ55">
            <v>120399.75597296673</v>
          </cell>
          <cell r="AK55">
            <v>439088.63967223157</v>
          </cell>
          <cell r="AL55">
            <v>986401.42413475527</v>
          </cell>
          <cell r="AM55">
            <v>33665464.853608862</v>
          </cell>
          <cell r="AN55">
            <v>77676.819669050543</v>
          </cell>
          <cell r="AO55">
            <v>17607.19013887654</v>
          </cell>
          <cell r="AP55">
            <v>189525.6405347439</v>
          </cell>
          <cell r="AQ55">
            <v>23601.244319455382</v>
          </cell>
          <cell r="AR55">
            <v>295087.11597961665</v>
          </cell>
          <cell r="AS55">
            <v>16570.405629356195</v>
          </cell>
          <cell r="AT55">
            <v>50937.423003939031</v>
          </cell>
          <cell r="AU55">
            <v>125581.55000407177</v>
          </cell>
          <cell r="AV55">
            <v>92786.694214008749</v>
          </cell>
          <cell r="AW55">
            <v>579800.54964327463</v>
          </cell>
          <cell r="AX55">
            <v>136442.33525252182</v>
          </cell>
          <cell r="AY55">
            <v>140937.24261083448</v>
          </cell>
          <cell r="AZ55">
            <v>1068978.7509114877</v>
          </cell>
          <cell r="BA55">
            <v>57136.80136223766</v>
          </cell>
          <cell r="BB55">
            <v>126368.15074285356</v>
          </cell>
          <cell r="BC55">
            <v>572506.78909401246</v>
          </cell>
          <cell r="BD55">
            <v>2141518.5356522556</v>
          </cell>
          <cell r="BE55">
            <v>539828.97674797021</v>
          </cell>
          <cell r="BF55">
            <v>3849986.1837707357</v>
          </cell>
          <cell r="BG55">
            <v>17221291.597834442</v>
          </cell>
          <cell r="BH55">
            <v>2445278.7757219821</v>
          </cell>
          <cell r="BI55">
            <v>828923.24990548275</v>
          </cell>
          <cell r="BJ55">
            <v>1891224.9845484411</v>
          </cell>
          <cell r="BK55">
            <v>159435.82152910696</v>
          </cell>
          <cell r="BL55">
            <v>126838.25469512094</v>
          </cell>
          <cell r="BM55">
            <v>420982.64820769313</v>
          </cell>
          <cell r="BN55">
            <v>1027898.6763515855</v>
          </cell>
          <cell r="BO55">
            <v>34224752.408075161</v>
          </cell>
          <cell r="BP55">
            <v>79661.883123265317</v>
          </cell>
          <cell r="BQ55">
            <v>19516.436697293117</v>
          </cell>
          <cell r="BR55">
            <v>226107.19992035019</v>
          </cell>
          <cell r="BS55">
            <v>23440.742927402036</v>
          </cell>
          <cell r="BT55">
            <v>306337.19889732776</v>
          </cell>
          <cell r="BU55">
            <v>12898.145871683502</v>
          </cell>
          <cell r="BV55">
            <v>41549.705365261572</v>
          </cell>
          <cell r="BW55">
            <v>131278.35162739662</v>
          </cell>
          <cell r="BX55">
            <v>86849.816809296317</v>
          </cell>
          <cell r="BY55">
            <v>565868.79990563821</v>
          </cell>
          <cell r="BZ55">
            <v>137621.04206287261</v>
          </cell>
          <cell r="CA55">
            <v>138180.93667014677</v>
          </cell>
          <cell r="CB55">
            <v>845153.55057249591</v>
          </cell>
          <cell r="CC55">
            <v>92438.285400222783</v>
          </cell>
          <cell r="CD55">
            <v>111487.62904734118</v>
          </cell>
          <cell r="CE55">
            <v>600291.62273416726</v>
          </cell>
          <cell r="CF55">
            <v>2114163.1481876699</v>
          </cell>
          <cell r="CG55">
            <v>525613.90052145405</v>
          </cell>
          <cell r="CH55">
            <v>4084995.7756527872</v>
          </cell>
          <cell r="CI55">
            <v>18013591.826464459</v>
          </cell>
          <cell r="CJ55">
            <v>2406687.6265648161</v>
          </cell>
          <cell r="CK55">
            <v>821211.89567539911</v>
          </cell>
          <cell r="CL55">
            <v>1948227.4336667354</v>
          </cell>
          <cell r="CM55">
            <v>153929.76238192071</v>
          </cell>
          <cell r="CN55">
            <v>139201.95558023412</v>
          </cell>
          <cell r="CO55">
            <v>414469.33208471682</v>
          </cell>
          <cell r="CP55">
            <v>961472.95946750976</v>
          </cell>
          <cell r="CQ55">
            <v>35002246.963879861</v>
          </cell>
          <cell r="CR55">
            <v>72040.711416332706</v>
          </cell>
          <cell r="CS55">
            <v>16773.923032832445</v>
          </cell>
          <cell r="CT55">
            <v>214913.09796935596</v>
          </cell>
          <cell r="CU55">
            <v>16543.177148702045</v>
          </cell>
          <cell r="CV55">
            <v>295359.18749665288</v>
          </cell>
          <cell r="CW55">
            <v>11371.28566827187</v>
          </cell>
          <cell r="CX55">
            <v>45389.535561548524</v>
          </cell>
          <cell r="CY55">
            <v>112857.42138412529</v>
          </cell>
          <cell r="CZ55">
            <v>76311.022225996116</v>
          </cell>
          <cell r="DA55">
            <v>528256.56844260462</v>
          </cell>
          <cell r="DB55">
            <v>147902.42172012306</v>
          </cell>
          <cell r="DC55">
            <v>145948.43026830768</v>
          </cell>
          <cell r="DD55">
            <v>889777.90665677353</v>
          </cell>
          <cell r="DE55">
            <v>88130.683171205412</v>
          </cell>
          <cell r="DF55">
            <v>104833.14793509764</v>
          </cell>
          <cell r="DG55">
            <v>620277.67578572955</v>
          </cell>
          <cell r="DH55">
            <v>1984128.004413317</v>
          </cell>
          <cell r="DI55">
            <v>507143.90226599021</v>
          </cell>
          <cell r="DJ55">
            <v>4077823.9889439302</v>
          </cell>
          <cell r="DK55">
            <v>17770033.767761458</v>
          </cell>
          <cell r="DL55">
            <v>2021040.4444052994</v>
          </cell>
          <cell r="DM55">
            <v>799659.0687681844</v>
          </cell>
          <cell r="DN55">
            <v>2024804.4482573527</v>
          </cell>
          <cell r="DO55">
            <v>145698.91620528512</v>
          </cell>
          <cell r="DP55">
            <v>126900.21865160948</v>
          </cell>
          <cell r="DQ55">
            <v>415690.97253116802</v>
          </cell>
          <cell r="DR55">
            <v>983001.03866466624</v>
          </cell>
          <cell r="DS55">
            <v>34242610.966751926</v>
          </cell>
          <cell r="DT55">
            <v>85101.775664519242</v>
          </cell>
          <cell r="DU55">
            <v>18389.173709893235</v>
          </cell>
          <cell r="DV55">
            <v>210824.59489796622</v>
          </cell>
          <cell r="DW55">
            <v>20901.234379338752</v>
          </cell>
          <cell r="DX55">
            <v>316444.85504739318</v>
          </cell>
          <cell r="DY55">
            <v>12398.16000681283</v>
          </cell>
          <cell r="DZ55">
            <v>55202.579188779586</v>
          </cell>
          <cell r="EA55">
            <v>122913.09108630962</v>
          </cell>
          <cell r="EB55">
            <v>80448.088389657234</v>
          </cell>
          <cell r="EC55">
            <v>534322.81587432686</v>
          </cell>
          <cell r="ED55">
            <v>157058.4940143018</v>
          </cell>
          <cell r="EE55">
            <v>142969.8632950029</v>
          </cell>
          <cell r="EF55">
            <v>750845.48788748367</v>
          </cell>
          <cell r="EG55">
            <v>94282.959517943906</v>
          </cell>
          <cell r="EH55">
            <v>103673.23367879904</v>
          </cell>
          <cell r="EI55">
            <v>688305.47272578045</v>
          </cell>
          <cell r="EJ55">
            <v>2109339.1348878425</v>
          </cell>
          <cell r="EK55">
            <v>524156.97800783109</v>
          </cell>
          <cell r="EL55">
            <v>4161287.2544959239</v>
          </cell>
          <cell r="EM55">
            <v>18127010.926602118</v>
          </cell>
          <cell r="EN55">
            <v>2522918.1784871807</v>
          </cell>
          <cell r="EO55">
            <v>813595.8876502217</v>
          </cell>
          <cell r="EP55">
            <v>2220580.598091451</v>
          </cell>
          <cell r="EQ55">
            <v>147293.0107361296</v>
          </cell>
          <cell r="ER55">
            <v>127500.37286391512</v>
          </cell>
          <cell r="ES55">
            <v>507505.44567847636</v>
          </cell>
          <cell r="ET55">
            <v>1048127.860359728</v>
          </cell>
          <cell r="EU55">
            <v>35703397.527225122</v>
          </cell>
          <cell r="EV55">
            <v>69410.480763613159</v>
          </cell>
          <cell r="EW55">
            <v>18428.205239249692</v>
          </cell>
          <cell r="EX55">
            <v>191504.83226151872</v>
          </cell>
          <cell r="EY55">
            <v>20033.150450674326</v>
          </cell>
          <cell r="EZ55">
            <v>267268.55072955415</v>
          </cell>
          <cell r="FA55">
            <v>11129.704557303759</v>
          </cell>
          <cell r="FB55">
            <v>61773.065151601608</v>
          </cell>
          <cell r="FC55">
            <v>104928.18470315138</v>
          </cell>
          <cell r="FD55">
            <v>62607.074320553322</v>
          </cell>
          <cell r="FE55">
            <v>486859.8230823871</v>
          </cell>
          <cell r="FF55">
            <v>148995.62123822659</v>
          </cell>
          <cell r="FG55">
            <v>122220.29160739583</v>
          </cell>
          <cell r="FH55">
            <v>656247.10508942232</v>
          </cell>
          <cell r="FI55">
            <v>83447.645203252847</v>
          </cell>
          <cell r="FJ55">
            <v>80022.966477734313</v>
          </cell>
          <cell r="FK55">
            <v>665210.29694466747</v>
          </cell>
          <cell r="FL55">
            <v>1927560.0775723094</v>
          </cell>
          <cell r="FM55">
            <v>489530.84638270305</v>
          </cell>
          <cell r="FN55">
            <v>3911423.0106522152</v>
          </cell>
          <cell r="FO55">
            <v>16259215.992654555</v>
          </cell>
          <cell r="FP55">
            <v>2304044.9984303722</v>
          </cell>
          <cell r="FQ55">
            <v>716187.12419236777</v>
          </cell>
          <cell r="FR55">
            <v>1969696.4478228628</v>
          </cell>
          <cell r="FS55">
            <v>138666.98187907203</v>
          </cell>
          <cell r="FT55">
            <v>130467.9066601267</v>
          </cell>
          <cell r="FU55">
            <v>443875.87334203068</v>
          </cell>
          <cell r="FV55">
            <v>982899.44710787723</v>
          </cell>
          <cell r="FW55">
            <v>32323655.704516798</v>
          </cell>
          <cell r="FX55">
            <v>60596.315315536071</v>
          </cell>
          <cell r="FY55">
            <v>16623.379517707544</v>
          </cell>
          <cell r="FZ55">
            <v>158833.0286055911</v>
          </cell>
          <cell r="GA55">
            <v>17359.157553730158</v>
          </cell>
          <cell r="GB55">
            <v>250571.6579350988</v>
          </cell>
          <cell r="GC55">
            <v>14065.947557259999</v>
          </cell>
          <cell r="GD55">
            <v>72840.524310988869</v>
          </cell>
          <cell r="GE55">
            <v>89726.532850172647</v>
          </cell>
          <cell r="GF55">
            <v>72206.837615630517</v>
          </cell>
          <cell r="GG55">
            <v>426553.85738298541</v>
          </cell>
          <cell r="GH55">
            <v>143124.51544463061</v>
          </cell>
          <cell r="GI55">
            <v>115394.65219081042</v>
          </cell>
          <cell r="GJ55">
            <v>743492.90079091105</v>
          </cell>
          <cell r="GK55">
            <v>79211.219842392704</v>
          </cell>
          <cell r="GL55">
            <v>89411.304930972794</v>
          </cell>
          <cell r="GM55">
            <v>665196.81652473938</v>
          </cell>
          <cell r="GN55">
            <v>1837392.0516257044</v>
          </cell>
          <cell r="GO55">
            <v>476168.41346794454</v>
          </cell>
          <cell r="GP55">
            <v>3713149.801225313</v>
          </cell>
          <cell r="GQ55">
            <v>15979508.411957286</v>
          </cell>
          <cell r="GR55">
            <v>2129103.8733659089</v>
          </cell>
          <cell r="GS55">
            <v>669027.94679597544</v>
          </cell>
          <cell r="GT55">
            <v>1870335.0413396214</v>
          </cell>
          <cell r="GU55">
            <v>129728.99492115498</v>
          </cell>
          <cell r="GV55">
            <v>109889.71045588146</v>
          </cell>
          <cell r="GW55">
            <v>423234.71842758596</v>
          </cell>
          <cell r="GX55">
            <v>976665.60151420487</v>
          </cell>
          <cell r="GY55">
            <v>31329413.213465735</v>
          </cell>
          <cell r="GZ55">
            <v>51554.788728568456</v>
          </cell>
          <cell r="HA55">
            <v>17644.184224421195</v>
          </cell>
          <cell r="HB55">
            <v>167010.72075866457</v>
          </cell>
          <cell r="HC55">
            <v>16222.420099818126</v>
          </cell>
          <cell r="HD55">
            <v>227157.85889760056</v>
          </cell>
          <cell r="HE55">
            <v>17118.401724797121</v>
          </cell>
          <cell r="HF55">
            <v>63317.857993886581</v>
          </cell>
          <cell r="HG55">
            <v>79766.525743761551</v>
          </cell>
          <cell r="HH55">
            <v>63720.57539122778</v>
          </cell>
          <cell r="HI55">
            <v>395199.72013687895</v>
          </cell>
          <cell r="HJ55">
            <v>134367.76687532148</v>
          </cell>
          <cell r="HK55">
            <v>111059.38927497464</v>
          </cell>
          <cell r="HL55">
            <v>691614.66810692649</v>
          </cell>
          <cell r="HM55">
            <v>83921.138234819882</v>
          </cell>
          <cell r="HN55">
            <v>88934.003034702197</v>
          </cell>
          <cell r="HO55">
            <v>578803.89606743713</v>
          </cell>
          <cell r="HP55">
            <v>1741531.9033789642</v>
          </cell>
          <cell r="HQ55">
            <v>456122.43487288721</v>
          </cell>
          <cell r="HR55">
            <v>3673168.2730860198</v>
          </cell>
          <cell r="HS55">
            <v>15136502.30292381</v>
          </cell>
          <cell r="HT55">
            <v>1508020.3865674997</v>
          </cell>
          <cell r="HU55">
            <v>618913.66099931393</v>
          </cell>
          <cell r="HV55">
            <v>1853706.2388576912</v>
          </cell>
          <cell r="HW55">
            <v>121531.89138954841</v>
          </cell>
          <cell r="HX55">
            <v>101001.07975480791</v>
          </cell>
          <cell r="HY55">
            <v>390279.10120576643</v>
          </cell>
          <cell r="HZ55">
            <v>917079.70977235772</v>
          </cell>
          <cell r="IA55">
            <v>29305270.898102477</v>
          </cell>
        </row>
        <row r="56">
          <cell r="L56">
            <v>9078.3733043262255</v>
          </cell>
          <cell r="M56">
            <v>1896.8098859356396</v>
          </cell>
          <cell r="N56">
            <v>14307.996725683703</v>
          </cell>
          <cell r="O56">
            <v>3677.9246661068773</v>
          </cell>
          <cell r="P56">
            <v>37259.521694990894</v>
          </cell>
          <cell r="Q56">
            <v>2769.7445525796525</v>
          </cell>
          <cell r="R56">
            <v>7057.0905872422718</v>
          </cell>
          <cell r="S56">
            <v>15541.880369070899</v>
          </cell>
          <cell r="T56">
            <v>7461.3027231049373</v>
          </cell>
          <cell r="U56">
            <v>35631.876527707806</v>
          </cell>
          <cell r="V56">
            <v>14071.316487260512</v>
          </cell>
          <cell r="W56">
            <v>14803.450927047441</v>
          </cell>
          <cell r="X56">
            <v>45610.877855831524</v>
          </cell>
          <cell r="Y56">
            <v>13043.758035932649</v>
          </cell>
          <cell r="Z56">
            <v>13810.32684626948</v>
          </cell>
          <cell r="AA56">
            <v>65129.382196905659</v>
          </cell>
          <cell r="AB56">
            <v>216973.54591996461</v>
          </cell>
          <cell r="AC56">
            <v>44022.814269805385</v>
          </cell>
          <cell r="AD56">
            <v>377344.02796966548</v>
          </cell>
          <cell r="AE56">
            <v>1226548.8265744934</v>
          </cell>
          <cell r="AF56">
            <v>175236.42320550655</v>
          </cell>
          <cell r="AG56">
            <v>144581.64460422623</v>
          </cell>
          <cell r="AH56">
            <v>176563.90679329325</v>
          </cell>
          <cell r="AI56">
            <v>19777.543606750303</v>
          </cell>
          <cell r="AJ56">
            <v>24082.289760841944</v>
          </cell>
          <cell r="AK56">
            <v>44557.605550297681</v>
          </cell>
          <cell r="AL56">
            <v>101381.50762299239</v>
          </cell>
          <cell r="AM56">
            <v>2852221.7692638328</v>
          </cell>
          <cell r="AN56">
            <v>8099.5645364166285</v>
          </cell>
          <cell r="AO56">
            <v>1860.6386253900669</v>
          </cell>
          <cell r="AP56">
            <v>13597.080408436352</v>
          </cell>
          <cell r="AQ56">
            <v>2456.524001473193</v>
          </cell>
          <cell r="AR56">
            <v>32938.871424958284</v>
          </cell>
          <cell r="AS56">
            <v>1898.1652599060408</v>
          </cell>
          <cell r="AT56">
            <v>6302.5285575955841</v>
          </cell>
          <cell r="AU56">
            <v>12069.635386325361</v>
          </cell>
          <cell r="AV56">
            <v>7980.7489478634288</v>
          </cell>
          <cell r="AW56">
            <v>34010.804182015505</v>
          </cell>
          <cell r="AX56">
            <v>14327.720687966292</v>
          </cell>
          <cell r="AY56">
            <v>12356.516864864618</v>
          </cell>
          <cell r="AZ56">
            <v>52145.410956357249</v>
          </cell>
          <cell r="BA56">
            <v>12038.427523575081</v>
          </cell>
          <cell r="BB56">
            <v>11732.723277629209</v>
          </cell>
          <cell r="BC56">
            <v>56647.792774847781</v>
          </cell>
          <cell r="BD56">
            <v>212058.6244457392</v>
          </cell>
          <cell r="BE56">
            <v>41001.089415303264</v>
          </cell>
          <cell r="BF56">
            <v>343486.92127233645</v>
          </cell>
          <cell r="BG56">
            <v>1171704.3788570161</v>
          </cell>
          <cell r="BH56">
            <v>151075.95512201381</v>
          </cell>
          <cell r="BI56">
            <v>127312.02656375545</v>
          </cell>
          <cell r="BJ56">
            <v>158624.72804809429</v>
          </cell>
          <cell r="BK56">
            <v>16147.433864191673</v>
          </cell>
          <cell r="BL56">
            <v>19203.922224099664</v>
          </cell>
          <cell r="BM56">
            <v>42856.785506437867</v>
          </cell>
          <cell r="BN56">
            <v>93950.887868959646</v>
          </cell>
          <cell r="BO56">
            <v>2657885.9066035682</v>
          </cell>
          <cell r="BP56">
            <v>7562.4672228356794</v>
          </cell>
          <cell r="BQ56">
            <v>1792.9783559276939</v>
          </cell>
          <cell r="BR56">
            <v>15207.400598723178</v>
          </cell>
          <cell r="BS56">
            <v>2675.8530860798851</v>
          </cell>
          <cell r="BT56">
            <v>31909.049282549338</v>
          </cell>
          <cell r="BU56">
            <v>1871.5140839859894</v>
          </cell>
          <cell r="BV56">
            <v>5144.7623960387282</v>
          </cell>
          <cell r="BW56">
            <v>11413.479982094444</v>
          </cell>
          <cell r="BX56">
            <v>7050.827720784072</v>
          </cell>
          <cell r="BY56">
            <v>33902.615675451307</v>
          </cell>
          <cell r="BZ56">
            <v>13474.845893086826</v>
          </cell>
          <cell r="CA56">
            <v>9724.5101529842523</v>
          </cell>
          <cell r="CB56">
            <v>34783.268268964443</v>
          </cell>
          <cell r="CC56">
            <v>11586.117069910575</v>
          </cell>
          <cell r="CD56">
            <v>12152.100557841884</v>
          </cell>
          <cell r="CE56">
            <v>52836.936584199393</v>
          </cell>
          <cell r="CF56">
            <v>205017.78382704814</v>
          </cell>
          <cell r="CG56">
            <v>35914.869700782721</v>
          </cell>
          <cell r="CH56">
            <v>331196.01459147129</v>
          </cell>
          <cell r="CI56">
            <v>1211928.3316639697</v>
          </cell>
          <cell r="CJ56">
            <v>161351.0817824392</v>
          </cell>
          <cell r="CK56">
            <v>124241.95878851236</v>
          </cell>
          <cell r="CL56">
            <v>153369.40477690115</v>
          </cell>
          <cell r="CM56">
            <v>15507.399826607421</v>
          </cell>
          <cell r="CN56">
            <v>21748.698011894572</v>
          </cell>
          <cell r="CO56">
            <v>42119.090802706989</v>
          </cell>
          <cell r="CP56">
            <v>92393.207374994148</v>
          </cell>
          <cell r="CQ56">
            <v>2647876.5680787852</v>
          </cell>
          <cell r="CR56">
            <v>9273.7958603016559</v>
          </cell>
          <cell r="CS56">
            <v>1816.0744392386241</v>
          </cell>
          <cell r="CT56">
            <v>12706.816021406376</v>
          </cell>
          <cell r="CU56">
            <v>2453.3391924532662</v>
          </cell>
          <cell r="CV56">
            <v>24170.140635346477</v>
          </cell>
          <cell r="CW56">
            <v>1202.2939474733964</v>
          </cell>
          <cell r="CX56">
            <v>3374.8588565868499</v>
          </cell>
          <cell r="CY56">
            <v>7499.0040166540775</v>
          </cell>
          <cell r="CZ56">
            <v>7693.1670412226595</v>
          </cell>
          <cell r="DA56">
            <v>23715.013370988883</v>
          </cell>
          <cell r="DB56">
            <v>11523.787976811851</v>
          </cell>
          <cell r="DC56">
            <v>8885.64784196658</v>
          </cell>
          <cell r="DD56">
            <v>25706.251510027796</v>
          </cell>
          <cell r="DE56">
            <v>7390.1556892237822</v>
          </cell>
          <cell r="DF56">
            <v>10369.683845490361</v>
          </cell>
          <cell r="DG56">
            <v>48063.964384846004</v>
          </cell>
          <cell r="DH56">
            <v>177532.09429010883</v>
          </cell>
          <cell r="DI56">
            <v>31337.17698083556</v>
          </cell>
          <cell r="DJ56">
            <v>298171.54531349771</v>
          </cell>
          <cell r="DK56">
            <v>1131557.3631851939</v>
          </cell>
          <cell r="DL56">
            <v>144125.41702160527</v>
          </cell>
          <cell r="DM56">
            <v>111820.03548221222</v>
          </cell>
          <cell r="DN56">
            <v>143834.21443941814</v>
          </cell>
          <cell r="DO56">
            <v>12828.328005228976</v>
          </cell>
          <cell r="DP56">
            <v>17962.773656458699</v>
          </cell>
          <cell r="DQ56">
            <v>35230.724646086273</v>
          </cell>
          <cell r="DR56">
            <v>98052.672600956517</v>
          </cell>
          <cell r="DS56">
            <v>2408296.3402516413</v>
          </cell>
          <cell r="DT56">
            <v>7023.574725911556</v>
          </cell>
          <cell r="DU56">
            <v>1535.434689748156</v>
          </cell>
          <cell r="DV56">
            <v>12151.094695663814</v>
          </cell>
          <cell r="DW56">
            <v>2419.2943251733041</v>
          </cell>
          <cell r="DX56">
            <v>18196.099206260602</v>
          </cell>
          <cell r="DY56">
            <v>695.16611088944398</v>
          </cell>
          <cell r="DZ56">
            <v>3066.5044771736621</v>
          </cell>
          <cell r="EA56">
            <v>6037.6315090122735</v>
          </cell>
          <cell r="EB56">
            <v>3994.8846268008551</v>
          </cell>
          <cell r="EC56">
            <v>20210.782770573605</v>
          </cell>
          <cell r="ED56">
            <v>11566.848409417344</v>
          </cell>
          <cell r="EE56">
            <v>6962.6850365320179</v>
          </cell>
          <cell r="EF56">
            <v>26439.105240885663</v>
          </cell>
          <cell r="EG56">
            <v>6481.7761128890488</v>
          </cell>
          <cell r="EH56">
            <v>8254.2267789690668</v>
          </cell>
          <cell r="EI56">
            <v>51544.7758327185</v>
          </cell>
          <cell r="EJ56">
            <v>145975.72221414535</v>
          </cell>
          <cell r="EK56">
            <v>25424.787488667946</v>
          </cell>
          <cell r="EL56">
            <v>272970.838666066</v>
          </cell>
          <cell r="EM56">
            <v>1055290.653676036</v>
          </cell>
          <cell r="EN56">
            <v>131703.59450650544</v>
          </cell>
          <cell r="EO56">
            <v>98196.102228842457</v>
          </cell>
          <cell r="EP56">
            <v>117245.95995458483</v>
          </cell>
          <cell r="EQ56">
            <v>9438.7497701166503</v>
          </cell>
          <cell r="ER56">
            <v>14610.663160101845</v>
          </cell>
          <cell r="ES56">
            <v>25903.856077190991</v>
          </cell>
          <cell r="ET56">
            <v>82886.156896224275</v>
          </cell>
          <cell r="EU56">
            <v>2166226.9691871009</v>
          </cell>
          <cell r="EV56">
            <v>5764.6905470662105</v>
          </cell>
          <cell r="EW56">
            <v>1654.4430055702605</v>
          </cell>
          <cell r="EX56">
            <v>10443.206625251085</v>
          </cell>
          <cell r="EY56">
            <v>2286.9634916351151</v>
          </cell>
          <cell r="EZ56">
            <v>16570.214796387809</v>
          </cell>
          <cell r="FA56">
            <v>677.58710760934821</v>
          </cell>
          <cell r="FB56">
            <v>2608.9902122082381</v>
          </cell>
          <cell r="FC56">
            <v>5649.2100469696607</v>
          </cell>
          <cell r="FD56">
            <v>4591.4210284906403</v>
          </cell>
          <cell r="FE56">
            <v>21809.924361817881</v>
          </cell>
          <cell r="FF56">
            <v>9470.4066966212504</v>
          </cell>
          <cell r="FG56">
            <v>7534.6701008983491</v>
          </cell>
          <cell r="FH56">
            <v>21338.181339036768</v>
          </cell>
          <cell r="FI56">
            <v>4457.84028908664</v>
          </cell>
          <cell r="FJ56">
            <v>7273.8329329735152</v>
          </cell>
          <cell r="FK56">
            <v>47015.043939831419</v>
          </cell>
          <cell r="FL56">
            <v>138197.66801028894</v>
          </cell>
          <cell r="FM56">
            <v>24884.514598036792</v>
          </cell>
          <cell r="FN56">
            <v>243236.75019141607</v>
          </cell>
          <cell r="FO56">
            <v>849316.95624204795</v>
          </cell>
          <cell r="FP56">
            <v>114484.62833466619</v>
          </cell>
          <cell r="FQ56">
            <v>92744.136133630702</v>
          </cell>
          <cell r="FR56">
            <v>105109.9562321173</v>
          </cell>
          <cell r="FS56">
            <v>6793.6860587953361</v>
          </cell>
          <cell r="FT56">
            <v>13701.284657863856</v>
          </cell>
          <cell r="FU56">
            <v>22384.6517843816</v>
          </cell>
          <cell r="FV56">
            <v>60491.787021506214</v>
          </cell>
          <cell r="FW56">
            <v>1840492.6457862053</v>
          </cell>
          <cell r="FX56">
            <v>5544.7179340513485</v>
          </cell>
          <cell r="FY56">
            <v>1317.7003988505144</v>
          </cell>
          <cell r="FZ56">
            <v>9821.2141000939737</v>
          </cell>
          <cell r="GA56">
            <v>1980.1876615237884</v>
          </cell>
          <cell r="GB56">
            <v>16746.612397871952</v>
          </cell>
          <cell r="GC56">
            <v>977.50285558096584</v>
          </cell>
          <cell r="GD56">
            <v>2771.70892777779</v>
          </cell>
          <cell r="GE56">
            <v>4375.3936099774819</v>
          </cell>
          <cell r="GF56">
            <v>3522.123847426461</v>
          </cell>
          <cell r="GG56">
            <v>29988.270630320694</v>
          </cell>
          <cell r="GH56">
            <v>9975.6635902766338</v>
          </cell>
          <cell r="GI56">
            <v>5820.0172067578605</v>
          </cell>
          <cell r="GJ56">
            <v>18233.238407440214</v>
          </cell>
          <cell r="GK56">
            <v>4313.389906358615</v>
          </cell>
          <cell r="GL56">
            <v>6071.8625632925523</v>
          </cell>
          <cell r="GM56">
            <v>50620.243916862797</v>
          </cell>
          <cell r="GN56">
            <v>139702.2830332584</v>
          </cell>
          <cell r="GO56">
            <v>21930.755668404221</v>
          </cell>
          <cell r="GP56">
            <v>238707.9660413141</v>
          </cell>
          <cell r="GQ56">
            <v>820465.11475435819</v>
          </cell>
          <cell r="GR56">
            <v>101183.1124089994</v>
          </cell>
          <cell r="GS56">
            <v>82228.830551926003</v>
          </cell>
          <cell r="GT56">
            <v>105900.86901068318</v>
          </cell>
          <cell r="GU56">
            <v>11351.029720979961</v>
          </cell>
          <cell r="GV56">
            <v>11650.064700775405</v>
          </cell>
          <cell r="GW56">
            <v>22126.406355242445</v>
          </cell>
          <cell r="GX56">
            <v>60409.219691817852</v>
          </cell>
          <cell r="GY56">
            <v>1787735.4998922227</v>
          </cell>
          <cell r="GZ56">
            <v>5192.0067227885565</v>
          </cell>
          <cell r="HA56">
            <v>1058.2948162730397</v>
          </cell>
          <cell r="HB56">
            <v>21102.296133487573</v>
          </cell>
          <cell r="HC56">
            <v>2782.5589056657818</v>
          </cell>
          <cell r="HD56">
            <v>11274.79097861544</v>
          </cell>
          <cell r="HE56">
            <v>491.14244108093868</v>
          </cell>
          <cell r="HF56">
            <v>2268.398042894868</v>
          </cell>
          <cell r="HG56">
            <v>3427.4319948906086</v>
          </cell>
          <cell r="HH56">
            <v>3215.5179813502305</v>
          </cell>
          <cell r="HI56">
            <v>13716.551562298246</v>
          </cell>
          <cell r="HJ56">
            <v>7447.4749012762777</v>
          </cell>
          <cell r="HK56">
            <v>4445.8979742413185</v>
          </cell>
          <cell r="HL56">
            <v>12971.671002278275</v>
          </cell>
          <cell r="HM56">
            <v>3028.4902082246513</v>
          </cell>
          <cell r="HN56">
            <v>3585.6098899115623</v>
          </cell>
          <cell r="HO56">
            <v>44665.04014753933</v>
          </cell>
          <cell r="HP56">
            <v>110856.69783400658</v>
          </cell>
          <cell r="HQ56">
            <v>15302.811701258697</v>
          </cell>
          <cell r="HR56">
            <v>184258.46173200783</v>
          </cell>
          <cell r="HS56">
            <v>585396.56424639048</v>
          </cell>
          <cell r="HT56">
            <v>83872.33713916775</v>
          </cell>
          <cell r="HU56">
            <v>66621.271500785122</v>
          </cell>
          <cell r="HV56">
            <v>84033.271466239341</v>
          </cell>
          <cell r="HW56">
            <v>7336.8581330814868</v>
          </cell>
          <cell r="HX56">
            <v>9582.6900234372606</v>
          </cell>
          <cell r="HY56">
            <v>18333.799802122161</v>
          </cell>
          <cell r="HZ56">
            <v>36055.944662525944</v>
          </cell>
          <cell r="IA56">
            <v>1342323.8819438396</v>
          </cell>
        </row>
        <row r="57">
          <cell r="L57">
            <v>7040.4943633011735</v>
          </cell>
          <cell r="M57">
            <v>3375.3367298931435</v>
          </cell>
          <cell r="N57">
            <v>57256.492329439861</v>
          </cell>
          <cell r="O57">
            <v>6082.2120445154769</v>
          </cell>
          <cell r="P57">
            <v>56968.624030047285</v>
          </cell>
          <cell r="Q57">
            <v>2144.3430740894519</v>
          </cell>
          <cell r="R57">
            <v>5091.9748331289638</v>
          </cell>
          <cell r="S57">
            <v>10209.098158903234</v>
          </cell>
          <cell r="T57">
            <v>7184.9734902688469</v>
          </cell>
          <cell r="U57">
            <v>105253.45501558507</v>
          </cell>
          <cell r="V57">
            <v>16394.782579557821</v>
          </cell>
          <cell r="W57">
            <v>9441.826034557942</v>
          </cell>
          <cell r="X57">
            <v>53724.596121648523</v>
          </cell>
          <cell r="Y57">
            <v>15462.704879277506</v>
          </cell>
          <cell r="Z57">
            <v>25662.97482441453</v>
          </cell>
          <cell r="AA57">
            <v>46666.407816948929</v>
          </cell>
          <cell r="AB57">
            <v>241870.09638350934</v>
          </cell>
          <cell r="AC57">
            <v>55354.508822657706</v>
          </cell>
          <cell r="AD57">
            <v>227808.34487337404</v>
          </cell>
          <cell r="AE57">
            <v>2258802.3671629443</v>
          </cell>
          <cell r="AF57">
            <v>269087.8666924577</v>
          </cell>
          <cell r="AG57">
            <v>210825.82037175074</v>
          </cell>
          <cell r="AH57">
            <v>151604.60807613068</v>
          </cell>
          <cell r="AI57">
            <v>60228.28883116637</v>
          </cell>
          <cell r="AJ57">
            <v>16982.815837113943</v>
          </cell>
          <cell r="AK57">
            <v>61696.647630561281</v>
          </cell>
          <cell r="AL57">
            <v>37339.250741160249</v>
          </cell>
          <cell r="AM57">
            <v>4019560.9117484046</v>
          </cell>
          <cell r="AN57">
            <v>8064.4869692926477</v>
          </cell>
          <cell r="AO57">
            <v>4120.4464021507329</v>
          </cell>
          <cell r="AP57">
            <v>92375.472678927908</v>
          </cell>
          <cell r="AQ57">
            <v>4064.3000664681153</v>
          </cell>
          <cell r="AR57">
            <v>17390.688470239918</v>
          </cell>
          <cell r="AS57">
            <v>2060.7163614654314</v>
          </cell>
          <cell r="AT57">
            <v>4601.2802641384123</v>
          </cell>
          <cell r="AU57">
            <v>11022.751234370335</v>
          </cell>
          <cell r="AV57">
            <v>6496.7038266175477</v>
          </cell>
          <cell r="AW57">
            <v>81450.593618715386</v>
          </cell>
          <cell r="AX57">
            <v>15144.267767464255</v>
          </cell>
          <cell r="AY57">
            <v>6863.0436648778204</v>
          </cell>
          <cell r="AZ57">
            <v>42267.250593508586</v>
          </cell>
          <cell r="BA57">
            <v>8976.5592187190559</v>
          </cell>
          <cell r="BB57">
            <v>24564.658357058706</v>
          </cell>
          <cell r="BC57">
            <v>40553.282814869381</v>
          </cell>
          <cell r="BD57">
            <v>233018.96016209701</v>
          </cell>
          <cell r="BE57">
            <v>47732.205117036749</v>
          </cell>
          <cell r="BF57">
            <v>210921.16754656483</v>
          </cell>
          <cell r="BG57">
            <v>2552831.9362638961</v>
          </cell>
          <cell r="BH57">
            <v>264747.00957475445</v>
          </cell>
          <cell r="BI57">
            <v>223016.60362462269</v>
          </cell>
          <cell r="BJ57">
            <v>145605.84456778641</v>
          </cell>
          <cell r="BK57">
            <v>63706.284084454921</v>
          </cell>
          <cell r="BL57">
            <v>15093.137686513524</v>
          </cell>
          <cell r="BM57">
            <v>53663.595592794911</v>
          </cell>
          <cell r="BN57">
            <v>40102.155829792217</v>
          </cell>
          <cell r="BO57">
            <v>4220455.4023591978</v>
          </cell>
          <cell r="BP57">
            <v>8380.3954246685807</v>
          </cell>
          <cell r="BQ57">
            <v>3903.9131242141284</v>
          </cell>
          <cell r="BR57">
            <v>59325.45055687576</v>
          </cell>
          <cell r="BS57">
            <v>3600.0320321473596</v>
          </cell>
          <cell r="BT57">
            <v>18037.578376404002</v>
          </cell>
          <cell r="BU57">
            <v>906.21328135891633</v>
          </cell>
          <cell r="BV57">
            <v>2818.8985261625007</v>
          </cell>
          <cell r="BW57">
            <v>9764.0766723254819</v>
          </cell>
          <cell r="BX57">
            <v>5388.0374818216123</v>
          </cell>
          <cell r="BY57">
            <v>76733.749319232287</v>
          </cell>
          <cell r="BZ57">
            <v>14823.989972504614</v>
          </cell>
          <cell r="CA57">
            <v>6126.9363130602906</v>
          </cell>
          <cell r="CB57">
            <v>38918.623307398826</v>
          </cell>
          <cell r="CC57">
            <v>7945.6382656474489</v>
          </cell>
          <cell r="CD57">
            <v>24125.515775839929</v>
          </cell>
          <cell r="CE57">
            <v>39726.554704545379</v>
          </cell>
          <cell r="CF57">
            <v>258479.7966324474</v>
          </cell>
          <cell r="CG57">
            <v>45877.881602930051</v>
          </cell>
          <cell r="CH57">
            <v>181945.26238959064</v>
          </cell>
          <cell r="CI57">
            <v>2521580.109918009</v>
          </cell>
          <cell r="CJ57">
            <v>239147.12585257151</v>
          </cell>
          <cell r="CK57">
            <v>209506.71899110515</v>
          </cell>
          <cell r="CL57">
            <v>112204.58484134726</v>
          </cell>
          <cell r="CM57">
            <v>43946.47040100646</v>
          </cell>
          <cell r="CN57">
            <v>13183.605234431741</v>
          </cell>
          <cell r="CO57">
            <v>48943.307288787582</v>
          </cell>
          <cell r="CP57">
            <v>31803.07429226541</v>
          </cell>
          <cell r="CQ57">
            <v>4027143.5405786992</v>
          </cell>
          <cell r="CR57">
            <v>6528.3333550838379</v>
          </cell>
          <cell r="CS57">
            <v>2632.3011245265002</v>
          </cell>
          <cell r="CT57">
            <v>59204.011401678654</v>
          </cell>
          <cell r="CU57">
            <v>3215.1202212717967</v>
          </cell>
          <cell r="CV57">
            <v>16574.124295344132</v>
          </cell>
          <cell r="CW57">
            <v>941.26947932583755</v>
          </cell>
          <cell r="CX57">
            <v>3875.5985845209552</v>
          </cell>
          <cell r="CY57">
            <v>5450.1644699266853</v>
          </cell>
          <cell r="CZ57">
            <v>3952.3917553991714</v>
          </cell>
          <cell r="DA57">
            <v>59358.277367456059</v>
          </cell>
          <cell r="DB57">
            <v>8013.2357818770142</v>
          </cell>
          <cell r="DC57">
            <v>5911.9500256509264</v>
          </cell>
          <cell r="DD57">
            <v>34143.159223951385</v>
          </cell>
          <cell r="DE57">
            <v>4283.6551950982976</v>
          </cell>
          <cell r="DF57">
            <v>30685.183558521108</v>
          </cell>
          <cell r="DG57">
            <v>44661.214497189278</v>
          </cell>
          <cell r="DH57">
            <v>216209.29835911444</v>
          </cell>
          <cell r="DI57">
            <v>35561.485982349972</v>
          </cell>
          <cell r="DJ57">
            <v>181832.66755289561</v>
          </cell>
          <cell r="DK57">
            <v>2249384.93369014</v>
          </cell>
          <cell r="DL57">
            <v>205441.66681120967</v>
          </cell>
          <cell r="DM57">
            <v>185055.24016290711</v>
          </cell>
          <cell r="DN57">
            <v>92204.519788032034</v>
          </cell>
          <cell r="DO57">
            <v>36100.06604801456</v>
          </cell>
          <cell r="DP57">
            <v>12463.735763758916</v>
          </cell>
          <cell r="DQ57">
            <v>44399.909445696147</v>
          </cell>
          <cell r="DR57">
            <v>29707.426659910161</v>
          </cell>
          <cell r="DS57">
            <v>3577790.9406008497</v>
          </cell>
          <cell r="DT57">
            <v>7044.821917843934</v>
          </cell>
          <cell r="DU57">
            <v>1900.5091233358557</v>
          </cell>
          <cell r="DV57">
            <v>42914.788631593619</v>
          </cell>
          <cell r="DW57">
            <v>2153.8547825119103</v>
          </cell>
          <cell r="DX57">
            <v>14893.067466522079</v>
          </cell>
          <cell r="DY57">
            <v>944.99613389001649</v>
          </cell>
          <cell r="DZ57">
            <v>4306.9085607335746</v>
          </cell>
          <cell r="EA57">
            <v>5556.22619866485</v>
          </cell>
          <cell r="EB57">
            <v>4832.2548137710419</v>
          </cell>
          <cell r="EC57">
            <v>54502.031950896046</v>
          </cell>
          <cell r="ED57">
            <v>10938.059818675893</v>
          </cell>
          <cell r="EE57">
            <v>5820.6833580379598</v>
          </cell>
          <cell r="EF57">
            <v>35139.252684682011</v>
          </cell>
          <cell r="EG57">
            <v>3920.4417558181594</v>
          </cell>
          <cell r="EH57">
            <v>17131.22928216372</v>
          </cell>
          <cell r="EI57">
            <v>43975.403815695194</v>
          </cell>
          <cell r="EJ57">
            <v>210618.46107274969</v>
          </cell>
          <cell r="EK57">
            <v>30544.357891471576</v>
          </cell>
          <cell r="EL57">
            <v>161386.10621737977</v>
          </cell>
          <cell r="EM57">
            <v>2202314.2046312327</v>
          </cell>
          <cell r="EN57">
            <v>207772.77170530485</v>
          </cell>
          <cell r="EO57">
            <v>178489.53494313901</v>
          </cell>
          <cell r="EP57">
            <v>82271.074983506725</v>
          </cell>
          <cell r="EQ57">
            <v>39451.41348374926</v>
          </cell>
          <cell r="ER57">
            <v>12205.59951132676</v>
          </cell>
          <cell r="ES57">
            <v>42613.669683002328</v>
          </cell>
          <cell r="ET57">
            <v>25318.060660500727</v>
          </cell>
          <cell r="EU57">
            <v>3448959.7850781996</v>
          </cell>
          <cell r="EV57">
            <v>6544.2936697268742</v>
          </cell>
          <cell r="EW57">
            <v>1791.7274548024034</v>
          </cell>
          <cell r="EX57">
            <v>25429.50112607858</v>
          </cell>
          <cell r="EY57">
            <v>1873.2022075576499</v>
          </cell>
          <cell r="EZ57">
            <v>10443.139374921531</v>
          </cell>
          <cell r="FA57">
            <v>706.83850772564699</v>
          </cell>
          <cell r="FB57">
            <v>3701.9825466556085</v>
          </cell>
          <cell r="FC57">
            <v>5186.2946826259204</v>
          </cell>
          <cell r="FD57">
            <v>2171.1024340965796</v>
          </cell>
          <cell r="FE57">
            <v>43818.897543417101</v>
          </cell>
          <cell r="FF57">
            <v>7354.0101862690581</v>
          </cell>
          <cell r="FG57">
            <v>4222.4911617147418</v>
          </cell>
          <cell r="FH57">
            <v>25981.272532568222</v>
          </cell>
          <cell r="FI57">
            <v>3485.9127415562079</v>
          </cell>
          <cell r="FJ57">
            <v>5503.9129050920828</v>
          </cell>
          <cell r="FK57">
            <v>61969.954989288075</v>
          </cell>
          <cell r="FL57">
            <v>173432.20348613846</v>
          </cell>
          <cell r="FM57">
            <v>25257.390191837898</v>
          </cell>
          <cell r="FN57">
            <v>160229.7365469753</v>
          </cell>
          <cell r="FO57">
            <v>2043077.0620356773</v>
          </cell>
          <cell r="FP57">
            <v>177848.76719949197</v>
          </cell>
          <cell r="FQ57">
            <v>156573.78260866378</v>
          </cell>
          <cell r="FR57">
            <v>81896.658506784646</v>
          </cell>
          <cell r="FS57">
            <v>31985.713139098418</v>
          </cell>
          <cell r="FT57">
            <v>11464.257480145217</v>
          </cell>
          <cell r="FU57">
            <v>32128.03091912339</v>
          </cell>
          <cell r="FV57">
            <v>22866.123896238962</v>
          </cell>
          <cell r="FW57">
            <v>3126944.2600742714</v>
          </cell>
          <cell r="FX57">
            <v>6581.2358611045765</v>
          </cell>
          <cell r="FY57">
            <v>1993.9454110766685</v>
          </cell>
          <cell r="FZ57">
            <v>28757.321740018677</v>
          </cell>
          <cell r="GA57">
            <v>1628.8725837721022</v>
          </cell>
          <cell r="GB57">
            <v>13178.67491990545</v>
          </cell>
          <cell r="GC57">
            <v>1447.795883955873</v>
          </cell>
          <cell r="GD57">
            <v>4608.3571789041916</v>
          </cell>
          <cell r="GE57">
            <v>2817.0047507000563</v>
          </cell>
          <cell r="GF57">
            <v>1672.8712300654943</v>
          </cell>
          <cell r="GG57">
            <v>44963.184225343743</v>
          </cell>
          <cell r="GH57">
            <v>10299.368309246389</v>
          </cell>
          <cell r="GI57">
            <v>3921.204283018054</v>
          </cell>
          <cell r="GJ57">
            <v>27713.274502002507</v>
          </cell>
          <cell r="GK57">
            <v>4194.5937401502952</v>
          </cell>
          <cell r="GL57">
            <v>5975.3464406923167</v>
          </cell>
          <cell r="GM57">
            <v>77561.962941072416</v>
          </cell>
          <cell r="GN57">
            <v>187142.45536653686</v>
          </cell>
          <cell r="GO57">
            <v>27815.433436027364</v>
          </cell>
          <cell r="GP57">
            <v>177378.9790564802</v>
          </cell>
          <cell r="GQ57">
            <v>2112475.959658525</v>
          </cell>
          <cell r="GR57">
            <v>191167.60888162028</v>
          </cell>
          <cell r="GS57">
            <v>160695.34496416204</v>
          </cell>
          <cell r="GT57">
            <v>80715.593878654225</v>
          </cell>
          <cell r="GU57">
            <v>32738.440906606091</v>
          </cell>
          <cell r="GV57">
            <v>13146.459162213312</v>
          </cell>
          <cell r="GW57">
            <v>35221.227367543121</v>
          </cell>
          <cell r="GX57">
            <v>30446.600663924619</v>
          </cell>
          <cell r="GY57">
            <v>3286259.1173433219</v>
          </cell>
          <cell r="GZ57">
            <v>5204.767459141638</v>
          </cell>
          <cell r="HA57">
            <v>2335.552875380331</v>
          </cell>
          <cell r="HB57">
            <v>19897.453190560398</v>
          </cell>
          <cell r="HC57">
            <v>1593.4822655502642</v>
          </cell>
          <cell r="HD57">
            <v>12656.56297585434</v>
          </cell>
          <cell r="HE57">
            <v>1303.0945041520556</v>
          </cell>
          <cell r="HF57">
            <v>2137.7071322945244</v>
          </cell>
          <cell r="HG57">
            <v>2950.0585336688164</v>
          </cell>
          <cell r="HH57">
            <v>5049.4961361289525</v>
          </cell>
          <cell r="HI57">
            <v>31128.436752070727</v>
          </cell>
          <cell r="HJ57">
            <v>8667.9320887503582</v>
          </cell>
          <cell r="HK57">
            <v>5982.5932403264078</v>
          </cell>
          <cell r="HL57">
            <v>28684.003758924497</v>
          </cell>
          <cell r="HM57">
            <v>3722.703346148819</v>
          </cell>
          <cell r="HN57">
            <v>17428.040484112011</v>
          </cell>
          <cell r="HO57">
            <v>51584.448864724531</v>
          </cell>
          <cell r="HP57">
            <v>202378.88704109134</v>
          </cell>
          <cell r="HQ57">
            <v>21530.88826545926</v>
          </cell>
          <cell r="HR57">
            <v>160422.86160670253</v>
          </cell>
          <cell r="HS57">
            <v>1993914.840729495</v>
          </cell>
          <cell r="HT57">
            <v>169821.21139936306</v>
          </cell>
          <cell r="HU57">
            <v>135826.95287280099</v>
          </cell>
          <cell r="HV57">
            <v>77833.597827249614</v>
          </cell>
          <cell r="HW57">
            <v>28739.720883646565</v>
          </cell>
          <cell r="HX57">
            <v>10008.912536071257</v>
          </cell>
          <cell r="HY57">
            <v>35982.639563915785</v>
          </cell>
          <cell r="HZ57">
            <v>25850.718163075406</v>
          </cell>
          <cell r="IA57">
            <v>3062637.5644966597</v>
          </cell>
        </row>
        <row r="58">
          <cell r="L58">
            <v>8537.5434604885995</v>
          </cell>
          <cell r="M58">
            <v>3418.668680367281</v>
          </cell>
          <cell r="N58">
            <v>12104.374018556471</v>
          </cell>
          <cell r="O58">
            <v>3855.5840218799467</v>
          </cell>
          <cell r="P58">
            <v>23953.754070239993</v>
          </cell>
          <cell r="Q58">
            <v>188.74880045935751</v>
          </cell>
          <cell r="R58">
            <v>2536.3376465606798</v>
          </cell>
          <cell r="S58">
            <v>9157.3401627093954</v>
          </cell>
          <cell r="T58">
            <v>6688.2820797685517</v>
          </cell>
          <cell r="U58">
            <v>34746.084649836972</v>
          </cell>
          <cell r="V58">
            <v>8308.6380257939709</v>
          </cell>
          <cell r="W58">
            <v>8083.8897067763937</v>
          </cell>
          <cell r="X58">
            <v>34485.946292682289</v>
          </cell>
          <cell r="Y58">
            <v>4668.839449693769</v>
          </cell>
          <cell r="Z58">
            <v>1655.0770776295917</v>
          </cell>
          <cell r="AA58">
            <v>45665.963938689478</v>
          </cell>
          <cell r="AB58">
            <v>89437.915848169912</v>
          </cell>
          <cell r="AC58">
            <v>32941.130576769865</v>
          </cell>
          <cell r="AD58">
            <v>372882.94921562949</v>
          </cell>
          <cell r="AE58">
            <v>693091.14007921598</v>
          </cell>
          <cell r="AF58">
            <v>108103.27551874082</v>
          </cell>
          <cell r="AG58">
            <v>36689.439038628989</v>
          </cell>
          <cell r="AH58">
            <v>89825.44823164992</v>
          </cell>
          <cell r="AI58">
            <v>11402.738065180001</v>
          </cell>
          <cell r="AJ58">
            <v>29369.143983281712</v>
          </cell>
          <cell r="AK58">
            <v>40045.87287759898</v>
          </cell>
          <cell r="AL58">
            <v>21918.921802042234</v>
          </cell>
          <cell r="AM58">
            <v>1733763.0473190406</v>
          </cell>
          <cell r="AN58">
            <v>9566.0392494411935</v>
          </cell>
          <cell r="AO58">
            <v>3137.7059778651314</v>
          </cell>
          <cell r="AP58">
            <v>27467.101073093574</v>
          </cell>
          <cell r="AQ58">
            <v>3941.8762377773996</v>
          </cell>
          <cell r="AR58">
            <v>19686.184017095831</v>
          </cell>
          <cell r="AS58">
            <v>292.08358544952659</v>
          </cell>
          <cell r="AT58">
            <v>2448.6662584445858</v>
          </cell>
          <cell r="AU58">
            <v>13854.894072360381</v>
          </cell>
          <cell r="AV58">
            <v>6401.9867438061383</v>
          </cell>
          <cell r="AW58">
            <v>36362.704540719911</v>
          </cell>
          <cell r="AX58">
            <v>8523.8101198773784</v>
          </cell>
          <cell r="AY58">
            <v>9097.5268907075388</v>
          </cell>
          <cell r="AZ58">
            <v>37023.521422777638</v>
          </cell>
          <cell r="BA58">
            <v>5379.2941331821821</v>
          </cell>
          <cell r="BB58">
            <v>1430.701428133307</v>
          </cell>
          <cell r="BC58">
            <v>46378.897282668346</v>
          </cell>
          <cell r="BD58">
            <v>88798.444640994392</v>
          </cell>
          <cell r="BE58">
            <v>34721.214597874612</v>
          </cell>
          <cell r="BF58">
            <v>341760.32530809584</v>
          </cell>
          <cell r="BG58">
            <v>719684.44219027879</v>
          </cell>
          <cell r="BH58">
            <v>119643.61557929621</v>
          </cell>
          <cell r="BI58">
            <v>40703.909179156508</v>
          </cell>
          <cell r="BJ58">
            <v>87047.02067944278</v>
          </cell>
          <cell r="BK58">
            <v>10566.917271349506</v>
          </cell>
          <cell r="BL58">
            <v>33730.081977810136</v>
          </cell>
          <cell r="BM58">
            <v>34818.819504221923</v>
          </cell>
          <cell r="BN58">
            <v>29017.132842412851</v>
          </cell>
          <cell r="BO58">
            <v>1771484.9168043332</v>
          </cell>
          <cell r="BP58">
            <v>6975.4409562592427</v>
          </cell>
          <cell r="BQ58">
            <v>3696.4439174934623</v>
          </cell>
          <cell r="BR58">
            <v>11903.326696185748</v>
          </cell>
          <cell r="BS58">
            <v>4183.8326427924148</v>
          </cell>
          <cell r="BT58">
            <v>14298.511636016878</v>
          </cell>
          <cell r="BU58">
            <v>341.93919967409931</v>
          </cell>
          <cell r="BV58">
            <v>2351.8074851155425</v>
          </cell>
          <cell r="BW58">
            <v>15614.746760636905</v>
          </cell>
          <cell r="BX58">
            <v>6131.3446195260231</v>
          </cell>
          <cell r="BY58">
            <v>34651.890293471704</v>
          </cell>
          <cell r="BZ58">
            <v>7586.8949972820847</v>
          </cell>
          <cell r="CA58">
            <v>9607.9287133827165</v>
          </cell>
          <cell r="CB58">
            <v>38433.060404377262</v>
          </cell>
          <cell r="CC58">
            <v>4164.6458932072919</v>
          </cell>
          <cell r="CD58">
            <v>1655.3947232266144</v>
          </cell>
          <cell r="CE58">
            <v>46146.708191423895</v>
          </cell>
          <cell r="CF58">
            <v>91145.434681404644</v>
          </cell>
          <cell r="CG58">
            <v>33307.175728924994</v>
          </cell>
          <cell r="CH58">
            <v>349703.02782632341</v>
          </cell>
          <cell r="CI58">
            <v>704305.28014770441</v>
          </cell>
          <cell r="CJ58">
            <v>117676.00228381676</v>
          </cell>
          <cell r="CK58">
            <v>49309.943294014163</v>
          </cell>
          <cell r="CL58">
            <v>85023.726291250307</v>
          </cell>
          <cell r="CM58">
            <v>10533.8415791302</v>
          </cell>
          <cell r="CN58">
            <v>30055.614818108421</v>
          </cell>
          <cell r="CO58">
            <v>29033.242576048397</v>
          </cell>
          <cell r="CP58">
            <v>26090.176783827803</v>
          </cell>
          <cell r="CQ58">
            <v>1733927.3831406254</v>
          </cell>
          <cell r="CR58">
            <v>6070.0168909589765</v>
          </cell>
          <cell r="CS58">
            <v>3224.9914789115483</v>
          </cell>
          <cell r="CT58">
            <v>11302.46943863289</v>
          </cell>
          <cell r="CU58">
            <v>3622.9318825008368</v>
          </cell>
          <cell r="CV58">
            <v>12030.82126794565</v>
          </cell>
          <cell r="CW58">
            <v>676.69034344472811</v>
          </cell>
          <cell r="CX58">
            <v>2155.9606038461061</v>
          </cell>
          <cell r="CY58">
            <v>11555.197342853675</v>
          </cell>
          <cell r="CZ58">
            <v>5645.0275348104387</v>
          </cell>
          <cell r="DA58">
            <v>26063.011430872495</v>
          </cell>
          <cell r="DB58">
            <v>7428.8027512062827</v>
          </cell>
          <cell r="DC58">
            <v>8459.0742413361968</v>
          </cell>
          <cell r="DD58">
            <v>34244.729728678081</v>
          </cell>
          <cell r="DE58">
            <v>3842.6502469616607</v>
          </cell>
          <cell r="DF58">
            <v>1671.4852848777196</v>
          </cell>
          <cell r="DG58">
            <v>38657.33828983549</v>
          </cell>
          <cell r="DH58">
            <v>87387.616226583836</v>
          </cell>
          <cell r="DI58">
            <v>27121.844319258202</v>
          </cell>
          <cell r="DJ58">
            <v>379433.75398544752</v>
          </cell>
          <cell r="DK58">
            <v>647625.274536476</v>
          </cell>
          <cell r="DL58">
            <v>111266.34785426734</v>
          </cell>
          <cell r="DM58">
            <v>57803.999409246331</v>
          </cell>
          <cell r="DN58">
            <v>83141.642250268211</v>
          </cell>
          <cell r="DO58">
            <v>10252.165708320232</v>
          </cell>
          <cell r="DP58">
            <v>27640.257182411438</v>
          </cell>
          <cell r="DQ58">
            <v>27123.487640009713</v>
          </cell>
          <cell r="DR58">
            <v>25134.524263822539</v>
          </cell>
          <cell r="DS58">
            <v>1660582.112133784</v>
          </cell>
          <cell r="DT58">
            <v>8159.6176833246946</v>
          </cell>
          <cell r="DU58">
            <v>4431.4269793217936</v>
          </cell>
          <cell r="DV58">
            <v>32688.150466222993</v>
          </cell>
          <cell r="DW58">
            <v>3046.5793562333483</v>
          </cell>
          <cell r="DX58">
            <v>16426.177851464694</v>
          </cell>
          <cell r="DY58">
            <v>1135.1984070281594</v>
          </cell>
          <cell r="DZ58">
            <v>3163.474465249551</v>
          </cell>
          <cell r="EA58">
            <v>16041.355467022244</v>
          </cell>
          <cell r="EB58">
            <v>8947.9489186119972</v>
          </cell>
          <cell r="EC58">
            <v>37954.60784506936</v>
          </cell>
          <cell r="ED58">
            <v>9507.72570623293</v>
          </cell>
          <cell r="EE58">
            <v>7539.3890110479852</v>
          </cell>
          <cell r="EF58">
            <v>52369.420968307997</v>
          </cell>
          <cell r="EG58">
            <v>6018.9711159055205</v>
          </cell>
          <cell r="EH58">
            <v>1334.935935581786</v>
          </cell>
          <cell r="EI58">
            <v>52974.981896600875</v>
          </cell>
          <cell r="EJ58">
            <v>121120.03567475932</v>
          </cell>
          <cell r="EK58">
            <v>33652.358310854499</v>
          </cell>
          <cell r="EL58">
            <v>395045.74441223725</v>
          </cell>
          <cell r="EM58">
            <v>798240.41072641453</v>
          </cell>
          <cell r="EN58">
            <v>144283.2801863002</v>
          </cell>
          <cell r="EO58">
            <v>65968.224602885297</v>
          </cell>
          <cell r="EP58">
            <v>101185.85738269574</v>
          </cell>
          <cell r="EQ58">
            <v>10649.986899340267</v>
          </cell>
          <cell r="ER58">
            <v>25468.337994102512</v>
          </cell>
          <cell r="ES58">
            <v>50701.145064079501</v>
          </cell>
          <cell r="ET58">
            <v>33168.498608602982</v>
          </cell>
          <cell r="EU58">
            <v>2041223.8419354979</v>
          </cell>
          <cell r="EV58">
            <v>11135.537177389764</v>
          </cell>
          <cell r="EW58">
            <v>3191.606663070479</v>
          </cell>
          <cell r="EX58">
            <v>29463.102229374392</v>
          </cell>
          <cell r="EY58">
            <v>3236.1727835309034</v>
          </cell>
          <cell r="EZ58">
            <v>12687.815273600983</v>
          </cell>
          <cell r="FA58">
            <v>669.28939859251398</v>
          </cell>
          <cell r="FB58">
            <v>6063.7064245251695</v>
          </cell>
          <cell r="FC58">
            <v>13027.689339169079</v>
          </cell>
          <cell r="FD58">
            <v>9145.9044704317839</v>
          </cell>
          <cell r="FE58">
            <v>22888.588430985055</v>
          </cell>
          <cell r="FF58">
            <v>6263.387344121863</v>
          </cell>
          <cell r="FG58">
            <v>6549.689270266208</v>
          </cell>
          <cell r="FH58">
            <v>41459.512247788349</v>
          </cell>
          <cell r="FI58">
            <v>6264.3613021184974</v>
          </cell>
          <cell r="FJ58">
            <v>3047.1402298576832</v>
          </cell>
          <cell r="FK58">
            <v>53221.071598101931</v>
          </cell>
          <cell r="FL58">
            <v>119502.72984707778</v>
          </cell>
          <cell r="FM58">
            <v>28965.692460074872</v>
          </cell>
          <cell r="FN58">
            <v>374269.14004825184</v>
          </cell>
          <cell r="FO58">
            <v>728869.32403243892</v>
          </cell>
          <cell r="FP58">
            <v>116963.41705984074</v>
          </cell>
          <cell r="FQ58">
            <v>64266.391879357579</v>
          </cell>
          <cell r="FR58">
            <v>95576.334628611279</v>
          </cell>
          <cell r="FS58">
            <v>10603.992381290414</v>
          </cell>
          <cell r="FT58">
            <v>20878.781245137809</v>
          </cell>
          <cell r="FU58">
            <v>42752.014234442744</v>
          </cell>
          <cell r="FV58">
            <v>26443.909367761986</v>
          </cell>
          <cell r="FW58">
            <v>1857406.3013672107</v>
          </cell>
          <cell r="FX58">
            <v>9318.7065797477862</v>
          </cell>
          <cell r="FY58">
            <v>2962.3768297047463</v>
          </cell>
          <cell r="FZ58">
            <v>34182.619696906841</v>
          </cell>
          <cell r="GA58">
            <v>2458.1213194074498</v>
          </cell>
          <cell r="GB58">
            <v>11811.81460492163</v>
          </cell>
          <cell r="GC58">
            <v>1376.1863325518341</v>
          </cell>
          <cell r="GD58">
            <v>6451.3894570598013</v>
          </cell>
          <cell r="GE58">
            <v>16036.962750290142</v>
          </cell>
          <cell r="GF58">
            <v>7854.7473079888423</v>
          </cell>
          <cell r="GG58">
            <v>24301.382172053021</v>
          </cell>
          <cell r="GH58">
            <v>6855.592848944083</v>
          </cell>
          <cell r="GI58">
            <v>7423.9965338038855</v>
          </cell>
          <cell r="GJ58">
            <v>52606.46878890568</v>
          </cell>
          <cell r="GK58">
            <v>4878.7126127883457</v>
          </cell>
          <cell r="GL58">
            <v>3135.775807483571</v>
          </cell>
          <cell r="GM58">
            <v>49633.716225505777</v>
          </cell>
          <cell r="GN58">
            <v>127301.02001690608</v>
          </cell>
          <cell r="GO58">
            <v>37766.433350387328</v>
          </cell>
          <cell r="GP58">
            <v>425898.56362295081</v>
          </cell>
          <cell r="GQ58">
            <v>802216.91548405692</v>
          </cell>
          <cell r="GR58">
            <v>98327.820489598598</v>
          </cell>
          <cell r="GS58">
            <v>77645.88903618083</v>
          </cell>
          <cell r="GT58">
            <v>94116.63339591898</v>
          </cell>
          <cell r="GU58">
            <v>9296.0148654006352</v>
          </cell>
          <cell r="GV58">
            <v>24069.276960284689</v>
          </cell>
          <cell r="GW58">
            <v>41164.106385890365</v>
          </cell>
          <cell r="GX58">
            <v>25868.541031178356</v>
          </cell>
          <cell r="GY58">
            <v>2004959.7845068169</v>
          </cell>
          <cell r="GZ58">
            <v>8495.6714787675428</v>
          </cell>
          <cell r="HA58">
            <v>2611.0368711018209</v>
          </cell>
          <cell r="HB58">
            <v>26503.385089457013</v>
          </cell>
          <cell r="HC58">
            <v>1781.6223253211074</v>
          </cell>
          <cell r="HD58">
            <v>12461.353710930864</v>
          </cell>
          <cell r="HE58">
            <v>1202.8825314497374</v>
          </cell>
          <cell r="HF58">
            <v>6276.7985464104922</v>
          </cell>
          <cell r="HG58">
            <v>12307.300060352452</v>
          </cell>
          <cell r="HH58">
            <v>8319.3119661096698</v>
          </cell>
          <cell r="HI58">
            <v>22925.098108035123</v>
          </cell>
          <cell r="HJ58">
            <v>8778.1685038200831</v>
          </cell>
          <cell r="HK58">
            <v>5029.3781189120591</v>
          </cell>
          <cell r="HL58">
            <v>42983.74513971062</v>
          </cell>
          <cell r="HM58">
            <v>5125.4090725498927</v>
          </cell>
          <cell r="HN58">
            <v>4081.7083441991977</v>
          </cell>
          <cell r="HO58">
            <v>55101.399637693692</v>
          </cell>
          <cell r="HP58">
            <v>116944.08603977899</v>
          </cell>
          <cell r="HQ58">
            <v>36116.017406722778</v>
          </cell>
          <cell r="HR58">
            <v>380722.78436168644</v>
          </cell>
          <cell r="HS58">
            <v>789484.0934488778</v>
          </cell>
          <cell r="HT58">
            <v>112614.0610965801</v>
          </cell>
          <cell r="HU58">
            <v>71976.666140794725</v>
          </cell>
          <cell r="HV58">
            <v>86415.390634617448</v>
          </cell>
          <cell r="HW58">
            <v>8741.4830614049642</v>
          </cell>
          <cell r="HX58">
            <v>21492.888139693594</v>
          </cell>
          <cell r="HY58">
            <v>38852.641830957829</v>
          </cell>
          <cell r="HZ58">
            <v>25815.114050055814</v>
          </cell>
          <cell r="IA58">
            <v>1913159.4957159921</v>
          </cell>
        </row>
        <row r="59">
          <cell r="L59">
            <v>2794.3922447071782</v>
          </cell>
          <cell r="M59">
            <v>22858.950435832281</v>
          </cell>
          <cell r="N59">
            <v>290.06697506379373</v>
          </cell>
          <cell r="O59">
            <v>819.48071374220899</v>
          </cell>
          <cell r="P59">
            <v>170665.44126020843</v>
          </cell>
          <cell r="Q59">
            <v>346.28168181594958</v>
          </cell>
          <cell r="R59">
            <v>317.2571113992035</v>
          </cell>
          <cell r="S59">
            <v>4852.8629992609813</v>
          </cell>
          <cell r="T59">
            <v>14183.173435867155</v>
          </cell>
          <cell r="U59">
            <v>729.11579669694117</v>
          </cell>
          <cell r="V59">
            <v>6254.2639180628512</v>
          </cell>
          <cell r="W59">
            <v>142.46522801237913</v>
          </cell>
          <cell r="X59">
            <v>12965.817905553078</v>
          </cell>
          <cell r="Y59">
            <v>226.182976546199</v>
          </cell>
          <cell r="Z59">
            <v>703.56996812049385</v>
          </cell>
          <cell r="AA59">
            <v>20781.034472795141</v>
          </cell>
          <cell r="AB59">
            <v>113484.24729284756</v>
          </cell>
          <cell r="AC59">
            <v>1854.2724939394911</v>
          </cell>
          <cell r="AD59">
            <v>293439.74867732695</v>
          </cell>
          <cell r="AE59">
            <v>276320.30938798346</v>
          </cell>
          <cell r="AF59">
            <v>131840.99087081739</v>
          </cell>
          <cell r="AG59">
            <v>2286.9642580708487</v>
          </cell>
          <cell r="AH59">
            <v>74677.355872332075</v>
          </cell>
          <cell r="AI59">
            <v>8831.1884317907898</v>
          </cell>
          <cell r="AJ59">
            <v>1398.4329795603267</v>
          </cell>
          <cell r="AK59">
            <v>5069.2935833805132</v>
          </cell>
          <cell r="AL59">
            <v>42881.638355475588</v>
          </cell>
          <cell r="AM59">
            <v>1211014.7993272091</v>
          </cell>
          <cell r="AN59">
            <v>2587.9261067874827</v>
          </cell>
          <cell r="AO59">
            <v>25041.258711759743</v>
          </cell>
          <cell r="AP59">
            <v>1094.2575280371288</v>
          </cell>
          <cell r="AQ59">
            <v>799.37599179193398</v>
          </cell>
          <cell r="AR59">
            <v>176964.65121580363</v>
          </cell>
          <cell r="AS59">
            <v>388.40949182754531</v>
          </cell>
          <cell r="AT59">
            <v>185.13227225447486</v>
          </cell>
          <cell r="AU59">
            <v>5909.8179468435474</v>
          </cell>
          <cell r="AV59">
            <v>23539.440809960961</v>
          </cell>
          <cell r="AW59">
            <v>435.11437708703426</v>
          </cell>
          <cell r="AX59">
            <v>6061.0648730985713</v>
          </cell>
          <cell r="AY59">
            <v>0</v>
          </cell>
          <cell r="AZ59">
            <v>13329.483299579737</v>
          </cell>
          <cell r="BA59">
            <v>274.79606643597475</v>
          </cell>
          <cell r="BB59">
            <v>516.87447708293087</v>
          </cell>
          <cell r="BC59">
            <v>20818.711182370469</v>
          </cell>
          <cell r="BD59">
            <v>110752.47817269556</v>
          </cell>
          <cell r="BE59">
            <v>2131.053151530115</v>
          </cell>
          <cell r="BF59">
            <v>373082.46147196897</v>
          </cell>
          <cell r="BG59">
            <v>260391.87897311445</v>
          </cell>
          <cell r="BH59">
            <v>121944.584058276</v>
          </cell>
          <cell r="BI59">
            <v>2134.8127436582708</v>
          </cell>
          <cell r="BJ59">
            <v>71955.125662504011</v>
          </cell>
          <cell r="BK59">
            <v>8023.0807062443</v>
          </cell>
          <cell r="BL59">
            <v>1106.7628148477975</v>
          </cell>
          <cell r="BM59">
            <v>5090.3096469225202</v>
          </cell>
          <cell r="BN59">
            <v>42486.622347123564</v>
          </cell>
          <cell r="BO59">
            <v>1277045.4840996068</v>
          </cell>
          <cell r="BP59">
            <v>594.66912967307655</v>
          </cell>
          <cell r="BQ59">
            <v>20879.234809504313</v>
          </cell>
          <cell r="BR59">
            <v>428.32057422605101</v>
          </cell>
          <cell r="BS59">
            <v>856.66412643831688</v>
          </cell>
          <cell r="BT59">
            <v>146428.39247761079</v>
          </cell>
          <cell r="BU59">
            <v>373.61688287380196</v>
          </cell>
          <cell r="BV59">
            <v>0</v>
          </cell>
          <cell r="BW59">
            <v>5667.26864645773</v>
          </cell>
          <cell r="BX59">
            <v>12226.054428570549</v>
          </cell>
          <cell r="BY59">
            <v>4695.241817784914</v>
          </cell>
          <cell r="BZ59">
            <v>5426.8304472906202</v>
          </cell>
          <cell r="CA59">
            <v>43.138296531493317</v>
          </cell>
          <cell r="CB59">
            <v>8138.6343396648035</v>
          </cell>
          <cell r="CC59">
            <v>218.00364250213272</v>
          </cell>
          <cell r="CD59">
            <v>474.32307671676142</v>
          </cell>
          <cell r="CE59">
            <v>20883.947019992171</v>
          </cell>
          <cell r="CF59">
            <v>125862.28040714585</v>
          </cell>
          <cell r="CG59">
            <v>2085.1258537058939</v>
          </cell>
          <cell r="CH59">
            <v>369179.75794318761</v>
          </cell>
          <cell r="CI59">
            <v>263072.09675389854</v>
          </cell>
          <cell r="CJ59">
            <v>87902.420570573333</v>
          </cell>
          <cell r="CK59">
            <v>2183.9495760429554</v>
          </cell>
          <cell r="CL59">
            <v>51927.818515902793</v>
          </cell>
          <cell r="CM59">
            <v>2104.757670523788</v>
          </cell>
          <cell r="CN59">
            <v>1217.3455520738657</v>
          </cell>
          <cell r="CO59">
            <v>2504.4505463994647</v>
          </cell>
          <cell r="CP59">
            <v>29813.257305800609</v>
          </cell>
          <cell r="CQ59">
            <v>1165187.6004110924</v>
          </cell>
          <cell r="CR59">
            <v>967.60462762389966</v>
          </cell>
          <cell r="CS59">
            <v>20767.979418126979</v>
          </cell>
          <cell r="CT59">
            <v>4466.1753559569643</v>
          </cell>
          <cell r="CU59">
            <v>764.02132727641117</v>
          </cell>
          <cell r="CV59">
            <v>159290.68918476134</v>
          </cell>
          <cell r="CW59">
            <v>318.52802690093472</v>
          </cell>
          <cell r="CX59">
            <v>0</v>
          </cell>
          <cell r="CY59">
            <v>8078.2222427571378</v>
          </cell>
          <cell r="CZ59">
            <v>11101.022651341118</v>
          </cell>
          <cell r="DA59">
            <v>3981.331993256666</v>
          </cell>
          <cell r="DB59">
            <v>7671.7801681786495</v>
          </cell>
          <cell r="DC59">
            <v>40.487470747710333</v>
          </cell>
          <cell r="DD59">
            <v>8631.6626159383595</v>
          </cell>
          <cell r="DE59">
            <v>218.76297629181013</v>
          </cell>
          <cell r="DF59">
            <v>510.12493307389877</v>
          </cell>
          <cell r="DG59">
            <v>20207.067521843626</v>
          </cell>
          <cell r="DH59">
            <v>111805.26707240893</v>
          </cell>
          <cell r="DI59">
            <v>1597.3940748016298</v>
          </cell>
          <cell r="DJ59">
            <v>317289.77761637734</v>
          </cell>
          <cell r="DK59">
            <v>220562.52413058042</v>
          </cell>
          <cell r="DL59">
            <v>82947.262588363257</v>
          </cell>
          <cell r="DM59">
            <v>2224.1762507026706</v>
          </cell>
          <cell r="DN59">
            <v>52700.389110265067</v>
          </cell>
          <cell r="DO59">
            <v>1337.4697208951739</v>
          </cell>
          <cell r="DP59">
            <v>8422.8002768212682</v>
          </cell>
          <cell r="DQ59">
            <v>4216.0522303393354</v>
          </cell>
          <cell r="DR59">
            <v>36045.432235254928</v>
          </cell>
          <cell r="DS59">
            <v>1086164.0058208855</v>
          </cell>
          <cell r="DT59">
            <v>737.92924147126564</v>
          </cell>
          <cell r="DU59">
            <v>40205.753816712335</v>
          </cell>
          <cell r="DV59">
            <v>20011.649558480181</v>
          </cell>
          <cell r="DW59">
            <v>718.31334685427328</v>
          </cell>
          <cell r="DX59">
            <v>165369.50077070351</v>
          </cell>
          <cell r="DY59">
            <v>0</v>
          </cell>
          <cell r="DZ59">
            <v>0</v>
          </cell>
          <cell r="EA59">
            <v>6602.3409446433352</v>
          </cell>
          <cell r="EB59">
            <v>3898.2099966113324</v>
          </cell>
          <cell r="EC59">
            <v>3089.0562545497592</v>
          </cell>
          <cell r="ED59">
            <v>5308.3568886890043</v>
          </cell>
          <cell r="EE59">
            <v>523.00856728721362</v>
          </cell>
          <cell r="EF59">
            <v>2684.3774695327197</v>
          </cell>
          <cell r="EG59">
            <v>233.76520731313056</v>
          </cell>
          <cell r="EH59">
            <v>146.18287487292497</v>
          </cell>
          <cell r="EI59">
            <v>8236.5138886673521</v>
          </cell>
          <cell r="EJ59">
            <v>102750.48410424238</v>
          </cell>
          <cell r="EK59">
            <v>1406.4556948672478</v>
          </cell>
          <cell r="EL59">
            <v>353619.21325909323</v>
          </cell>
          <cell r="EM59">
            <v>254164.02301191635</v>
          </cell>
          <cell r="EN59">
            <v>88303.685371710875</v>
          </cell>
          <cell r="EO59">
            <v>1999.5976461230875</v>
          </cell>
          <cell r="EP59">
            <v>50052.460288299029</v>
          </cell>
          <cell r="EQ59">
            <v>1427.9187804955909</v>
          </cell>
          <cell r="ER59">
            <v>1795.6677584567442</v>
          </cell>
          <cell r="ES59">
            <v>3430.5611069754082</v>
          </cell>
          <cell r="ET59">
            <v>117933.72604491583</v>
          </cell>
          <cell r="EU59">
            <v>1234648.7518934843</v>
          </cell>
          <cell r="EV59">
            <v>830.04382933735303</v>
          </cell>
          <cell r="EW59">
            <v>39856.413643268934</v>
          </cell>
          <cell r="EX59">
            <v>22269.681023733643</v>
          </cell>
          <cell r="EY59">
            <v>3610.4821066743175</v>
          </cell>
          <cell r="EZ59">
            <v>175444.64771918749</v>
          </cell>
          <cell r="FA59">
            <v>0</v>
          </cell>
          <cell r="FB59">
            <v>0</v>
          </cell>
          <cell r="FC59">
            <v>1287.6061203430802</v>
          </cell>
          <cell r="FD59">
            <v>8097.7471338805462</v>
          </cell>
          <cell r="FE59">
            <v>898.93972716637927</v>
          </cell>
          <cell r="FF59">
            <v>5433.7082553967302</v>
          </cell>
          <cell r="FG59">
            <v>570.36051638111428</v>
          </cell>
          <cell r="FH59">
            <v>7226.6772074587661</v>
          </cell>
          <cell r="FI59">
            <v>267.81486099090887</v>
          </cell>
          <cell r="FJ59">
            <v>4589.0409336806315</v>
          </cell>
          <cell r="FK59">
            <v>22699.878966147669</v>
          </cell>
          <cell r="FL59">
            <v>101954.54018869683</v>
          </cell>
          <cell r="FM59">
            <v>17713.07003856415</v>
          </cell>
          <cell r="FN59">
            <v>296444.81261105218</v>
          </cell>
          <cell r="FO59">
            <v>273519.95066073409</v>
          </cell>
          <cell r="FP59">
            <v>84100.128418618333</v>
          </cell>
          <cell r="FQ59">
            <v>4195.6419850865623</v>
          </cell>
          <cell r="FR59">
            <v>28385.01643162562</v>
          </cell>
          <cell r="FS59">
            <v>1443.6516626679672</v>
          </cell>
          <cell r="FT59">
            <v>668.23890208852526</v>
          </cell>
          <cell r="FU59">
            <v>2424.4621751483655</v>
          </cell>
          <cell r="FV59">
            <v>27795.54566952349</v>
          </cell>
          <cell r="FW59">
            <v>1131728.1007874536</v>
          </cell>
          <cell r="FX59">
            <v>368.65790961372187</v>
          </cell>
          <cell r="FY59">
            <v>43196.881902462512</v>
          </cell>
          <cell r="FZ59">
            <v>19475.576626922681</v>
          </cell>
          <cell r="GA59">
            <v>519.82670785836081</v>
          </cell>
          <cell r="GB59">
            <v>26064.537060609859</v>
          </cell>
          <cell r="GC59">
            <v>0</v>
          </cell>
          <cell r="GD59">
            <v>0</v>
          </cell>
          <cell r="GE59">
            <v>0</v>
          </cell>
          <cell r="GF59">
            <v>3070.1302140770663</v>
          </cell>
          <cell r="GG59">
            <v>935.51143606766334</v>
          </cell>
          <cell r="GH59">
            <v>5833.8007308442211</v>
          </cell>
          <cell r="GI59">
            <v>1174.1013490758219</v>
          </cell>
          <cell r="GJ59">
            <v>30844.975689367518</v>
          </cell>
          <cell r="GK59">
            <v>380.8736031496029</v>
          </cell>
          <cell r="GL59">
            <v>3981.100580485655</v>
          </cell>
          <cell r="GM59">
            <v>19433.18512543384</v>
          </cell>
          <cell r="GN59">
            <v>76173.185892222536</v>
          </cell>
          <cell r="GO59">
            <v>16787.449582940033</v>
          </cell>
          <cell r="GP59">
            <v>164799.39142813097</v>
          </cell>
          <cell r="GQ59">
            <v>371275.7604045507</v>
          </cell>
          <cell r="GR59">
            <v>78900.641510514586</v>
          </cell>
          <cell r="GS59">
            <v>3826.7804541712521</v>
          </cell>
          <cell r="GT59">
            <v>11459.24465350731</v>
          </cell>
          <cell r="GU59">
            <v>1750.2803510365625</v>
          </cell>
          <cell r="GV59">
            <v>617.50560012048368</v>
          </cell>
          <cell r="GW59">
            <v>1738.9503034670265</v>
          </cell>
          <cell r="GX59">
            <v>449024.95247585088</v>
          </cell>
          <cell r="GY59">
            <v>1331633.3015924809</v>
          </cell>
          <cell r="GZ59">
            <v>31.409673989495541</v>
          </cell>
          <cell r="HA59">
            <v>37039.100087084204</v>
          </cell>
          <cell r="HB59">
            <v>18392.922356139308</v>
          </cell>
          <cell r="HC59">
            <v>436.24234947713853</v>
          </cell>
          <cell r="HD59">
            <v>8655.7539724709914</v>
          </cell>
          <cell r="HE59">
            <v>0</v>
          </cell>
          <cell r="HF59">
            <v>0</v>
          </cell>
          <cell r="HG59">
            <v>1357.7096084477505</v>
          </cell>
          <cell r="HH59">
            <v>3263.7354160189357</v>
          </cell>
          <cell r="HI59">
            <v>570.94852237349028</v>
          </cell>
          <cell r="HJ59">
            <v>7248.9080619174174</v>
          </cell>
          <cell r="HK59">
            <v>509.6946986719139</v>
          </cell>
          <cell r="HL59">
            <v>3786.5337347373347</v>
          </cell>
          <cell r="HM59">
            <v>301.86349844641506</v>
          </cell>
          <cell r="HN59">
            <v>2031.0726791456023</v>
          </cell>
          <cell r="HO59">
            <v>23824.84607682324</v>
          </cell>
          <cell r="HP59">
            <v>48788.042384943794</v>
          </cell>
          <cell r="HQ59">
            <v>13756.989206259328</v>
          </cell>
          <cell r="HR59">
            <v>124681.7870147658</v>
          </cell>
          <cell r="HS59">
            <v>344401.2454940129</v>
          </cell>
          <cell r="HT59">
            <v>65237.532491506085</v>
          </cell>
          <cell r="HU59">
            <v>3641.684716853315</v>
          </cell>
          <cell r="HV59">
            <v>47277.397420699534</v>
          </cell>
          <cell r="HW59">
            <v>1379.423612018926</v>
          </cell>
          <cell r="HX59">
            <v>462.96702262005329</v>
          </cell>
          <cell r="HY59">
            <v>1468.5642668010721</v>
          </cell>
          <cell r="HZ59">
            <v>391031.18373278115</v>
          </cell>
          <cell r="IA59">
            <v>1149577.5580990051</v>
          </cell>
        </row>
        <row r="60">
          <cell r="L60">
            <v>18008.822617403024</v>
          </cell>
          <cell r="M60">
            <v>2524.0734301001812</v>
          </cell>
          <cell r="N60">
            <v>51175.182413177499</v>
          </cell>
          <cell r="O60">
            <v>5769.6531267641412</v>
          </cell>
          <cell r="P60">
            <v>76862.179649791418</v>
          </cell>
          <cell r="Q60">
            <v>5066.2059542670677</v>
          </cell>
          <cell r="R60">
            <v>6447.7473745410116</v>
          </cell>
          <cell r="S60">
            <v>34650.651642371973</v>
          </cell>
          <cell r="T60">
            <v>23770.982746182053</v>
          </cell>
          <cell r="U60">
            <v>130163.85712762436</v>
          </cell>
          <cell r="V60">
            <v>60665.972995234886</v>
          </cell>
          <cell r="W60">
            <v>42144.780575148834</v>
          </cell>
          <cell r="X60">
            <v>237306.34889874599</v>
          </cell>
          <cell r="Y60">
            <v>24255.598312073373</v>
          </cell>
          <cell r="Z60">
            <v>41653.326572015358</v>
          </cell>
          <cell r="AA60">
            <v>287884.83459937264</v>
          </cell>
          <cell r="AB60">
            <v>476880.67056866444</v>
          </cell>
          <cell r="AC60">
            <v>103093.44091492293</v>
          </cell>
          <cell r="AD60">
            <v>1049456.9650580806</v>
          </cell>
          <cell r="AE60">
            <v>8307876.4214625284</v>
          </cell>
          <cell r="AF60">
            <v>453999.93780322192</v>
          </cell>
          <cell r="AG60">
            <v>294768.15769818384</v>
          </cell>
          <cell r="AH60">
            <v>493527.16549208568</v>
          </cell>
          <cell r="AI60">
            <v>87969.01342139623</v>
          </cell>
          <cell r="AJ60">
            <v>59392.297910252804</v>
          </cell>
          <cell r="AK60">
            <v>132444.95394935017</v>
          </cell>
          <cell r="AL60">
            <v>354212.00818817527</v>
          </cell>
          <cell r="AM60">
            <v>12861971.250501676</v>
          </cell>
          <cell r="AN60">
            <v>10828.20212892466</v>
          </cell>
          <cell r="AO60">
            <v>2489.5351087615377</v>
          </cell>
          <cell r="AP60">
            <v>52630.051178728048</v>
          </cell>
          <cell r="AQ60">
            <v>2826.7737576561535</v>
          </cell>
          <cell r="AR60">
            <v>62496.18413767012</v>
          </cell>
          <cell r="AS60">
            <v>7195.6726911263477</v>
          </cell>
          <cell r="AT60">
            <v>7021.3010285112714</v>
          </cell>
          <cell r="AU60">
            <v>36873.573464145644</v>
          </cell>
          <cell r="AV60">
            <v>53911.122850130771</v>
          </cell>
          <cell r="AW60">
            <v>112074.49011117721</v>
          </cell>
          <cell r="AX60">
            <v>50176.035900934905</v>
          </cell>
          <cell r="AY60">
            <v>38658.940523700461</v>
          </cell>
          <cell r="AZ60">
            <v>219159.26417887921</v>
          </cell>
          <cell r="BA60">
            <v>19204.966619714731</v>
          </cell>
          <cell r="BB60">
            <v>37156.670250621064</v>
          </cell>
          <cell r="BC60">
            <v>211614.34471727622</v>
          </cell>
          <cell r="BD60">
            <v>438975.13198865054</v>
          </cell>
          <cell r="BE60">
            <v>88628.016887309845</v>
          </cell>
          <cell r="BF60">
            <v>1018503.2839174177</v>
          </cell>
          <cell r="BG60">
            <v>7699060.1438067164</v>
          </cell>
          <cell r="BH60">
            <v>401339.68095494178</v>
          </cell>
          <cell r="BI60">
            <v>255073.97038480654</v>
          </cell>
          <cell r="BJ60">
            <v>450268.10551619017</v>
          </cell>
          <cell r="BK60">
            <v>71109.382299679492</v>
          </cell>
          <cell r="BL60">
            <v>50420.579666866288</v>
          </cell>
          <cell r="BM60">
            <v>119148.77589444222</v>
          </cell>
          <cell r="BN60">
            <v>305721.01605128805</v>
          </cell>
          <cell r="BO60">
            <v>11822565.216016266</v>
          </cell>
          <cell r="BP60">
            <v>10083.852184232881</v>
          </cell>
          <cell r="BQ60">
            <v>3457.4805466161101</v>
          </cell>
          <cell r="BR60">
            <v>55642.261631585839</v>
          </cell>
          <cell r="BS60">
            <v>3264.5041713890705</v>
          </cell>
          <cell r="BT60">
            <v>62509.234592407171</v>
          </cell>
          <cell r="BU60">
            <v>7515.1161985136259</v>
          </cell>
          <cell r="BV60">
            <v>9126.710078955206</v>
          </cell>
          <cell r="BW60">
            <v>42027.243677752514</v>
          </cell>
          <cell r="BX60">
            <v>38451.970712016155</v>
          </cell>
          <cell r="BY60">
            <v>109063.50172492456</v>
          </cell>
          <cell r="BZ60">
            <v>52176.156649401077</v>
          </cell>
          <cell r="CA60">
            <v>30187.337421310451</v>
          </cell>
          <cell r="CB60">
            <v>205912.57101366619</v>
          </cell>
          <cell r="CC60">
            <v>22590.563265261531</v>
          </cell>
          <cell r="CD60">
            <v>35482.257609353328</v>
          </cell>
          <cell r="CE60">
            <v>230992.0664592082</v>
          </cell>
          <cell r="CF60">
            <v>418569.59579534072</v>
          </cell>
          <cell r="CG60">
            <v>82175.150089015704</v>
          </cell>
          <cell r="CH60">
            <v>980411.40409586253</v>
          </cell>
          <cell r="CI60">
            <v>7710220.4438482299</v>
          </cell>
          <cell r="CJ60">
            <v>460273.66625784489</v>
          </cell>
          <cell r="CK60">
            <v>235827.05478114414</v>
          </cell>
          <cell r="CL60">
            <v>432962.16533436277</v>
          </cell>
          <cell r="CM60">
            <v>59156.028597001452</v>
          </cell>
          <cell r="CN60">
            <v>48360.905986355494</v>
          </cell>
          <cell r="CO60">
            <v>115317.50956379049</v>
          </cell>
          <cell r="CP60">
            <v>316867.09522523772</v>
          </cell>
          <cell r="CQ60">
            <v>11778623.847510781</v>
          </cell>
          <cell r="CR60">
            <v>9155.0608272330901</v>
          </cell>
          <cell r="CS60">
            <v>3000.7418974605775</v>
          </cell>
          <cell r="CT60">
            <v>59447.459531272361</v>
          </cell>
          <cell r="CU60">
            <v>2878.3730537020247</v>
          </cell>
          <cell r="CV60">
            <v>56524.498228347278</v>
          </cell>
          <cell r="CW60">
            <v>7643.9816421296255</v>
          </cell>
          <cell r="CX60">
            <v>11507.752920749712</v>
          </cell>
          <cell r="CY60">
            <v>44781.992842997541</v>
          </cell>
          <cell r="CZ60">
            <v>16616.676447993093</v>
          </cell>
          <cell r="DA60">
            <v>108989.466839389</v>
          </cell>
          <cell r="DB60">
            <v>45181.812656113223</v>
          </cell>
          <cell r="DC60">
            <v>23372.528055038958</v>
          </cell>
          <cell r="DD60">
            <v>177125.88431367144</v>
          </cell>
          <cell r="DE60">
            <v>17019.801104799044</v>
          </cell>
          <cell r="DF60">
            <v>27633.477670294524</v>
          </cell>
          <cell r="DG60">
            <v>206475.53524935822</v>
          </cell>
          <cell r="DH60">
            <v>389256.01090691396</v>
          </cell>
          <cell r="DI60">
            <v>69156.226216466806</v>
          </cell>
          <cell r="DJ60">
            <v>936227.16674819891</v>
          </cell>
          <cell r="DK60">
            <v>6658562.2330113938</v>
          </cell>
          <cell r="DL60">
            <v>417093.49450804328</v>
          </cell>
          <cell r="DM60">
            <v>199513.51466729387</v>
          </cell>
          <cell r="DN60">
            <v>421957.73084193922</v>
          </cell>
          <cell r="DO60">
            <v>50886.20072326166</v>
          </cell>
          <cell r="DP60">
            <v>38033.734928552796</v>
          </cell>
          <cell r="DQ60">
            <v>117108.28117725754</v>
          </cell>
          <cell r="DR60">
            <v>651536.77002346073</v>
          </cell>
          <cell r="DS60">
            <v>10766686.407033332</v>
          </cell>
          <cell r="DT60">
            <v>6092.9051976352266</v>
          </cell>
          <cell r="DU60">
            <v>4793.255606584863</v>
          </cell>
          <cell r="DV60">
            <v>50016.798317126595</v>
          </cell>
          <cell r="DW60">
            <v>2737.0140521509525</v>
          </cell>
          <cell r="DX60">
            <v>55540.545735062871</v>
          </cell>
          <cell r="DY60">
            <v>5065.1900689875583</v>
          </cell>
          <cell r="DZ60">
            <v>9442.7245502217211</v>
          </cell>
          <cell r="EA60">
            <v>34139.085097411007</v>
          </cell>
          <cell r="EB60">
            <v>12990.449988893775</v>
          </cell>
          <cell r="EC60">
            <v>89345.598638928292</v>
          </cell>
          <cell r="ED60">
            <v>39465.002716399482</v>
          </cell>
          <cell r="EE60">
            <v>18752.803013252847</v>
          </cell>
          <cell r="EF60">
            <v>150976.36890789671</v>
          </cell>
          <cell r="EG60">
            <v>11736.38229507801</v>
          </cell>
          <cell r="EH60">
            <v>18936.72135487941</v>
          </cell>
          <cell r="EI60">
            <v>177512.05085156442</v>
          </cell>
          <cell r="EJ60">
            <v>314299.26995551231</v>
          </cell>
          <cell r="EK60">
            <v>68155.159504972777</v>
          </cell>
          <cell r="EL60">
            <v>760143.85542709229</v>
          </cell>
          <cell r="EM60">
            <v>5812536.4583330043</v>
          </cell>
          <cell r="EN60">
            <v>345468.7859595163</v>
          </cell>
          <cell r="EO60">
            <v>185139.92890959705</v>
          </cell>
          <cell r="EP60">
            <v>381296.86300738907</v>
          </cell>
          <cell r="EQ60">
            <v>44633.778779549961</v>
          </cell>
          <cell r="ER60">
            <v>32260.903032328966</v>
          </cell>
          <cell r="ES60">
            <v>86402.387083730224</v>
          </cell>
          <cell r="ET60">
            <v>242548.11847069787</v>
          </cell>
          <cell r="EU60">
            <v>8960428.4048554637</v>
          </cell>
          <cell r="EV60">
            <v>4857.1097984948674</v>
          </cell>
          <cell r="EW60">
            <v>3651.4355593335777</v>
          </cell>
          <cell r="EX60">
            <v>33607.408175229437</v>
          </cell>
          <cell r="EY60">
            <v>3566.8344044164505</v>
          </cell>
          <cell r="EZ60">
            <v>54439.719154872662</v>
          </cell>
          <cell r="FA60">
            <v>6835.2195689692162</v>
          </cell>
          <cell r="FB60">
            <v>10942.922630009454</v>
          </cell>
          <cell r="FC60">
            <v>22278.883055439292</v>
          </cell>
          <cell r="FD60">
            <v>13357.228332167799</v>
          </cell>
          <cell r="FE60">
            <v>75481.452854956835</v>
          </cell>
          <cell r="FF60">
            <v>36408.332438948615</v>
          </cell>
          <cell r="FG60">
            <v>20334.087007233164</v>
          </cell>
          <cell r="FH60">
            <v>144781.45792056544</v>
          </cell>
          <cell r="FI60">
            <v>9154.6962380269397</v>
          </cell>
          <cell r="FJ60">
            <v>16135.136078659285</v>
          </cell>
          <cell r="FK60">
            <v>153612.79491166421</v>
          </cell>
          <cell r="FL60">
            <v>309426.97685374541</v>
          </cell>
          <cell r="FM60">
            <v>51804.170502796405</v>
          </cell>
          <cell r="FN60">
            <v>727442.09283187147</v>
          </cell>
          <cell r="FO60">
            <v>5261500.4513193714</v>
          </cell>
          <cell r="FP60">
            <v>282885.06029865082</v>
          </cell>
          <cell r="FQ60">
            <v>147232.45125213091</v>
          </cell>
          <cell r="FR60">
            <v>362979.44292198383</v>
          </cell>
          <cell r="FS60">
            <v>32260.827817074431</v>
          </cell>
          <cell r="FT60">
            <v>33086.611088628415</v>
          </cell>
          <cell r="FU60">
            <v>73727.692744278946</v>
          </cell>
          <cell r="FV60">
            <v>226810.05341376562</v>
          </cell>
          <cell r="FW60">
            <v>8118600.5491732853</v>
          </cell>
          <cell r="FX60">
            <v>6445.9611247076873</v>
          </cell>
          <cell r="FY60">
            <v>1945.4441232108031</v>
          </cell>
          <cell r="FZ60">
            <v>31555.04092070293</v>
          </cell>
          <cell r="GA60">
            <v>4560.1155955127697</v>
          </cell>
          <cell r="GB60">
            <v>58534.807289760538</v>
          </cell>
          <cell r="GC60">
            <v>8245.1835796324176</v>
          </cell>
          <cell r="GD60">
            <v>9080.3686295446114</v>
          </cell>
          <cell r="GE60">
            <v>31454.6350422291</v>
          </cell>
          <cell r="GF60">
            <v>10240.355824639215</v>
          </cell>
          <cell r="GG60">
            <v>62796.192310861166</v>
          </cell>
          <cell r="GH60">
            <v>34834.84239504084</v>
          </cell>
          <cell r="GI60">
            <v>15277.861880583088</v>
          </cell>
          <cell r="GJ60">
            <v>133780.81769333532</v>
          </cell>
          <cell r="GK60">
            <v>9087.7291185327631</v>
          </cell>
          <cell r="GL60">
            <v>16580.027427856836</v>
          </cell>
          <cell r="GM60">
            <v>171627.58347951615</v>
          </cell>
          <cell r="GN60">
            <v>285980.92547814874</v>
          </cell>
          <cell r="GO60">
            <v>54613.4480433844</v>
          </cell>
          <cell r="GP60">
            <v>786188.78470455075</v>
          </cell>
          <cell r="GQ60">
            <v>5855616.1639304925</v>
          </cell>
          <cell r="GR60">
            <v>300197.54418106854</v>
          </cell>
          <cell r="GS60">
            <v>148823.14638226479</v>
          </cell>
          <cell r="GT60">
            <v>401452.06386763696</v>
          </cell>
          <cell r="GU60">
            <v>29934.391574817695</v>
          </cell>
          <cell r="GV60">
            <v>32329.058841742797</v>
          </cell>
          <cell r="GW60">
            <v>60951.920323237202</v>
          </cell>
          <cell r="GX60">
            <v>203371.63858106191</v>
          </cell>
          <cell r="GY60">
            <v>8765506.0523440745</v>
          </cell>
          <cell r="GZ60">
            <v>5487.1129624210862</v>
          </cell>
          <cell r="HA60">
            <v>1106.4911544193121</v>
          </cell>
          <cell r="HB60">
            <v>24700.01542715896</v>
          </cell>
          <cell r="HC60">
            <v>4401.547086026786</v>
          </cell>
          <cell r="HD60">
            <v>52214.371096564508</v>
          </cell>
          <cell r="HE60">
            <v>6803.7058702596114</v>
          </cell>
          <cell r="HF60">
            <v>7383.7912939553653</v>
          </cell>
          <cell r="HG60">
            <v>17675.535828617158</v>
          </cell>
          <cell r="HH60">
            <v>7229.2607324389301</v>
          </cell>
          <cell r="HI60">
            <v>40936.336550989872</v>
          </cell>
          <cell r="HJ60">
            <v>26537.715044342422</v>
          </cell>
          <cell r="HK60">
            <v>13152.137833217988</v>
          </cell>
          <cell r="HL60">
            <v>101632.53525354259</v>
          </cell>
          <cell r="HM60">
            <v>6113.8869262567314</v>
          </cell>
          <cell r="HN60">
            <v>12590.93749370781</v>
          </cell>
          <cell r="HO60">
            <v>126759.9995339023</v>
          </cell>
          <cell r="HP60">
            <v>224430.75580325682</v>
          </cell>
          <cell r="HQ60">
            <v>36287.266436256527</v>
          </cell>
          <cell r="HR60">
            <v>721692.17381171917</v>
          </cell>
          <cell r="HS60">
            <v>4481908.2429780401</v>
          </cell>
          <cell r="HT60">
            <v>618339.85981899325</v>
          </cell>
          <cell r="HU60">
            <v>109754.53031658217</v>
          </cell>
          <cell r="HV60">
            <v>202310.90524217059</v>
          </cell>
          <cell r="HW60">
            <v>27109.563268478967</v>
          </cell>
          <cell r="HX60">
            <v>24705.036995466104</v>
          </cell>
          <cell r="HY60">
            <v>47697.255668759542</v>
          </cell>
          <cell r="HZ60">
            <v>213700.4925362698</v>
          </cell>
          <cell r="IA60">
            <v>7162661.4629638148</v>
          </cell>
        </row>
        <row r="61">
          <cell r="L61">
            <v>449027.43697767018</v>
          </cell>
          <cell r="M61">
            <v>164559.98951500855</v>
          </cell>
          <cell r="N61">
            <v>1244863.3901899545</v>
          </cell>
          <cell r="O61">
            <v>125117.5702137124</v>
          </cell>
          <cell r="P61">
            <v>1344455.4013243557</v>
          </cell>
          <cell r="Q61">
            <v>108183.6620645526</v>
          </cell>
          <cell r="R61">
            <v>215389.15006926726</v>
          </cell>
          <cell r="S61">
            <v>669357.16896395956</v>
          </cell>
          <cell r="T61">
            <v>430648.9517007526</v>
          </cell>
          <cell r="U61">
            <v>2164590.6040053335</v>
          </cell>
          <cell r="V61">
            <v>930862.94856193895</v>
          </cell>
          <cell r="W61">
            <v>803245.9216793786</v>
          </cell>
          <cell r="X61">
            <v>2667152.626531898</v>
          </cell>
          <cell r="Y61">
            <v>503630.87010105368</v>
          </cell>
          <cell r="Z61">
            <v>548249.90657734126</v>
          </cell>
          <cell r="AA61">
            <v>2675629.609572852</v>
          </cell>
          <cell r="AB61">
            <v>7073039.9858958637</v>
          </cell>
          <cell r="AC61">
            <v>1700675.0646067369</v>
          </cell>
          <cell r="AD61">
            <v>23461304.326351684</v>
          </cell>
          <cell r="AE61">
            <v>64411271.90642783</v>
          </cell>
          <cell r="AF61">
            <v>6797241.1334879799</v>
          </cell>
          <cell r="AG61">
            <v>3755313.5926612597</v>
          </cell>
          <cell r="AH61">
            <v>7281272.8711624527</v>
          </cell>
          <cell r="AI61">
            <v>862672.74998683832</v>
          </cell>
          <cell r="AJ61">
            <v>808930.42283184</v>
          </cell>
          <cell r="AK61">
            <v>1941122.6094712785</v>
          </cell>
          <cell r="AL61">
            <v>4648619.7592368005</v>
          </cell>
          <cell r="AM61">
            <v>137786429.63016957</v>
          </cell>
          <cell r="AN61">
            <v>395607.47800998745</v>
          </cell>
          <cell r="AO61">
            <v>154316.98456829009</v>
          </cell>
          <cell r="AP61">
            <v>1186816.5838508711</v>
          </cell>
          <cell r="AQ61">
            <v>118878.89334433728</v>
          </cell>
          <cell r="AR61">
            <v>1239583.0614656634</v>
          </cell>
          <cell r="AS61">
            <v>101484.55727967981</v>
          </cell>
          <cell r="AT61">
            <v>203539.52626062234</v>
          </cell>
          <cell r="AU61">
            <v>664377.20880862139</v>
          </cell>
          <cell r="AV61">
            <v>468064.41050140129</v>
          </cell>
          <cell r="AW61">
            <v>1883335.6195745836</v>
          </cell>
          <cell r="AX61">
            <v>873675.80645369063</v>
          </cell>
          <cell r="AY61">
            <v>687099.15236120275</v>
          </cell>
          <cell r="AZ61">
            <v>2748351.0577816134</v>
          </cell>
          <cell r="BA61">
            <v>426798.83339920844</v>
          </cell>
          <cell r="BB61">
            <v>506025.48179950682</v>
          </cell>
          <cell r="BC61">
            <v>2435616.2208997896</v>
          </cell>
          <cell r="BD61">
            <v>7057298.8903827798</v>
          </cell>
          <cell r="BE61">
            <v>1710342.6835073787</v>
          </cell>
          <cell r="BF61">
            <v>23011330.300406784</v>
          </cell>
          <cell r="BG61">
            <v>62225947.546620466</v>
          </cell>
          <cell r="BH61">
            <v>6839035.2580747548</v>
          </cell>
          <cell r="BI61">
            <v>3659825.1847012527</v>
          </cell>
          <cell r="BJ61">
            <v>6675150.3236878961</v>
          </cell>
          <cell r="BK61">
            <v>882226.19613801176</v>
          </cell>
          <cell r="BL61">
            <v>766956.65124076803</v>
          </cell>
          <cell r="BM61">
            <v>1874580.2615055335</v>
          </cell>
          <cell r="BN61">
            <v>4515974.9413363859</v>
          </cell>
          <cell r="BO61">
            <v>133312239.11396109</v>
          </cell>
          <cell r="BP61">
            <v>365183.78738795046</v>
          </cell>
          <cell r="BQ61">
            <v>127274.98249588654</v>
          </cell>
          <cell r="BR61">
            <v>1155634.08535905</v>
          </cell>
          <cell r="BS61">
            <v>106414.91532264008</v>
          </cell>
          <cell r="BT61">
            <v>1180177.7508305542</v>
          </cell>
          <cell r="BU61">
            <v>88967.537386406853</v>
          </cell>
          <cell r="BV61">
            <v>185714.63245243637</v>
          </cell>
          <cell r="BW61">
            <v>628469.35813693679</v>
          </cell>
          <cell r="BX61">
            <v>399222.92450054653</v>
          </cell>
          <cell r="BY61">
            <v>1734847.6818779595</v>
          </cell>
          <cell r="BZ61">
            <v>922444.52337729651</v>
          </cell>
          <cell r="CA61">
            <v>681393.13559937081</v>
          </cell>
          <cell r="CB61">
            <v>2613728.0273926281</v>
          </cell>
          <cell r="CC61">
            <v>431968.30577957176</v>
          </cell>
          <cell r="CD61">
            <v>454702.9780550155</v>
          </cell>
          <cell r="CE61">
            <v>2373320.9762349888</v>
          </cell>
          <cell r="CF61">
            <v>6822865.0040376401</v>
          </cell>
          <cell r="CG61">
            <v>1572392.5033365095</v>
          </cell>
          <cell r="CH61">
            <v>24076751.565392308</v>
          </cell>
          <cell r="CI61">
            <v>62345420.936557986</v>
          </cell>
          <cell r="CJ61">
            <v>6504201.0906364769</v>
          </cell>
          <cell r="CK61">
            <v>3383755.8559367415</v>
          </cell>
          <cell r="CL61">
            <v>6285704.6230802638</v>
          </cell>
          <cell r="CM61">
            <v>796204.66294006398</v>
          </cell>
          <cell r="CN61">
            <v>733153.06346363563</v>
          </cell>
          <cell r="CO61">
            <v>1663259.7182165561</v>
          </cell>
          <cell r="CP61">
            <v>4176445.3747681621</v>
          </cell>
          <cell r="CQ61">
            <v>131809620.00055557</v>
          </cell>
          <cell r="CR61">
            <v>355538.92636855529</v>
          </cell>
          <cell r="CS61">
            <v>105876.57995586884</v>
          </cell>
          <cell r="CT61">
            <v>1104775.7013013442</v>
          </cell>
          <cell r="CU61">
            <v>93542.365072554137</v>
          </cell>
          <cell r="CV61">
            <v>1136377.3046666514</v>
          </cell>
          <cell r="CW61">
            <v>85707.783330733218</v>
          </cell>
          <cell r="CX61">
            <v>158723.65909450961</v>
          </cell>
          <cell r="CY61">
            <v>529060.56009237084</v>
          </cell>
          <cell r="CZ61">
            <v>339490.66612746229</v>
          </cell>
          <cell r="DA61">
            <v>1574709.3103850721</v>
          </cell>
          <cell r="DB61">
            <v>909339.24533807312</v>
          </cell>
          <cell r="DC61">
            <v>606181.03119563975</v>
          </cell>
          <cell r="DD61">
            <v>2505792.1129781855</v>
          </cell>
          <cell r="DE61">
            <v>419273.58567990252</v>
          </cell>
          <cell r="DF61">
            <v>436747.89491888281</v>
          </cell>
          <cell r="DG61">
            <v>2436148.3464286365</v>
          </cell>
          <cell r="DH61">
            <v>6641282.042009281</v>
          </cell>
          <cell r="DI61">
            <v>1533497.6439663016</v>
          </cell>
          <cell r="DJ61">
            <v>22709393.627169084</v>
          </cell>
          <cell r="DK61">
            <v>59527737.599395983</v>
          </cell>
          <cell r="DL61">
            <v>5974585.6865407955</v>
          </cell>
          <cell r="DM61">
            <v>3209405.527031559</v>
          </cell>
          <cell r="DN61">
            <v>6562051.9661856452</v>
          </cell>
          <cell r="DO61">
            <v>773879.31628493115</v>
          </cell>
          <cell r="DP61">
            <v>661748.37086828263</v>
          </cell>
          <cell r="DQ61">
            <v>1713366.2332452438</v>
          </cell>
          <cell r="DR61">
            <v>4344546.8652457017</v>
          </cell>
          <cell r="DS61">
            <v>126448779.95087725</v>
          </cell>
          <cell r="DT61">
            <v>330492.83512881212</v>
          </cell>
          <cell r="DU61">
            <v>129369.63733709414</v>
          </cell>
          <cell r="DV61">
            <v>976399.59743760689</v>
          </cell>
          <cell r="DW61">
            <v>87436.789849137233</v>
          </cell>
          <cell r="DX61">
            <v>1147709.4211984375</v>
          </cell>
          <cell r="DY61">
            <v>77969.716181957672</v>
          </cell>
          <cell r="DZ61">
            <v>136984.61304293963</v>
          </cell>
          <cell r="EA61">
            <v>492887.08186795597</v>
          </cell>
          <cell r="EB61">
            <v>290717.7197038515</v>
          </cell>
          <cell r="EC61">
            <v>1588497.0745211421</v>
          </cell>
          <cell r="ED61">
            <v>613727.32481919602</v>
          </cell>
          <cell r="EE61">
            <v>587963.34782512288</v>
          </cell>
          <cell r="EF61">
            <v>2152362.2664490244</v>
          </cell>
          <cell r="EG61">
            <v>411940.29947312095</v>
          </cell>
          <cell r="EH61">
            <v>376586.8339553111</v>
          </cell>
          <cell r="EI61">
            <v>2207276.6832946748</v>
          </cell>
          <cell r="EJ61">
            <v>6731395.0731464699</v>
          </cell>
          <cell r="EK61">
            <v>1449061.1639744691</v>
          </cell>
          <cell r="EL61">
            <v>21350125.892264314</v>
          </cell>
          <cell r="EM61">
            <v>56818498.199428961</v>
          </cell>
          <cell r="EN61">
            <v>6072153.5757519444</v>
          </cell>
          <cell r="EO61">
            <v>3150060.3332149717</v>
          </cell>
          <cell r="EP61">
            <v>6581729.972462289</v>
          </cell>
          <cell r="EQ61">
            <v>744983.65172896092</v>
          </cell>
          <cell r="ER61">
            <v>588606.96596216632</v>
          </cell>
          <cell r="ES61">
            <v>1692492.4370747523</v>
          </cell>
          <cell r="ET61">
            <v>3901450.1636084281</v>
          </cell>
          <cell r="EU61">
            <v>120688878.67070313</v>
          </cell>
          <cell r="EV61">
            <v>272723.05228906265</v>
          </cell>
          <cell r="EW61">
            <v>111693.18160108161</v>
          </cell>
          <cell r="EX61">
            <v>845772.65230155154</v>
          </cell>
          <cell r="EY61">
            <v>79200.303689552806</v>
          </cell>
          <cell r="EZ61">
            <v>1003620.9927739892</v>
          </cell>
          <cell r="FA61">
            <v>79036.979780145528</v>
          </cell>
          <cell r="FB61">
            <v>134718.91098580108</v>
          </cell>
          <cell r="FC61">
            <v>409226.88257112098</v>
          </cell>
          <cell r="FD61">
            <v>263112.71971045854</v>
          </cell>
          <cell r="FE61">
            <v>1329072.7566015224</v>
          </cell>
          <cell r="FF61">
            <v>524849.00886052242</v>
          </cell>
          <cell r="FG61">
            <v>499060.89237276377</v>
          </cell>
          <cell r="FH61">
            <v>2033938.4321316436</v>
          </cell>
          <cell r="FI61">
            <v>421749.63311848033</v>
          </cell>
          <cell r="FJ61">
            <v>340221.2735504508</v>
          </cell>
          <cell r="FK61">
            <v>2039105.5136649881</v>
          </cell>
          <cell r="FL61">
            <v>5978199.9453745792</v>
          </cell>
          <cell r="FM61">
            <v>1445412.3462985323</v>
          </cell>
          <cell r="FN61">
            <v>19465090.922815025</v>
          </cell>
          <cell r="FO61">
            <v>53334917.498840421</v>
          </cell>
          <cell r="FP61">
            <v>5376162.1423512446</v>
          </cell>
          <cell r="FQ61">
            <v>2792835.6018969929</v>
          </cell>
          <cell r="FR61">
            <v>5865148.4481589822</v>
          </cell>
          <cell r="FS61">
            <v>691909.79225438251</v>
          </cell>
          <cell r="FT61">
            <v>563180.47997369629</v>
          </cell>
          <cell r="FU61">
            <v>1448537.2794886406</v>
          </cell>
          <cell r="FV61">
            <v>3721564.0810079551</v>
          </cell>
          <cell r="FW61">
            <v>111070061.72446358</v>
          </cell>
          <cell r="FX61">
            <v>231655.63214189163</v>
          </cell>
          <cell r="FY61">
            <v>115883.27132753305</v>
          </cell>
          <cell r="FZ61">
            <v>814008.47949286876</v>
          </cell>
          <cell r="GA61">
            <v>64125.146453482499</v>
          </cell>
          <cell r="GB61">
            <v>870019.02546615538</v>
          </cell>
          <cell r="GC61">
            <v>88902.076547008692</v>
          </cell>
          <cell r="GD61">
            <v>219881.26749994908</v>
          </cell>
          <cell r="GE61">
            <v>469940.42631806189</v>
          </cell>
          <cell r="GF61">
            <v>270623.60829767451</v>
          </cell>
          <cell r="GG61">
            <v>1222233.2939435421</v>
          </cell>
          <cell r="GH61">
            <v>447748.85181675997</v>
          </cell>
          <cell r="GI61">
            <v>385308.86195967236</v>
          </cell>
          <cell r="GJ61">
            <v>2113616.88503375</v>
          </cell>
          <cell r="GK61">
            <v>300391.90353911673</v>
          </cell>
          <cell r="GL61">
            <v>369107.39508961223</v>
          </cell>
          <cell r="GM61">
            <v>2011197.6138672598</v>
          </cell>
          <cell r="GN61">
            <v>5829724.7775003482</v>
          </cell>
          <cell r="GO61">
            <v>1489362.3275391243</v>
          </cell>
          <cell r="GP61">
            <v>19366315.340005729</v>
          </cell>
          <cell r="GQ61">
            <v>47793304.559422314</v>
          </cell>
          <cell r="GR61">
            <v>5164004.5682632765</v>
          </cell>
          <cell r="GS61">
            <v>2676418.8862034851</v>
          </cell>
          <cell r="GT61">
            <v>5952803.7192591196</v>
          </cell>
          <cell r="GU61">
            <v>618407.37890825188</v>
          </cell>
          <cell r="GV61">
            <v>517655.42570361006</v>
          </cell>
          <cell r="GW61">
            <v>1416118.8704173265</v>
          </cell>
          <cell r="GX61">
            <v>2965313.0929216035</v>
          </cell>
          <cell r="GY61">
            <v>103784072.68493854</v>
          </cell>
          <cell r="GZ61">
            <v>200448.32283533955</v>
          </cell>
          <cell r="HA61">
            <v>112182.60179146536</v>
          </cell>
          <cell r="HB61">
            <v>666578.34815103863</v>
          </cell>
          <cell r="HC61">
            <v>58218.702918586074</v>
          </cell>
          <cell r="HD61">
            <v>728567.92443836771</v>
          </cell>
          <cell r="HE61">
            <v>76032.107249873428</v>
          </cell>
          <cell r="HF61">
            <v>144869.17175822542</v>
          </cell>
          <cell r="HG61">
            <v>339281.81946876284</v>
          </cell>
          <cell r="HH61">
            <v>237600.11283897862</v>
          </cell>
          <cell r="HI61">
            <v>1073187.0866654571</v>
          </cell>
          <cell r="HJ61">
            <v>415348.4735294953</v>
          </cell>
          <cell r="HK61">
            <v>383336.34225052834</v>
          </cell>
          <cell r="HL61">
            <v>1745826.3352065925</v>
          </cell>
          <cell r="HM61">
            <v>269549.56100706174</v>
          </cell>
          <cell r="HN61">
            <v>383738.19803058187</v>
          </cell>
          <cell r="HO61">
            <v>1756410.1817525972</v>
          </cell>
          <cell r="HP61">
            <v>5253305.5816371394</v>
          </cell>
          <cell r="HQ61">
            <v>1111262.5220115311</v>
          </cell>
          <cell r="HR61">
            <v>18519596.656791907</v>
          </cell>
          <cell r="HS61">
            <v>44280771.832626462</v>
          </cell>
          <cell r="HT61">
            <v>4331864.7485676138</v>
          </cell>
          <cell r="HU61">
            <v>2264825.9138464816</v>
          </cell>
          <cell r="HV61">
            <v>5121541.6109655863</v>
          </cell>
          <cell r="HW61">
            <v>590991.37743210362</v>
          </cell>
          <cell r="HX61">
            <v>439305.11262366525</v>
          </cell>
          <cell r="HY61">
            <v>1232494.2627231393</v>
          </cell>
          <cell r="HZ61">
            <v>3222968.9554254916</v>
          </cell>
          <cell r="IA61">
            <v>94960103.864544064</v>
          </cell>
        </row>
        <row r="65">
          <cell r="L65">
            <v>383593.87078236829</v>
          </cell>
          <cell r="M65">
            <v>383593.87078236829</v>
          </cell>
          <cell r="N65">
            <v>383593.87078236829</v>
          </cell>
          <cell r="O65">
            <v>383593.87078236829</v>
          </cell>
          <cell r="P65">
            <v>383593.87078236829</v>
          </cell>
          <cell r="Q65">
            <v>383593.87078236829</v>
          </cell>
          <cell r="R65">
            <v>383593.87078236829</v>
          </cell>
          <cell r="S65">
            <v>383593.87078236829</v>
          </cell>
          <cell r="T65">
            <v>383593.87078236829</v>
          </cell>
          <cell r="U65">
            <v>383593.87078236829</v>
          </cell>
          <cell r="V65">
            <v>383593.87078236829</v>
          </cell>
          <cell r="W65">
            <v>383593.87078236829</v>
          </cell>
          <cell r="X65">
            <v>383593.87078236829</v>
          </cell>
          <cell r="Y65">
            <v>383593.87078236829</v>
          </cell>
          <cell r="Z65">
            <v>383593.87078236829</v>
          </cell>
          <cell r="AA65">
            <v>383593.87078236829</v>
          </cell>
          <cell r="AB65">
            <v>383593.87078236829</v>
          </cell>
          <cell r="AC65">
            <v>383593.87078236829</v>
          </cell>
          <cell r="AD65">
            <v>383593.87078236829</v>
          </cell>
          <cell r="AE65">
            <v>383593.87078236829</v>
          </cell>
          <cell r="AF65">
            <v>383593.87078236829</v>
          </cell>
          <cell r="AG65">
            <v>383593.87078236829</v>
          </cell>
          <cell r="AH65">
            <v>383593.87078236829</v>
          </cell>
          <cell r="AI65">
            <v>383593.87078236829</v>
          </cell>
          <cell r="AJ65">
            <v>383593.87078236829</v>
          </cell>
          <cell r="AK65">
            <v>383593.87078236829</v>
          </cell>
          <cell r="AL65">
            <v>383593.87078236829</v>
          </cell>
          <cell r="AM65">
            <v>383593.87078236829</v>
          </cell>
          <cell r="AN65">
            <v>383593.87078236829</v>
          </cell>
          <cell r="AO65">
            <v>383593.87078236829</v>
          </cell>
          <cell r="AP65">
            <v>383593.87078236829</v>
          </cell>
          <cell r="AQ65">
            <v>383593.87078236829</v>
          </cell>
          <cell r="AR65">
            <v>383593.87078236829</v>
          </cell>
          <cell r="AS65">
            <v>383593.87078236829</v>
          </cell>
          <cell r="AT65">
            <v>383593.87078236829</v>
          </cell>
          <cell r="AU65">
            <v>383593.87078236829</v>
          </cell>
          <cell r="AV65">
            <v>383593.87078236829</v>
          </cell>
          <cell r="AW65">
            <v>383593.87078236829</v>
          </cell>
          <cell r="AX65">
            <v>383593.87078236829</v>
          </cell>
          <cell r="AY65">
            <v>383593.87078236829</v>
          </cell>
          <cell r="AZ65">
            <v>383593.87078236829</v>
          </cell>
          <cell r="BA65">
            <v>383593.87078236829</v>
          </cell>
          <cell r="BB65">
            <v>383593.87078236829</v>
          </cell>
          <cell r="BC65">
            <v>383593.87078236829</v>
          </cell>
          <cell r="BD65">
            <v>383593.87078236829</v>
          </cell>
          <cell r="BE65">
            <v>383593.87078236829</v>
          </cell>
          <cell r="BF65">
            <v>383593.87078236829</v>
          </cell>
          <cell r="BG65">
            <v>383593.87078236829</v>
          </cell>
          <cell r="BH65">
            <v>383593.87078236829</v>
          </cell>
          <cell r="BI65">
            <v>383593.87078236829</v>
          </cell>
          <cell r="BJ65">
            <v>383593.87078236829</v>
          </cell>
          <cell r="BK65">
            <v>383593.87078236829</v>
          </cell>
          <cell r="BL65">
            <v>383593.87078236829</v>
          </cell>
          <cell r="BM65">
            <v>383593.87078236829</v>
          </cell>
          <cell r="BN65">
            <v>383593.87078236829</v>
          </cell>
          <cell r="BO65">
            <v>383593.87078236829</v>
          </cell>
          <cell r="BP65">
            <v>383593.87078236829</v>
          </cell>
          <cell r="BQ65">
            <v>383593.87078236829</v>
          </cell>
          <cell r="BR65">
            <v>383593.87078236829</v>
          </cell>
          <cell r="BS65">
            <v>383593.87078236829</v>
          </cell>
          <cell r="BT65">
            <v>383593.87078236829</v>
          </cell>
          <cell r="BU65">
            <v>383593.87078236829</v>
          </cell>
          <cell r="BV65">
            <v>383593.87078236829</v>
          </cell>
          <cell r="BW65">
            <v>383593.87078236829</v>
          </cell>
          <cell r="BX65">
            <v>383593.87078236829</v>
          </cell>
          <cell r="BY65">
            <v>383593.87078236829</v>
          </cell>
          <cell r="BZ65">
            <v>383593.87078236829</v>
          </cell>
          <cell r="CA65">
            <v>383593.87078236829</v>
          </cell>
          <cell r="CB65">
            <v>383593.87078236829</v>
          </cell>
          <cell r="CC65">
            <v>383593.87078236829</v>
          </cell>
          <cell r="CD65">
            <v>383593.87078236829</v>
          </cell>
          <cell r="CE65">
            <v>383593.87078236829</v>
          </cell>
          <cell r="CF65">
            <v>383593.87078236829</v>
          </cell>
          <cell r="CG65">
            <v>383593.87078236829</v>
          </cell>
          <cell r="CH65">
            <v>383593.87078236829</v>
          </cell>
          <cell r="CI65">
            <v>383593.87078236829</v>
          </cell>
          <cell r="CJ65">
            <v>383593.87078236829</v>
          </cell>
          <cell r="CK65">
            <v>383593.87078236829</v>
          </cell>
          <cell r="CL65">
            <v>383593.87078236829</v>
          </cell>
          <cell r="CM65">
            <v>383593.87078236829</v>
          </cell>
          <cell r="CN65">
            <v>383593.87078236829</v>
          </cell>
          <cell r="CO65">
            <v>383593.87078236829</v>
          </cell>
          <cell r="CP65">
            <v>383593.87078236829</v>
          </cell>
          <cell r="CQ65">
            <v>383593.87078236829</v>
          </cell>
          <cell r="CR65">
            <v>383593.87078236829</v>
          </cell>
          <cell r="CS65">
            <v>383593.87078236829</v>
          </cell>
          <cell r="CT65">
            <v>383593.87078236829</v>
          </cell>
          <cell r="CU65">
            <v>383593.87078236829</v>
          </cell>
          <cell r="CV65">
            <v>383593.87078236829</v>
          </cell>
          <cell r="CW65">
            <v>383593.87078236829</v>
          </cell>
          <cell r="CX65">
            <v>383593.87078236829</v>
          </cell>
          <cell r="CY65">
            <v>383593.87078236829</v>
          </cell>
          <cell r="CZ65">
            <v>383593.87078236829</v>
          </cell>
          <cell r="DA65">
            <v>383593.87078236829</v>
          </cell>
          <cell r="DB65">
            <v>383593.87078236829</v>
          </cell>
          <cell r="DC65">
            <v>383593.87078236829</v>
          </cell>
          <cell r="DD65">
            <v>383593.87078236829</v>
          </cell>
          <cell r="DE65">
            <v>383593.87078236829</v>
          </cell>
          <cell r="DF65">
            <v>383593.87078236829</v>
          </cell>
          <cell r="DG65">
            <v>383593.87078236829</v>
          </cell>
          <cell r="DH65">
            <v>383593.87078236829</v>
          </cell>
          <cell r="DI65">
            <v>383593.87078236829</v>
          </cell>
          <cell r="DJ65">
            <v>383593.87078236829</v>
          </cell>
          <cell r="DK65">
            <v>383593.87078236829</v>
          </cell>
          <cell r="DL65">
            <v>383593.87078236829</v>
          </cell>
          <cell r="DM65">
            <v>383593.87078236829</v>
          </cell>
          <cell r="DN65">
            <v>383593.87078236829</v>
          </cell>
          <cell r="DO65">
            <v>383593.87078236829</v>
          </cell>
          <cell r="DP65">
            <v>383593.87078236829</v>
          </cell>
          <cell r="DQ65">
            <v>383593.87078236829</v>
          </cell>
          <cell r="DR65">
            <v>383593.87078236829</v>
          </cell>
          <cell r="DS65">
            <v>383593.87078236829</v>
          </cell>
          <cell r="DT65">
            <v>383593.87078236829</v>
          </cell>
          <cell r="DU65">
            <v>383593.87078236829</v>
          </cell>
          <cell r="DV65">
            <v>383593.87078236829</v>
          </cell>
          <cell r="DW65">
            <v>383593.87078236829</v>
          </cell>
          <cell r="DX65">
            <v>383593.87078236829</v>
          </cell>
          <cell r="DY65">
            <v>383593.87078236829</v>
          </cell>
          <cell r="DZ65">
            <v>383593.87078236829</v>
          </cell>
          <cell r="EA65">
            <v>383593.87078236829</v>
          </cell>
          <cell r="EB65">
            <v>383593.87078236829</v>
          </cell>
          <cell r="EC65">
            <v>383593.87078236829</v>
          </cell>
          <cell r="ED65">
            <v>383593.87078236829</v>
          </cell>
          <cell r="EE65">
            <v>383593.87078236829</v>
          </cell>
          <cell r="EF65">
            <v>383593.87078236829</v>
          </cell>
          <cell r="EG65">
            <v>383593.87078236829</v>
          </cell>
          <cell r="EH65">
            <v>383593.87078236829</v>
          </cell>
          <cell r="EI65">
            <v>383593.87078236829</v>
          </cell>
          <cell r="EJ65">
            <v>383593.87078236829</v>
          </cell>
          <cell r="EK65">
            <v>383593.87078236829</v>
          </cell>
          <cell r="EL65">
            <v>383593.87078236829</v>
          </cell>
          <cell r="EM65">
            <v>383593.87078236829</v>
          </cell>
          <cell r="EN65">
            <v>383593.87078236829</v>
          </cell>
          <cell r="EO65">
            <v>383593.87078236829</v>
          </cell>
          <cell r="EP65">
            <v>383593.87078236829</v>
          </cell>
          <cell r="EQ65">
            <v>383593.87078236829</v>
          </cell>
          <cell r="ER65">
            <v>383593.87078236829</v>
          </cell>
          <cell r="ES65">
            <v>383593.87078236829</v>
          </cell>
          <cell r="ET65">
            <v>383593.87078236829</v>
          </cell>
          <cell r="EU65">
            <v>383593.87078236829</v>
          </cell>
          <cell r="EV65">
            <v>383593.87078236829</v>
          </cell>
          <cell r="EW65">
            <v>383593.87078236829</v>
          </cell>
          <cell r="EX65">
            <v>383593.87078236829</v>
          </cell>
          <cell r="EY65">
            <v>383593.87078236829</v>
          </cell>
          <cell r="EZ65">
            <v>383593.87078236829</v>
          </cell>
          <cell r="FA65">
            <v>383593.87078236829</v>
          </cell>
          <cell r="FB65">
            <v>383593.87078236829</v>
          </cell>
          <cell r="FC65">
            <v>383593.87078236829</v>
          </cell>
          <cell r="FD65">
            <v>383593.87078236829</v>
          </cell>
          <cell r="FE65">
            <v>383593.87078236829</v>
          </cell>
          <cell r="FF65">
            <v>383593.87078236829</v>
          </cell>
          <cell r="FG65">
            <v>383593.87078236829</v>
          </cell>
          <cell r="FH65">
            <v>383593.87078236829</v>
          </cell>
          <cell r="FI65">
            <v>383593.87078236829</v>
          </cell>
          <cell r="FJ65">
            <v>383593.87078236829</v>
          </cell>
          <cell r="FK65">
            <v>383593.87078236829</v>
          </cell>
          <cell r="FL65">
            <v>383593.87078236829</v>
          </cell>
          <cell r="FM65">
            <v>383593.87078236829</v>
          </cell>
          <cell r="FN65">
            <v>383593.87078236829</v>
          </cell>
          <cell r="FO65">
            <v>383593.87078236829</v>
          </cell>
          <cell r="FP65">
            <v>383593.87078236829</v>
          </cell>
          <cell r="FQ65">
            <v>383593.87078236829</v>
          </cell>
          <cell r="FR65">
            <v>383593.87078236829</v>
          </cell>
          <cell r="FS65">
            <v>383593.87078236829</v>
          </cell>
          <cell r="FT65">
            <v>383593.87078236829</v>
          </cell>
          <cell r="FU65">
            <v>383593.87078236829</v>
          </cell>
          <cell r="FV65">
            <v>383593.87078236829</v>
          </cell>
          <cell r="FW65">
            <v>383593.87078236829</v>
          </cell>
          <cell r="FX65">
            <v>383593.87078236829</v>
          </cell>
          <cell r="FY65">
            <v>383593.87078236829</v>
          </cell>
          <cell r="FZ65">
            <v>383593.87078236829</v>
          </cell>
          <cell r="GA65">
            <v>383593.87078236829</v>
          </cell>
          <cell r="GB65">
            <v>383593.87078236829</v>
          </cell>
          <cell r="GC65">
            <v>383593.87078236829</v>
          </cell>
          <cell r="GD65">
            <v>383593.87078236829</v>
          </cell>
          <cell r="GE65">
            <v>383593.87078236829</v>
          </cell>
          <cell r="GF65">
            <v>383593.87078236829</v>
          </cell>
          <cell r="GG65">
            <v>383593.87078236829</v>
          </cell>
          <cell r="GH65">
            <v>383593.87078236829</v>
          </cell>
          <cell r="GI65">
            <v>383593.87078236829</v>
          </cell>
          <cell r="GJ65">
            <v>383593.87078236829</v>
          </cell>
          <cell r="GK65">
            <v>383593.87078236829</v>
          </cell>
          <cell r="GL65">
            <v>383593.87078236829</v>
          </cell>
          <cell r="GM65">
            <v>383593.87078236829</v>
          </cell>
          <cell r="GN65">
            <v>383593.87078236829</v>
          </cell>
          <cell r="GO65">
            <v>383593.87078236829</v>
          </cell>
          <cell r="GP65">
            <v>383593.87078236829</v>
          </cell>
          <cell r="GQ65">
            <v>383593.87078236829</v>
          </cell>
          <cell r="GR65">
            <v>383593.87078236829</v>
          </cell>
          <cell r="GS65">
            <v>383593.87078236829</v>
          </cell>
          <cell r="GT65">
            <v>383593.87078236829</v>
          </cell>
          <cell r="GU65">
            <v>383593.87078236829</v>
          </cell>
          <cell r="GV65">
            <v>383593.87078236829</v>
          </cell>
          <cell r="GW65">
            <v>383593.87078236829</v>
          </cell>
          <cell r="GX65">
            <v>383593.87078236829</v>
          </cell>
          <cell r="GY65">
            <v>383593.87078236829</v>
          </cell>
          <cell r="GZ65">
            <v>383593.87078236829</v>
          </cell>
          <cell r="HA65">
            <v>383593.87078236829</v>
          </cell>
          <cell r="HB65">
            <v>383593.87078236829</v>
          </cell>
          <cell r="HC65">
            <v>383593.87078236829</v>
          </cell>
          <cell r="HD65">
            <v>383593.87078236829</v>
          </cell>
          <cell r="HE65">
            <v>383593.87078236829</v>
          </cell>
          <cell r="HF65">
            <v>383593.87078236829</v>
          </cell>
          <cell r="HG65">
            <v>383593.87078236829</v>
          </cell>
          <cell r="HH65">
            <v>383593.87078236829</v>
          </cell>
          <cell r="HI65">
            <v>383593.87078236829</v>
          </cell>
          <cell r="HJ65">
            <v>383593.87078236829</v>
          </cell>
          <cell r="HK65">
            <v>383593.87078236829</v>
          </cell>
          <cell r="HL65">
            <v>383593.87078236829</v>
          </cell>
          <cell r="HM65">
            <v>383593.87078236829</v>
          </cell>
          <cell r="HN65">
            <v>383593.87078236829</v>
          </cell>
          <cell r="HO65">
            <v>383593.87078236829</v>
          </cell>
          <cell r="HP65">
            <v>383593.87078236829</v>
          </cell>
          <cell r="HQ65">
            <v>383593.87078236829</v>
          </cell>
          <cell r="HR65">
            <v>383593.87078236829</v>
          </cell>
          <cell r="HS65">
            <v>383593.87078236829</v>
          </cell>
          <cell r="HT65">
            <v>383593.87078236829</v>
          </cell>
          <cell r="HU65">
            <v>383593.87078236829</v>
          </cell>
          <cell r="HV65">
            <v>383593.87078236829</v>
          </cell>
          <cell r="HW65">
            <v>383593.87078236829</v>
          </cell>
          <cell r="HX65">
            <v>383593.87078236829</v>
          </cell>
          <cell r="HY65">
            <v>383593.87078236829</v>
          </cell>
          <cell r="HZ65">
            <v>383593.87078236829</v>
          </cell>
          <cell r="IA65">
            <v>383593.87078236829</v>
          </cell>
        </row>
        <row r="66">
          <cell r="L66">
            <v>65433.566195301944</v>
          </cell>
          <cell r="M66">
            <v>65433.566195301944</v>
          </cell>
          <cell r="N66">
            <v>65433.566195301944</v>
          </cell>
          <cell r="O66">
            <v>65433.566195301944</v>
          </cell>
          <cell r="P66">
            <v>65433.566195301944</v>
          </cell>
          <cell r="Q66">
            <v>65433.566195301944</v>
          </cell>
          <cell r="R66">
            <v>65433.566195301944</v>
          </cell>
          <cell r="S66">
            <v>65433.566195301944</v>
          </cell>
          <cell r="T66">
            <v>65433.566195301944</v>
          </cell>
          <cell r="U66">
            <v>65433.566195301944</v>
          </cell>
          <cell r="V66">
            <v>65433.566195301944</v>
          </cell>
          <cell r="W66">
            <v>65433.566195301944</v>
          </cell>
          <cell r="X66">
            <v>65433.566195301944</v>
          </cell>
          <cell r="Y66">
            <v>65433.566195301944</v>
          </cell>
          <cell r="Z66">
            <v>65433.566195301944</v>
          </cell>
          <cell r="AA66">
            <v>65433.566195301944</v>
          </cell>
          <cell r="AB66">
            <v>65433.566195301944</v>
          </cell>
          <cell r="AC66">
            <v>65433.566195301944</v>
          </cell>
          <cell r="AD66">
            <v>65433.566195301944</v>
          </cell>
          <cell r="AE66">
            <v>65433.566195301944</v>
          </cell>
          <cell r="AF66">
            <v>65433.566195301944</v>
          </cell>
          <cell r="AG66">
            <v>65433.566195301944</v>
          </cell>
          <cell r="AH66">
            <v>65433.566195301944</v>
          </cell>
          <cell r="AI66">
            <v>65433.566195301944</v>
          </cell>
          <cell r="AJ66">
            <v>65433.566195301944</v>
          </cell>
          <cell r="AK66">
            <v>65433.566195301944</v>
          </cell>
          <cell r="AL66">
            <v>65433.566195301944</v>
          </cell>
          <cell r="AM66">
            <v>65433.566195301944</v>
          </cell>
          <cell r="AN66">
            <v>65433.566195301944</v>
          </cell>
          <cell r="AO66">
            <v>65433.566195301944</v>
          </cell>
          <cell r="AP66">
            <v>65433.566195301944</v>
          </cell>
          <cell r="AQ66">
            <v>65433.566195301944</v>
          </cell>
          <cell r="AR66">
            <v>65433.566195301944</v>
          </cell>
          <cell r="AS66">
            <v>65433.566195301944</v>
          </cell>
          <cell r="AT66">
            <v>65433.566195301944</v>
          </cell>
          <cell r="AU66">
            <v>65433.566195301944</v>
          </cell>
          <cell r="AV66">
            <v>65433.566195301944</v>
          </cell>
          <cell r="AW66">
            <v>65433.566195301944</v>
          </cell>
          <cell r="AX66">
            <v>65433.566195301944</v>
          </cell>
          <cell r="AY66">
            <v>65433.566195301944</v>
          </cell>
          <cell r="AZ66">
            <v>65433.566195301944</v>
          </cell>
          <cell r="BA66">
            <v>65433.566195301944</v>
          </cell>
          <cell r="BB66">
            <v>65433.566195301944</v>
          </cell>
          <cell r="BC66">
            <v>65433.566195301944</v>
          </cell>
          <cell r="BD66">
            <v>65433.566195301944</v>
          </cell>
          <cell r="BE66">
            <v>65433.566195301944</v>
          </cell>
          <cell r="BF66">
            <v>65433.566195301944</v>
          </cell>
          <cell r="BG66">
            <v>65433.566195301944</v>
          </cell>
          <cell r="BH66">
            <v>65433.566195301944</v>
          </cell>
          <cell r="BI66">
            <v>65433.566195301944</v>
          </cell>
          <cell r="BJ66">
            <v>65433.566195301944</v>
          </cell>
          <cell r="BK66">
            <v>65433.566195301944</v>
          </cell>
          <cell r="BL66">
            <v>65433.566195301944</v>
          </cell>
          <cell r="BM66">
            <v>65433.566195301944</v>
          </cell>
          <cell r="BN66">
            <v>65433.566195301944</v>
          </cell>
          <cell r="BO66">
            <v>65433.566195301944</v>
          </cell>
          <cell r="BP66">
            <v>65433.566195301944</v>
          </cell>
          <cell r="BQ66">
            <v>65433.566195301944</v>
          </cell>
          <cell r="BR66">
            <v>65433.566195301944</v>
          </cell>
          <cell r="BS66">
            <v>65433.566195301944</v>
          </cell>
          <cell r="BT66">
            <v>65433.566195301944</v>
          </cell>
          <cell r="BU66">
            <v>65433.566195301944</v>
          </cell>
          <cell r="BV66">
            <v>65433.566195301944</v>
          </cell>
          <cell r="BW66">
            <v>65433.566195301944</v>
          </cell>
          <cell r="BX66">
            <v>65433.566195301944</v>
          </cell>
          <cell r="BY66">
            <v>65433.566195301944</v>
          </cell>
          <cell r="BZ66">
            <v>65433.566195301944</v>
          </cell>
          <cell r="CA66">
            <v>65433.566195301944</v>
          </cell>
          <cell r="CB66">
            <v>65433.566195301944</v>
          </cell>
          <cell r="CC66">
            <v>65433.566195301944</v>
          </cell>
          <cell r="CD66">
            <v>65433.566195301944</v>
          </cell>
          <cell r="CE66">
            <v>65433.566195301944</v>
          </cell>
          <cell r="CF66">
            <v>65433.566195301944</v>
          </cell>
          <cell r="CG66">
            <v>65433.566195301944</v>
          </cell>
          <cell r="CH66">
            <v>65433.566195301944</v>
          </cell>
          <cell r="CI66">
            <v>65433.566195301944</v>
          </cell>
          <cell r="CJ66">
            <v>65433.566195301944</v>
          </cell>
          <cell r="CK66">
            <v>65433.566195301944</v>
          </cell>
          <cell r="CL66">
            <v>65433.566195301944</v>
          </cell>
          <cell r="CM66">
            <v>65433.566195301944</v>
          </cell>
          <cell r="CN66">
            <v>65433.566195301944</v>
          </cell>
          <cell r="CO66">
            <v>65433.566195301944</v>
          </cell>
          <cell r="CP66">
            <v>65433.566195301944</v>
          </cell>
          <cell r="CQ66">
            <v>65433.566195301944</v>
          </cell>
          <cell r="CR66">
            <v>65433.566195301944</v>
          </cell>
          <cell r="CS66">
            <v>65433.566195301944</v>
          </cell>
          <cell r="CT66">
            <v>65433.566195301944</v>
          </cell>
          <cell r="CU66">
            <v>65433.566195301944</v>
          </cell>
          <cell r="CV66">
            <v>65433.566195301944</v>
          </cell>
          <cell r="CW66">
            <v>65433.566195301944</v>
          </cell>
          <cell r="CX66">
            <v>65433.566195301944</v>
          </cell>
          <cell r="CY66">
            <v>65433.566195301944</v>
          </cell>
          <cell r="CZ66">
            <v>65433.566195301944</v>
          </cell>
          <cell r="DA66">
            <v>65433.566195301944</v>
          </cell>
          <cell r="DB66">
            <v>65433.566195301944</v>
          </cell>
          <cell r="DC66">
            <v>65433.566195301944</v>
          </cell>
          <cell r="DD66">
            <v>65433.566195301944</v>
          </cell>
          <cell r="DE66">
            <v>65433.566195301944</v>
          </cell>
          <cell r="DF66">
            <v>65433.566195301944</v>
          </cell>
          <cell r="DG66">
            <v>65433.566195301944</v>
          </cell>
          <cell r="DH66">
            <v>65433.566195301944</v>
          </cell>
          <cell r="DI66">
            <v>65433.566195301944</v>
          </cell>
          <cell r="DJ66">
            <v>65433.566195301944</v>
          </cell>
          <cell r="DK66">
            <v>65433.566195301944</v>
          </cell>
          <cell r="DL66">
            <v>65433.566195301944</v>
          </cell>
          <cell r="DM66">
            <v>65433.566195301944</v>
          </cell>
          <cell r="DN66">
            <v>65433.566195301944</v>
          </cell>
          <cell r="DO66">
            <v>65433.566195301944</v>
          </cell>
          <cell r="DP66">
            <v>65433.566195301944</v>
          </cell>
          <cell r="DQ66">
            <v>65433.566195301944</v>
          </cell>
          <cell r="DR66">
            <v>65433.566195301944</v>
          </cell>
          <cell r="DS66">
            <v>65433.566195301944</v>
          </cell>
          <cell r="DT66">
            <v>65433.566195301944</v>
          </cell>
          <cell r="DU66">
            <v>65433.566195301944</v>
          </cell>
          <cell r="DV66">
            <v>65433.566195301944</v>
          </cell>
          <cell r="DW66">
            <v>65433.566195301944</v>
          </cell>
          <cell r="DX66">
            <v>65433.566195301944</v>
          </cell>
          <cell r="DY66">
            <v>65433.566195301944</v>
          </cell>
          <cell r="DZ66">
            <v>65433.566195301944</v>
          </cell>
          <cell r="EA66">
            <v>65433.566195301944</v>
          </cell>
          <cell r="EB66">
            <v>65433.566195301944</v>
          </cell>
          <cell r="EC66">
            <v>65433.566195301944</v>
          </cell>
          <cell r="ED66">
            <v>65433.566195301944</v>
          </cell>
          <cell r="EE66">
            <v>65433.566195301944</v>
          </cell>
          <cell r="EF66">
            <v>65433.566195301944</v>
          </cell>
          <cell r="EG66">
            <v>65433.566195301944</v>
          </cell>
          <cell r="EH66">
            <v>65433.566195301944</v>
          </cell>
          <cell r="EI66">
            <v>65433.566195301944</v>
          </cell>
          <cell r="EJ66">
            <v>65433.566195301944</v>
          </cell>
          <cell r="EK66">
            <v>65433.566195301944</v>
          </cell>
          <cell r="EL66">
            <v>65433.566195301944</v>
          </cell>
          <cell r="EM66">
            <v>65433.566195301944</v>
          </cell>
          <cell r="EN66">
            <v>65433.566195301944</v>
          </cell>
          <cell r="EO66">
            <v>65433.566195301944</v>
          </cell>
          <cell r="EP66">
            <v>65433.566195301944</v>
          </cell>
          <cell r="EQ66">
            <v>65433.566195301944</v>
          </cell>
          <cell r="ER66">
            <v>65433.566195301944</v>
          </cell>
          <cell r="ES66">
            <v>65433.566195301944</v>
          </cell>
          <cell r="ET66">
            <v>65433.566195301944</v>
          </cell>
          <cell r="EU66">
            <v>65433.566195301944</v>
          </cell>
          <cell r="EV66">
            <v>65433.566195301944</v>
          </cell>
          <cell r="EW66">
            <v>65433.566195301944</v>
          </cell>
          <cell r="EX66">
            <v>65433.566195301944</v>
          </cell>
          <cell r="EY66">
            <v>65433.566195301944</v>
          </cell>
          <cell r="EZ66">
            <v>65433.566195301944</v>
          </cell>
          <cell r="FA66">
            <v>65433.566195301944</v>
          </cell>
          <cell r="FB66">
            <v>65433.566195301944</v>
          </cell>
          <cell r="FC66">
            <v>65433.566195301944</v>
          </cell>
          <cell r="FD66">
            <v>65433.566195301944</v>
          </cell>
          <cell r="FE66">
            <v>65433.566195301944</v>
          </cell>
          <cell r="FF66">
            <v>65433.566195301944</v>
          </cell>
          <cell r="FG66">
            <v>65433.566195301944</v>
          </cell>
          <cell r="FH66">
            <v>65433.566195301944</v>
          </cell>
          <cell r="FI66">
            <v>65433.566195301944</v>
          </cell>
          <cell r="FJ66">
            <v>65433.566195301944</v>
          </cell>
          <cell r="FK66">
            <v>65433.566195301944</v>
          </cell>
          <cell r="FL66">
            <v>65433.566195301944</v>
          </cell>
          <cell r="FM66">
            <v>65433.566195301944</v>
          </cell>
          <cell r="FN66">
            <v>65433.566195301944</v>
          </cell>
          <cell r="FO66">
            <v>65433.566195301944</v>
          </cell>
          <cell r="FP66">
            <v>65433.566195301944</v>
          </cell>
          <cell r="FQ66">
            <v>65433.566195301944</v>
          </cell>
          <cell r="FR66">
            <v>65433.566195301944</v>
          </cell>
          <cell r="FS66">
            <v>65433.566195301944</v>
          </cell>
          <cell r="FT66">
            <v>65433.566195301944</v>
          </cell>
          <cell r="FU66">
            <v>65433.566195301944</v>
          </cell>
          <cell r="FV66">
            <v>65433.566195301944</v>
          </cell>
          <cell r="FW66">
            <v>65433.566195301944</v>
          </cell>
          <cell r="FX66">
            <v>65433.566195301944</v>
          </cell>
          <cell r="FY66">
            <v>65433.566195301944</v>
          </cell>
          <cell r="FZ66">
            <v>65433.566195301944</v>
          </cell>
          <cell r="GA66">
            <v>65433.566195301944</v>
          </cell>
          <cell r="GB66">
            <v>65433.566195301944</v>
          </cell>
          <cell r="GC66">
            <v>65433.566195301944</v>
          </cell>
          <cell r="GD66">
            <v>65433.566195301944</v>
          </cell>
          <cell r="GE66">
            <v>65433.566195301944</v>
          </cell>
          <cell r="GF66">
            <v>65433.566195301944</v>
          </cell>
          <cell r="GG66">
            <v>65433.566195301944</v>
          </cell>
          <cell r="GH66">
            <v>65433.566195301944</v>
          </cell>
          <cell r="GI66">
            <v>65433.566195301944</v>
          </cell>
          <cell r="GJ66">
            <v>65433.566195301944</v>
          </cell>
          <cell r="GK66">
            <v>65433.566195301944</v>
          </cell>
          <cell r="GL66">
            <v>65433.566195301944</v>
          </cell>
          <cell r="GM66">
            <v>65433.566195301944</v>
          </cell>
          <cell r="GN66">
            <v>65433.566195301944</v>
          </cell>
          <cell r="GO66">
            <v>65433.566195301944</v>
          </cell>
          <cell r="GP66">
            <v>65433.566195301944</v>
          </cell>
          <cell r="GQ66">
            <v>65433.566195301944</v>
          </cell>
          <cell r="GR66">
            <v>65433.566195301944</v>
          </cell>
          <cell r="GS66">
            <v>65433.566195301944</v>
          </cell>
          <cell r="GT66">
            <v>65433.566195301944</v>
          </cell>
          <cell r="GU66">
            <v>65433.566195301944</v>
          </cell>
          <cell r="GV66">
            <v>65433.566195301944</v>
          </cell>
          <cell r="GW66">
            <v>65433.566195301944</v>
          </cell>
          <cell r="GX66">
            <v>65433.566195301944</v>
          </cell>
          <cell r="GY66">
            <v>65433.566195301944</v>
          </cell>
          <cell r="GZ66">
            <v>65433.566195301944</v>
          </cell>
          <cell r="HA66">
            <v>65433.566195301944</v>
          </cell>
          <cell r="HB66">
            <v>65433.566195301944</v>
          </cell>
          <cell r="HC66">
            <v>65433.566195301944</v>
          </cell>
          <cell r="HD66">
            <v>65433.566195301944</v>
          </cell>
          <cell r="HE66">
            <v>65433.566195301944</v>
          </cell>
          <cell r="HF66">
            <v>65433.566195301944</v>
          </cell>
          <cell r="HG66">
            <v>65433.566195301944</v>
          </cell>
          <cell r="HH66">
            <v>65433.566195301944</v>
          </cell>
          <cell r="HI66">
            <v>65433.566195301944</v>
          </cell>
          <cell r="HJ66">
            <v>65433.566195301944</v>
          </cell>
          <cell r="HK66">
            <v>65433.566195301944</v>
          </cell>
          <cell r="HL66">
            <v>65433.566195301944</v>
          </cell>
          <cell r="HM66">
            <v>65433.566195301944</v>
          </cell>
          <cell r="HN66">
            <v>65433.566195301944</v>
          </cell>
          <cell r="HO66">
            <v>65433.566195301944</v>
          </cell>
          <cell r="HP66">
            <v>65433.566195301944</v>
          </cell>
          <cell r="HQ66">
            <v>65433.566195301944</v>
          </cell>
          <cell r="HR66">
            <v>65433.566195301944</v>
          </cell>
          <cell r="HS66">
            <v>65433.566195301944</v>
          </cell>
          <cell r="HT66">
            <v>65433.566195301944</v>
          </cell>
          <cell r="HU66">
            <v>65433.566195301944</v>
          </cell>
          <cell r="HV66">
            <v>65433.566195301944</v>
          </cell>
          <cell r="HW66">
            <v>65433.566195301944</v>
          </cell>
          <cell r="HX66">
            <v>65433.566195301944</v>
          </cell>
          <cell r="HY66">
            <v>65433.566195301944</v>
          </cell>
          <cell r="HZ66">
            <v>65433.566195301944</v>
          </cell>
          <cell r="IA66">
            <v>65433.566195301944</v>
          </cell>
        </row>
        <row r="67">
          <cell r="L67">
            <v>449027.43697767024</v>
          </cell>
          <cell r="M67">
            <v>449027.43697767024</v>
          </cell>
          <cell r="N67">
            <v>449027.43697767024</v>
          </cell>
          <cell r="O67">
            <v>449027.43697767024</v>
          </cell>
          <cell r="P67">
            <v>449027.43697767024</v>
          </cell>
          <cell r="Q67">
            <v>449027.43697767024</v>
          </cell>
          <cell r="R67">
            <v>449027.43697767024</v>
          </cell>
          <cell r="S67">
            <v>449027.43697767024</v>
          </cell>
          <cell r="T67">
            <v>449027.43697767024</v>
          </cell>
          <cell r="U67">
            <v>449027.43697767024</v>
          </cell>
          <cell r="V67">
            <v>449027.43697767024</v>
          </cell>
          <cell r="W67">
            <v>449027.43697767024</v>
          </cell>
          <cell r="X67">
            <v>449027.43697767024</v>
          </cell>
          <cell r="Y67">
            <v>449027.43697767024</v>
          </cell>
          <cell r="Z67">
            <v>449027.43697767024</v>
          </cell>
          <cell r="AA67">
            <v>449027.43697767024</v>
          </cell>
          <cell r="AB67">
            <v>449027.43697767024</v>
          </cell>
          <cell r="AC67">
            <v>449027.43697767024</v>
          </cell>
          <cell r="AD67">
            <v>449027.43697767024</v>
          </cell>
          <cell r="AE67">
            <v>449027.43697767024</v>
          </cell>
          <cell r="AF67">
            <v>449027.43697767024</v>
          </cell>
          <cell r="AG67">
            <v>449027.43697767024</v>
          </cell>
          <cell r="AH67">
            <v>449027.43697767024</v>
          </cell>
          <cell r="AI67">
            <v>449027.43697767024</v>
          </cell>
          <cell r="AJ67">
            <v>449027.43697767024</v>
          </cell>
          <cell r="AK67">
            <v>449027.43697767024</v>
          </cell>
          <cell r="AL67">
            <v>449027.43697767024</v>
          </cell>
          <cell r="AM67">
            <v>449027.43697767024</v>
          </cell>
          <cell r="AN67">
            <v>449027.43697767024</v>
          </cell>
          <cell r="AO67">
            <v>449027.43697767024</v>
          </cell>
          <cell r="AP67">
            <v>449027.43697767024</v>
          </cell>
          <cell r="AQ67">
            <v>449027.43697767024</v>
          </cell>
          <cell r="AR67">
            <v>449027.43697767024</v>
          </cell>
          <cell r="AS67">
            <v>449027.43697767024</v>
          </cell>
          <cell r="AT67">
            <v>449027.43697767024</v>
          </cell>
          <cell r="AU67">
            <v>449027.43697767024</v>
          </cell>
          <cell r="AV67">
            <v>449027.43697767024</v>
          </cell>
          <cell r="AW67">
            <v>449027.43697767024</v>
          </cell>
          <cell r="AX67">
            <v>449027.43697767024</v>
          </cell>
          <cell r="AY67">
            <v>449027.43697767024</v>
          </cell>
          <cell r="AZ67">
            <v>449027.43697767024</v>
          </cell>
          <cell r="BA67">
            <v>449027.43697767024</v>
          </cell>
          <cell r="BB67">
            <v>449027.43697767024</v>
          </cell>
          <cell r="BC67">
            <v>449027.43697767024</v>
          </cell>
          <cell r="BD67">
            <v>449027.43697767024</v>
          </cell>
          <cell r="BE67">
            <v>449027.43697767024</v>
          </cell>
          <cell r="BF67">
            <v>449027.43697767024</v>
          </cell>
          <cell r="BG67">
            <v>449027.43697767024</v>
          </cell>
          <cell r="BH67">
            <v>449027.43697767024</v>
          </cell>
          <cell r="BI67">
            <v>449027.43697767024</v>
          </cell>
          <cell r="BJ67">
            <v>449027.43697767024</v>
          </cell>
          <cell r="BK67">
            <v>449027.43697767024</v>
          </cell>
          <cell r="BL67">
            <v>449027.43697767024</v>
          </cell>
          <cell r="BM67">
            <v>449027.43697767024</v>
          </cell>
          <cell r="BN67">
            <v>449027.43697767024</v>
          </cell>
          <cell r="BO67">
            <v>449027.43697767024</v>
          </cell>
          <cell r="BP67">
            <v>449027.43697767024</v>
          </cell>
          <cell r="BQ67">
            <v>449027.43697767024</v>
          </cell>
          <cell r="BR67">
            <v>449027.43697767024</v>
          </cell>
          <cell r="BS67">
            <v>449027.43697767024</v>
          </cell>
          <cell r="BT67">
            <v>449027.43697767024</v>
          </cell>
          <cell r="BU67">
            <v>449027.43697767024</v>
          </cell>
          <cell r="BV67">
            <v>449027.43697767024</v>
          </cell>
          <cell r="BW67">
            <v>449027.43697767024</v>
          </cell>
          <cell r="BX67">
            <v>449027.43697767024</v>
          </cell>
          <cell r="BY67">
            <v>449027.43697767024</v>
          </cell>
          <cell r="BZ67">
            <v>449027.43697767024</v>
          </cell>
          <cell r="CA67">
            <v>449027.43697767024</v>
          </cell>
          <cell r="CB67">
            <v>449027.43697767024</v>
          </cell>
          <cell r="CC67">
            <v>449027.43697767024</v>
          </cell>
          <cell r="CD67">
            <v>449027.43697767024</v>
          </cell>
          <cell r="CE67">
            <v>449027.43697767024</v>
          </cell>
          <cell r="CF67">
            <v>449027.43697767024</v>
          </cell>
          <cell r="CG67">
            <v>449027.43697767024</v>
          </cell>
          <cell r="CH67">
            <v>449027.43697767024</v>
          </cell>
          <cell r="CI67">
            <v>449027.43697767024</v>
          </cell>
          <cell r="CJ67">
            <v>449027.43697767024</v>
          </cell>
          <cell r="CK67">
            <v>449027.43697767024</v>
          </cell>
          <cell r="CL67">
            <v>449027.43697767024</v>
          </cell>
          <cell r="CM67">
            <v>449027.43697767024</v>
          </cell>
          <cell r="CN67">
            <v>449027.43697767024</v>
          </cell>
          <cell r="CO67">
            <v>449027.43697767024</v>
          </cell>
          <cell r="CP67">
            <v>449027.43697767024</v>
          </cell>
          <cell r="CQ67">
            <v>449027.43697767024</v>
          </cell>
          <cell r="CR67">
            <v>449027.43697767024</v>
          </cell>
          <cell r="CS67">
            <v>449027.43697767024</v>
          </cell>
          <cell r="CT67">
            <v>449027.43697767024</v>
          </cell>
          <cell r="CU67">
            <v>449027.43697767024</v>
          </cell>
          <cell r="CV67">
            <v>449027.43697767024</v>
          </cell>
          <cell r="CW67">
            <v>449027.43697767024</v>
          </cell>
          <cell r="CX67">
            <v>449027.43697767024</v>
          </cell>
          <cell r="CY67">
            <v>449027.43697767024</v>
          </cell>
          <cell r="CZ67">
            <v>449027.43697767024</v>
          </cell>
          <cell r="DA67">
            <v>449027.43697767024</v>
          </cell>
          <cell r="DB67">
            <v>449027.43697767024</v>
          </cell>
          <cell r="DC67">
            <v>449027.43697767024</v>
          </cell>
          <cell r="DD67">
            <v>449027.43697767024</v>
          </cell>
          <cell r="DE67">
            <v>449027.43697767024</v>
          </cell>
          <cell r="DF67">
            <v>449027.43697767024</v>
          </cell>
          <cell r="DG67">
            <v>449027.43697767024</v>
          </cell>
          <cell r="DH67">
            <v>449027.43697767024</v>
          </cell>
          <cell r="DI67">
            <v>449027.43697767024</v>
          </cell>
          <cell r="DJ67">
            <v>449027.43697767024</v>
          </cell>
          <cell r="DK67">
            <v>449027.43697767024</v>
          </cell>
          <cell r="DL67">
            <v>449027.43697767024</v>
          </cell>
          <cell r="DM67">
            <v>449027.43697767024</v>
          </cell>
          <cell r="DN67">
            <v>449027.43697767024</v>
          </cell>
          <cell r="DO67">
            <v>449027.43697767024</v>
          </cell>
          <cell r="DP67">
            <v>449027.43697767024</v>
          </cell>
          <cell r="DQ67">
            <v>449027.43697767024</v>
          </cell>
          <cell r="DR67">
            <v>449027.43697767024</v>
          </cell>
          <cell r="DS67">
            <v>449027.43697767024</v>
          </cell>
          <cell r="DT67">
            <v>449027.43697767024</v>
          </cell>
          <cell r="DU67">
            <v>449027.43697767024</v>
          </cell>
          <cell r="DV67">
            <v>449027.43697767024</v>
          </cell>
          <cell r="DW67">
            <v>449027.43697767024</v>
          </cell>
          <cell r="DX67">
            <v>449027.43697767024</v>
          </cell>
          <cell r="DY67">
            <v>449027.43697767024</v>
          </cell>
          <cell r="DZ67">
            <v>449027.43697767024</v>
          </cell>
          <cell r="EA67">
            <v>449027.43697767024</v>
          </cell>
          <cell r="EB67">
            <v>449027.43697767024</v>
          </cell>
          <cell r="EC67">
            <v>449027.43697767024</v>
          </cell>
          <cell r="ED67">
            <v>449027.43697767024</v>
          </cell>
          <cell r="EE67">
            <v>449027.43697767024</v>
          </cell>
          <cell r="EF67">
            <v>449027.43697767024</v>
          </cell>
          <cell r="EG67">
            <v>449027.43697767024</v>
          </cell>
          <cell r="EH67">
            <v>449027.43697767024</v>
          </cell>
          <cell r="EI67">
            <v>449027.43697767024</v>
          </cell>
          <cell r="EJ67">
            <v>449027.43697767024</v>
          </cell>
          <cell r="EK67">
            <v>449027.43697767024</v>
          </cell>
          <cell r="EL67">
            <v>449027.43697767024</v>
          </cell>
          <cell r="EM67">
            <v>449027.43697767024</v>
          </cell>
          <cell r="EN67">
            <v>449027.43697767024</v>
          </cell>
          <cell r="EO67">
            <v>449027.43697767024</v>
          </cell>
          <cell r="EP67">
            <v>449027.43697767024</v>
          </cell>
          <cell r="EQ67">
            <v>449027.43697767024</v>
          </cell>
          <cell r="ER67">
            <v>449027.43697767024</v>
          </cell>
          <cell r="ES67">
            <v>449027.43697767024</v>
          </cell>
          <cell r="ET67">
            <v>449027.43697767024</v>
          </cell>
          <cell r="EU67">
            <v>449027.43697767024</v>
          </cell>
          <cell r="EV67">
            <v>449027.43697767024</v>
          </cell>
          <cell r="EW67">
            <v>449027.43697767024</v>
          </cell>
          <cell r="EX67">
            <v>449027.43697767024</v>
          </cell>
          <cell r="EY67">
            <v>449027.43697767024</v>
          </cell>
          <cell r="EZ67">
            <v>449027.43697767024</v>
          </cell>
          <cell r="FA67">
            <v>449027.43697767024</v>
          </cell>
          <cell r="FB67">
            <v>449027.43697767024</v>
          </cell>
          <cell r="FC67">
            <v>449027.43697767024</v>
          </cell>
          <cell r="FD67">
            <v>449027.43697767024</v>
          </cell>
          <cell r="FE67">
            <v>449027.43697767024</v>
          </cell>
          <cell r="FF67">
            <v>449027.43697767024</v>
          </cell>
          <cell r="FG67">
            <v>449027.43697767024</v>
          </cell>
          <cell r="FH67">
            <v>449027.43697767024</v>
          </cell>
          <cell r="FI67">
            <v>449027.43697767024</v>
          </cell>
          <cell r="FJ67">
            <v>449027.43697767024</v>
          </cell>
          <cell r="FK67">
            <v>449027.43697767024</v>
          </cell>
          <cell r="FL67">
            <v>449027.43697767024</v>
          </cell>
          <cell r="FM67">
            <v>449027.43697767024</v>
          </cell>
          <cell r="FN67">
            <v>449027.43697767024</v>
          </cell>
          <cell r="FO67">
            <v>449027.43697767024</v>
          </cell>
          <cell r="FP67">
            <v>449027.43697767024</v>
          </cell>
          <cell r="FQ67">
            <v>449027.43697767024</v>
          </cell>
          <cell r="FR67">
            <v>449027.43697767024</v>
          </cell>
          <cell r="FS67">
            <v>449027.43697767024</v>
          </cell>
          <cell r="FT67">
            <v>449027.43697767024</v>
          </cell>
          <cell r="FU67">
            <v>449027.43697767024</v>
          </cell>
          <cell r="FV67">
            <v>449027.43697767024</v>
          </cell>
          <cell r="FW67">
            <v>449027.43697767024</v>
          </cell>
          <cell r="FX67">
            <v>449027.43697767024</v>
          </cell>
          <cell r="FY67">
            <v>449027.43697767024</v>
          </cell>
          <cell r="FZ67">
            <v>449027.43697767024</v>
          </cell>
          <cell r="GA67">
            <v>449027.43697767024</v>
          </cell>
          <cell r="GB67">
            <v>449027.43697767024</v>
          </cell>
          <cell r="GC67">
            <v>449027.43697767024</v>
          </cell>
          <cell r="GD67">
            <v>449027.43697767024</v>
          </cell>
          <cell r="GE67">
            <v>449027.43697767024</v>
          </cell>
          <cell r="GF67">
            <v>449027.43697767024</v>
          </cell>
          <cell r="GG67">
            <v>449027.43697767024</v>
          </cell>
          <cell r="GH67">
            <v>449027.43697767024</v>
          </cell>
          <cell r="GI67">
            <v>449027.43697767024</v>
          </cell>
          <cell r="GJ67">
            <v>449027.43697767024</v>
          </cell>
          <cell r="GK67">
            <v>449027.43697767024</v>
          </cell>
          <cell r="GL67">
            <v>449027.43697767024</v>
          </cell>
          <cell r="GM67">
            <v>449027.43697767024</v>
          </cell>
          <cell r="GN67">
            <v>449027.43697767024</v>
          </cell>
          <cell r="GO67">
            <v>449027.43697767024</v>
          </cell>
          <cell r="GP67">
            <v>449027.43697767024</v>
          </cell>
          <cell r="GQ67">
            <v>449027.43697767024</v>
          </cell>
          <cell r="GR67">
            <v>449027.43697767024</v>
          </cell>
          <cell r="GS67">
            <v>449027.43697767024</v>
          </cell>
          <cell r="GT67">
            <v>449027.43697767024</v>
          </cell>
          <cell r="GU67">
            <v>449027.43697767024</v>
          </cell>
          <cell r="GV67">
            <v>449027.43697767024</v>
          </cell>
          <cell r="GW67">
            <v>449027.43697767024</v>
          </cell>
          <cell r="GX67">
            <v>449027.43697767024</v>
          </cell>
          <cell r="GY67">
            <v>449027.43697767024</v>
          </cell>
          <cell r="GZ67">
            <v>449027.43697767024</v>
          </cell>
          <cell r="HA67">
            <v>449027.43697767024</v>
          </cell>
          <cell r="HB67">
            <v>449027.43697767024</v>
          </cell>
          <cell r="HC67">
            <v>449027.43697767024</v>
          </cell>
          <cell r="HD67">
            <v>449027.43697767024</v>
          </cell>
          <cell r="HE67">
            <v>449027.43697767024</v>
          </cell>
          <cell r="HF67">
            <v>449027.43697767024</v>
          </cell>
          <cell r="HG67">
            <v>449027.43697767024</v>
          </cell>
          <cell r="HH67">
            <v>449027.43697767024</v>
          </cell>
          <cell r="HI67">
            <v>449027.43697767024</v>
          </cell>
          <cell r="HJ67">
            <v>449027.43697767024</v>
          </cell>
          <cell r="HK67">
            <v>449027.43697767024</v>
          </cell>
          <cell r="HL67">
            <v>449027.43697767024</v>
          </cell>
          <cell r="HM67">
            <v>449027.43697767024</v>
          </cell>
          <cell r="HN67">
            <v>449027.43697767024</v>
          </cell>
          <cell r="HO67">
            <v>449027.43697767024</v>
          </cell>
          <cell r="HP67">
            <v>449027.43697767024</v>
          </cell>
          <cell r="HQ67">
            <v>449027.43697767024</v>
          </cell>
          <cell r="HR67">
            <v>449027.43697767024</v>
          </cell>
          <cell r="HS67">
            <v>449027.43697767024</v>
          </cell>
          <cell r="HT67">
            <v>449027.43697767024</v>
          </cell>
          <cell r="HU67">
            <v>449027.43697767024</v>
          </cell>
          <cell r="HV67">
            <v>449027.43697767024</v>
          </cell>
          <cell r="HW67">
            <v>449027.43697767024</v>
          </cell>
          <cell r="HX67">
            <v>449027.43697767024</v>
          </cell>
          <cell r="HY67">
            <v>449027.43697767024</v>
          </cell>
          <cell r="HZ67">
            <v>449027.43697767024</v>
          </cell>
          <cell r="IA67">
            <v>449027.43697767024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UTPUTs"/>
      <sheetName val="tab_dinamicas"/>
      <sheetName val="Formatos_Análises"/>
      <sheetName val="Total x Ano"/>
      <sheetName val="SCC x Atuacao = Comércio"/>
      <sheetName val="SCC x Atuacao = Serv. Indústria"/>
      <sheetName val="SCC x Ano"/>
    </sheetNames>
    <sheetDataSet>
      <sheetData sheetId="0" refreshError="1"/>
      <sheetData sheetId="1" refreshError="1"/>
      <sheetData sheetId="2">
        <row r="4">
          <cell r="B4">
            <v>8447303.0991336107</v>
          </cell>
          <cell r="C4">
            <v>7535283.4780190242</v>
          </cell>
          <cell r="D4">
            <v>7860971.4509854317</v>
          </cell>
          <cell r="E4">
            <v>8234450.8359375373</v>
          </cell>
          <cell r="L4">
            <v>257431.94163201659</v>
          </cell>
          <cell r="M4">
            <v>241185.76325619916</v>
          </cell>
          <cell r="N4">
            <v>241396.68118263563</v>
          </cell>
          <cell r="O4">
            <v>248717.57311429427</v>
          </cell>
          <cell r="X4">
            <v>570357.75758546405</v>
          </cell>
          <cell r="Y4">
            <v>473467.7721571197</v>
          </cell>
          <cell r="Z4">
            <v>425133.47655829904</v>
          </cell>
          <cell r="AA4">
            <v>458514.37419760495</v>
          </cell>
        </row>
        <row r="5">
          <cell r="B5">
            <v>1854658.609566113</v>
          </cell>
          <cell r="C5">
            <v>1652561.6724914135</v>
          </cell>
          <cell r="D5">
            <v>1847497.1689385781</v>
          </cell>
          <cell r="E5">
            <v>1978465.9961359603</v>
          </cell>
          <cell r="L5">
            <v>97994.464754781322</v>
          </cell>
          <cell r="M5">
            <v>107730.46766309746</v>
          </cell>
          <cell r="N5">
            <v>116860.75782991049</v>
          </cell>
          <cell r="O5">
            <v>96088.175492375478</v>
          </cell>
          <cell r="X5">
            <v>675997.35355200968</v>
          </cell>
          <cell r="Y5">
            <v>643331.46073401673</v>
          </cell>
          <cell r="Z5">
            <v>615447.04630183126</v>
          </cell>
          <cell r="AA5">
            <v>589580.30094385054</v>
          </cell>
        </row>
        <row r="6">
          <cell r="B6">
            <v>15029437.609530471</v>
          </cell>
          <cell r="C6">
            <v>13122298.025940649</v>
          </cell>
          <cell r="D6">
            <v>12112359.402288802</v>
          </cell>
          <cell r="E6">
            <v>10031552.626198247</v>
          </cell>
          <cell r="L6">
            <v>694897.27945844177</v>
          </cell>
          <cell r="M6">
            <v>661212.87409116025</v>
          </cell>
          <cell r="N6">
            <v>638155.09672110272</v>
          </cell>
          <cell r="O6">
            <v>607524.38735722436</v>
          </cell>
          <cell r="X6">
            <v>236760.18881109287</v>
          </cell>
          <cell r="Y6">
            <v>156504.75618857908</v>
          </cell>
          <cell r="Z6">
            <v>185313.31469065481</v>
          </cell>
          <cell r="AA6">
            <v>150275.06408751628</v>
          </cell>
        </row>
        <row r="7">
          <cell r="B7">
            <v>854748.92676671222</v>
          </cell>
          <cell r="C7">
            <v>1174418.8845551098</v>
          </cell>
          <cell r="D7">
            <v>1634150.3211422497</v>
          </cell>
          <cell r="E7">
            <v>1825363.5100525012</v>
          </cell>
          <cell r="L7">
            <v>73369.677183834487</v>
          </cell>
          <cell r="M7">
            <v>65419.872680401524</v>
          </cell>
          <cell r="N7">
            <v>67028.455569573111</v>
          </cell>
          <cell r="O7">
            <v>60490.569139020226</v>
          </cell>
          <cell r="X7">
            <v>3546790.0729133794</v>
          </cell>
          <cell r="Y7">
            <v>3385567.6277993042</v>
          </cell>
          <cell r="Z7">
            <v>3160006.1508411122</v>
          </cell>
          <cell r="AA7">
            <v>3263775.396929726</v>
          </cell>
        </row>
        <row r="8">
          <cell r="B8">
            <v>33223335.199199189</v>
          </cell>
          <cell r="C8">
            <v>31887903.692263551</v>
          </cell>
          <cell r="D8">
            <v>31615653.592604745</v>
          </cell>
          <cell r="E8">
            <v>30600855.435698986</v>
          </cell>
          <cell r="L8">
            <v>808398.5977762104</v>
          </cell>
          <cell r="M8">
            <v>738105.57145271637</v>
          </cell>
          <cell r="N8">
            <v>740325.14053065446</v>
          </cell>
          <cell r="O8">
            <v>720423.50857867347</v>
          </cell>
          <cell r="X8">
            <v>390152.33298912283</v>
          </cell>
          <cell r="Y8">
            <v>363876.26737903536</v>
          </cell>
          <cell r="Z8">
            <v>404047.27290249011</v>
          </cell>
          <cell r="AA8">
            <v>448769.19488171011</v>
          </cell>
        </row>
        <row r="9">
          <cell r="B9">
            <v>1471992.6683310596</v>
          </cell>
          <cell r="C9">
            <v>1428434.1372455852</v>
          </cell>
          <cell r="D9">
            <v>1455473.7251463039</v>
          </cell>
          <cell r="E9">
            <v>1269149.3548804661</v>
          </cell>
          <cell r="L9">
            <v>66252.876549656503</v>
          </cell>
          <cell r="M9">
            <v>61194.380064767975</v>
          </cell>
          <cell r="N9">
            <v>63523.928330902352</v>
          </cell>
          <cell r="O9">
            <v>74870.664305588434</v>
          </cell>
          <cell r="X9">
            <v>2634195.5426014876</v>
          </cell>
          <cell r="Y9">
            <v>2893296.8520081323</v>
          </cell>
          <cell r="Z9">
            <v>3149895.171184985</v>
          </cell>
          <cell r="AA9">
            <v>3690658.1770449448</v>
          </cell>
        </row>
        <row r="10">
          <cell r="B10">
            <v>1270522.485752264</v>
          </cell>
          <cell r="C10">
            <v>1125212.6287941122</v>
          </cell>
          <cell r="D10">
            <v>1203736.5921145231</v>
          </cell>
          <cell r="E10">
            <v>1234219.9002833827</v>
          </cell>
          <cell r="L10">
            <v>131193.13641134923</v>
          </cell>
          <cell r="M10">
            <v>124661.97552073107</v>
          </cell>
          <cell r="N10">
            <v>125974.32077864089</v>
          </cell>
          <cell r="O10">
            <v>126329.11912454481</v>
          </cell>
          <cell r="X10">
            <v>274508.25274133636</v>
          </cell>
          <cell r="Y10">
            <v>222753.47511835757</v>
          </cell>
          <cell r="Z10">
            <v>265325.0484551671</v>
          </cell>
          <cell r="AA10">
            <v>253259.1279877919</v>
          </cell>
        </row>
        <row r="11">
          <cell r="B11">
            <v>1949318.7784936866</v>
          </cell>
          <cell r="C11">
            <v>1684976.9275983055</v>
          </cell>
          <cell r="D11">
            <v>1597143.79628268</v>
          </cell>
          <cell r="E11">
            <v>1607586.5780368433</v>
          </cell>
          <cell r="L11">
            <v>431665.18147736188</v>
          </cell>
          <cell r="M11">
            <v>400418.77692103171</v>
          </cell>
          <cell r="N11">
            <v>414552.03892068716</v>
          </cell>
          <cell r="O11">
            <v>406566.99769036949</v>
          </cell>
          <cell r="X11">
            <v>75080.421418984828</v>
          </cell>
          <cell r="Y11">
            <v>32395.223745304102</v>
          </cell>
          <cell r="Z11">
            <v>44345.861241623046</v>
          </cell>
          <cell r="AA11">
            <v>44023.713182861989</v>
          </cell>
        </row>
        <row r="12">
          <cell r="B12">
            <v>865125.7751101898</v>
          </cell>
          <cell r="C12">
            <v>1025168.4923126381</v>
          </cell>
          <cell r="D12">
            <v>890930.6883076448</v>
          </cell>
          <cell r="E12">
            <v>2397278.6790761054</v>
          </cell>
          <cell r="L12">
            <v>367709.79605349392</v>
          </cell>
          <cell r="M12">
            <v>362073.0171913245</v>
          </cell>
          <cell r="N12">
            <v>370906.21450302296</v>
          </cell>
          <cell r="O12">
            <v>362010.8814995538</v>
          </cell>
          <cell r="X12">
            <v>5377.0689627097545</v>
          </cell>
          <cell r="Y12">
            <v>5937.5669450921632</v>
          </cell>
          <cell r="Z12">
            <v>8390.6169275687753</v>
          </cell>
          <cell r="AA12">
            <v>99544.983543969574</v>
          </cell>
        </row>
        <row r="13">
          <cell r="B13">
            <v>6571137.9485039897</v>
          </cell>
          <cell r="C13">
            <v>6642740.7471864708</v>
          </cell>
          <cell r="D13">
            <v>6713948.5949285869</v>
          </cell>
          <cell r="E13">
            <v>7403202.7688563801</v>
          </cell>
          <cell r="L13">
            <v>1604474.5587716817</v>
          </cell>
          <cell r="M13">
            <v>1572447.7548613807</v>
          </cell>
          <cell r="N13">
            <v>1624098.2004117311</v>
          </cell>
          <cell r="O13">
            <v>1827759.277603433</v>
          </cell>
          <cell r="X13">
            <v>181412.10779335233</v>
          </cell>
          <cell r="Y13">
            <v>146732.4891463276</v>
          </cell>
          <cell r="Z13">
            <v>200276.65262702992</v>
          </cell>
          <cell r="AA13">
            <v>213802.56660729891</v>
          </cell>
        </row>
        <row r="14">
          <cell r="L14">
            <v>512977.35588924924</v>
          </cell>
          <cell r="M14">
            <v>528953.31028487941</v>
          </cell>
          <cell r="N14">
            <v>521180.55639458157</v>
          </cell>
          <cell r="O14">
            <v>749482.01957366429</v>
          </cell>
          <cell r="X14">
            <v>361353.05400944955</v>
          </cell>
          <cell r="Y14">
            <v>303989.1449244984</v>
          </cell>
          <cell r="Z14">
            <v>382040.16102900938</v>
          </cell>
          <cell r="AA14">
            <v>357691.51039220172</v>
          </cell>
        </row>
        <row r="15">
          <cell r="L15">
            <v>446412.19346540817</v>
          </cell>
          <cell r="M15">
            <v>392409.38800292497</v>
          </cell>
          <cell r="N15">
            <v>402950.1232691207</v>
          </cell>
          <cell r="O15">
            <v>396818.82210443547</v>
          </cell>
          <cell r="X15">
            <v>754148.21818028484</v>
          </cell>
          <cell r="Y15">
            <v>641602.55680950545</v>
          </cell>
          <cell r="Z15">
            <v>599483.9758934048</v>
          </cell>
          <cell r="AA15">
            <v>505421.10010986123</v>
          </cell>
        </row>
        <row r="16">
          <cell r="L16">
            <v>1996328.988722316</v>
          </cell>
          <cell r="M16">
            <v>1876425.6577372206</v>
          </cell>
          <cell r="N16">
            <v>1368849.240798698</v>
          </cell>
          <cell r="O16">
            <v>1449093.9444792613</v>
          </cell>
          <cell r="X16">
            <v>110338.35344881471</v>
          </cell>
          <cell r="Y16">
            <v>102750.9819791484</v>
          </cell>
          <cell r="Z16">
            <v>98630.616995572171</v>
          </cell>
          <cell r="AA16">
            <v>69964.061896852625</v>
          </cell>
        </row>
        <row r="17">
          <cell r="L17">
            <v>250754.68091774816</v>
          </cell>
          <cell r="M17">
            <v>221555.35896101984</v>
          </cell>
          <cell r="N17">
            <v>247771.35246916389</v>
          </cell>
          <cell r="O17">
            <v>265557.94049614074</v>
          </cell>
          <cell r="X17">
            <v>173736.38984844007</v>
          </cell>
          <cell r="Y17">
            <v>159156.17859313963</v>
          </cell>
          <cell r="Z17">
            <v>157916.32750964013</v>
          </cell>
          <cell r="AA17">
            <v>114433.24910527247</v>
          </cell>
        </row>
        <row r="18">
          <cell r="L18">
            <v>312868.37642587925</v>
          </cell>
          <cell r="M18">
            <v>289480.46058046637</v>
          </cell>
          <cell r="N18">
            <v>259086.21545743759</v>
          </cell>
          <cell r="O18">
            <v>249438.09354531902</v>
          </cell>
          <cell r="X18">
            <v>546725.92469810997</v>
          </cell>
          <cell r="Y18">
            <v>492313.68108591833</v>
          </cell>
          <cell r="Z18">
            <v>506882.61948535894</v>
          </cell>
          <cell r="AA18">
            <v>391161.90432901145</v>
          </cell>
        </row>
        <row r="19">
          <cell r="L19">
            <v>1825806.0238881018</v>
          </cell>
          <cell r="M19">
            <v>1725839.8299556985</v>
          </cell>
          <cell r="N19">
            <v>1575044.0811745038</v>
          </cell>
          <cell r="O19">
            <v>1625310.9234173917</v>
          </cell>
          <cell r="X19">
            <v>2584163.9209566936</v>
          </cell>
          <cell r="Y19">
            <v>1994162.9828264508</v>
          </cell>
          <cell r="Z19">
            <v>1608071.7417203663</v>
          </cell>
          <cell r="AA19">
            <v>1586881.7794883512</v>
          </cell>
        </row>
        <row r="20">
          <cell r="L20">
            <v>4388964.2132165125</v>
          </cell>
          <cell r="M20">
            <v>4124503.5259931129</v>
          </cell>
          <cell r="N20">
            <v>4213570.0809715912</v>
          </cell>
          <cell r="O20">
            <v>4185167.702416169</v>
          </cell>
          <cell r="X20">
            <v>8319540.0928552561</v>
          </cell>
          <cell r="Y20">
            <v>7031781.5921323113</v>
          </cell>
          <cell r="Z20">
            <v>7192159.8184861392</v>
          </cell>
          <cell r="AA20">
            <v>5427680.1832868606</v>
          </cell>
        </row>
        <row r="21">
          <cell r="L21">
            <v>949939.93261863105</v>
          </cell>
          <cell r="M21">
            <v>858886.4984081029</v>
          </cell>
          <cell r="N21">
            <v>853562.28049442708</v>
          </cell>
          <cell r="O21">
            <v>852883.25015991856</v>
          </cell>
          <cell r="X21">
            <v>619247.24150101608</v>
          </cell>
          <cell r="Y21">
            <v>525013.08747403696</v>
          </cell>
          <cell r="Z21">
            <v>610225.5021879347</v>
          </cell>
          <cell r="AA21">
            <v>410610.80855984846</v>
          </cell>
        </row>
        <row r="22">
          <cell r="L22">
            <v>10307235.717320757</v>
          </cell>
          <cell r="M22">
            <v>9161624.926148111</v>
          </cell>
          <cell r="N22">
            <v>9357872.8309807125</v>
          </cell>
          <cell r="O22">
            <v>8738301.5720335506</v>
          </cell>
          <cell r="X22">
            <v>204206.83320853405</v>
          </cell>
          <cell r="Y22">
            <v>156925.03427925741</v>
          </cell>
          <cell r="Z22">
            <v>129759.15861661098</v>
          </cell>
          <cell r="AA22">
            <v>96855.581010742229</v>
          </cell>
        </row>
        <row r="23">
          <cell r="L23">
            <v>31832404.244012501</v>
          </cell>
          <cell r="M23">
            <v>30526129.042668324</v>
          </cell>
          <cell r="N23">
            <v>29941845.234823801</v>
          </cell>
          <cell r="O23">
            <v>28785160.965141628</v>
          </cell>
          <cell r="X23">
            <v>543219.26192206331</v>
          </cell>
          <cell r="Y23">
            <v>681240.86424466968</v>
          </cell>
          <cell r="Z23">
            <v>619732.69085260108</v>
          </cell>
          <cell r="AA23">
            <v>1245702.8563675606</v>
          </cell>
        </row>
        <row r="24">
          <cell r="L24">
            <v>4093059.1896702382</v>
          </cell>
          <cell r="M24">
            <v>3887679.6508733854</v>
          </cell>
          <cell r="N24">
            <v>3907279.9358374355</v>
          </cell>
          <cell r="O24">
            <v>3879280.3742281776</v>
          </cell>
          <cell r="X24">
            <v>13595.064026958084</v>
          </cell>
          <cell r="Y24">
            <v>6265.7576968470748</v>
          </cell>
          <cell r="Z24">
            <v>1773.6785371998558</v>
          </cell>
          <cell r="AA24">
            <v>2682.2515431526554</v>
          </cell>
        </row>
        <row r="25">
          <cell r="L25">
            <v>2083091.1169228242</v>
          </cell>
          <cell r="M25">
            <v>1894702.8588145634</v>
          </cell>
          <cell r="N25">
            <v>1974119.8199460178</v>
          </cell>
          <cell r="O25">
            <v>1997048.9210988353</v>
          </cell>
          <cell r="X25">
            <v>1187885.1332980245</v>
          </cell>
          <cell r="Y25">
            <v>1345965.6820189315</v>
          </cell>
          <cell r="Z25">
            <v>581633.98309936235</v>
          </cell>
          <cell r="AA25">
            <v>238058.54054281936</v>
          </cell>
        </row>
        <row r="26">
          <cell r="L26">
            <v>3496264.179945068</v>
          </cell>
          <cell r="M26">
            <v>3450461.009150289</v>
          </cell>
          <cell r="N26">
            <v>3677152.4578702115</v>
          </cell>
          <cell r="O26">
            <v>3475750.8320912775</v>
          </cell>
          <cell r="X26">
            <v>176838.00879482261</v>
          </cell>
          <cell r="Y26">
            <v>142044.66107969638</v>
          </cell>
          <cell r="Z26">
            <v>135848.44752123515</v>
          </cell>
          <cell r="AA26">
            <v>38955.890968659689</v>
          </cell>
        </row>
        <row r="27">
          <cell r="L27">
            <v>495627.05654257233</v>
          </cell>
          <cell r="M27">
            <v>459975.03292749258</v>
          </cell>
          <cell r="N27">
            <v>450333.7048421186</v>
          </cell>
          <cell r="O27">
            <v>465864.14182320674</v>
          </cell>
          <cell r="X27">
            <v>854748.92676671222</v>
          </cell>
          <cell r="Y27">
            <v>1174418.8845551098</v>
          </cell>
          <cell r="Z27">
            <v>1634150.3211422497</v>
          </cell>
          <cell r="AA27">
            <v>1825363.5100525012</v>
          </cell>
        </row>
        <row r="28">
          <cell r="L28">
            <v>496882.19535430399</v>
          </cell>
          <cell r="M28">
            <v>461871.70819663972</v>
          </cell>
          <cell r="N28">
            <v>479971.49979941285</v>
          </cell>
          <cell r="O28">
            <v>501980.13527477742</v>
          </cell>
          <cell r="X28">
            <v>433778.25940691866</v>
          </cell>
          <cell r="Y28">
            <v>549213.15156191448</v>
          </cell>
          <cell r="Z28">
            <v>567802.39229068346</v>
          </cell>
          <cell r="AA28">
            <v>472406.44673404843</v>
          </cell>
        </row>
        <row r="29">
          <cell r="L29">
            <v>1319453.6358481813</v>
          </cell>
          <cell r="M29">
            <v>1264424.0203001362</v>
          </cell>
          <cell r="N29">
            <v>1309033.9194161154</v>
          </cell>
          <cell r="O29">
            <v>1322725.9895055934</v>
          </cell>
          <cell r="X29">
            <v>236557.53107748739</v>
          </cell>
          <cell r="Y29">
            <v>288357.04745038413</v>
          </cell>
          <cell r="Z29">
            <v>323791.71427850006</v>
          </cell>
          <cell r="AA29">
            <v>168054.93400915689</v>
          </cell>
        </row>
        <row r="30">
          <cell r="L30">
            <v>2196124.4895581803</v>
          </cell>
          <cell r="M30">
            <v>1819625.9537016856</v>
          </cell>
          <cell r="N30">
            <v>1989421.163415353</v>
          </cell>
          <cell r="O30">
            <v>3111478.903861979</v>
          </cell>
          <cell r="X30">
            <v>99148.65879469621</v>
          </cell>
          <cell r="Y30">
            <v>125165.53922010632</v>
          </cell>
          <cell r="Z30">
            <v>134311.79215666791</v>
          </cell>
          <cell r="AA30">
            <v>87690.60234302911</v>
          </cell>
        </row>
        <row r="31">
          <cell r="L31">
            <v>71537581.10038729</v>
          </cell>
          <cell r="M31">
            <v>67278998.686406866</v>
          </cell>
          <cell r="N31">
            <v>66931865.332739547</v>
          </cell>
          <cell r="O31">
            <v>66582125.685156427</v>
          </cell>
          <cell r="X31">
            <v>274525.48931056773</v>
          </cell>
          <cell r="Y31">
            <v>414372.20463461289</v>
          </cell>
          <cell r="Z31">
            <v>361915.62413168326</v>
          </cell>
          <cell r="AA31">
            <v>239404.34771411167</v>
          </cell>
        </row>
        <row r="32">
          <cell r="X32">
            <v>518941.66966533102</v>
          </cell>
          <cell r="Y32">
            <v>663475.28191533405</v>
          </cell>
          <cell r="Z32">
            <v>555282.79857698083</v>
          </cell>
          <cell r="AA32">
            <v>296393.71206134278</v>
          </cell>
        </row>
        <row r="33">
          <cell r="X33">
            <v>134875.25989061547</v>
          </cell>
          <cell r="Y33">
            <v>169224.49336505262</v>
          </cell>
          <cell r="Z33">
            <v>144266.77130272938</v>
          </cell>
          <cell r="AA33">
            <v>41571.043246509391</v>
          </cell>
        </row>
        <row r="34">
          <cell r="X34">
            <v>90157.118436477147</v>
          </cell>
          <cell r="Y34">
            <v>172550.44246946648</v>
          </cell>
          <cell r="Z34">
            <v>135259.44410108434</v>
          </cell>
          <cell r="AA34">
            <v>197479.98408377526</v>
          </cell>
        </row>
        <row r="35">
          <cell r="X35">
            <v>116128.34362227519</v>
          </cell>
          <cell r="Y35">
            <v>115313.70080678127</v>
          </cell>
          <cell r="Z35">
            <v>132365.8975536768</v>
          </cell>
          <cell r="AA35">
            <v>91738.218408350425</v>
          </cell>
        </row>
        <row r="36">
          <cell r="X36">
            <v>674489.90219406411</v>
          </cell>
          <cell r="Y36">
            <v>663851.40875969524</v>
          </cell>
          <cell r="Z36">
            <v>699270.16436322685</v>
          </cell>
          <cell r="AA36">
            <v>488285.85198429553</v>
          </cell>
        </row>
        <row r="37">
          <cell r="X37">
            <v>6322109.6353962943</v>
          </cell>
          <cell r="Y37">
            <v>5469802.6253439076</v>
          </cell>
          <cell r="Z37">
            <v>6000698.8700422663</v>
          </cell>
          <cell r="AA37">
            <v>6696916.2944686785</v>
          </cell>
        </row>
        <row r="38">
          <cell r="X38">
            <v>17463853.956933465</v>
          </cell>
          <cell r="Y38">
            <v>16127396.320316408</v>
          </cell>
          <cell r="Z38">
            <v>16658681.223120566</v>
          </cell>
          <cell r="AA38">
            <v>16533728.810459675</v>
          </cell>
        </row>
        <row r="39">
          <cell r="X39">
            <v>489458.66441736568</v>
          </cell>
          <cell r="Y39">
            <v>436086.07310756121</v>
          </cell>
          <cell r="Z39">
            <v>391750.13383713143</v>
          </cell>
          <cell r="AA39">
            <v>385338.82918181701</v>
          </cell>
        </row>
        <row r="40">
          <cell r="X40">
            <v>13971497.255683623</v>
          </cell>
          <cell r="Y40">
            <v>13378149.211330272</v>
          </cell>
          <cell r="Z40">
            <v>12734341.832645845</v>
          </cell>
          <cell r="AA40">
            <v>12564125.555047341</v>
          </cell>
        </row>
        <row r="41">
          <cell r="X41">
            <v>1194137.0354886893</v>
          </cell>
          <cell r="Y41">
            <v>1022575.4204795102</v>
          </cell>
          <cell r="Z41">
            <v>1021824.4959167403</v>
          </cell>
          <cell r="AA41">
            <v>1057688.0878911018</v>
          </cell>
        </row>
        <row r="42">
          <cell r="X42">
            <v>890036.68750001024</v>
          </cell>
          <cell r="Y42">
            <v>959323.39795869333</v>
          </cell>
          <cell r="Z42">
            <v>831752.04217641498</v>
          </cell>
          <cell r="AA42">
            <v>614885.16401981562</v>
          </cell>
        </row>
        <row r="43">
          <cell r="X43">
            <v>428038.82984075311</v>
          </cell>
          <cell r="Y43">
            <v>476184.92637072504</v>
          </cell>
          <cell r="Z43">
            <v>418073.74751779577</v>
          </cell>
          <cell r="AA43">
            <v>313859.9391639221</v>
          </cell>
        </row>
        <row r="44">
          <cell r="X44">
            <v>727757.32394946204</v>
          </cell>
          <cell r="Y44">
            <v>674490.99472328601</v>
          </cell>
          <cell r="Z44">
            <v>621419.77845848398</v>
          </cell>
          <cell r="AA44">
            <v>662725.82328388258</v>
          </cell>
        </row>
        <row r="45">
          <cell r="X45">
            <v>61516.245379097643</v>
          </cell>
          <cell r="Y45">
            <v>69390.399731976446</v>
          </cell>
          <cell r="Z45">
            <v>53810.007912197034</v>
          </cell>
          <cell r="AA45">
            <v>67704.07995318211</v>
          </cell>
        </row>
        <row r="46">
          <cell r="X46">
            <v>1505069.935405791</v>
          </cell>
          <cell r="Y46">
            <v>1397412.9736277517</v>
          </cell>
          <cell r="Z46">
            <v>1537826.2592417884</v>
          </cell>
          <cell r="AA46">
            <v>1681183.1549653064</v>
          </cell>
        </row>
        <row r="47">
          <cell r="X47">
            <v>282445.97406313155</v>
          </cell>
          <cell r="Y47">
            <v>225095.19082124787</v>
          </cell>
          <cell r="Z47">
            <v>225713.83556898509</v>
          </cell>
          <cell r="AA47">
            <v>255519.52999145514</v>
          </cell>
        </row>
        <row r="48">
          <cell r="X48">
            <v>308308.39464703499</v>
          </cell>
          <cell r="Y48">
            <v>505896.32568497292</v>
          </cell>
          <cell r="Z48">
            <v>385712.07472330256</v>
          </cell>
          <cell r="AA48">
            <v>410013.47888006025</v>
          </cell>
        </row>
        <row r="49">
          <cell r="X49">
            <v>274371.40640002314</v>
          </cell>
          <cell r="Y49">
            <v>294176.97580641712</v>
          </cell>
          <cell r="Z49">
            <v>279504.77801535738</v>
          </cell>
          <cell r="AA49">
            <v>1731745.6702045903</v>
          </cell>
        </row>
      </sheetData>
      <sheetData sheetId="3">
        <row r="3">
          <cell r="B3">
            <v>257431.94163201659</v>
          </cell>
          <cell r="C3">
            <v>241185.76325619916</v>
          </cell>
          <cell r="D3">
            <v>241396.68118263563</v>
          </cell>
          <cell r="E3">
            <v>248717.57311429427</v>
          </cell>
        </row>
        <row r="4">
          <cell r="B4">
            <v>97994.464754781322</v>
          </cell>
          <cell r="C4">
            <v>107730.46766309746</v>
          </cell>
          <cell r="D4">
            <v>116860.75782991049</v>
          </cell>
          <cell r="E4">
            <v>96088.175492375478</v>
          </cell>
        </row>
        <row r="5">
          <cell r="B5">
            <v>694897.27945844177</v>
          </cell>
          <cell r="C5">
            <v>661212.87409116025</v>
          </cell>
          <cell r="D5">
            <v>638155.09672110272</v>
          </cell>
          <cell r="E5">
            <v>607524.38735722436</v>
          </cell>
        </row>
        <row r="6">
          <cell r="B6">
            <v>73369.677183834487</v>
          </cell>
          <cell r="C6">
            <v>65419.872680401524</v>
          </cell>
          <cell r="D6">
            <v>67028.455569573111</v>
          </cell>
          <cell r="E6">
            <v>60490.569139020226</v>
          </cell>
        </row>
        <row r="7">
          <cell r="B7">
            <v>808398.5977762104</v>
          </cell>
          <cell r="C7">
            <v>738105.57145271637</v>
          </cell>
          <cell r="D7">
            <v>740325.14053065446</v>
          </cell>
          <cell r="E7">
            <v>720423.50857867347</v>
          </cell>
        </row>
        <row r="8">
          <cell r="B8">
            <v>66252.876549656503</v>
          </cell>
          <cell r="C8">
            <v>61194.380064767975</v>
          </cell>
          <cell r="D8">
            <v>63523.928330902352</v>
          </cell>
          <cell r="E8">
            <v>74870.664305588434</v>
          </cell>
        </row>
        <row r="9">
          <cell r="B9">
            <v>131193.13641134923</v>
          </cell>
          <cell r="C9">
            <v>124661.97552073107</v>
          </cell>
          <cell r="D9">
            <v>125974.32077864089</v>
          </cell>
          <cell r="E9">
            <v>126329.11912454481</v>
          </cell>
        </row>
        <row r="10">
          <cell r="B10">
            <v>431665.18147736188</v>
          </cell>
          <cell r="C10">
            <v>400418.77692103171</v>
          </cell>
          <cell r="D10">
            <v>414552.03892068716</v>
          </cell>
          <cell r="E10">
            <v>406566.99769036949</v>
          </cell>
        </row>
        <row r="11">
          <cell r="B11">
            <v>367709.79605349392</v>
          </cell>
          <cell r="C11">
            <v>362073.0171913245</v>
          </cell>
          <cell r="D11">
            <v>370906.21450302296</v>
          </cell>
          <cell r="E11">
            <v>362010.8814995538</v>
          </cell>
        </row>
        <row r="12">
          <cell r="B12">
            <v>1604474.5587716817</v>
          </cell>
          <cell r="C12">
            <v>1572447.7548613807</v>
          </cell>
          <cell r="D12">
            <v>1624098.2004117311</v>
          </cell>
          <cell r="E12">
            <v>1827759.277603433</v>
          </cell>
        </row>
        <row r="13">
          <cell r="B13">
            <v>512977.35588924924</v>
          </cell>
          <cell r="C13">
            <v>528953.31028487941</v>
          </cell>
          <cell r="D13">
            <v>521180.55639458157</v>
          </cell>
          <cell r="E13">
            <v>749482.01957366429</v>
          </cell>
        </row>
        <row r="14">
          <cell r="B14">
            <v>446412.19346540817</v>
          </cell>
          <cell r="C14">
            <v>392409.38800292497</v>
          </cell>
          <cell r="D14">
            <v>402950.1232691207</v>
          </cell>
          <cell r="E14">
            <v>396818.82210443547</v>
          </cell>
        </row>
        <row r="15">
          <cell r="B15">
            <v>1996328.988722316</v>
          </cell>
          <cell r="C15">
            <v>1876425.6577372206</v>
          </cell>
          <cell r="D15">
            <v>1368849.240798698</v>
          </cell>
          <cell r="E15">
            <v>1449093.9444792613</v>
          </cell>
        </row>
        <row r="16">
          <cell r="B16">
            <v>250754.68091774816</v>
          </cell>
          <cell r="C16">
            <v>221555.35896101984</v>
          </cell>
          <cell r="D16">
            <v>247771.35246916389</v>
          </cell>
          <cell r="E16">
            <v>265557.94049614074</v>
          </cell>
        </row>
        <row r="17">
          <cell r="B17">
            <v>312868.37642587925</v>
          </cell>
          <cell r="C17">
            <v>289480.46058046637</v>
          </cell>
          <cell r="D17">
            <v>259086.21545743759</v>
          </cell>
          <cell r="E17">
            <v>249438.09354531902</v>
          </cell>
        </row>
        <row r="18">
          <cell r="B18">
            <v>1825806.0238881018</v>
          </cell>
          <cell r="C18">
            <v>1725839.8299556985</v>
          </cell>
          <cell r="D18">
            <v>1575044.0811745038</v>
          </cell>
          <cell r="E18">
            <v>1625310.9234173917</v>
          </cell>
        </row>
        <row r="19">
          <cell r="B19">
            <v>4388964.2132165125</v>
          </cell>
          <cell r="C19">
            <v>4124503.5259931129</v>
          </cell>
          <cell r="D19">
            <v>4213570.0809715912</v>
          </cell>
          <cell r="E19">
            <v>4185167.702416169</v>
          </cell>
        </row>
        <row r="20">
          <cell r="B20">
            <v>949939.93261863105</v>
          </cell>
          <cell r="C20">
            <v>858886.4984081029</v>
          </cell>
          <cell r="D20">
            <v>853562.28049442708</v>
          </cell>
          <cell r="E20">
            <v>852883.25015991856</v>
          </cell>
        </row>
        <row r="21">
          <cell r="B21">
            <v>10307235.717320757</v>
          </cell>
          <cell r="C21">
            <v>9161624.926148111</v>
          </cell>
          <cell r="D21">
            <v>9357872.8309807125</v>
          </cell>
          <cell r="E21">
            <v>8738301.5720335506</v>
          </cell>
        </row>
        <row r="22">
          <cell r="B22">
            <v>31832404.244012501</v>
          </cell>
          <cell r="C22">
            <v>30526129.042668324</v>
          </cell>
          <cell r="D22">
            <v>29941845.234823801</v>
          </cell>
          <cell r="E22">
            <v>28785160.965141628</v>
          </cell>
        </row>
        <row r="23">
          <cell r="B23">
            <v>4093059.1896702382</v>
          </cell>
          <cell r="C23">
            <v>3887679.6508733854</v>
          </cell>
          <cell r="D23">
            <v>3907279.9358374355</v>
          </cell>
          <cell r="E23">
            <v>3879280.3742281776</v>
          </cell>
        </row>
        <row r="24">
          <cell r="B24">
            <v>2083091.1169228242</v>
          </cell>
          <cell r="C24">
            <v>1894702.8588145634</v>
          </cell>
          <cell r="D24">
            <v>1974119.8199460178</v>
          </cell>
          <cell r="E24">
            <v>1997048.9210988353</v>
          </cell>
        </row>
        <row r="25">
          <cell r="B25">
            <v>3496264.179945068</v>
          </cell>
          <cell r="C25">
            <v>3450461.009150289</v>
          </cell>
          <cell r="D25">
            <v>3677152.4578702115</v>
          </cell>
          <cell r="E25">
            <v>3475750.8320912775</v>
          </cell>
        </row>
        <row r="26">
          <cell r="B26">
            <v>495627.05654257233</v>
          </cell>
          <cell r="C26">
            <v>459975.03292749258</v>
          </cell>
          <cell r="D26">
            <v>450333.7048421186</v>
          </cell>
          <cell r="E26">
            <v>465864.14182320674</v>
          </cell>
        </row>
        <row r="27">
          <cell r="B27">
            <v>496882.19535430399</v>
          </cell>
          <cell r="C27">
            <v>461871.70819663972</v>
          </cell>
          <cell r="D27">
            <v>479971.49979941285</v>
          </cell>
          <cell r="E27">
            <v>501980.13527477742</v>
          </cell>
        </row>
        <row r="28">
          <cell r="B28">
            <v>1319453.6358481813</v>
          </cell>
          <cell r="C28">
            <v>1264424.0203001362</v>
          </cell>
          <cell r="D28">
            <v>1309033.9194161154</v>
          </cell>
          <cell r="E28">
            <v>1322725.9895055934</v>
          </cell>
        </row>
        <row r="29">
          <cell r="B29">
            <v>2196124.4895581803</v>
          </cell>
          <cell r="C29">
            <v>1819625.9537016856</v>
          </cell>
          <cell r="D29">
            <v>1989421.163415353</v>
          </cell>
          <cell r="E29">
            <v>3111478.903861979</v>
          </cell>
        </row>
        <row r="30">
          <cell r="B30">
            <v>71537581.10038729</v>
          </cell>
          <cell r="C30">
            <v>67278998.686406866</v>
          </cell>
          <cell r="D30">
            <v>66931865.332739547</v>
          </cell>
          <cell r="E30">
            <v>66582125.685156427</v>
          </cell>
        </row>
        <row r="34">
          <cell r="C34">
            <v>3.5848595841978343E-3</v>
          </cell>
          <cell r="D34">
            <v>3.6066032222854707E-3</v>
          </cell>
        </row>
        <row r="35">
          <cell r="C35">
            <v>1.6012495692041781E-3</v>
          </cell>
          <cell r="D35">
            <v>1.7459659498350833E-3</v>
          </cell>
        </row>
        <row r="36">
          <cell r="C36">
            <v>9.8279238246860613E-3</v>
          </cell>
          <cell r="D36">
            <v>9.5343988031505057E-3</v>
          </cell>
        </row>
        <row r="37">
          <cell r="C37">
            <v>9.7236691921247394E-4</v>
          </cell>
          <cell r="D37">
            <v>1.0014431128783485E-3</v>
          </cell>
        </row>
        <row r="38">
          <cell r="C38">
            <v>1.097081683532612E-2</v>
          </cell>
          <cell r="D38">
            <v>1.106087715993366E-2</v>
          </cell>
        </row>
        <row r="39">
          <cell r="C39">
            <v>9.0956139745777408E-4</v>
          </cell>
          <cell r="D39">
            <v>9.4908348983111022E-4</v>
          </cell>
        </row>
        <row r="40">
          <cell r="C40">
            <v>1.8529106846817257E-3</v>
          </cell>
          <cell r="D40">
            <v>1.8821277451686511E-3</v>
          </cell>
        </row>
        <row r="41">
          <cell r="C41">
            <v>5.9516161765043154E-3</v>
          </cell>
          <cell r="D41">
            <v>6.1936423982779714E-3</v>
          </cell>
        </row>
        <row r="42">
          <cell r="C42">
            <v>5.3816647729699072E-3</v>
          </cell>
          <cell r="D42">
            <v>5.5415490463194238E-3</v>
          </cell>
        </row>
        <row r="43">
          <cell r="C43">
            <v>2.3372044554210644E-2</v>
          </cell>
          <cell r="D43">
            <v>2.4264947530415051E-2</v>
          </cell>
        </row>
        <row r="44">
          <cell r="C44">
            <v>7.8620865442777434E-3</v>
          </cell>
          <cell r="D44">
            <v>7.7867328783327279E-3</v>
          </cell>
        </row>
        <row r="45">
          <cell r="C45">
            <v>5.8325687906263064E-3</v>
          </cell>
          <cell r="D45">
            <v>6.0203032033535556E-3</v>
          </cell>
        </row>
        <row r="46">
          <cell r="C46">
            <v>2.789021380183436E-2</v>
          </cell>
          <cell r="D46">
            <v>2.0451383417953675E-2</v>
          </cell>
        </row>
        <row r="47">
          <cell r="C47">
            <v>3.2930834775604821E-3</v>
          </cell>
          <cell r="D47">
            <v>3.7018444239886915E-3</v>
          </cell>
        </row>
        <row r="48">
          <cell r="C48">
            <v>4.3026868150900909E-3</v>
          </cell>
          <cell r="D48">
            <v>3.8708948894437319E-3</v>
          </cell>
        </row>
        <row r="49">
          <cell r="C49">
            <v>2.565198447735503E-2</v>
          </cell>
          <cell r="D49">
            <v>2.3532051188838974E-2</v>
          </cell>
        </row>
        <row r="50">
          <cell r="C50">
            <v>6.1304472517758099E-2</v>
          </cell>
          <cell r="D50">
            <v>6.2953124943173136E-2</v>
          </cell>
        </row>
        <row r="51">
          <cell r="C51">
            <v>1.2766041635242609E-2</v>
          </cell>
          <cell r="D51">
            <v>1.275270420525557E-2</v>
          </cell>
        </row>
        <row r="52">
          <cell r="C52">
            <v>0.13617362185860143</v>
          </cell>
          <cell r="D52">
            <v>0.13981192343078677</v>
          </cell>
        </row>
        <row r="53">
          <cell r="C53">
            <v>0.45372448518375263</v>
          </cell>
          <cell r="D53">
            <v>0.44734813658596523</v>
          </cell>
        </row>
        <row r="54">
          <cell r="C54">
            <v>5.7784445767306833E-2</v>
          </cell>
          <cell r="D54">
            <v>5.8376976592735115E-2</v>
          </cell>
        </row>
        <row r="55">
          <cell r="C55">
            <v>2.8161876600541196E-2</v>
          </cell>
          <cell r="D55">
            <v>2.9494468892089613E-2</v>
          </cell>
        </row>
        <row r="56">
          <cell r="C56">
            <v>5.1285855564426296E-2</v>
          </cell>
          <cell r="D56">
            <v>5.4938741653021615E-2</v>
          </cell>
        </row>
        <row r="57">
          <cell r="C57">
            <v>6.8368293510353111E-3</v>
          </cell>
          <cell r="D57">
            <v>6.7282407654913967E-3</v>
          </cell>
        </row>
        <row r="58">
          <cell r="C58">
            <v>6.8650205445158754E-3</v>
          </cell>
          <cell r="D58">
            <v>7.1710462186183243E-3</v>
          </cell>
        </row>
        <row r="59">
          <cell r="C59">
            <v>1.8793740171338221E-2</v>
          </cell>
          <cell r="D59">
            <v>1.9557708617688935E-2</v>
          </cell>
        </row>
        <row r="60">
          <cell r="C60">
            <v>2.7045972580286414E-2</v>
          </cell>
          <cell r="D60">
            <v>2.9723079635167928E-2</v>
          </cell>
        </row>
        <row r="61">
          <cell r="C61">
            <v>1</v>
          </cell>
          <cell r="D61">
            <v>1</v>
          </cell>
        </row>
      </sheetData>
      <sheetData sheetId="4">
        <row r="37">
          <cell r="B37">
            <v>45536.387316895343</v>
          </cell>
          <cell r="C37">
            <v>0</v>
          </cell>
          <cell r="D37">
            <v>0</v>
          </cell>
          <cell r="E37">
            <v>0</v>
          </cell>
          <cell r="F37">
            <v>104180.42641918272</v>
          </cell>
          <cell r="G37">
            <v>0</v>
          </cell>
          <cell r="H37">
            <v>0</v>
          </cell>
          <cell r="I37">
            <v>10196.652867501907</v>
          </cell>
          <cell r="J37">
            <v>0</v>
          </cell>
          <cell r="K37">
            <v>0</v>
          </cell>
        </row>
        <row r="38">
          <cell r="B38">
            <v>9512.4190465466454</v>
          </cell>
          <cell r="C38">
            <v>0</v>
          </cell>
          <cell r="D38">
            <v>0</v>
          </cell>
          <cell r="E38">
            <v>0</v>
          </cell>
          <cell r="F38">
            <v>26797.319241741734</v>
          </cell>
          <cell r="G38">
            <v>0</v>
          </cell>
          <cell r="H38">
            <v>0</v>
          </cell>
          <cell r="I38">
            <v>3360.9888108854493</v>
          </cell>
          <cell r="J38">
            <v>0</v>
          </cell>
          <cell r="K38">
            <v>0</v>
          </cell>
        </row>
        <row r="39">
          <cell r="B39">
            <v>68321.980932524122</v>
          </cell>
          <cell r="C39">
            <v>0</v>
          </cell>
          <cell r="D39">
            <v>0</v>
          </cell>
          <cell r="E39">
            <v>0</v>
          </cell>
          <cell r="F39">
            <v>338112.62566837051</v>
          </cell>
          <cell r="G39">
            <v>0</v>
          </cell>
          <cell r="H39">
            <v>0</v>
          </cell>
          <cell r="I39">
            <v>20563.892379233675</v>
          </cell>
          <cell r="J39">
            <v>0</v>
          </cell>
          <cell r="K39">
            <v>0</v>
          </cell>
        </row>
        <row r="40">
          <cell r="B40">
            <v>4462.1894047899341</v>
          </cell>
          <cell r="C40">
            <v>0</v>
          </cell>
          <cell r="D40">
            <v>0</v>
          </cell>
          <cell r="E40">
            <v>0</v>
          </cell>
          <cell r="F40">
            <v>24690.888069072746</v>
          </cell>
          <cell r="G40">
            <v>0</v>
          </cell>
          <cell r="H40">
            <v>0</v>
          </cell>
          <cell r="I40">
            <v>4092.2353154729572</v>
          </cell>
          <cell r="J40">
            <v>0</v>
          </cell>
          <cell r="K40">
            <v>0</v>
          </cell>
        </row>
        <row r="41">
          <cell r="B41">
            <v>58054.378700890251</v>
          </cell>
          <cell r="C41">
            <v>0</v>
          </cell>
          <cell r="D41">
            <v>0</v>
          </cell>
          <cell r="E41">
            <v>0</v>
          </cell>
          <cell r="F41">
            <v>282141.52697111812</v>
          </cell>
          <cell r="G41">
            <v>0</v>
          </cell>
          <cell r="H41">
            <v>0</v>
          </cell>
          <cell r="I41">
            <v>25887.611159359152</v>
          </cell>
          <cell r="J41">
            <v>0</v>
          </cell>
          <cell r="K41">
            <v>0</v>
          </cell>
        </row>
        <row r="42">
          <cell r="B42">
            <v>3774.1399579371669</v>
          </cell>
          <cell r="C42">
            <v>0</v>
          </cell>
          <cell r="D42">
            <v>0</v>
          </cell>
          <cell r="E42">
            <v>0</v>
          </cell>
          <cell r="F42">
            <v>35487.216314938712</v>
          </cell>
          <cell r="G42">
            <v>0</v>
          </cell>
          <cell r="H42">
            <v>0</v>
          </cell>
          <cell r="I42">
            <v>294.38748325161373</v>
          </cell>
          <cell r="J42">
            <v>0</v>
          </cell>
          <cell r="K42">
            <v>0</v>
          </cell>
        </row>
        <row r="43">
          <cell r="B43">
            <v>7291.0029528456616</v>
          </cell>
          <cell r="C43">
            <v>0</v>
          </cell>
          <cell r="D43">
            <v>0</v>
          </cell>
          <cell r="E43">
            <v>0</v>
          </cell>
          <cell r="F43">
            <v>56973.95297057995</v>
          </cell>
          <cell r="G43">
            <v>0</v>
          </cell>
          <cell r="H43">
            <v>0</v>
          </cell>
          <cell r="I43">
            <v>6937.26953323408</v>
          </cell>
          <cell r="J43">
            <v>0</v>
          </cell>
          <cell r="K43">
            <v>0</v>
          </cell>
        </row>
        <row r="44">
          <cell r="B44">
            <v>52383.949600059917</v>
          </cell>
          <cell r="C44">
            <v>0</v>
          </cell>
          <cell r="D44">
            <v>0</v>
          </cell>
          <cell r="E44">
            <v>0</v>
          </cell>
          <cell r="F44">
            <v>209884.29263537264</v>
          </cell>
          <cell r="G44">
            <v>0</v>
          </cell>
          <cell r="H44">
            <v>0</v>
          </cell>
          <cell r="I44">
            <v>13315.014557344348</v>
          </cell>
          <cell r="J44">
            <v>0</v>
          </cell>
          <cell r="K44">
            <v>0</v>
          </cell>
        </row>
        <row r="45">
          <cell r="B45">
            <v>41405.527048671924</v>
          </cell>
          <cell r="C45">
            <v>0</v>
          </cell>
          <cell r="D45">
            <v>0</v>
          </cell>
          <cell r="E45">
            <v>0</v>
          </cell>
          <cell r="F45">
            <v>190009.11976574973</v>
          </cell>
          <cell r="G45">
            <v>0</v>
          </cell>
          <cell r="H45">
            <v>0</v>
          </cell>
          <cell r="I45">
            <v>16844.335337575169</v>
          </cell>
          <cell r="J45">
            <v>0</v>
          </cell>
          <cell r="K45">
            <v>0</v>
          </cell>
        </row>
        <row r="46">
          <cell r="B46">
            <v>88507.105687359741</v>
          </cell>
          <cell r="C46">
            <v>0</v>
          </cell>
          <cell r="D46">
            <v>0</v>
          </cell>
          <cell r="E46">
            <v>0</v>
          </cell>
          <cell r="F46">
            <v>862907.04266348982</v>
          </cell>
          <cell r="G46">
            <v>0</v>
          </cell>
          <cell r="H46">
            <v>0</v>
          </cell>
          <cell r="I46">
            <v>22350.361595755305</v>
          </cell>
          <cell r="J46">
            <v>0</v>
          </cell>
          <cell r="K46">
            <v>0</v>
          </cell>
        </row>
        <row r="47">
          <cell r="B47">
            <v>34814.610868171316</v>
          </cell>
          <cell r="C47">
            <v>0</v>
          </cell>
          <cell r="D47">
            <v>0</v>
          </cell>
          <cell r="E47">
            <v>0</v>
          </cell>
          <cell r="F47">
            <v>186541.24167249881</v>
          </cell>
          <cell r="G47">
            <v>0</v>
          </cell>
          <cell r="H47">
            <v>0</v>
          </cell>
          <cell r="I47">
            <v>10840.411025385521</v>
          </cell>
          <cell r="J47">
            <v>0</v>
          </cell>
          <cell r="K47">
            <v>0</v>
          </cell>
        </row>
        <row r="48">
          <cell r="B48">
            <v>43940.809554332489</v>
          </cell>
          <cell r="C48">
            <v>0</v>
          </cell>
          <cell r="D48">
            <v>0</v>
          </cell>
          <cell r="E48">
            <v>0</v>
          </cell>
          <cell r="F48">
            <v>177934.14034161106</v>
          </cell>
          <cell r="G48">
            <v>0</v>
          </cell>
          <cell r="H48">
            <v>0</v>
          </cell>
          <cell r="I48">
            <v>10251.135441071088</v>
          </cell>
          <cell r="J48">
            <v>0</v>
          </cell>
          <cell r="K48">
            <v>0</v>
          </cell>
        </row>
        <row r="49">
          <cell r="B49">
            <v>119752.40484970176</v>
          </cell>
          <cell r="C49">
            <v>0</v>
          </cell>
          <cell r="D49">
            <v>0</v>
          </cell>
          <cell r="E49">
            <v>0</v>
          </cell>
          <cell r="F49">
            <v>1226570.0562069023</v>
          </cell>
          <cell r="G49">
            <v>0</v>
          </cell>
          <cell r="H49">
            <v>0</v>
          </cell>
          <cell r="I49">
            <v>31603.880624867874</v>
          </cell>
          <cell r="J49">
            <v>0</v>
          </cell>
          <cell r="K49">
            <v>0</v>
          </cell>
        </row>
        <row r="50">
          <cell r="B50">
            <v>19767.946355958353</v>
          </cell>
          <cell r="C50">
            <v>0</v>
          </cell>
          <cell r="D50">
            <v>0</v>
          </cell>
          <cell r="E50">
            <v>0</v>
          </cell>
          <cell r="F50">
            <v>109334.338141991</v>
          </cell>
          <cell r="G50">
            <v>0</v>
          </cell>
          <cell r="H50">
            <v>0</v>
          </cell>
          <cell r="I50">
            <v>7129.7424237324603</v>
          </cell>
          <cell r="J50">
            <v>0</v>
          </cell>
          <cell r="K50">
            <v>0</v>
          </cell>
        </row>
        <row r="51">
          <cell r="B51">
            <v>34056.542293466409</v>
          </cell>
          <cell r="C51">
            <v>0</v>
          </cell>
          <cell r="D51">
            <v>0</v>
          </cell>
          <cell r="E51">
            <v>0</v>
          </cell>
          <cell r="F51">
            <v>131855.70961306564</v>
          </cell>
          <cell r="G51">
            <v>0</v>
          </cell>
          <cell r="H51">
            <v>0</v>
          </cell>
          <cell r="I51">
            <v>2513.8729193921499</v>
          </cell>
          <cell r="J51">
            <v>0</v>
          </cell>
          <cell r="K51">
            <v>0</v>
          </cell>
        </row>
        <row r="52">
          <cell r="B52">
            <v>115055.43407026326</v>
          </cell>
          <cell r="C52">
            <v>0</v>
          </cell>
          <cell r="D52">
            <v>0</v>
          </cell>
          <cell r="E52">
            <v>0</v>
          </cell>
          <cell r="F52">
            <v>961458.45350350696</v>
          </cell>
          <cell r="G52">
            <v>0</v>
          </cell>
          <cell r="H52">
            <v>0</v>
          </cell>
          <cell r="I52">
            <v>65684.395199756342</v>
          </cell>
          <cell r="J52">
            <v>0</v>
          </cell>
          <cell r="K52">
            <v>0</v>
          </cell>
        </row>
        <row r="53">
          <cell r="B53">
            <v>349791.5511766331</v>
          </cell>
          <cell r="C53">
            <v>0</v>
          </cell>
          <cell r="D53">
            <v>0</v>
          </cell>
          <cell r="E53">
            <v>0</v>
          </cell>
          <cell r="F53">
            <v>2123236.5334866666</v>
          </cell>
          <cell r="G53">
            <v>0</v>
          </cell>
          <cell r="H53">
            <v>0</v>
          </cell>
          <cell r="I53">
            <v>170861.35014956148</v>
          </cell>
          <cell r="J53">
            <v>0</v>
          </cell>
          <cell r="K53">
            <v>0</v>
          </cell>
        </row>
        <row r="54">
          <cell r="B54">
            <v>91558.099333642895</v>
          </cell>
          <cell r="C54">
            <v>0</v>
          </cell>
          <cell r="D54">
            <v>0</v>
          </cell>
          <cell r="E54">
            <v>0</v>
          </cell>
          <cell r="F54">
            <v>452762.78747364471</v>
          </cell>
          <cell r="G54">
            <v>0</v>
          </cell>
          <cell r="H54">
            <v>0</v>
          </cell>
          <cell r="I54">
            <v>40519.190873621163</v>
          </cell>
          <cell r="J54">
            <v>0</v>
          </cell>
          <cell r="K54">
            <v>0</v>
          </cell>
        </row>
        <row r="55">
          <cell r="B55">
            <v>555530.65094450559</v>
          </cell>
          <cell r="C55">
            <v>0</v>
          </cell>
          <cell r="D55">
            <v>0</v>
          </cell>
          <cell r="E55">
            <v>0</v>
          </cell>
          <cell r="F55">
            <v>3199947.4867839357</v>
          </cell>
          <cell r="G55">
            <v>0</v>
          </cell>
          <cell r="H55">
            <v>0</v>
          </cell>
          <cell r="I55">
            <v>107236.41293355265</v>
          </cell>
          <cell r="J55">
            <v>0</v>
          </cell>
          <cell r="K55">
            <v>0</v>
          </cell>
        </row>
        <row r="56">
          <cell r="B56">
            <v>2109836.6874797354</v>
          </cell>
          <cell r="C56">
            <v>0</v>
          </cell>
          <cell r="D56">
            <v>0</v>
          </cell>
          <cell r="E56">
            <v>0</v>
          </cell>
          <cell r="F56">
            <v>12975535.631612536</v>
          </cell>
          <cell r="G56">
            <v>0</v>
          </cell>
          <cell r="H56">
            <v>0</v>
          </cell>
          <cell r="I56">
            <v>502124.65564934921</v>
          </cell>
          <cell r="J56">
            <v>0</v>
          </cell>
          <cell r="K56">
            <v>0</v>
          </cell>
        </row>
        <row r="57">
          <cell r="B57">
            <v>513579.74001506926</v>
          </cell>
          <cell r="C57">
            <v>0</v>
          </cell>
          <cell r="D57">
            <v>0</v>
          </cell>
          <cell r="E57">
            <v>0</v>
          </cell>
          <cell r="F57">
            <v>1873608.7066436205</v>
          </cell>
          <cell r="G57">
            <v>0</v>
          </cell>
          <cell r="H57">
            <v>0</v>
          </cell>
          <cell r="I57">
            <v>123397.26229830443</v>
          </cell>
          <cell r="J57">
            <v>0</v>
          </cell>
          <cell r="K57">
            <v>0</v>
          </cell>
        </row>
        <row r="58">
          <cell r="B58">
            <v>327315.58892450947</v>
          </cell>
          <cell r="C58">
            <v>0</v>
          </cell>
          <cell r="D58">
            <v>0</v>
          </cell>
          <cell r="E58">
            <v>0</v>
          </cell>
          <cell r="F58">
            <v>791279.18023538496</v>
          </cell>
          <cell r="G58">
            <v>0</v>
          </cell>
          <cell r="H58">
            <v>0</v>
          </cell>
          <cell r="I58">
            <v>42924.039913742963</v>
          </cell>
          <cell r="J58">
            <v>0</v>
          </cell>
          <cell r="K58">
            <v>0</v>
          </cell>
        </row>
        <row r="59">
          <cell r="B59">
            <v>409796.10851444211</v>
          </cell>
          <cell r="C59">
            <v>0</v>
          </cell>
          <cell r="D59">
            <v>0</v>
          </cell>
          <cell r="E59">
            <v>0</v>
          </cell>
          <cell r="F59">
            <v>1557270.2620316795</v>
          </cell>
          <cell r="G59">
            <v>0</v>
          </cell>
          <cell r="H59">
            <v>0</v>
          </cell>
          <cell r="I59">
            <v>86540.957070649485</v>
          </cell>
          <cell r="J59">
            <v>0</v>
          </cell>
          <cell r="K59">
            <v>0</v>
          </cell>
        </row>
        <row r="60">
          <cell r="B60">
            <v>53617.68561321398</v>
          </cell>
          <cell r="C60">
            <v>0</v>
          </cell>
          <cell r="D60">
            <v>0</v>
          </cell>
          <cell r="E60">
            <v>0</v>
          </cell>
          <cell r="F60">
            <v>176571.32795528462</v>
          </cell>
          <cell r="G60">
            <v>0</v>
          </cell>
          <cell r="H60">
            <v>0</v>
          </cell>
          <cell r="I60">
            <v>15000.574612154311</v>
          </cell>
          <cell r="J60">
            <v>0</v>
          </cell>
          <cell r="K60">
            <v>0</v>
          </cell>
        </row>
        <row r="61">
          <cell r="B61">
            <v>42204.915065384877</v>
          </cell>
          <cell r="C61">
            <v>0</v>
          </cell>
          <cell r="D61">
            <v>0</v>
          </cell>
          <cell r="E61">
            <v>0</v>
          </cell>
          <cell r="F61">
            <v>218175.40876984649</v>
          </cell>
          <cell r="G61">
            <v>0</v>
          </cell>
          <cell r="H61">
            <v>0</v>
          </cell>
          <cell r="I61">
            <v>15574.401184187256</v>
          </cell>
          <cell r="J61">
            <v>0</v>
          </cell>
          <cell r="K61">
            <v>0</v>
          </cell>
        </row>
        <row r="62">
          <cell r="B62">
            <v>135945.70203882473</v>
          </cell>
          <cell r="C62">
            <v>0</v>
          </cell>
          <cell r="D62">
            <v>0</v>
          </cell>
          <cell r="E62">
            <v>0</v>
          </cell>
          <cell r="F62">
            <v>623010.41726632323</v>
          </cell>
          <cell r="G62">
            <v>0</v>
          </cell>
          <cell r="H62">
            <v>0</v>
          </cell>
          <cell r="I62">
            <v>65946.593579683627</v>
          </cell>
          <cell r="J62">
            <v>0</v>
          </cell>
          <cell r="K62">
            <v>0</v>
          </cell>
        </row>
        <row r="63">
          <cell r="B63">
            <v>133989.06759753174</v>
          </cell>
          <cell r="C63">
            <v>0</v>
          </cell>
          <cell r="D63">
            <v>0</v>
          </cell>
          <cell r="E63">
            <v>0</v>
          </cell>
          <cell r="F63">
            <v>589269.43918856757</v>
          </cell>
          <cell r="G63">
            <v>0</v>
          </cell>
          <cell r="H63">
            <v>0</v>
          </cell>
          <cell r="I63">
            <v>36669.868648445641</v>
          </cell>
          <cell r="J63">
            <v>0</v>
          </cell>
          <cell r="K63">
            <v>0</v>
          </cell>
        </row>
        <row r="64">
          <cell r="B64">
            <v>5469802.6253439067</v>
          </cell>
          <cell r="C64">
            <v>0</v>
          </cell>
          <cell r="D64">
            <v>0</v>
          </cell>
          <cell r="E64">
            <v>0</v>
          </cell>
          <cell r="F64">
            <v>29505545.531646676</v>
          </cell>
          <cell r="G64">
            <v>0</v>
          </cell>
          <cell r="H64">
            <v>0</v>
          </cell>
          <cell r="I64">
            <v>1458661.4935870715</v>
          </cell>
          <cell r="J64">
            <v>0</v>
          </cell>
          <cell r="K64">
            <v>0</v>
          </cell>
        </row>
        <row r="69">
          <cell r="B69">
            <v>47099.169684004395</v>
          </cell>
          <cell r="C69">
            <v>0</v>
          </cell>
          <cell r="D69">
            <v>0</v>
          </cell>
          <cell r="E69">
            <v>0</v>
          </cell>
          <cell r="F69">
            <v>100027.48557070573</v>
          </cell>
          <cell r="G69">
            <v>0</v>
          </cell>
          <cell r="H69">
            <v>0</v>
          </cell>
          <cell r="I69">
            <v>9673.6390205777534</v>
          </cell>
          <cell r="J69">
            <v>0</v>
          </cell>
          <cell r="K69">
            <v>0</v>
          </cell>
        </row>
        <row r="70">
          <cell r="B70">
            <v>11107.38115176043</v>
          </cell>
          <cell r="C70">
            <v>0</v>
          </cell>
          <cell r="D70">
            <v>0</v>
          </cell>
          <cell r="E70">
            <v>0</v>
          </cell>
          <cell r="F70">
            <v>25809.839742062395</v>
          </cell>
          <cell r="G70">
            <v>0</v>
          </cell>
          <cell r="H70">
            <v>0</v>
          </cell>
          <cell r="I70">
            <v>3912.9711849489881</v>
          </cell>
          <cell r="J70">
            <v>0</v>
          </cell>
          <cell r="K70">
            <v>0</v>
          </cell>
        </row>
        <row r="71">
          <cell r="B71">
            <v>64769.294084015361</v>
          </cell>
          <cell r="C71">
            <v>0</v>
          </cell>
          <cell r="D71">
            <v>0</v>
          </cell>
          <cell r="E71">
            <v>0</v>
          </cell>
          <cell r="F71">
            <v>317087.04536483192</v>
          </cell>
          <cell r="G71">
            <v>0</v>
          </cell>
          <cell r="H71">
            <v>0</v>
          </cell>
          <cell r="I71">
            <v>24577.986415203213</v>
          </cell>
          <cell r="J71">
            <v>0</v>
          </cell>
          <cell r="K71">
            <v>0</v>
          </cell>
        </row>
        <row r="72">
          <cell r="B72">
            <v>4915.1469565084508</v>
          </cell>
          <cell r="C72">
            <v>0</v>
          </cell>
          <cell r="D72">
            <v>0</v>
          </cell>
          <cell r="E72">
            <v>0</v>
          </cell>
          <cell r="F72">
            <v>25102.948057276644</v>
          </cell>
          <cell r="G72">
            <v>0</v>
          </cell>
          <cell r="H72">
            <v>0</v>
          </cell>
          <cell r="I72">
            <v>3280.9925259432471</v>
          </cell>
          <cell r="J72">
            <v>0</v>
          </cell>
          <cell r="K72">
            <v>0</v>
          </cell>
        </row>
        <row r="73">
          <cell r="B73">
            <v>70685.312831121817</v>
          </cell>
          <cell r="C73">
            <v>0</v>
          </cell>
          <cell r="D73">
            <v>0</v>
          </cell>
          <cell r="E73">
            <v>0</v>
          </cell>
          <cell r="F73">
            <v>273028.80635395093</v>
          </cell>
          <cell r="G73">
            <v>0</v>
          </cell>
          <cell r="H73">
            <v>0</v>
          </cell>
          <cell r="I73">
            <v>21194.115619512017</v>
          </cell>
          <cell r="J73">
            <v>0</v>
          </cell>
          <cell r="K73">
            <v>0</v>
          </cell>
        </row>
        <row r="74">
          <cell r="B74">
            <v>3509.8709213517432</v>
          </cell>
          <cell r="C74">
            <v>0</v>
          </cell>
          <cell r="D74">
            <v>0</v>
          </cell>
          <cell r="E74">
            <v>0</v>
          </cell>
          <cell r="F74">
            <v>36787.350864589462</v>
          </cell>
          <cell r="G74">
            <v>0</v>
          </cell>
          <cell r="H74">
            <v>0</v>
          </cell>
          <cell r="I74">
            <v>562.34944067658296</v>
          </cell>
          <cell r="J74">
            <v>0</v>
          </cell>
          <cell r="K74">
            <v>0</v>
          </cell>
        </row>
        <row r="75">
          <cell r="B75">
            <v>8734.9584053324834</v>
          </cell>
          <cell r="C75">
            <v>0</v>
          </cell>
          <cell r="D75">
            <v>0</v>
          </cell>
          <cell r="E75">
            <v>0</v>
          </cell>
          <cell r="F75">
            <v>60391.147059195348</v>
          </cell>
          <cell r="G75">
            <v>0</v>
          </cell>
          <cell r="H75">
            <v>0</v>
          </cell>
          <cell r="I75">
            <v>5619.7287625397139</v>
          </cell>
          <cell r="J75">
            <v>0</v>
          </cell>
          <cell r="K75">
            <v>0</v>
          </cell>
        </row>
        <row r="76">
          <cell r="B76">
            <v>55337.54015906094</v>
          </cell>
          <cell r="C76">
            <v>0</v>
          </cell>
          <cell r="D76">
            <v>0</v>
          </cell>
          <cell r="E76">
            <v>0</v>
          </cell>
          <cell r="F76">
            <v>221682.90661090007</v>
          </cell>
          <cell r="G76">
            <v>0</v>
          </cell>
          <cell r="H76">
            <v>0</v>
          </cell>
          <cell r="I76">
            <v>10005.822860149226</v>
          </cell>
          <cell r="J76">
            <v>0</v>
          </cell>
          <cell r="K76">
            <v>0</v>
          </cell>
        </row>
        <row r="77">
          <cell r="B77">
            <v>39975.189264470377</v>
          </cell>
          <cell r="C77">
            <v>0</v>
          </cell>
          <cell r="D77">
            <v>0</v>
          </cell>
          <cell r="E77">
            <v>0</v>
          </cell>
          <cell r="F77">
            <v>194811.96618212404</v>
          </cell>
          <cell r="G77">
            <v>0</v>
          </cell>
          <cell r="H77">
            <v>0</v>
          </cell>
          <cell r="I77">
            <v>15790.128910301391</v>
          </cell>
          <cell r="J77">
            <v>0</v>
          </cell>
          <cell r="K77">
            <v>0</v>
          </cell>
        </row>
        <row r="78">
          <cell r="B78">
            <v>104286.09154805755</v>
          </cell>
          <cell r="C78">
            <v>0</v>
          </cell>
          <cell r="D78">
            <v>0</v>
          </cell>
          <cell r="E78">
            <v>0</v>
          </cell>
          <cell r="F78">
            <v>904849.4074366698</v>
          </cell>
          <cell r="G78">
            <v>0</v>
          </cell>
          <cell r="H78">
            <v>0</v>
          </cell>
          <cell r="I78">
            <v>22853.274091936917</v>
          </cell>
          <cell r="J78">
            <v>0</v>
          </cell>
          <cell r="K78">
            <v>0</v>
          </cell>
        </row>
        <row r="79">
          <cell r="B79">
            <v>35705.58723244266</v>
          </cell>
          <cell r="C79">
            <v>0</v>
          </cell>
          <cell r="D79">
            <v>0</v>
          </cell>
          <cell r="E79">
            <v>0</v>
          </cell>
          <cell r="F79">
            <v>197601.63640853582</v>
          </cell>
          <cell r="G79">
            <v>0</v>
          </cell>
          <cell r="H79">
            <v>0</v>
          </cell>
          <cell r="I79">
            <v>9365.34129886337</v>
          </cell>
          <cell r="J79">
            <v>0</v>
          </cell>
          <cell r="K79">
            <v>0</v>
          </cell>
        </row>
        <row r="80">
          <cell r="B80">
            <v>50457.897207451577</v>
          </cell>
          <cell r="C80">
            <v>0</v>
          </cell>
          <cell r="D80">
            <v>0</v>
          </cell>
          <cell r="E80">
            <v>0</v>
          </cell>
          <cell r="F80">
            <v>194275.06362515982</v>
          </cell>
          <cell r="G80">
            <v>0</v>
          </cell>
          <cell r="H80">
            <v>0</v>
          </cell>
          <cell r="I80">
            <v>13098.79546531322</v>
          </cell>
          <cell r="J80">
            <v>0</v>
          </cell>
          <cell r="K80">
            <v>0</v>
          </cell>
        </row>
        <row r="81">
          <cell r="B81">
            <v>138544.91711969691</v>
          </cell>
          <cell r="C81">
            <v>0</v>
          </cell>
          <cell r="D81">
            <v>0</v>
          </cell>
          <cell r="E81">
            <v>0</v>
          </cell>
          <cell r="F81">
            <v>706505.36139419849</v>
          </cell>
          <cell r="G81">
            <v>0</v>
          </cell>
          <cell r="H81">
            <v>0</v>
          </cell>
          <cell r="I81">
            <v>29696.585922529397</v>
          </cell>
          <cell r="J81">
            <v>0</v>
          </cell>
          <cell r="K81">
            <v>0</v>
          </cell>
        </row>
        <row r="82">
          <cell r="B82">
            <v>22680.338378607725</v>
          </cell>
          <cell r="C82">
            <v>0</v>
          </cell>
          <cell r="D82">
            <v>0</v>
          </cell>
          <cell r="E82">
            <v>0</v>
          </cell>
          <cell r="F82">
            <v>127609.87016146693</v>
          </cell>
          <cell r="G82">
            <v>0</v>
          </cell>
          <cell r="H82">
            <v>0</v>
          </cell>
          <cell r="I82">
            <v>5904.862414224629</v>
          </cell>
          <cell r="J82">
            <v>0</v>
          </cell>
          <cell r="K82">
            <v>0</v>
          </cell>
        </row>
        <row r="83">
          <cell r="B83">
            <v>35708.833870510076</v>
          </cell>
          <cell r="C83">
            <v>0</v>
          </cell>
          <cell r="D83">
            <v>0</v>
          </cell>
          <cell r="E83">
            <v>0</v>
          </cell>
          <cell r="F83">
            <v>109946.67114165895</v>
          </cell>
          <cell r="G83">
            <v>0</v>
          </cell>
          <cell r="H83">
            <v>0</v>
          </cell>
          <cell r="I83">
            <v>3000.3828847153418</v>
          </cell>
          <cell r="J83">
            <v>0</v>
          </cell>
          <cell r="K83">
            <v>0</v>
          </cell>
        </row>
        <row r="84">
          <cell r="B84">
            <v>122977.85000231044</v>
          </cell>
          <cell r="C84">
            <v>0</v>
          </cell>
          <cell r="D84">
            <v>0</v>
          </cell>
          <cell r="E84">
            <v>0</v>
          </cell>
          <cell r="F84">
            <v>850949.29062293156</v>
          </cell>
          <cell r="G84">
            <v>0</v>
          </cell>
          <cell r="H84">
            <v>0</v>
          </cell>
          <cell r="I84">
            <v>57434.710630030961</v>
          </cell>
          <cell r="J84">
            <v>0</v>
          </cell>
          <cell r="K84">
            <v>0</v>
          </cell>
        </row>
        <row r="85">
          <cell r="B85">
            <v>390711.61509418767</v>
          </cell>
          <cell r="C85">
            <v>0</v>
          </cell>
          <cell r="D85">
            <v>0</v>
          </cell>
          <cell r="E85">
            <v>0</v>
          </cell>
          <cell r="F85">
            <v>2168165.3436338287</v>
          </cell>
          <cell r="G85">
            <v>0</v>
          </cell>
          <cell r="H85">
            <v>0</v>
          </cell>
          <cell r="I85">
            <v>174103.88199905932</v>
          </cell>
          <cell r="J85">
            <v>0</v>
          </cell>
          <cell r="K85">
            <v>0</v>
          </cell>
        </row>
        <row r="86">
          <cell r="B86">
            <v>95089.403713964217</v>
          </cell>
          <cell r="C86">
            <v>0</v>
          </cell>
          <cell r="D86">
            <v>0</v>
          </cell>
          <cell r="E86">
            <v>0</v>
          </cell>
          <cell r="F86">
            <v>445557.76423618372</v>
          </cell>
          <cell r="G86">
            <v>0</v>
          </cell>
          <cell r="H86">
            <v>0</v>
          </cell>
          <cell r="I86">
            <v>41209.607010262422</v>
          </cell>
          <cell r="J86">
            <v>0</v>
          </cell>
          <cell r="K86">
            <v>0</v>
          </cell>
        </row>
        <row r="87">
          <cell r="B87">
            <v>592272.14920618117</v>
          </cell>
          <cell r="C87">
            <v>0</v>
          </cell>
          <cell r="D87">
            <v>0</v>
          </cell>
          <cell r="E87">
            <v>0</v>
          </cell>
          <cell r="F87">
            <v>3268011.9612926091</v>
          </cell>
          <cell r="G87">
            <v>0</v>
          </cell>
          <cell r="H87">
            <v>0</v>
          </cell>
          <cell r="I87">
            <v>106757.97955481504</v>
          </cell>
          <cell r="J87">
            <v>0</v>
          </cell>
          <cell r="K87">
            <v>0</v>
          </cell>
        </row>
        <row r="88">
          <cell r="B88">
            <v>2313390.7662147409</v>
          </cell>
          <cell r="C88">
            <v>0</v>
          </cell>
          <cell r="D88">
            <v>0</v>
          </cell>
          <cell r="E88">
            <v>0</v>
          </cell>
          <cell r="F88">
            <v>13084569.718446624</v>
          </cell>
          <cell r="G88">
            <v>0</v>
          </cell>
          <cell r="H88">
            <v>0</v>
          </cell>
          <cell r="I88">
            <v>472193.40416555968</v>
          </cell>
          <cell r="J88">
            <v>0</v>
          </cell>
          <cell r="K88">
            <v>0</v>
          </cell>
        </row>
        <row r="89">
          <cell r="B89">
            <v>548238.01025808917</v>
          </cell>
          <cell r="C89">
            <v>0</v>
          </cell>
          <cell r="D89">
            <v>0</v>
          </cell>
          <cell r="E89">
            <v>0</v>
          </cell>
          <cell r="F89">
            <v>1884784.849856951</v>
          </cell>
          <cell r="G89">
            <v>0</v>
          </cell>
          <cell r="H89">
            <v>0</v>
          </cell>
          <cell r="I89">
            <v>132132.38437767813</v>
          </cell>
          <cell r="J89">
            <v>0</v>
          </cell>
          <cell r="K89">
            <v>0</v>
          </cell>
        </row>
        <row r="90">
          <cell r="B90">
            <v>371895.37536704342</v>
          </cell>
          <cell r="C90">
            <v>0</v>
          </cell>
          <cell r="D90">
            <v>0</v>
          </cell>
          <cell r="E90">
            <v>0</v>
          </cell>
          <cell r="F90">
            <v>822179.31805287185</v>
          </cell>
          <cell r="G90">
            <v>0</v>
          </cell>
          <cell r="H90">
            <v>0</v>
          </cell>
          <cell r="I90">
            <v>45531.844038781965</v>
          </cell>
          <cell r="J90">
            <v>0</v>
          </cell>
          <cell r="K90">
            <v>0</v>
          </cell>
        </row>
        <row r="91">
          <cell r="B91">
            <v>453778.24927182391</v>
          </cell>
          <cell r="C91">
            <v>0</v>
          </cell>
          <cell r="D91">
            <v>0</v>
          </cell>
          <cell r="E91">
            <v>0</v>
          </cell>
          <cell r="F91">
            <v>1780030.7876529368</v>
          </cell>
          <cell r="G91">
            <v>0</v>
          </cell>
          <cell r="H91">
            <v>0</v>
          </cell>
          <cell r="I91">
            <v>74918.416012885107</v>
          </cell>
          <cell r="J91">
            <v>0</v>
          </cell>
          <cell r="K91">
            <v>0</v>
          </cell>
        </row>
        <row r="92">
          <cell r="B92">
            <v>55198.595390505245</v>
          </cell>
          <cell r="C92">
            <v>0</v>
          </cell>
          <cell r="D92">
            <v>0</v>
          </cell>
          <cell r="E92">
            <v>0</v>
          </cell>
          <cell r="F92">
            <v>158984.63324920819</v>
          </cell>
          <cell r="G92">
            <v>0</v>
          </cell>
          <cell r="H92">
            <v>0</v>
          </cell>
          <cell r="I92">
            <v>14599.029950577587</v>
          </cell>
          <cell r="J92">
            <v>0</v>
          </cell>
          <cell r="K92">
            <v>0</v>
          </cell>
        </row>
        <row r="93">
          <cell r="B93">
            <v>43020.36961742468</v>
          </cell>
          <cell r="C93">
            <v>0</v>
          </cell>
          <cell r="D93">
            <v>0</v>
          </cell>
          <cell r="E93">
            <v>0</v>
          </cell>
          <cell r="F93">
            <v>214481.86320329527</v>
          </cell>
          <cell r="G93">
            <v>0</v>
          </cell>
          <cell r="H93">
            <v>0</v>
          </cell>
          <cell r="I93">
            <v>16498.899728731176</v>
          </cell>
          <cell r="J93">
            <v>0</v>
          </cell>
          <cell r="K93">
            <v>0</v>
          </cell>
        </row>
        <row r="94">
          <cell r="B94">
            <v>166728.89318782082</v>
          </cell>
          <cell r="C94">
            <v>0</v>
          </cell>
          <cell r="D94">
            <v>0</v>
          </cell>
          <cell r="E94">
            <v>0</v>
          </cell>
          <cell r="F94">
            <v>612447.64819961577</v>
          </cell>
          <cell r="G94">
            <v>0</v>
          </cell>
          <cell r="H94">
            <v>0</v>
          </cell>
          <cell r="I94">
            <v>62978.966386643282</v>
          </cell>
          <cell r="J94">
            <v>0</v>
          </cell>
          <cell r="K94">
            <v>0</v>
          </cell>
        </row>
        <row r="95">
          <cell r="B95">
            <v>153880.06390378249</v>
          </cell>
          <cell r="C95">
            <v>0</v>
          </cell>
          <cell r="D95">
            <v>0</v>
          </cell>
          <cell r="E95">
            <v>0</v>
          </cell>
          <cell r="F95">
            <v>607342.37134603004</v>
          </cell>
          <cell r="G95">
            <v>0</v>
          </cell>
          <cell r="H95">
            <v>0</v>
          </cell>
          <cell r="I95">
            <v>36678.529081412322</v>
          </cell>
          <cell r="J95">
            <v>0</v>
          </cell>
          <cell r="K95">
            <v>0</v>
          </cell>
        </row>
        <row r="96">
          <cell r="B96">
            <v>6000698.8700422673</v>
          </cell>
          <cell r="C96">
            <v>0</v>
          </cell>
          <cell r="D96">
            <v>0</v>
          </cell>
          <cell r="E96">
            <v>0</v>
          </cell>
          <cell r="F96">
            <v>29393023.055766407</v>
          </cell>
          <cell r="G96">
            <v>0</v>
          </cell>
          <cell r="H96">
            <v>0</v>
          </cell>
          <cell r="I96">
            <v>1413574.6297538721</v>
          </cell>
          <cell r="J96">
            <v>0</v>
          </cell>
          <cell r="K96">
            <v>0</v>
          </cell>
        </row>
      </sheetData>
      <sheetData sheetId="5">
        <row r="37">
          <cell r="B37">
            <v>2028.7270267004744</v>
          </cell>
          <cell r="C37">
            <v>1230.9235267849463</v>
          </cell>
          <cell r="D37">
            <v>60225.215359903668</v>
          </cell>
          <cell r="E37">
            <v>188.90801084075781</v>
          </cell>
          <cell r="F37">
            <v>3265.43487952547</v>
          </cell>
          <cell r="G37">
            <v>5297.2383477047715</v>
          </cell>
          <cell r="H37">
            <v>1439.5426166401694</v>
          </cell>
          <cell r="I37">
            <v>399.13744950516616</v>
          </cell>
          <cell r="J37">
            <v>806.90184307892071</v>
          </cell>
          <cell r="K37">
            <v>6390.2675919348185</v>
          </cell>
        </row>
        <row r="38">
          <cell r="B38">
            <v>241.2352950461883</v>
          </cell>
          <cell r="C38">
            <v>1550.5043193508996</v>
          </cell>
          <cell r="D38">
            <v>18183.50460784592</v>
          </cell>
          <cell r="E38">
            <v>31.413934537462751</v>
          </cell>
          <cell r="F38">
            <v>1931.8491471591894</v>
          </cell>
          <cell r="G38">
            <v>958.16984202062781</v>
          </cell>
          <cell r="H38">
            <v>249.96821421204447</v>
          </cell>
          <cell r="I38">
            <v>0</v>
          </cell>
          <cell r="J38">
            <v>41581.4197391384</v>
          </cell>
          <cell r="K38">
            <v>3331.6754646129029</v>
          </cell>
        </row>
        <row r="39">
          <cell r="B39">
            <v>55937.499513664014</v>
          </cell>
          <cell r="C39">
            <v>18379.856195925342</v>
          </cell>
          <cell r="D39">
            <v>104251.52318923923</v>
          </cell>
          <cell r="E39">
            <v>1753.4903996638632</v>
          </cell>
          <cell r="F39">
            <v>11349.677553062551</v>
          </cell>
          <cell r="G39">
            <v>7945.5607467157242</v>
          </cell>
          <cell r="H39">
            <v>7945.4207824874065</v>
          </cell>
          <cell r="I39">
            <v>494.06608642274387</v>
          </cell>
          <cell r="J39">
            <v>0</v>
          </cell>
          <cell r="K39">
            <v>26157.280643851096</v>
          </cell>
        </row>
        <row r="40">
          <cell r="B40">
            <v>213.98191551454349</v>
          </cell>
          <cell r="C40">
            <v>2501.8070628538858</v>
          </cell>
          <cell r="D40">
            <v>22801.877351174524</v>
          </cell>
          <cell r="E40">
            <v>12.032061279605756</v>
          </cell>
          <cell r="F40">
            <v>1118.6532189377995</v>
          </cell>
          <cell r="G40">
            <v>1904.548544184858</v>
          </cell>
          <cell r="H40">
            <v>1319.6264430470542</v>
          </cell>
          <cell r="I40">
            <v>418.2994185837108</v>
          </cell>
          <cell r="J40">
            <v>713.10148648152028</v>
          </cell>
          <cell r="K40">
            <v>1170.6323890083847</v>
          </cell>
        </row>
        <row r="41">
          <cell r="B41">
            <v>12786.604820592573</v>
          </cell>
          <cell r="C41">
            <v>17358.963220738278</v>
          </cell>
          <cell r="D41">
            <v>124697.85669664849</v>
          </cell>
          <cell r="E41">
            <v>2224.0684181482338</v>
          </cell>
          <cell r="F41">
            <v>17774.856792488765</v>
          </cell>
          <cell r="G41">
            <v>21503.427666887634</v>
          </cell>
          <cell r="H41">
            <v>17104.775172421188</v>
          </cell>
          <cell r="I41">
            <v>2283.6068172134164</v>
          </cell>
          <cell r="J41">
            <v>121148.87495351495</v>
          </cell>
          <cell r="K41">
            <v>35139.020062695272</v>
          </cell>
        </row>
        <row r="42">
          <cell r="B42">
            <v>526.37478665591709</v>
          </cell>
          <cell r="C42">
            <v>44.748962175298004</v>
          </cell>
          <cell r="D42">
            <v>17895.518642310017</v>
          </cell>
          <cell r="E42">
            <v>46.378127114116722</v>
          </cell>
          <cell r="F42">
            <v>148.47887911611511</v>
          </cell>
          <cell r="G42">
            <v>1425.4390515887928</v>
          </cell>
          <cell r="H42">
            <v>453.77737326952609</v>
          </cell>
          <cell r="I42">
            <v>0</v>
          </cell>
          <cell r="J42">
            <v>290.08843857448949</v>
          </cell>
          <cell r="K42">
            <v>807.83204783620874</v>
          </cell>
        </row>
        <row r="43">
          <cell r="B43">
            <v>1437.7968592426046</v>
          </cell>
          <cell r="C43">
            <v>5114.3287756970503</v>
          </cell>
          <cell r="D43">
            <v>32766.493566018868</v>
          </cell>
          <cell r="E43">
            <v>472.50082391372143</v>
          </cell>
          <cell r="F43">
            <v>2539.9405277955166</v>
          </cell>
          <cell r="G43">
            <v>3903.6340887951683</v>
          </cell>
          <cell r="H43">
            <v>629.03285266074204</v>
          </cell>
          <cell r="I43">
            <v>173.43308117635399</v>
          </cell>
          <cell r="J43">
            <v>284.7089381123796</v>
          </cell>
          <cell r="K43">
            <v>6137.8805506589497</v>
          </cell>
        </row>
        <row r="44">
          <cell r="B44">
            <v>4577.3443941808164</v>
          </cell>
          <cell r="C44">
            <v>3895.7310034323805</v>
          </cell>
          <cell r="D44">
            <v>80685.906438506427</v>
          </cell>
          <cell r="E44">
            <v>1393.860565150434</v>
          </cell>
          <cell r="F44">
            <v>2945.2089265386808</v>
          </cell>
          <cell r="G44">
            <v>7723.8338841623372</v>
          </cell>
          <cell r="H44">
            <v>3351.0631304205622</v>
          </cell>
          <cell r="I44">
            <v>114.32620765149659</v>
          </cell>
          <cell r="J44">
            <v>3482.4061380108419</v>
          </cell>
          <cell r="K44">
            <v>16665.839440200776</v>
          </cell>
        </row>
        <row r="45">
          <cell r="B45">
            <v>3497.9220153398392</v>
          </cell>
          <cell r="C45">
            <v>27344.35019218862</v>
          </cell>
          <cell r="D45">
            <v>48060.791650847903</v>
          </cell>
          <cell r="E45">
            <v>3309.0387613854655</v>
          </cell>
          <cell r="F45">
            <v>4012.1707819645085</v>
          </cell>
          <cell r="G45">
            <v>4340.3133262278843</v>
          </cell>
          <cell r="H45">
            <v>2463.8503054916887</v>
          </cell>
          <cell r="I45">
            <v>248.79915895057638</v>
          </cell>
          <cell r="J45">
            <v>6494.6679111124358</v>
          </cell>
          <cell r="K45">
            <v>14042.130935818766</v>
          </cell>
        </row>
        <row r="46">
          <cell r="B46">
            <v>42658.011724728924</v>
          </cell>
          <cell r="C46">
            <v>129992.20633894292</v>
          </cell>
          <cell r="D46">
            <v>244196.13592503086</v>
          </cell>
          <cell r="E46">
            <v>5669.3966620230894</v>
          </cell>
          <cell r="F46">
            <v>34016.943080444922</v>
          </cell>
          <cell r="G46">
            <v>17461.7849664471</v>
          </cell>
          <cell r="H46">
            <v>30634.447213030628</v>
          </cell>
          <cell r="I46">
            <v>6278.6295835885121</v>
          </cell>
          <cell r="J46">
            <v>1478.7958315557898</v>
          </cell>
          <cell r="K46">
            <v>86296.893588983003</v>
          </cell>
        </row>
        <row r="47">
          <cell r="B47">
            <v>11241.075567821914</v>
          </cell>
          <cell r="C47">
            <v>7287.082598606954</v>
          </cell>
          <cell r="D47">
            <v>219264.16082316698</v>
          </cell>
          <cell r="E47">
            <v>1325.4150907376015</v>
          </cell>
          <cell r="F47">
            <v>5578.8130106732333</v>
          </cell>
          <cell r="G47">
            <v>8718.3657458310117</v>
          </cell>
          <cell r="H47">
            <v>4135.4230728856292</v>
          </cell>
          <cell r="I47">
            <v>201.41699844297352</v>
          </cell>
          <cell r="J47">
            <v>5210.1735674559795</v>
          </cell>
          <cell r="K47">
            <v>33795.120243201571</v>
          </cell>
        </row>
        <row r="48">
          <cell r="B48">
            <v>1537.2337924887229</v>
          </cell>
          <cell r="C48">
            <v>8441.4113045816121</v>
          </cell>
          <cell r="D48">
            <v>89451.698385850294</v>
          </cell>
          <cell r="E48">
            <v>2473.4625581374767</v>
          </cell>
          <cell r="F48">
            <v>7038.9626066438168</v>
          </cell>
          <cell r="G48">
            <v>9898.7577183390331</v>
          </cell>
          <cell r="H48">
            <v>2564.7560382001716</v>
          </cell>
          <cell r="I48">
            <v>406.29506550976066</v>
          </cell>
          <cell r="J48">
            <v>0</v>
          </cell>
          <cell r="K48">
            <v>38470.725196159401</v>
          </cell>
        </row>
        <row r="49">
          <cell r="B49">
            <v>23455.113939439303</v>
          </cell>
          <cell r="C49">
            <v>24233.406590810813</v>
          </cell>
          <cell r="D49">
            <v>214685.54039280079</v>
          </cell>
          <cell r="E49">
            <v>3618.0975688845811</v>
          </cell>
          <cell r="F49">
            <v>59468.814081982746</v>
          </cell>
          <cell r="G49">
            <v>24993.873830167584</v>
          </cell>
          <cell r="H49">
            <v>13899.784894068911</v>
          </cell>
          <cell r="I49">
            <v>1491.0542811496616</v>
          </cell>
          <cell r="J49">
            <v>10906.617264230363</v>
          </cell>
          <cell r="K49">
            <v>121747.01321221401</v>
          </cell>
        </row>
        <row r="50">
          <cell r="B50">
            <v>5449.5582890218684</v>
          </cell>
          <cell r="C50">
            <v>2195.0676340309137</v>
          </cell>
          <cell r="D50">
            <v>44429.02265466805</v>
          </cell>
          <cell r="E50">
            <v>1131.9171219746222</v>
          </cell>
          <cell r="F50">
            <v>5668.0534013112019</v>
          </cell>
          <cell r="G50">
            <v>7482.9354854026051</v>
          </cell>
          <cell r="H50">
            <v>4125.4183149920736</v>
          </cell>
          <cell r="I50">
            <v>180.23190382706514</v>
          </cell>
          <cell r="J50">
            <v>326.00035033023977</v>
          </cell>
          <cell r="K50">
            <v>14335.126883779403</v>
          </cell>
        </row>
        <row r="51">
          <cell r="B51">
            <v>23869.559805312416</v>
          </cell>
          <cell r="C51">
            <v>3161.9003313249009</v>
          </cell>
          <cell r="D51">
            <v>50578.792519513823</v>
          </cell>
          <cell r="E51">
            <v>2639.1482805244723</v>
          </cell>
          <cell r="F51">
            <v>6615.90716343035</v>
          </cell>
          <cell r="G51">
            <v>7099.7376261076279</v>
          </cell>
          <cell r="H51">
            <v>6349.9847417882993</v>
          </cell>
          <cell r="I51">
            <v>184.54743914382357</v>
          </cell>
          <cell r="J51">
            <v>224.62036748971425</v>
          </cell>
          <cell r="K51">
            <v>20330.137479906789</v>
          </cell>
        </row>
        <row r="52">
          <cell r="B52">
            <v>34180.610518545334</v>
          </cell>
          <cell r="C52">
            <v>37181.77140691915</v>
          </cell>
          <cell r="D52">
            <v>277069.41793168493</v>
          </cell>
          <cell r="E52">
            <v>6003.5673385086884</v>
          </cell>
          <cell r="F52">
            <v>13500.68858157216</v>
          </cell>
          <cell r="G52">
            <v>42248.180424179911</v>
          </cell>
          <cell r="H52">
            <v>9471.9610061571075</v>
          </cell>
          <cell r="I52">
            <v>1180.418466964506</v>
          </cell>
          <cell r="J52">
            <v>16150.830407557545</v>
          </cell>
          <cell r="K52">
            <v>146654.10110008248</v>
          </cell>
        </row>
        <row r="53">
          <cell r="B53">
            <v>114558.12692743249</v>
          </cell>
          <cell r="C53">
            <v>136706.61537484254</v>
          </cell>
          <cell r="D53">
            <v>530223.55347619858</v>
          </cell>
          <cell r="E53">
            <v>22122.677279379161</v>
          </cell>
          <cell r="F53">
            <v>120194.59124284112</v>
          </cell>
          <cell r="G53">
            <v>108345.64640820192</v>
          </cell>
          <cell r="H53">
            <v>60683.128691491671</v>
          </cell>
          <cell r="I53">
            <v>7606.5471401374443</v>
          </cell>
          <cell r="J53">
            <v>77229.566270596901</v>
          </cell>
          <cell r="K53">
            <v>302943.63836912985</v>
          </cell>
        </row>
        <row r="54">
          <cell r="B54">
            <v>6285.3002731425668</v>
          </cell>
          <cell r="C54">
            <v>7530.9044381467793</v>
          </cell>
          <cell r="D54">
            <v>137610.98883350778</v>
          </cell>
          <cell r="E54">
            <v>2513.5460030106024</v>
          </cell>
          <cell r="F54">
            <v>38116.602655869545</v>
          </cell>
          <cell r="G54">
            <v>19946.37919265352</v>
          </cell>
          <cell r="H54">
            <v>6637.2227843584178</v>
          </cell>
          <cell r="I54">
            <v>3489.4898456282867</v>
          </cell>
          <cell r="J54">
            <v>1628.5235128750894</v>
          </cell>
          <cell r="K54">
            <v>50287.463188001682</v>
          </cell>
        </row>
        <row r="55">
          <cell r="B55">
            <v>158341.21898949103</v>
          </cell>
          <cell r="C55">
            <v>195236.97283158015</v>
          </cell>
          <cell r="D55">
            <v>3555550.5508852652</v>
          </cell>
          <cell r="E55">
            <v>114736.54518825508</v>
          </cell>
          <cell r="F55">
            <v>295990.52217898064</v>
          </cell>
          <cell r="G55">
            <v>185667.15262896824</v>
          </cell>
          <cell r="H55">
            <v>65781.207404957822</v>
          </cell>
          <cell r="I55">
            <v>66751.961196431876</v>
          </cell>
          <cell r="J55">
            <v>285934.31714044377</v>
          </cell>
          <cell r="K55">
            <v>374919.92704174493</v>
          </cell>
        </row>
        <row r="56">
          <cell r="B56">
            <v>1064860.9712738483</v>
          </cell>
          <cell r="C56">
            <v>759839.18669320294</v>
          </cell>
          <cell r="D56">
            <v>5063098.6789069343</v>
          </cell>
          <cell r="E56">
            <v>889289.65956698591</v>
          </cell>
          <cell r="F56">
            <v>1227103.3269763072</v>
          </cell>
          <cell r="G56">
            <v>598601.96328446607</v>
          </cell>
          <cell r="H56">
            <v>621924.239403049</v>
          </cell>
          <cell r="I56">
            <v>100753.49588941873</v>
          </cell>
          <cell r="J56">
            <v>281936.89463578578</v>
          </cell>
          <cell r="K56">
            <v>4331223.651296705</v>
          </cell>
        </row>
        <row r="57">
          <cell r="B57">
            <v>80290.044311320613</v>
          </cell>
          <cell r="C57">
            <v>98596.268882748933</v>
          </cell>
          <cell r="D57">
            <v>463513.36493748677</v>
          </cell>
          <cell r="E57">
            <v>25771.251102390059</v>
          </cell>
          <cell r="F57">
            <v>191164.55300221284</v>
          </cell>
          <cell r="G57">
            <v>79612.904061582114</v>
          </cell>
          <cell r="H57">
            <v>77882.274690098187</v>
          </cell>
          <cell r="I57">
            <v>11085.637653524336</v>
          </cell>
          <cell r="J57">
            <v>77449.110577410684</v>
          </cell>
          <cell r="K57">
            <v>271728.53269761731</v>
          </cell>
        </row>
        <row r="58">
          <cell r="B58">
            <v>42360.036922899308</v>
          </cell>
          <cell r="C58">
            <v>40550.634825736932</v>
          </cell>
          <cell r="D58">
            <v>277601.37901441607</v>
          </cell>
          <cell r="E58">
            <v>29628.040839666239</v>
          </cell>
          <cell r="F58">
            <v>45950.455480814984</v>
          </cell>
          <cell r="G58">
            <v>74367.811816023954</v>
          </cell>
          <cell r="H58">
            <v>70542.558181893211</v>
          </cell>
          <cell r="I58">
            <v>3878.521855265597</v>
          </cell>
          <cell r="J58">
            <v>2986.951148503389</v>
          </cell>
          <cell r="K58">
            <v>145317.65965570597</v>
          </cell>
        </row>
        <row r="59">
          <cell r="B59">
            <v>286394.41636700055</v>
          </cell>
          <cell r="C59">
            <v>50997.861985560397</v>
          </cell>
          <cell r="D59">
            <v>422023.42960594088</v>
          </cell>
          <cell r="E59">
            <v>37029.022439968918</v>
          </cell>
          <cell r="F59">
            <v>140233.62291677564</v>
          </cell>
          <cell r="G59">
            <v>87219.328319893582</v>
          </cell>
          <cell r="H59">
            <v>51533.706551785981</v>
          </cell>
          <cell r="I59">
            <v>9915.3516629015612</v>
          </cell>
          <cell r="J59">
            <v>56732.086003340875</v>
          </cell>
          <cell r="K59">
            <v>254774.85568034946</v>
          </cell>
        </row>
        <row r="60">
          <cell r="B60">
            <v>5974.5591082153987</v>
          </cell>
          <cell r="C60">
            <v>12464.495984941801</v>
          </cell>
          <cell r="D60">
            <v>94318.274190158947</v>
          </cell>
          <cell r="E60">
            <v>1111.8976861969686</v>
          </cell>
          <cell r="F60">
            <v>8656.14645865085</v>
          </cell>
          <cell r="G60">
            <v>10050.573804851574</v>
          </cell>
          <cell r="H60">
            <v>30359.825893793502</v>
          </cell>
          <cell r="I60">
            <v>1088.6277424699058</v>
          </cell>
          <cell r="J60">
            <v>6040.753079526321</v>
          </cell>
          <cell r="K60">
            <v>44720.290798034403</v>
          </cell>
        </row>
        <row r="61">
          <cell r="B61">
            <v>8097.3335078691161</v>
          </cell>
          <cell r="C61">
            <v>9333.0915463748752</v>
          </cell>
          <cell r="D61">
            <v>96062.304099514731</v>
          </cell>
          <cell r="E61">
            <v>4555.1022712559352</v>
          </cell>
          <cell r="F61">
            <v>4098.2077570545925</v>
          </cell>
          <cell r="G61">
            <v>12310.522351480966</v>
          </cell>
          <cell r="H61">
            <v>5178.243140239063</v>
          </cell>
          <cell r="I61">
            <v>4581.2398909225631</v>
          </cell>
          <cell r="J61">
            <v>573.13894712248725</v>
          </cell>
          <cell r="K61">
            <v>41127.799665386774</v>
          </cell>
        </row>
        <row r="62">
          <cell r="B62">
            <v>61314.005200918727</v>
          </cell>
          <cell r="C62">
            <v>25989.956473169179</v>
          </cell>
          <cell r="D62">
            <v>183057.9588426617</v>
          </cell>
          <cell r="E62">
            <v>8176.8458281642015</v>
          </cell>
          <cell r="F62">
            <v>24586.07356893424</v>
          </cell>
          <cell r="G62">
            <v>24750.781258533912</v>
          </cell>
          <cell r="H62">
            <v>18954.886337711687</v>
          </cell>
          <cell r="I62">
            <v>1906.241336856966</v>
          </cell>
          <cell r="J62">
            <v>5075.0668139603586</v>
          </cell>
          <cell r="K62">
            <v>85709.491754393457</v>
          </cell>
        </row>
        <row r="63">
          <cell r="B63">
            <v>13366.189528682837</v>
          </cell>
          <cell r="C63">
            <v>25401.623990744338</v>
          </cell>
          <cell r="D63">
            <v>649994.0870133565</v>
          </cell>
          <cell r="E63">
            <v>7191.6006270119251</v>
          </cell>
          <cell r="F63">
            <v>109289.60574578086</v>
          </cell>
          <cell r="G63">
            <v>54655.272824166903</v>
          </cell>
          <cell r="H63">
            <v>9596.5035429609543</v>
          </cell>
          <cell r="I63">
            <v>1204.0578395467655</v>
          </cell>
          <cell r="J63">
            <v>20482.87694642894</v>
          </cell>
          <cell r="K63">
            <v>168515.76020846039</v>
          </cell>
        </row>
        <row r="64">
          <cell r="B64">
            <v>2065480.8526751164</v>
          </cell>
          <cell r="C64">
            <v>1652561.6724914128</v>
          </cell>
          <cell r="D64">
            <v>13122298.025940651</v>
          </cell>
          <cell r="E64">
            <v>1174418.8845551091</v>
          </cell>
          <cell r="F64">
            <v>2382358.1606168691</v>
          </cell>
          <cell r="G64">
            <v>1428434.1372455854</v>
          </cell>
          <cell r="H64">
            <v>1125212.6287941125</v>
          </cell>
          <cell r="I64">
            <v>226315.43401123377</v>
          </cell>
          <cell r="J64">
            <v>1025168.4923126382</v>
          </cell>
          <cell r="K64">
            <v>6642740.7471864726</v>
          </cell>
        </row>
        <row r="69">
          <cell r="B69">
            <v>1919.0375090265763</v>
          </cell>
          <cell r="C69">
            <v>1314.6186674398955</v>
          </cell>
          <cell r="D69">
            <v>60714.30301926082</v>
          </cell>
          <cell r="E69">
            <v>296.34234201290292</v>
          </cell>
          <cell r="F69">
            <v>2992.6999767974517</v>
          </cell>
          <cell r="G69">
            <v>5369.2799899523279</v>
          </cell>
          <cell r="H69">
            <v>1608.7306047735442</v>
          </cell>
          <cell r="I69">
            <v>264.31258416696073</v>
          </cell>
          <cell r="J69">
            <v>2168.7051960400686</v>
          </cell>
          <cell r="K69">
            <v>7948.3570178772343</v>
          </cell>
        </row>
        <row r="70">
          <cell r="B70">
            <v>1603.3235796656013</v>
          </cell>
          <cell r="C70">
            <v>4462.933093195219</v>
          </cell>
          <cell r="D70">
            <v>17644.913326170092</v>
          </cell>
          <cell r="E70">
            <v>0</v>
          </cell>
          <cell r="F70">
            <v>1698.2932274348123</v>
          </cell>
          <cell r="G70">
            <v>930.74433044438831</v>
          </cell>
          <cell r="H70">
            <v>308.24945304082462</v>
          </cell>
          <cell r="I70">
            <v>0</v>
          </cell>
          <cell r="J70">
            <v>40161.002608363146</v>
          </cell>
          <cell r="K70">
            <v>9221.1061328246087</v>
          </cell>
        </row>
        <row r="71">
          <cell r="B71">
            <v>46799.147869231529</v>
          </cell>
          <cell r="C71">
            <v>26365.220373005068</v>
          </cell>
          <cell r="D71">
            <v>100531.09788049167</v>
          </cell>
          <cell r="E71">
            <v>4455.961543346335</v>
          </cell>
          <cell r="F71">
            <v>10144.522006765374</v>
          </cell>
          <cell r="G71">
            <v>8573.938248588267</v>
          </cell>
          <cell r="H71">
            <v>7893.9489012661807</v>
          </cell>
          <cell r="I71">
            <v>404.83216651594739</v>
          </cell>
          <cell r="J71">
            <v>0</v>
          </cell>
          <cell r="K71">
            <v>26552.101867841793</v>
          </cell>
        </row>
        <row r="72">
          <cell r="B72">
            <v>179.09889021895327</v>
          </cell>
          <cell r="C72">
            <v>3234.3924806081523</v>
          </cell>
          <cell r="D72">
            <v>24910.509882797971</v>
          </cell>
          <cell r="E72">
            <v>0</v>
          </cell>
          <cell r="F72">
            <v>998.44192810157836</v>
          </cell>
          <cell r="G72">
            <v>1835.6782991935052</v>
          </cell>
          <cell r="H72">
            <v>1026.4640791023326</v>
          </cell>
          <cell r="I72">
            <v>0</v>
          </cell>
          <cell r="J72">
            <v>528.52798136064928</v>
          </cell>
          <cell r="K72">
            <v>1016.2544884616158</v>
          </cell>
        </row>
        <row r="73">
          <cell r="B73">
            <v>11897.43817621882</v>
          </cell>
          <cell r="C73">
            <v>14656.977722537129</v>
          </cell>
          <cell r="D73">
            <v>130684.53559801055</v>
          </cell>
          <cell r="E73">
            <v>2658.4523733390724</v>
          </cell>
          <cell r="F73">
            <v>16733.693628166893</v>
          </cell>
          <cell r="G73">
            <v>23494.502983875907</v>
          </cell>
          <cell r="H73">
            <v>20085.339614051351</v>
          </cell>
          <cell r="I73">
            <v>1077.9301168322481</v>
          </cell>
          <cell r="J73">
            <v>112993.20645156756</v>
          </cell>
          <cell r="K73">
            <v>41134.829061469944</v>
          </cell>
        </row>
        <row r="74">
          <cell r="B74">
            <v>383.9396929139142</v>
          </cell>
          <cell r="C74">
            <v>16.29450223001966</v>
          </cell>
          <cell r="D74">
            <v>18491.631671496205</v>
          </cell>
          <cell r="E74">
            <v>15.422803685511148</v>
          </cell>
          <cell r="F74">
            <v>23.325196529993292</v>
          </cell>
          <cell r="G74">
            <v>1581.2495102618623</v>
          </cell>
          <cell r="H74">
            <v>468.39163749834086</v>
          </cell>
          <cell r="I74">
            <v>0</v>
          </cell>
          <cell r="J74">
            <v>296.68354710546242</v>
          </cell>
          <cell r="K74">
            <v>1387.4185425632559</v>
          </cell>
        </row>
        <row r="75">
          <cell r="B75">
            <v>590.78516637657992</v>
          </cell>
          <cell r="C75">
            <v>3318.6927335353898</v>
          </cell>
          <cell r="D75">
            <v>32049.401182545338</v>
          </cell>
          <cell r="E75">
            <v>730.6025710410072</v>
          </cell>
          <cell r="F75">
            <v>2554.4842097606811</v>
          </cell>
          <cell r="G75">
            <v>3904.7325287713379</v>
          </cell>
          <cell r="H75">
            <v>771.86229033986717</v>
          </cell>
          <cell r="I75">
            <v>45.184704383680725</v>
          </cell>
          <cell r="J75">
            <v>239.5290858463087</v>
          </cell>
          <cell r="K75">
            <v>7023.2120789731598</v>
          </cell>
        </row>
        <row r="76">
          <cell r="B76">
            <v>3729.7438410718187</v>
          </cell>
          <cell r="C76">
            <v>6027.4506241035688</v>
          </cell>
          <cell r="D76">
            <v>78491.213321341609</v>
          </cell>
          <cell r="E76">
            <v>1989.84897932076</v>
          </cell>
          <cell r="F76">
            <v>3557.4647459207126</v>
          </cell>
          <cell r="G76">
            <v>7123.0890187758087</v>
          </cell>
          <cell r="H76">
            <v>3753.0969554698022</v>
          </cell>
          <cell r="I76">
            <v>465.55616532833778</v>
          </cell>
          <cell r="J76">
            <v>5964.6852084504253</v>
          </cell>
          <cell r="K76">
            <v>16423.620430794163</v>
          </cell>
        </row>
        <row r="77">
          <cell r="B77">
            <v>3640.1452325506734</v>
          </cell>
          <cell r="C77">
            <v>30599.996445229608</v>
          </cell>
          <cell r="D77">
            <v>47126.744443770091</v>
          </cell>
          <cell r="E77">
            <v>3985.546608410461</v>
          </cell>
          <cell r="F77">
            <v>3329.8549809718907</v>
          </cell>
          <cell r="G77">
            <v>4602.6855784600266</v>
          </cell>
          <cell r="H77">
            <v>2868.3330863498013</v>
          </cell>
          <cell r="I77">
            <v>178.95995379383578</v>
          </cell>
          <cell r="J77">
            <v>7450.2290525105445</v>
          </cell>
          <cell r="K77">
            <v>16546.434764080244</v>
          </cell>
        </row>
        <row r="78">
          <cell r="B78">
            <v>38254.789292932786</v>
          </cell>
          <cell r="C78">
            <v>119494.27743367889</v>
          </cell>
          <cell r="D78">
            <v>229219.32616260787</v>
          </cell>
          <cell r="E78">
            <v>14423.170138198147</v>
          </cell>
          <cell r="F78">
            <v>33098.757639854754</v>
          </cell>
          <cell r="G78">
            <v>16807.367574738022</v>
          </cell>
          <cell r="H78">
            <v>42089.390989698601</v>
          </cell>
          <cell r="I78">
            <v>6235.7150127559808</v>
          </cell>
          <cell r="J78">
            <v>1959.6494927965957</v>
          </cell>
          <cell r="K78">
            <v>90526.983597805345</v>
          </cell>
        </row>
        <row r="79">
          <cell r="B79">
            <v>6918.0361822836312</v>
          </cell>
          <cell r="C79">
            <v>8535.5676851796088</v>
          </cell>
          <cell r="D79">
            <v>194505.9513307552</v>
          </cell>
          <cell r="E79">
            <v>1282.9460068781309</v>
          </cell>
          <cell r="F79">
            <v>3713.0629525070381</v>
          </cell>
          <cell r="G79">
            <v>15228.306728887579</v>
          </cell>
          <cell r="H79">
            <v>5798.4266769536252</v>
          </cell>
          <cell r="I79">
            <v>161.54396029256759</v>
          </cell>
          <cell r="J79">
            <v>5689.0810126117976</v>
          </cell>
          <cell r="K79">
            <v>36675.068918390491</v>
          </cell>
        </row>
        <row r="80">
          <cell r="B80">
            <v>1862.1587857339837</v>
          </cell>
          <cell r="C80">
            <v>9121.2250539371635</v>
          </cell>
          <cell r="D80">
            <v>84224.370362205402</v>
          </cell>
          <cell r="E80">
            <v>3543.5993379980428</v>
          </cell>
          <cell r="F80">
            <v>1671.1398441525803</v>
          </cell>
          <cell r="G80">
            <v>10970.620810140865</v>
          </cell>
          <cell r="H80">
            <v>3798.1129798834918</v>
          </cell>
          <cell r="I80">
            <v>265.77402357875098</v>
          </cell>
          <cell r="J80">
            <v>0</v>
          </cell>
          <cell r="K80">
            <v>29661.365773565754</v>
          </cell>
        </row>
        <row r="81">
          <cell r="B81">
            <v>24583.496715765996</v>
          </cell>
          <cell r="C81">
            <v>27833.393556534986</v>
          </cell>
          <cell r="D81">
            <v>203747.48797346486</v>
          </cell>
          <cell r="E81">
            <v>5913.3216833570805</v>
          </cell>
          <cell r="F81">
            <v>56355.765785582029</v>
          </cell>
          <cell r="G81">
            <v>23371.46817921249</v>
          </cell>
          <cell r="H81">
            <v>21304.122053859832</v>
          </cell>
          <cell r="I81">
            <v>1572.2692193142975</v>
          </cell>
          <cell r="J81">
            <v>4412.1729041830413</v>
          </cell>
          <cell r="K81">
            <v>125008.87829099875</v>
          </cell>
        </row>
        <row r="82">
          <cell r="B82">
            <v>5741.3070639589259</v>
          </cell>
          <cell r="C82">
            <v>2531.0156725650295</v>
          </cell>
          <cell r="D82">
            <v>47838.51232166386</v>
          </cell>
          <cell r="E82">
            <v>2575.2289823992942</v>
          </cell>
          <cell r="F82">
            <v>5764.6769809984362</v>
          </cell>
          <cell r="G82">
            <v>7328.5847538817725</v>
          </cell>
          <cell r="H82">
            <v>5980.369932225869</v>
          </cell>
          <cell r="I82">
            <v>61.114470491498253</v>
          </cell>
          <cell r="J82">
            <v>186.05249005790503</v>
          </cell>
          <cell r="K82">
            <v>13569.418846622013</v>
          </cell>
        </row>
        <row r="83">
          <cell r="B83">
            <v>20307.903841036579</v>
          </cell>
          <cell r="C83">
            <v>2083.0611995257104</v>
          </cell>
          <cell r="D83">
            <v>47755.451525370823</v>
          </cell>
          <cell r="E83">
            <v>3089.423117504215</v>
          </cell>
          <cell r="F83">
            <v>5599.231961786787</v>
          </cell>
          <cell r="G83">
            <v>6344.7568705775539</v>
          </cell>
          <cell r="H83">
            <v>5890.5270697216138</v>
          </cell>
          <cell r="I83">
            <v>94.391962780257984</v>
          </cell>
          <cell r="J83">
            <v>121.84494803920811</v>
          </cell>
          <cell r="K83">
            <v>19143.735064210465</v>
          </cell>
        </row>
        <row r="84">
          <cell r="B84">
            <v>28365.256176104682</v>
          </cell>
          <cell r="C84">
            <v>49335.914880663782</v>
          </cell>
          <cell r="D84">
            <v>202623.16962335052</v>
          </cell>
          <cell r="E84">
            <v>15163.626185438618</v>
          </cell>
          <cell r="F84">
            <v>21955.848896056759</v>
          </cell>
          <cell r="G84">
            <v>46631.680953762276</v>
          </cell>
          <cell r="H84">
            <v>9879.4746508991666</v>
          </cell>
          <cell r="I84">
            <v>1165.9102827476713</v>
          </cell>
          <cell r="J84">
            <v>15272.557687095039</v>
          </cell>
          <cell r="K84">
            <v>153288.79058311228</v>
          </cell>
        </row>
        <row r="85">
          <cell r="B85">
            <v>97341.808818897553</v>
          </cell>
          <cell r="C85">
            <v>125532.53957710133</v>
          </cell>
          <cell r="D85">
            <v>515487.68153496226</v>
          </cell>
          <cell r="E85">
            <v>45948.737650153373</v>
          </cell>
          <cell r="F85">
            <v>94756.449940823295</v>
          </cell>
          <cell r="G85">
            <v>108288.6813565159</v>
          </cell>
          <cell r="H85">
            <v>66899.525608476601</v>
          </cell>
          <cell r="I85">
            <v>8602.5870056743806</v>
          </cell>
          <cell r="J85">
            <v>94438.887605545082</v>
          </cell>
          <cell r="K85">
            <v>323292.34114636516</v>
          </cell>
        </row>
        <row r="86">
          <cell r="B86">
            <v>6583.3043881258836</v>
          </cell>
          <cell r="C86">
            <v>6663.4435258389512</v>
          </cell>
          <cell r="D86">
            <v>130810.45553194797</v>
          </cell>
          <cell r="E86">
            <v>4107.2570545452763</v>
          </cell>
          <cell r="F86">
            <v>35254.586226080355</v>
          </cell>
          <cell r="G86">
            <v>18691.898600551016</v>
          </cell>
          <cell r="H86">
            <v>6999.9654304676878</v>
          </cell>
          <cell r="I86">
            <v>3403.7361330151311</v>
          </cell>
          <cell r="J86">
            <v>6448.7837112376728</v>
          </cell>
          <cell r="K86">
            <v>52742.074932206699</v>
          </cell>
        </row>
        <row r="87">
          <cell r="B87">
            <v>139098.42962975346</v>
          </cell>
          <cell r="C87">
            <v>202731.34672902178</v>
          </cell>
          <cell r="D87">
            <v>3673342.7251059259</v>
          </cell>
          <cell r="E87">
            <v>132137.03947939846</v>
          </cell>
          <cell r="F87">
            <v>268954.52669170575</v>
          </cell>
          <cell r="G87">
            <v>184362.50993543147</v>
          </cell>
          <cell r="H87">
            <v>79363.166285369865</v>
          </cell>
          <cell r="I87">
            <v>45711.052681314141</v>
          </cell>
          <cell r="J87">
            <v>282047.83449642977</v>
          </cell>
          <cell r="K87">
            <v>383082.10989275813</v>
          </cell>
        </row>
        <row r="88">
          <cell r="B88">
            <v>982842.53200191725</v>
          </cell>
          <cell r="C88">
            <v>918757.90028526657</v>
          </cell>
          <cell r="D88">
            <v>3998002.101150448</v>
          </cell>
          <cell r="E88">
            <v>1206358.031973449</v>
          </cell>
          <cell r="F88">
            <v>1162506.7539158196</v>
          </cell>
          <cell r="G88">
            <v>604672.61157485517</v>
          </cell>
          <cell r="H88">
            <v>619284.31206127233</v>
          </cell>
          <cell r="I88">
            <v>83396.259341717319</v>
          </cell>
          <cell r="J88">
            <v>151831.65763337305</v>
          </cell>
          <cell r="K88">
            <v>4344039.1860587634</v>
          </cell>
        </row>
        <row r="89">
          <cell r="B89">
            <v>70185.844375371496</v>
          </cell>
          <cell r="C89">
            <v>107730.20305611732</v>
          </cell>
          <cell r="D89">
            <v>439199.82181872131</v>
          </cell>
          <cell r="E89">
            <v>45237.17590465286</v>
          </cell>
          <cell r="F89">
            <v>177070.41038227608</v>
          </cell>
          <cell r="G89">
            <v>82446.102441719209</v>
          </cell>
          <cell r="H89">
            <v>79487.785683423717</v>
          </cell>
          <cell r="I89">
            <v>7409.2390085931529</v>
          </cell>
          <cell r="J89">
            <v>70221.373514158549</v>
          </cell>
          <cell r="K89">
            <v>263136.73515968281</v>
          </cell>
        </row>
        <row r="90">
          <cell r="B90">
            <v>42678.537113213999</v>
          </cell>
          <cell r="C90">
            <v>36922.170925497048</v>
          </cell>
          <cell r="D90">
            <v>241404.77487702607</v>
          </cell>
          <cell r="E90">
            <v>54234.675964674796</v>
          </cell>
          <cell r="F90">
            <v>52628.169643923713</v>
          </cell>
          <cell r="G90">
            <v>79446.811570333943</v>
          </cell>
          <cell r="H90">
            <v>76944.214381482248</v>
          </cell>
          <cell r="I90">
            <v>3641.6551982913816</v>
          </cell>
          <cell r="J90">
            <v>2873.289214714131</v>
          </cell>
          <cell r="K90">
            <v>143738.98359816306</v>
          </cell>
        </row>
        <row r="91">
          <cell r="B91">
            <v>252330.37232852884</v>
          </cell>
          <cell r="C91">
            <v>53637.945367855238</v>
          </cell>
          <cell r="D91">
            <v>413940.76975581748</v>
          </cell>
          <cell r="E91">
            <v>47869.503332409891</v>
          </cell>
          <cell r="F91">
            <v>125587.98127631108</v>
          </cell>
          <cell r="G91">
            <v>89724.131109777096</v>
          </cell>
          <cell r="H91">
            <v>60246.326866070587</v>
          </cell>
          <cell r="I91">
            <v>8144.9132281245038</v>
          </cell>
          <cell r="J91">
            <v>59277.248916597047</v>
          </cell>
          <cell r="K91">
            <v>257665.81275107429</v>
          </cell>
        </row>
        <row r="92">
          <cell r="B92">
            <v>6301.7112064255216</v>
          </cell>
          <cell r="C92">
            <v>15051.562890589483</v>
          </cell>
          <cell r="D92">
            <v>93188.714413129463</v>
          </cell>
          <cell r="E92">
            <v>2674.993289142325</v>
          </cell>
          <cell r="F92">
            <v>8811.9706921253419</v>
          </cell>
          <cell r="G92">
            <v>8981.9414256825039</v>
          </cell>
          <cell r="H92">
            <v>37142.435301814803</v>
          </cell>
          <cell r="I92">
            <v>1522.2359692630548</v>
          </cell>
          <cell r="J92">
            <v>1285.5428152887982</v>
          </cell>
          <cell r="K92">
            <v>46590.338248366279</v>
          </cell>
        </row>
        <row r="93">
          <cell r="B93">
            <v>7521.0683798795944</v>
          </cell>
          <cell r="C93">
            <v>8448.6001172722245</v>
          </cell>
          <cell r="D93">
            <v>100186.55469013221</v>
          </cell>
          <cell r="E93">
            <v>5424.757877770342</v>
          </cell>
          <cell r="F93">
            <v>3421.866163593093</v>
          </cell>
          <cell r="G93">
            <v>14169.512919535397</v>
          </cell>
          <cell r="H93">
            <v>6551.8179971057125</v>
          </cell>
          <cell r="I93">
            <v>6788.7710509688186</v>
          </cell>
          <cell r="J93">
            <v>651.10598340797821</v>
          </cell>
          <cell r="K93">
            <v>52806.312070296386</v>
          </cell>
        </row>
        <row r="94">
          <cell r="B94">
            <v>49036.255018597476</v>
          </cell>
          <cell r="C94">
            <v>30562.857907067737</v>
          </cell>
          <cell r="D94">
            <v>188089.96866146766</v>
          </cell>
          <cell r="E94">
            <v>12195.570492479907</v>
          </cell>
          <cell r="F94">
            <v>22463.83442192827</v>
          </cell>
          <cell r="G94">
            <v>25622.884008837333</v>
          </cell>
          <cell r="H94">
            <v>24610.525550939987</v>
          </cell>
          <cell r="I94">
            <v>1821.7910580453727</v>
          </cell>
          <cell r="J94">
            <v>4722.2295587992176</v>
          </cell>
          <cell r="K94">
            <v>107752.49496387249</v>
          </cell>
        </row>
        <row r="95">
          <cell r="B95">
            <v>9577.1096673620705</v>
          </cell>
          <cell r="C95">
            <v>32527.566432982101</v>
          </cell>
          <cell r="D95">
            <v>798147.2151239427</v>
          </cell>
          <cell r="E95">
            <v>17839.085450643703</v>
          </cell>
          <cell r="F95">
            <v>100982.72352235769</v>
          </cell>
          <cell r="G95">
            <v>54967.953843540512</v>
          </cell>
          <cell r="H95">
            <v>12681.675972966153</v>
          </cell>
          <cell r="I95">
            <v>1133.4312308186309</v>
          </cell>
          <cell r="J95">
            <v>19688.807192066168</v>
          </cell>
          <cell r="K95">
            <v>143974.63064744836</v>
          </cell>
        </row>
        <row r="96">
          <cell r="B96">
            <v>1860272.5809431644</v>
          </cell>
          <cell r="C96">
            <v>1847497.168938579</v>
          </cell>
          <cell r="D96">
            <v>12112359.402288822</v>
          </cell>
          <cell r="E96">
            <v>1634150.3211422497</v>
          </cell>
          <cell r="F96">
            <v>2222630.5368383317</v>
          </cell>
          <cell r="G96">
            <v>1455473.7251463039</v>
          </cell>
          <cell r="H96">
            <v>1203736.592114524</v>
          </cell>
          <cell r="I96">
            <v>183569.16652880789</v>
          </cell>
          <cell r="J96">
            <v>890930.68830764503</v>
          </cell>
          <cell r="K96">
            <v>6713948.5949285887</v>
          </cell>
        </row>
      </sheetData>
      <sheetData sheetId="6">
        <row r="5">
          <cell r="B5">
            <v>50792.684824456956</v>
          </cell>
          <cell r="C5">
            <v>1156.7344577722281</v>
          </cell>
          <cell r="D5">
            <v>73491.431329687461</v>
          </cell>
          <cell r="E5">
            <v>78.809079451502612</v>
          </cell>
          <cell r="F5">
            <v>105960.41780236084</v>
          </cell>
          <cell r="G5">
            <v>4718.8457024584168</v>
          </cell>
          <cell r="H5">
            <v>3005.932310592972</v>
          </cell>
          <cell r="I5">
            <v>10861.732472813221</v>
          </cell>
          <cell r="J5">
            <v>795.84583018021522</v>
          </cell>
          <cell r="K5">
            <v>6569.507822242811</v>
          </cell>
        </row>
        <row r="6">
          <cell r="B6">
            <v>16081.275340158332</v>
          </cell>
          <cell r="C6">
            <v>1862.9263310845311</v>
          </cell>
          <cell r="D6">
            <v>22636.429713334717</v>
          </cell>
          <cell r="E6">
            <v>0</v>
          </cell>
          <cell r="F6">
            <v>30430.011136345576</v>
          </cell>
          <cell r="G6">
            <v>1178.1033145289305</v>
          </cell>
          <cell r="H6">
            <v>316.66244025702667</v>
          </cell>
          <cell r="I6">
            <v>5038.4527782713958</v>
          </cell>
          <cell r="J6">
            <v>17795.733578012845</v>
          </cell>
          <cell r="K6">
            <v>2654.8701227879615</v>
          </cell>
        </row>
        <row r="7">
          <cell r="B7">
            <v>126697.16985853139</v>
          </cell>
          <cell r="C7">
            <v>32744.230649737576</v>
          </cell>
          <cell r="D7">
            <v>136930.66959131937</v>
          </cell>
          <cell r="E7">
            <v>450.96187956506901</v>
          </cell>
          <cell r="F7">
            <v>329794.88282468147</v>
          </cell>
          <cell r="G7">
            <v>6443.0474232626811</v>
          </cell>
          <cell r="H7">
            <v>11843.483987597427</v>
          </cell>
          <cell r="I7">
            <v>23636.484900214251</v>
          </cell>
          <cell r="J7">
            <v>0</v>
          </cell>
          <cell r="K7">
            <v>26356.348343532576</v>
          </cell>
        </row>
        <row r="8">
          <cell r="B8">
            <v>5881.662969719564</v>
          </cell>
          <cell r="C8">
            <v>94.159720029616764</v>
          </cell>
          <cell r="D8">
            <v>26294.453578795903</v>
          </cell>
          <cell r="E8">
            <v>0</v>
          </cell>
          <cell r="F8">
            <v>29807.754386523517</v>
          </cell>
          <cell r="G8">
            <v>2099.3518974971662</v>
          </cell>
          <cell r="H8">
            <v>1958.4704136045643</v>
          </cell>
          <cell r="I8">
            <v>3872.0757410158399</v>
          </cell>
          <cell r="J8">
            <v>600.79140669456854</v>
          </cell>
          <cell r="K8">
            <v>2760.9570699537394</v>
          </cell>
        </row>
        <row r="9">
          <cell r="B9">
            <v>72518.783295288027</v>
          </cell>
          <cell r="C9">
            <v>26905.130672651554</v>
          </cell>
          <cell r="D9">
            <v>144022.18036631035</v>
          </cell>
          <cell r="E9">
            <v>1792.7727865287106</v>
          </cell>
          <cell r="F9">
            <v>325064.23413332988</v>
          </cell>
          <cell r="G9">
            <v>22262.381335693364</v>
          </cell>
          <cell r="H9">
            <v>22529.689163007053</v>
          </cell>
          <cell r="I9">
            <v>32923.688939366832</v>
          </cell>
          <cell r="J9">
            <v>120768.66119474953</v>
          </cell>
          <cell r="K9">
            <v>39611.075889285006</v>
          </cell>
        </row>
        <row r="10">
          <cell r="B10">
            <v>5090.9945433639868</v>
          </cell>
          <cell r="C10">
            <v>294.89891620192725</v>
          </cell>
          <cell r="D10">
            <v>21262.184590831577</v>
          </cell>
          <cell r="E10">
            <v>68.844508777005842</v>
          </cell>
          <cell r="F10">
            <v>34807.469962045318</v>
          </cell>
          <cell r="G10">
            <v>1751.3480473483369</v>
          </cell>
          <cell r="H10">
            <v>581.77811002479791</v>
          </cell>
          <cell r="I10">
            <v>315.57838163512679</v>
          </cell>
          <cell r="J10">
            <v>303.24556450641626</v>
          </cell>
          <cell r="K10">
            <v>1776.5339249220251</v>
          </cell>
        </row>
        <row r="11">
          <cell r="B11">
            <v>10437.936068365041</v>
          </cell>
          <cell r="C11">
            <v>822.85174271325309</v>
          </cell>
          <cell r="D11">
            <v>38658.565850491432</v>
          </cell>
          <cell r="E11">
            <v>309.70426267862058</v>
          </cell>
          <cell r="F11">
            <v>61010.535977947366</v>
          </cell>
          <cell r="G11">
            <v>3853.5681517804251</v>
          </cell>
          <cell r="H11">
            <v>1146.0652244973908</v>
          </cell>
          <cell r="I11">
            <v>7708.921504482626</v>
          </cell>
          <cell r="J11">
            <v>71.11942160282014</v>
          </cell>
          <cell r="K11">
            <v>7173.8682067902582</v>
          </cell>
        </row>
        <row r="12">
          <cell r="B12">
            <v>62365.231817200962</v>
          </cell>
          <cell r="C12">
            <v>3753.8485728894352</v>
          </cell>
          <cell r="D12">
            <v>92107.106284220528</v>
          </cell>
          <cell r="E12">
            <v>885.98298219928711</v>
          </cell>
          <cell r="F12">
            <v>221783.20494916735</v>
          </cell>
          <cell r="G12">
            <v>8267.8726573352615</v>
          </cell>
          <cell r="H12">
            <v>5080.6526096264715</v>
          </cell>
          <cell r="I12">
            <v>17978.441523254634</v>
          </cell>
          <cell r="J12">
            <v>3605.5418178384489</v>
          </cell>
          <cell r="K12">
            <v>15837.298263629547</v>
          </cell>
        </row>
        <row r="13">
          <cell r="B13">
            <v>48456.107950167483</v>
          </cell>
          <cell r="C13">
            <v>26054.180952391427</v>
          </cell>
          <cell r="D13">
            <v>58228.340159908861</v>
          </cell>
          <cell r="E13">
            <v>2145.6434882992071</v>
          </cell>
          <cell r="F13">
            <v>194499.86463463842</v>
          </cell>
          <cell r="G13">
            <v>4333.8791257630064</v>
          </cell>
          <cell r="H13">
            <v>2812.605057778525</v>
          </cell>
          <cell r="I13">
            <v>15914.523537737674</v>
          </cell>
          <cell r="J13">
            <v>287.52826339418721</v>
          </cell>
          <cell r="K13">
            <v>14977.122883415088</v>
          </cell>
        </row>
        <row r="14">
          <cell r="B14">
            <v>148419.80683879013</v>
          </cell>
          <cell r="C14">
            <v>119757.14064461358</v>
          </cell>
          <cell r="D14">
            <v>236591.24550045896</v>
          </cell>
          <cell r="E14">
            <v>3075.4583776064574</v>
          </cell>
          <cell r="F14">
            <v>929679.60192622058</v>
          </cell>
          <cell r="G14">
            <v>17002.056622708762</v>
          </cell>
          <cell r="H14">
            <v>38446.96961133086</v>
          </cell>
          <cell r="I14">
            <v>30393.506426727261</v>
          </cell>
          <cell r="J14">
            <v>474.55025967475677</v>
          </cell>
          <cell r="K14">
            <v>80634.22256355056</v>
          </cell>
        </row>
        <row r="15">
          <cell r="B15">
            <v>51652.55105254885</v>
          </cell>
          <cell r="C15">
            <v>6845.217769370096</v>
          </cell>
          <cell r="D15">
            <v>181325.4510708178</v>
          </cell>
          <cell r="E15">
            <v>1184.6516391973946</v>
          </cell>
          <cell r="F15">
            <v>205353.28747670355</v>
          </cell>
          <cell r="G15">
            <v>8502.3246296322286</v>
          </cell>
          <cell r="H15">
            <v>5178.9782497787392</v>
          </cell>
          <cell r="I15">
            <v>14928.99363665945</v>
          </cell>
          <cell r="J15">
            <v>4784.537081678789</v>
          </cell>
          <cell r="K15">
            <v>33221.363282862287</v>
          </cell>
        </row>
        <row r="16">
          <cell r="B16">
            <v>59177.419317797481</v>
          </cell>
          <cell r="C16">
            <v>9248.4949027760849</v>
          </cell>
          <cell r="D16">
            <v>109440.1922406558</v>
          </cell>
          <cell r="E16">
            <v>2186.7569477227698</v>
          </cell>
          <cell r="F16">
            <v>213861.84912434343</v>
          </cell>
          <cell r="G16">
            <v>8962.664776558935</v>
          </cell>
          <cell r="H16">
            <v>3016.7624442618544</v>
          </cell>
          <cell r="I16">
            <v>14493.032558083698</v>
          </cell>
          <cell r="J16">
            <v>0</v>
          </cell>
          <cell r="K16">
            <v>26025.021153208014</v>
          </cell>
        </row>
        <row r="17">
          <cell r="B17">
            <v>155062.84565216722</v>
          </cell>
          <cell r="C17">
            <v>26749.024485047514</v>
          </cell>
          <cell r="D17">
            <v>241508.18180223569</v>
          </cell>
          <cell r="E17">
            <v>2788.6011276013705</v>
          </cell>
          <cell r="F17">
            <v>1346397.1726029601</v>
          </cell>
          <cell r="G17">
            <v>26716.018350821767</v>
          </cell>
          <cell r="H17">
            <v>16157.707565051272</v>
          </cell>
          <cell r="I17">
            <v>44206.18732116012</v>
          </cell>
          <cell r="J17">
            <v>8188.6452035427319</v>
          </cell>
          <cell r="K17">
            <v>128554.60461172785</v>
          </cell>
        </row>
        <row r="18">
          <cell r="B18">
            <v>27919.057585446004</v>
          </cell>
          <cell r="C18">
            <v>3841.3274059965265</v>
          </cell>
          <cell r="D18">
            <v>54548.511114829045</v>
          </cell>
          <cell r="E18">
            <v>1082.6553346778992</v>
          </cell>
          <cell r="F18">
            <v>128757.09525171581</v>
          </cell>
          <cell r="G18">
            <v>7745.3897730683666</v>
          </cell>
          <cell r="H18">
            <v>4354.4274363948061</v>
          </cell>
          <cell r="I18">
            <v>9305.6755995398144</v>
          </cell>
          <cell r="J18">
            <v>209.29082883113443</v>
          </cell>
          <cell r="K18">
            <v>12991.250587248745</v>
          </cell>
        </row>
        <row r="19">
          <cell r="B19">
            <v>61743.96584375183</v>
          </cell>
          <cell r="C19">
            <v>3031.6499907770858</v>
          </cell>
          <cell r="D19">
            <v>62648.102102339639</v>
          </cell>
          <cell r="E19">
            <v>2263.1355515615232</v>
          </cell>
          <cell r="F19">
            <v>147958.96826505251</v>
          </cell>
          <cell r="G19">
            <v>7181.8560269644331</v>
          </cell>
          <cell r="H19">
            <v>7239.9234139961736</v>
          </cell>
          <cell r="I19">
            <v>3692.7838206346546</v>
          </cell>
          <cell r="J19">
            <v>701.32575125819812</v>
          </cell>
          <cell r="K19">
            <v>16406.665659543236</v>
          </cell>
        </row>
        <row r="20">
          <cell r="B20">
            <v>173309.27741671717</v>
          </cell>
          <cell r="C20">
            <v>53284.577095483932</v>
          </cell>
          <cell r="D20">
            <v>326000.19216826942</v>
          </cell>
          <cell r="E20">
            <v>4466.1859525871914</v>
          </cell>
          <cell r="F20">
            <v>988543.95992221788</v>
          </cell>
          <cell r="G20">
            <v>37882.454984872078</v>
          </cell>
          <cell r="H20">
            <v>13672.919799845573</v>
          </cell>
          <cell r="I20">
            <v>76352.515967099273</v>
          </cell>
          <cell r="J20">
            <v>16376.959548486217</v>
          </cell>
          <cell r="K20">
            <v>135916.98103252315</v>
          </cell>
        </row>
        <row r="21">
          <cell r="B21">
            <v>560184.11414434924</v>
          </cell>
          <cell r="C21">
            <v>149912.31713056081</v>
          </cell>
          <cell r="D21">
            <v>636537.99510573235</v>
          </cell>
          <cell r="E21">
            <v>12641.062659776682</v>
          </cell>
          <cell r="F21">
            <v>2303380.1282051364</v>
          </cell>
          <cell r="G21">
            <v>112391.10196590197</v>
          </cell>
          <cell r="H21">
            <v>71149.586566317521</v>
          </cell>
          <cell r="I21">
            <v>192800.06355119104</v>
          </cell>
          <cell r="J21">
            <v>81655.92099520973</v>
          </cell>
          <cell r="K21">
            <v>268311.92289233697</v>
          </cell>
        </row>
        <row r="22">
          <cell r="B22">
            <v>125809.886389237</v>
          </cell>
          <cell r="C22">
            <v>6715.3820155319627</v>
          </cell>
          <cell r="D22">
            <v>167525.07767071325</v>
          </cell>
          <cell r="E22">
            <v>1199.8557408665865</v>
          </cell>
          <cell r="F22">
            <v>510096.60265178583</v>
          </cell>
          <cell r="G22">
            <v>22337.018058666927</v>
          </cell>
          <cell r="H22">
            <v>12301.066095947031</v>
          </cell>
          <cell r="I22">
            <v>55018.98773303465</v>
          </cell>
          <cell r="J22">
            <v>1380.8781990127825</v>
          </cell>
          <cell r="K22">
            <v>47555.178063834952</v>
          </cell>
        </row>
        <row r="23">
          <cell r="B23">
            <v>916315.73232574284</v>
          </cell>
          <cell r="C23">
            <v>211441.35166187462</v>
          </cell>
          <cell r="D23">
            <v>4304284.750819047</v>
          </cell>
          <cell r="E23">
            <v>75338.260997980775</v>
          </cell>
          <cell r="F23">
            <v>3560820.0107512646</v>
          </cell>
          <cell r="G23">
            <v>199855.50599091113</v>
          </cell>
          <cell r="H23">
            <v>69612.011733150488</v>
          </cell>
          <cell r="I23">
            <v>209212.90365855646</v>
          </cell>
          <cell r="J23">
            <v>281046.93886027107</v>
          </cell>
          <cell r="K23">
            <v>479308.25052195991</v>
          </cell>
        </row>
        <row r="24">
          <cell r="B24">
            <v>3462593.4077700982</v>
          </cell>
          <cell r="C24">
            <v>889716.0801136269</v>
          </cell>
          <cell r="D24">
            <v>5270568.6632542722</v>
          </cell>
          <cell r="E24">
            <v>664221.07523803413</v>
          </cell>
          <cell r="F24">
            <v>15099604.547529116</v>
          </cell>
          <cell r="G24">
            <v>620831.99430793128</v>
          </cell>
          <cell r="H24">
            <v>701785.88287563075</v>
          </cell>
          <cell r="I24">
            <v>699262.07619492372</v>
          </cell>
          <cell r="J24">
            <v>142950.31174591254</v>
          </cell>
          <cell r="K24">
            <v>4280870.204982955</v>
          </cell>
        </row>
        <row r="25">
          <cell r="B25">
            <v>675348.87181215244</v>
          </cell>
          <cell r="C25">
            <v>95987.454819994746</v>
          </cell>
          <cell r="D25">
            <v>571797.71643740451</v>
          </cell>
          <cell r="E25">
            <v>17981.905957545707</v>
          </cell>
          <cell r="F25">
            <v>2108331.189604261</v>
          </cell>
          <cell r="G25">
            <v>84038.740220764565</v>
          </cell>
          <cell r="H25">
            <v>84334.406000172225</v>
          </cell>
          <cell r="I25">
            <v>138263.13344143913</v>
          </cell>
          <cell r="J25">
            <v>78604.1457881065</v>
          </cell>
          <cell r="K25">
            <v>238371.62558839808</v>
          </cell>
        </row>
        <row r="26">
          <cell r="B26">
            <v>407996.73063123901</v>
          </cell>
          <cell r="C26">
            <v>43995.152804613164</v>
          </cell>
          <cell r="D26">
            <v>345944.28654179571</v>
          </cell>
          <cell r="E26">
            <v>23808.645062640106</v>
          </cell>
          <cell r="F26">
            <v>888447.65293659002</v>
          </cell>
          <cell r="G26">
            <v>74174.565738650213</v>
          </cell>
          <cell r="H26">
            <v>79210.23432245545</v>
          </cell>
          <cell r="I26">
            <v>64254.267626315894</v>
          </cell>
          <cell r="J26">
            <v>2326.3294087328127</v>
          </cell>
          <cell r="K26">
            <v>152933.25184979202</v>
          </cell>
        </row>
        <row r="27">
          <cell r="B27">
            <v>715428.21788279037</v>
          </cell>
          <cell r="C27">
            <v>51934.454517694394</v>
          </cell>
          <cell r="D27">
            <v>545703.89199810568</v>
          </cell>
          <cell r="E27">
            <v>22537.338649492391</v>
          </cell>
          <cell r="F27">
            <v>1625350.3764097481</v>
          </cell>
          <cell r="G27">
            <v>91184.888048685971</v>
          </cell>
          <cell r="H27">
            <v>49917.457897410066</v>
          </cell>
          <cell r="I27">
            <v>119272.79945850477</v>
          </cell>
          <cell r="J27">
            <v>51174.671126648085</v>
          </cell>
          <cell r="K27">
            <v>223760.08395598776</v>
          </cell>
        </row>
        <row r="28">
          <cell r="B28">
            <v>69461.764170872077</v>
          </cell>
          <cell r="C28">
            <v>12800.115198208377</v>
          </cell>
          <cell r="D28">
            <v>94294.346503343957</v>
          </cell>
          <cell r="E28">
            <v>1370.5315961305605</v>
          </cell>
          <cell r="F28">
            <v>215045.77063055753</v>
          </cell>
          <cell r="G28">
            <v>10457.870663921854</v>
          </cell>
          <cell r="H28">
            <v>25902.317908279554</v>
          </cell>
          <cell r="I28">
            <v>17726.822099333451</v>
          </cell>
          <cell r="J28">
            <v>6457.0959712628328</v>
          </cell>
          <cell r="K28">
            <v>42110.421800662138</v>
          </cell>
        </row>
        <row r="29">
          <cell r="B29">
            <v>56426.612267486962</v>
          </cell>
          <cell r="C29">
            <v>6953.0698990416095</v>
          </cell>
          <cell r="D29">
            <v>125275.14645844237</v>
          </cell>
          <cell r="E29">
            <v>1993.586431010237</v>
          </cell>
          <cell r="F29">
            <v>230751.17729454613</v>
          </cell>
          <cell r="G29">
            <v>13027.875678915705</v>
          </cell>
          <cell r="H29">
            <v>5183.1810267192832</v>
          </cell>
          <cell r="I29">
            <v>22154.306450182878</v>
          </cell>
          <cell r="J29">
            <v>130.9289428688021</v>
          </cell>
          <cell r="K29">
            <v>34986.310905090068</v>
          </cell>
        </row>
        <row r="30">
          <cell r="B30">
            <v>201232.43635721033</v>
          </cell>
          <cell r="C30">
            <v>28507.596638922056</v>
          </cell>
          <cell r="D30">
            <v>244199.273154236</v>
          </cell>
          <cell r="E30">
            <v>5966.5282486664073</v>
          </cell>
          <cell r="F30">
            <v>635212.85136431525</v>
          </cell>
          <cell r="G30">
            <v>24524.253869726926</v>
          </cell>
          <cell r="H30">
            <v>21110.700978675599</v>
          </cell>
          <cell r="I30">
            <v>72087.650553985601</v>
          </cell>
          <cell r="J30">
            <v>14448.522511131841</v>
          </cell>
          <cell r="K30">
            <v>72163.822171311083</v>
          </cell>
        </row>
        <row r="31">
          <cell r="B31">
            <v>180898.55500796527</v>
          </cell>
          <cell r="C31">
            <v>40249.240456506799</v>
          </cell>
          <cell r="D31">
            <v>897613.22412288992</v>
          </cell>
          <cell r="E31">
            <v>4909.9722661131964</v>
          </cell>
          <cell r="F31">
            <v>752584.5814456119</v>
          </cell>
          <cell r="G31">
            <v>50267.690966687733</v>
          </cell>
          <cell r="H31">
            <v>12672.612509860028</v>
          </cell>
          <cell r="I31">
            <v>47643.172617523298</v>
          </cell>
          <cell r="J31">
            <v>29986.25581058173</v>
          </cell>
          <cell r="K31">
            <v>179299.18435444095</v>
          </cell>
        </row>
        <row r="32">
          <cell r="B32">
            <v>8447303.0991336145</v>
          </cell>
          <cell r="C32">
            <v>1854658.6095661123</v>
          </cell>
          <cell r="D32">
            <v>15029437.60953049</v>
          </cell>
          <cell r="E32">
            <v>854748.92676671082</v>
          </cell>
          <cell r="F32">
            <v>33223335.199199185</v>
          </cell>
          <cell r="G32">
            <v>1471992.6683310587</v>
          </cell>
          <cell r="H32">
            <v>1270522.4857522636</v>
          </cell>
          <cell r="I32">
            <v>1949318.7784936866</v>
          </cell>
          <cell r="J32">
            <v>865125.77511018957</v>
          </cell>
          <cell r="K32">
            <v>6571137.9485039907</v>
          </cell>
        </row>
        <row r="37">
          <cell r="B37">
            <v>47565.114343595815</v>
          </cell>
          <cell r="C37">
            <v>1230.9235267849463</v>
          </cell>
          <cell r="D37">
            <v>60225.215359903668</v>
          </cell>
          <cell r="E37">
            <v>188.90801084075781</v>
          </cell>
          <cell r="F37">
            <v>107445.86129870819</v>
          </cell>
          <cell r="G37">
            <v>5297.2383477047715</v>
          </cell>
          <cell r="H37">
            <v>1439.5426166401694</v>
          </cell>
          <cell r="I37">
            <v>10595.790317007073</v>
          </cell>
          <cell r="J37">
            <v>806.90184307892071</v>
          </cell>
          <cell r="K37">
            <v>6390.2675919348185</v>
          </cell>
        </row>
        <row r="38">
          <cell r="B38">
            <v>9753.6543415928336</v>
          </cell>
          <cell r="C38">
            <v>1550.5043193508996</v>
          </cell>
          <cell r="D38">
            <v>18183.50460784592</v>
          </cell>
          <cell r="E38">
            <v>31.413934537462751</v>
          </cell>
          <cell r="F38">
            <v>28729.168388900922</v>
          </cell>
          <cell r="G38">
            <v>958.16984202062781</v>
          </cell>
          <cell r="H38">
            <v>249.96821421204447</v>
          </cell>
          <cell r="I38">
            <v>3360.9888108854493</v>
          </cell>
          <cell r="J38">
            <v>41581.4197391384</v>
          </cell>
          <cell r="K38">
            <v>3331.6754646129029</v>
          </cell>
        </row>
        <row r="39">
          <cell r="B39">
            <v>124259.48044618813</v>
          </cell>
          <cell r="C39">
            <v>18379.856195925342</v>
          </cell>
          <cell r="D39">
            <v>104251.52318923923</v>
          </cell>
          <cell r="E39">
            <v>1753.4903996638632</v>
          </cell>
          <cell r="F39">
            <v>349462.30322143307</v>
          </cell>
          <cell r="G39">
            <v>7945.5607467157242</v>
          </cell>
          <cell r="H39">
            <v>7945.4207824874065</v>
          </cell>
          <cell r="I39">
            <v>21057.958465656418</v>
          </cell>
          <cell r="J39">
            <v>0</v>
          </cell>
          <cell r="K39">
            <v>26157.280643851096</v>
          </cell>
        </row>
        <row r="40">
          <cell r="B40">
            <v>4676.1713203044774</v>
          </cell>
          <cell r="C40">
            <v>2501.8070628538858</v>
          </cell>
          <cell r="D40">
            <v>22801.877351174524</v>
          </cell>
          <cell r="E40">
            <v>12.032061279605756</v>
          </cell>
          <cell r="F40">
            <v>25809.541288010543</v>
          </cell>
          <cell r="G40">
            <v>1904.548544184858</v>
          </cell>
          <cell r="H40">
            <v>1319.6264430470542</v>
          </cell>
          <cell r="I40">
            <v>4510.5347340566677</v>
          </cell>
          <cell r="J40">
            <v>713.10148648152028</v>
          </cell>
          <cell r="K40">
            <v>1170.6323890083847</v>
          </cell>
        </row>
        <row r="41">
          <cell r="B41">
            <v>70840.98352148282</v>
          </cell>
          <cell r="C41">
            <v>17358.963220738278</v>
          </cell>
          <cell r="D41">
            <v>124697.85669664849</v>
          </cell>
          <cell r="E41">
            <v>2224.0684181482338</v>
          </cell>
          <cell r="F41">
            <v>299916.38376360689</v>
          </cell>
          <cell r="G41">
            <v>21503.427666887634</v>
          </cell>
          <cell r="H41">
            <v>17104.775172421188</v>
          </cell>
          <cell r="I41">
            <v>28171.217976572567</v>
          </cell>
          <cell r="J41">
            <v>121148.87495351495</v>
          </cell>
          <cell r="K41">
            <v>35139.020062695272</v>
          </cell>
        </row>
        <row r="42">
          <cell r="B42">
            <v>4300.5147445930843</v>
          </cell>
          <cell r="C42">
            <v>44.748962175298004</v>
          </cell>
          <cell r="D42">
            <v>17895.518642310017</v>
          </cell>
          <cell r="E42">
            <v>46.378127114116722</v>
          </cell>
          <cell r="F42">
            <v>35635.695194054824</v>
          </cell>
          <cell r="G42">
            <v>1425.4390515887928</v>
          </cell>
          <cell r="H42">
            <v>453.77737326952609</v>
          </cell>
          <cell r="I42">
            <v>294.38748325161373</v>
          </cell>
          <cell r="J42">
            <v>290.08843857448949</v>
          </cell>
          <cell r="K42">
            <v>807.83204783620874</v>
          </cell>
        </row>
        <row r="43">
          <cell r="B43">
            <v>8728.7998120882658</v>
          </cell>
          <cell r="C43">
            <v>5114.3287756970503</v>
          </cell>
          <cell r="D43">
            <v>32766.493566018868</v>
          </cell>
          <cell r="E43">
            <v>472.50082391372143</v>
          </cell>
          <cell r="F43">
            <v>59513.893498375466</v>
          </cell>
          <cell r="G43">
            <v>3903.6340887951683</v>
          </cell>
          <cell r="H43">
            <v>629.03285266074204</v>
          </cell>
          <cell r="I43">
            <v>7110.7026144104339</v>
          </cell>
          <cell r="J43">
            <v>284.7089381123796</v>
          </cell>
          <cell r="K43">
            <v>6137.8805506589497</v>
          </cell>
        </row>
        <row r="44">
          <cell r="B44">
            <v>56961.293994240732</v>
          </cell>
          <cell r="C44">
            <v>3895.7310034323805</v>
          </cell>
          <cell r="D44">
            <v>80685.906438506427</v>
          </cell>
          <cell r="E44">
            <v>1393.860565150434</v>
          </cell>
          <cell r="F44">
            <v>212829.50156191131</v>
          </cell>
          <cell r="G44">
            <v>7723.8338841623372</v>
          </cell>
          <cell r="H44">
            <v>3351.0631304205622</v>
          </cell>
          <cell r="I44">
            <v>13429.340764995844</v>
          </cell>
          <cell r="J44">
            <v>3482.4061380108419</v>
          </cell>
          <cell r="K44">
            <v>16665.839440200776</v>
          </cell>
        </row>
        <row r="45">
          <cell r="B45">
            <v>44903.449064011766</v>
          </cell>
          <cell r="C45">
            <v>27344.35019218862</v>
          </cell>
          <cell r="D45">
            <v>48060.791650847903</v>
          </cell>
          <cell r="E45">
            <v>3309.0387613854655</v>
          </cell>
          <cell r="F45">
            <v>194021.29054771422</v>
          </cell>
          <cell r="G45">
            <v>4340.3133262278843</v>
          </cell>
          <cell r="H45">
            <v>2463.8503054916887</v>
          </cell>
          <cell r="I45">
            <v>17093.134496525745</v>
          </cell>
          <cell r="J45">
            <v>6494.6679111124358</v>
          </cell>
          <cell r="K45">
            <v>14042.130935818766</v>
          </cell>
        </row>
        <row r="46">
          <cell r="B46">
            <v>131165.11741208867</v>
          </cell>
          <cell r="C46">
            <v>129992.20633894292</v>
          </cell>
          <cell r="D46">
            <v>244196.13592503086</v>
          </cell>
          <cell r="E46">
            <v>5669.3966620230894</v>
          </cell>
          <cell r="F46">
            <v>896923.98574393475</v>
          </cell>
          <cell r="G46">
            <v>17461.7849664471</v>
          </cell>
          <cell r="H46">
            <v>30634.447213030628</v>
          </cell>
          <cell r="I46">
            <v>28628.991179343815</v>
          </cell>
          <cell r="J46">
            <v>1478.7958315557898</v>
          </cell>
          <cell r="K46">
            <v>86296.893588983003</v>
          </cell>
        </row>
        <row r="47">
          <cell r="B47">
            <v>46055.68643599323</v>
          </cell>
          <cell r="C47">
            <v>7287.082598606954</v>
          </cell>
          <cell r="D47">
            <v>219264.16082316698</v>
          </cell>
          <cell r="E47">
            <v>1325.4150907376015</v>
          </cell>
          <cell r="F47">
            <v>192120.05468317206</v>
          </cell>
          <cell r="G47">
            <v>8718.3657458310117</v>
          </cell>
          <cell r="H47">
            <v>4135.4230728856292</v>
          </cell>
          <cell r="I47">
            <v>11041.828023828495</v>
          </cell>
          <cell r="J47">
            <v>5210.1735674559795</v>
          </cell>
          <cell r="K47">
            <v>33795.120243201571</v>
          </cell>
        </row>
        <row r="48">
          <cell r="B48">
            <v>45478.043346821214</v>
          </cell>
          <cell r="C48">
            <v>8441.4113045816121</v>
          </cell>
          <cell r="D48">
            <v>89451.698385850294</v>
          </cell>
          <cell r="E48">
            <v>2473.4625581374767</v>
          </cell>
          <cell r="F48">
            <v>184973.10294825488</v>
          </cell>
          <cell r="G48">
            <v>9898.7577183390331</v>
          </cell>
          <cell r="H48">
            <v>2564.7560382001716</v>
          </cell>
          <cell r="I48">
            <v>10657.430506580849</v>
          </cell>
          <cell r="J48">
            <v>0</v>
          </cell>
          <cell r="K48">
            <v>38470.725196159401</v>
          </cell>
        </row>
        <row r="49">
          <cell r="B49">
            <v>143207.51878914106</v>
          </cell>
          <cell r="C49">
            <v>24233.406590810813</v>
          </cell>
          <cell r="D49">
            <v>214685.54039280079</v>
          </cell>
          <cell r="E49">
            <v>3618.0975688845811</v>
          </cell>
          <cell r="F49">
            <v>1286038.870288885</v>
          </cell>
          <cell r="G49">
            <v>24993.873830167584</v>
          </cell>
          <cell r="H49">
            <v>13899.784894068911</v>
          </cell>
          <cell r="I49">
            <v>33094.934906017537</v>
          </cell>
          <cell r="J49">
            <v>10906.617264230363</v>
          </cell>
          <cell r="K49">
            <v>121747.01321221401</v>
          </cell>
        </row>
        <row r="50">
          <cell r="B50">
            <v>25217.504644980221</v>
          </cell>
          <cell r="C50">
            <v>2195.0676340309137</v>
          </cell>
          <cell r="D50">
            <v>44429.02265466805</v>
          </cell>
          <cell r="E50">
            <v>1131.9171219746222</v>
          </cell>
          <cell r="F50">
            <v>115002.3915433022</v>
          </cell>
          <cell r="G50">
            <v>7482.9354854026051</v>
          </cell>
          <cell r="H50">
            <v>4125.4183149920736</v>
          </cell>
          <cell r="I50">
            <v>7309.9743275595256</v>
          </cell>
          <cell r="J50">
            <v>326.00035033023977</v>
          </cell>
          <cell r="K50">
            <v>14335.126883779403</v>
          </cell>
        </row>
        <row r="51">
          <cell r="B51">
            <v>57926.102098778822</v>
          </cell>
          <cell r="C51">
            <v>3161.9003313249009</v>
          </cell>
          <cell r="D51">
            <v>50578.792519513823</v>
          </cell>
          <cell r="E51">
            <v>2639.1482805244723</v>
          </cell>
          <cell r="F51">
            <v>138471.616776496</v>
          </cell>
          <cell r="G51">
            <v>7099.7376261076279</v>
          </cell>
          <cell r="H51">
            <v>6349.9847417882993</v>
          </cell>
          <cell r="I51">
            <v>2698.4203585359737</v>
          </cell>
          <cell r="J51">
            <v>224.62036748971425</v>
          </cell>
          <cell r="K51">
            <v>20330.137479906789</v>
          </cell>
        </row>
        <row r="52">
          <cell r="B52">
            <v>149236.04458880861</v>
          </cell>
          <cell r="C52">
            <v>37181.77140691915</v>
          </cell>
          <cell r="D52">
            <v>277069.41793168493</v>
          </cell>
          <cell r="E52">
            <v>6003.5673385086884</v>
          </cell>
          <cell r="F52">
            <v>974959.1420850791</v>
          </cell>
          <cell r="G52">
            <v>42248.180424179911</v>
          </cell>
          <cell r="H52">
            <v>9471.9610061571075</v>
          </cell>
          <cell r="I52">
            <v>66864.813666720846</v>
          </cell>
          <cell r="J52">
            <v>16150.830407557545</v>
          </cell>
          <cell r="K52">
            <v>146654.10110008248</v>
          </cell>
        </row>
        <row r="53">
          <cell r="B53">
            <v>464349.67810406559</v>
          </cell>
          <cell r="C53">
            <v>136706.61537484254</v>
          </cell>
          <cell r="D53">
            <v>530223.55347619858</v>
          </cell>
          <cell r="E53">
            <v>22122.677279379161</v>
          </cell>
          <cell r="F53">
            <v>2243431.1247295076</v>
          </cell>
          <cell r="G53">
            <v>108345.64640820192</v>
          </cell>
          <cell r="H53">
            <v>60683.128691491671</v>
          </cell>
          <cell r="I53">
            <v>178467.89728969891</v>
          </cell>
          <cell r="J53">
            <v>77229.566270596901</v>
          </cell>
          <cell r="K53">
            <v>302943.63836912985</v>
          </cell>
        </row>
        <row r="54">
          <cell r="B54">
            <v>97843.39960678546</v>
          </cell>
          <cell r="C54">
            <v>7530.9044381467793</v>
          </cell>
          <cell r="D54">
            <v>137610.98883350778</v>
          </cell>
          <cell r="E54">
            <v>2513.5460030106024</v>
          </cell>
          <cell r="F54">
            <v>490879.39012951427</v>
          </cell>
          <cell r="G54">
            <v>19946.37919265352</v>
          </cell>
          <cell r="H54">
            <v>6637.2227843584178</v>
          </cell>
          <cell r="I54">
            <v>44008.680719249453</v>
          </cell>
          <cell r="J54">
            <v>1628.5235128750894</v>
          </cell>
          <cell r="K54">
            <v>50287.463188001682</v>
          </cell>
        </row>
        <row r="55">
          <cell r="B55">
            <v>713871.86993399658</v>
          </cell>
          <cell r="C55">
            <v>195236.97283158015</v>
          </cell>
          <cell r="D55">
            <v>3555550.5508852652</v>
          </cell>
          <cell r="E55">
            <v>114736.54518825508</v>
          </cell>
          <cell r="F55">
            <v>3495938.0089629162</v>
          </cell>
          <cell r="G55">
            <v>185667.15262896824</v>
          </cell>
          <cell r="H55">
            <v>65781.207404957822</v>
          </cell>
          <cell r="I55">
            <v>173988.37412998453</v>
          </cell>
          <cell r="J55">
            <v>285934.31714044377</v>
          </cell>
          <cell r="K55">
            <v>374919.92704174493</v>
          </cell>
        </row>
        <row r="56">
          <cell r="B56">
            <v>3174697.6587535837</v>
          </cell>
          <cell r="C56">
            <v>759839.18669320294</v>
          </cell>
          <cell r="D56">
            <v>5063098.6789069343</v>
          </cell>
          <cell r="E56">
            <v>889289.65956698591</v>
          </cell>
          <cell r="F56">
            <v>14202638.958588842</v>
          </cell>
          <cell r="G56">
            <v>598601.96328446607</v>
          </cell>
          <cell r="H56">
            <v>621924.239403049</v>
          </cell>
          <cell r="I56">
            <v>602878.15153876797</v>
          </cell>
          <cell r="J56">
            <v>281936.89463578578</v>
          </cell>
          <cell r="K56">
            <v>4331223.651296705</v>
          </cell>
        </row>
        <row r="57">
          <cell r="B57">
            <v>593869.7843263899</v>
          </cell>
          <cell r="C57">
            <v>98596.268882748933</v>
          </cell>
          <cell r="D57">
            <v>463513.36493748677</v>
          </cell>
          <cell r="E57">
            <v>25771.251102390059</v>
          </cell>
          <cell r="F57">
            <v>2064773.2596458334</v>
          </cell>
          <cell r="G57">
            <v>79612.904061582114</v>
          </cell>
          <cell r="H57">
            <v>77882.274690098187</v>
          </cell>
          <cell r="I57">
            <v>134482.89995182876</v>
          </cell>
          <cell r="J57">
            <v>77449.110577410684</v>
          </cell>
          <cell r="K57">
            <v>271728.53269761731</v>
          </cell>
        </row>
        <row r="58">
          <cell r="B58">
            <v>369675.62584740878</v>
          </cell>
          <cell r="C58">
            <v>40550.634825736932</v>
          </cell>
          <cell r="D58">
            <v>277601.37901441607</v>
          </cell>
          <cell r="E58">
            <v>29628.040839666239</v>
          </cell>
          <cell r="F58">
            <v>837229.63571619999</v>
          </cell>
          <cell r="G58">
            <v>74367.811816023954</v>
          </cell>
          <cell r="H58">
            <v>70542.558181893211</v>
          </cell>
          <cell r="I58">
            <v>46802.561769008564</v>
          </cell>
          <cell r="J58">
            <v>2986.951148503389</v>
          </cell>
          <cell r="K58">
            <v>145317.65965570597</v>
          </cell>
        </row>
        <row r="59">
          <cell r="B59">
            <v>696190.52488144266</v>
          </cell>
          <cell r="C59">
            <v>50997.861985560397</v>
          </cell>
          <cell r="D59">
            <v>422023.42960594088</v>
          </cell>
          <cell r="E59">
            <v>37029.022439968918</v>
          </cell>
          <cell r="F59">
            <v>1697503.8849484553</v>
          </cell>
          <cell r="G59">
            <v>87219.328319893582</v>
          </cell>
          <cell r="H59">
            <v>51533.706551785981</v>
          </cell>
          <cell r="I59">
            <v>96456.30873355105</v>
          </cell>
          <cell r="J59">
            <v>56732.086003340875</v>
          </cell>
          <cell r="K59">
            <v>254774.85568034946</v>
          </cell>
        </row>
        <row r="60">
          <cell r="B60">
            <v>59592.244721429379</v>
          </cell>
          <cell r="C60">
            <v>12464.495984941801</v>
          </cell>
          <cell r="D60">
            <v>94318.274190158947</v>
          </cell>
          <cell r="E60">
            <v>1111.8976861969686</v>
          </cell>
          <cell r="F60">
            <v>185227.47441393547</v>
          </cell>
          <cell r="G60">
            <v>10050.573804851574</v>
          </cell>
          <cell r="H60">
            <v>30359.825893793502</v>
          </cell>
          <cell r="I60">
            <v>16089.202354624216</v>
          </cell>
          <cell r="J60">
            <v>6040.753079526321</v>
          </cell>
          <cell r="K60">
            <v>44720.290798034403</v>
          </cell>
        </row>
        <row r="61">
          <cell r="B61">
            <v>50302.248573253994</v>
          </cell>
          <cell r="C61">
            <v>9333.0915463748752</v>
          </cell>
          <cell r="D61">
            <v>96062.304099514731</v>
          </cell>
          <cell r="E61">
            <v>4555.1022712559352</v>
          </cell>
          <cell r="F61">
            <v>222273.61652690108</v>
          </cell>
          <cell r="G61">
            <v>12310.522351480966</v>
          </cell>
          <cell r="H61">
            <v>5178.243140239063</v>
          </cell>
          <cell r="I61">
            <v>20155.641075109819</v>
          </cell>
          <cell r="J61">
            <v>573.13894712248725</v>
          </cell>
          <cell r="K61">
            <v>41127.799665386774</v>
          </cell>
        </row>
        <row r="62">
          <cell r="B62">
            <v>197259.70723974347</v>
          </cell>
          <cell r="C62">
            <v>25989.956473169179</v>
          </cell>
          <cell r="D62">
            <v>183057.9588426617</v>
          </cell>
          <cell r="E62">
            <v>8176.8458281642015</v>
          </cell>
          <cell r="F62">
            <v>647596.49083525746</v>
          </cell>
          <cell r="G62">
            <v>24750.781258533912</v>
          </cell>
          <cell r="H62">
            <v>18954.886337711687</v>
          </cell>
          <cell r="I62">
            <v>67852.834916540596</v>
          </cell>
          <cell r="J62">
            <v>5075.0668139603586</v>
          </cell>
          <cell r="K62">
            <v>85709.491754393457</v>
          </cell>
        </row>
        <row r="63">
          <cell r="B63">
            <v>147355.25712621456</v>
          </cell>
          <cell r="C63">
            <v>25401.623990744338</v>
          </cell>
          <cell r="D63">
            <v>649994.0870133565</v>
          </cell>
          <cell r="E63">
            <v>7191.6006270119251</v>
          </cell>
          <cell r="F63">
            <v>698559.04493434844</v>
          </cell>
          <cell r="G63">
            <v>54655.272824166903</v>
          </cell>
          <cell r="H63">
            <v>9596.5035429609543</v>
          </cell>
          <cell r="I63">
            <v>37873.926487992409</v>
          </cell>
          <cell r="J63">
            <v>20482.87694642894</v>
          </cell>
          <cell r="K63">
            <v>168515.76020846039</v>
          </cell>
        </row>
        <row r="64">
          <cell r="B64">
            <v>7535283.4780190233</v>
          </cell>
          <cell r="C64">
            <v>1652561.6724914128</v>
          </cell>
          <cell r="D64">
            <v>13122298.025940651</v>
          </cell>
          <cell r="E64">
            <v>1174418.8845551091</v>
          </cell>
          <cell r="F64">
            <v>31887903.692263544</v>
          </cell>
          <cell r="G64">
            <v>1428434.1372455854</v>
          </cell>
          <cell r="H64">
            <v>1125212.6287941125</v>
          </cell>
          <cell r="I64">
            <v>1684976.9275983053</v>
          </cell>
          <cell r="J64">
            <v>1025168.4923126382</v>
          </cell>
          <cell r="K64">
            <v>6642740.7471864726</v>
          </cell>
        </row>
        <row r="69">
          <cell r="B69">
            <v>49018.207193030968</v>
          </cell>
          <cell r="C69">
            <v>1314.6186674398955</v>
          </cell>
          <cell r="D69">
            <v>60714.30301926082</v>
          </cell>
          <cell r="E69">
            <v>296.34234201290292</v>
          </cell>
          <cell r="F69">
            <v>103020.18554750318</v>
          </cell>
          <cell r="G69">
            <v>5369.2799899523279</v>
          </cell>
          <cell r="H69">
            <v>1608.7306047735442</v>
          </cell>
          <cell r="I69">
            <v>9937.9516047447141</v>
          </cell>
          <cell r="J69">
            <v>2168.7051960400686</v>
          </cell>
          <cell r="K69">
            <v>7948.3570178772343</v>
          </cell>
        </row>
        <row r="70">
          <cell r="B70">
            <v>12710.704731426031</v>
          </cell>
          <cell r="C70">
            <v>4462.933093195219</v>
          </cell>
          <cell r="D70">
            <v>17644.913326170092</v>
          </cell>
          <cell r="E70">
            <v>0</v>
          </cell>
          <cell r="F70">
            <v>27508.132969497208</v>
          </cell>
          <cell r="G70">
            <v>930.74433044438831</v>
          </cell>
          <cell r="H70">
            <v>308.24945304082462</v>
          </cell>
          <cell r="I70">
            <v>3912.9711849489881</v>
          </cell>
          <cell r="J70">
            <v>40161.002608363146</v>
          </cell>
          <cell r="K70">
            <v>9221.1061328246087</v>
          </cell>
        </row>
        <row r="71">
          <cell r="B71">
            <v>111568.44195324689</v>
          </cell>
          <cell r="C71">
            <v>26365.220373005068</v>
          </cell>
          <cell r="D71">
            <v>100531.09788049167</v>
          </cell>
          <cell r="E71">
            <v>4455.961543346335</v>
          </cell>
          <cell r="F71">
            <v>327231.56737159728</v>
          </cell>
          <cell r="G71">
            <v>8573.938248588267</v>
          </cell>
          <cell r="H71">
            <v>7893.9489012661807</v>
          </cell>
          <cell r="I71">
            <v>24982.818581719162</v>
          </cell>
          <cell r="J71">
            <v>0</v>
          </cell>
          <cell r="K71">
            <v>26552.101867841793</v>
          </cell>
        </row>
        <row r="72">
          <cell r="B72">
            <v>5094.2458467274037</v>
          </cell>
          <cell r="C72">
            <v>3234.3924806081523</v>
          </cell>
          <cell r="D72">
            <v>24910.509882797971</v>
          </cell>
          <cell r="E72">
            <v>0</v>
          </cell>
          <cell r="F72">
            <v>26101.389985378224</v>
          </cell>
          <cell r="G72">
            <v>1835.6782991935052</v>
          </cell>
          <cell r="H72">
            <v>1026.4640791023326</v>
          </cell>
          <cell r="I72">
            <v>3280.9925259432471</v>
          </cell>
          <cell r="J72">
            <v>528.52798136064928</v>
          </cell>
          <cell r="K72">
            <v>1016.2544884616158</v>
          </cell>
        </row>
        <row r="73">
          <cell r="B73">
            <v>82582.751007340645</v>
          </cell>
          <cell r="C73">
            <v>14656.977722537129</v>
          </cell>
          <cell r="D73">
            <v>130684.53559801055</v>
          </cell>
          <cell r="E73">
            <v>2658.4523733390724</v>
          </cell>
          <cell r="F73">
            <v>289762.49998211785</v>
          </cell>
          <cell r="G73">
            <v>23494.502983875907</v>
          </cell>
          <cell r="H73">
            <v>20085.339614051351</v>
          </cell>
          <cell r="I73">
            <v>22272.045736344266</v>
          </cell>
          <cell r="J73">
            <v>112993.20645156756</v>
          </cell>
          <cell r="K73">
            <v>41134.829061469944</v>
          </cell>
        </row>
        <row r="74">
          <cell r="B74">
            <v>3893.8106142656575</v>
          </cell>
          <cell r="C74">
            <v>16.29450223001966</v>
          </cell>
          <cell r="D74">
            <v>18491.631671496205</v>
          </cell>
          <cell r="E74">
            <v>15.422803685511148</v>
          </cell>
          <cell r="F74">
            <v>36810.676061119455</v>
          </cell>
          <cell r="G74">
            <v>1581.2495102618623</v>
          </cell>
          <cell r="H74">
            <v>468.39163749834086</v>
          </cell>
          <cell r="I74">
            <v>562.34944067658296</v>
          </cell>
          <cell r="J74">
            <v>296.68354710546242</v>
          </cell>
          <cell r="K74">
            <v>1387.4185425632559</v>
          </cell>
        </row>
        <row r="75">
          <cell r="B75">
            <v>9325.743571709063</v>
          </cell>
          <cell r="C75">
            <v>3318.6927335353898</v>
          </cell>
          <cell r="D75">
            <v>32049.401182545338</v>
          </cell>
          <cell r="E75">
            <v>730.6025710410072</v>
          </cell>
          <cell r="F75">
            <v>62945.631268956029</v>
          </cell>
          <cell r="G75">
            <v>3904.7325287713379</v>
          </cell>
          <cell r="H75">
            <v>771.86229033986717</v>
          </cell>
          <cell r="I75">
            <v>5664.9134669233945</v>
          </cell>
          <cell r="J75">
            <v>239.5290858463087</v>
          </cell>
          <cell r="K75">
            <v>7023.2120789731598</v>
          </cell>
        </row>
        <row r="76">
          <cell r="B76">
            <v>59067.284000132757</v>
          </cell>
          <cell r="C76">
            <v>6027.4506241035688</v>
          </cell>
          <cell r="D76">
            <v>78491.213321341609</v>
          </cell>
          <cell r="E76">
            <v>1989.84897932076</v>
          </cell>
          <cell r="F76">
            <v>225240.37135682077</v>
          </cell>
          <cell r="G76">
            <v>7123.0890187758087</v>
          </cell>
          <cell r="H76">
            <v>3753.0969554698022</v>
          </cell>
          <cell r="I76">
            <v>10471.379025477565</v>
          </cell>
          <cell r="J76">
            <v>5964.6852084504253</v>
          </cell>
          <cell r="K76">
            <v>16423.620430794163</v>
          </cell>
        </row>
        <row r="77">
          <cell r="B77">
            <v>43615.334497021053</v>
          </cell>
          <cell r="C77">
            <v>30599.996445229608</v>
          </cell>
          <cell r="D77">
            <v>47126.744443770091</v>
          </cell>
          <cell r="E77">
            <v>3985.546608410461</v>
          </cell>
          <cell r="F77">
            <v>198141.82116309594</v>
          </cell>
          <cell r="G77">
            <v>4602.6855784600266</v>
          </cell>
          <cell r="H77">
            <v>2868.3330863498013</v>
          </cell>
          <cell r="I77">
            <v>15969.088864095227</v>
          </cell>
          <cell r="J77">
            <v>7450.2290525105445</v>
          </cell>
          <cell r="K77">
            <v>16546.434764080244</v>
          </cell>
        </row>
        <row r="78">
          <cell r="B78">
            <v>142540.88084099034</v>
          </cell>
          <cell r="C78">
            <v>119494.27743367889</v>
          </cell>
          <cell r="D78">
            <v>229219.32616260787</v>
          </cell>
          <cell r="E78">
            <v>14423.170138198147</v>
          </cell>
          <cell r="F78">
            <v>937948.1650765246</v>
          </cell>
          <cell r="G78">
            <v>16807.367574738022</v>
          </cell>
          <cell r="H78">
            <v>42089.390989698601</v>
          </cell>
          <cell r="I78">
            <v>29088.989104692897</v>
          </cell>
          <cell r="J78">
            <v>1959.6494927965957</v>
          </cell>
          <cell r="K78">
            <v>90526.983597805345</v>
          </cell>
        </row>
        <row r="79">
          <cell r="B79">
            <v>42623.623414726288</v>
          </cell>
          <cell r="C79">
            <v>8535.5676851796088</v>
          </cell>
          <cell r="D79">
            <v>194505.9513307552</v>
          </cell>
          <cell r="E79">
            <v>1282.9460068781309</v>
          </cell>
          <cell r="F79">
            <v>201314.69936104285</v>
          </cell>
          <cell r="G79">
            <v>15228.306728887579</v>
          </cell>
          <cell r="H79">
            <v>5798.4266769536252</v>
          </cell>
          <cell r="I79">
            <v>9526.8852591559371</v>
          </cell>
          <cell r="J79">
            <v>5689.0810126117976</v>
          </cell>
          <cell r="K79">
            <v>36675.068918390491</v>
          </cell>
        </row>
        <row r="80">
          <cell r="B80">
            <v>52320.055993185561</v>
          </cell>
          <cell r="C80">
            <v>9121.2250539371635</v>
          </cell>
          <cell r="D80">
            <v>84224.370362205402</v>
          </cell>
          <cell r="E80">
            <v>3543.5993379980428</v>
          </cell>
          <cell r="F80">
            <v>195946.2034693124</v>
          </cell>
          <cell r="G80">
            <v>10970.620810140865</v>
          </cell>
          <cell r="H80">
            <v>3798.1129798834918</v>
          </cell>
          <cell r="I80">
            <v>13364.569488891972</v>
          </cell>
          <cell r="J80">
            <v>0</v>
          </cell>
          <cell r="K80">
            <v>29661.365773565754</v>
          </cell>
        </row>
        <row r="81">
          <cell r="B81">
            <v>163128.41383546291</v>
          </cell>
          <cell r="C81">
            <v>27833.393556534986</v>
          </cell>
          <cell r="D81">
            <v>203747.48797346486</v>
          </cell>
          <cell r="E81">
            <v>5913.3216833570805</v>
          </cell>
          <cell r="F81">
            <v>762861.12717978051</v>
          </cell>
          <cell r="G81">
            <v>23371.46817921249</v>
          </cell>
          <cell r="H81">
            <v>21304.122053859832</v>
          </cell>
          <cell r="I81">
            <v>31268.855141843695</v>
          </cell>
          <cell r="J81">
            <v>4412.1729041830413</v>
          </cell>
          <cell r="K81">
            <v>125008.87829099875</v>
          </cell>
        </row>
        <row r="82">
          <cell r="B82">
            <v>28421.645442566652</v>
          </cell>
          <cell r="C82">
            <v>2531.0156725650295</v>
          </cell>
          <cell r="D82">
            <v>47838.51232166386</v>
          </cell>
          <cell r="E82">
            <v>2575.2289823992942</v>
          </cell>
          <cell r="F82">
            <v>133374.54714246537</v>
          </cell>
          <cell r="G82">
            <v>7328.5847538817725</v>
          </cell>
          <cell r="H82">
            <v>5980.369932225869</v>
          </cell>
          <cell r="I82">
            <v>5965.9768847161276</v>
          </cell>
          <cell r="J82">
            <v>186.05249005790503</v>
          </cell>
          <cell r="K82">
            <v>13569.418846622013</v>
          </cell>
        </row>
        <row r="83">
          <cell r="B83">
            <v>56016.737711546652</v>
          </cell>
          <cell r="C83">
            <v>2083.0611995257104</v>
          </cell>
          <cell r="D83">
            <v>47755.451525370823</v>
          </cell>
          <cell r="E83">
            <v>3089.423117504215</v>
          </cell>
          <cell r="F83">
            <v>115545.90310344574</v>
          </cell>
          <cell r="G83">
            <v>6344.7568705775539</v>
          </cell>
          <cell r="H83">
            <v>5890.5270697216138</v>
          </cell>
          <cell r="I83">
            <v>3094.7748474955997</v>
          </cell>
          <cell r="J83">
            <v>121.84494803920811</v>
          </cell>
          <cell r="K83">
            <v>19143.735064210465</v>
          </cell>
        </row>
        <row r="84">
          <cell r="B84">
            <v>151343.10617841512</v>
          </cell>
          <cell r="C84">
            <v>49335.914880663782</v>
          </cell>
          <cell r="D84">
            <v>202623.16962335052</v>
          </cell>
          <cell r="E84">
            <v>15163.626185438618</v>
          </cell>
          <cell r="F84">
            <v>872905.13951898832</v>
          </cell>
          <cell r="G84">
            <v>46631.680953762276</v>
          </cell>
          <cell r="H84">
            <v>9879.4746508991666</v>
          </cell>
          <cell r="I84">
            <v>58600.620912778635</v>
          </cell>
          <cell r="J84">
            <v>15272.557687095039</v>
          </cell>
          <cell r="K84">
            <v>153288.79058311228</v>
          </cell>
        </row>
        <row r="85">
          <cell r="B85">
            <v>488053.42391308525</v>
          </cell>
          <cell r="C85">
            <v>125532.53957710133</v>
          </cell>
          <cell r="D85">
            <v>515487.68153496226</v>
          </cell>
          <cell r="E85">
            <v>45948.737650153373</v>
          </cell>
          <cell r="F85">
            <v>2262921.7935746522</v>
          </cell>
          <cell r="G85">
            <v>108288.6813565159</v>
          </cell>
          <cell r="H85">
            <v>66899.525608476601</v>
          </cell>
          <cell r="I85">
            <v>182706.46900473369</v>
          </cell>
          <cell r="J85">
            <v>94438.887605545082</v>
          </cell>
          <cell r="K85">
            <v>323292.34114636516</v>
          </cell>
        </row>
        <row r="86">
          <cell r="B86">
            <v>101672.7081020901</v>
          </cell>
          <cell r="C86">
            <v>6663.4435258389512</v>
          </cell>
          <cell r="D86">
            <v>130810.45553194797</v>
          </cell>
          <cell r="E86">
            <v>4107.2570545452763</v>
          </cell>
          <cell r="F86">
            <v>480812.35046226409</v>
          </cell>
          <cell r="G86">
            <v>18691.898600551016</v>
          </cell>
          <cell r="H86">
            <v>6999.9654304676878</v>
          </cell>
          <cell r="I86">
            <v>44613.343143277554</v>
          </cell>
          <cell r="J86">
            <v>6448.7837112376728</v>
          </cell>
          <cell r="K86">
            <v>52742.074932206699</v>
          </cell>
        </row>
        <row r="87">
          <cell r="B87">
            <v>731370.57883593463</v>
          </cell>
          <cell r="C87">
            <v>202731.34672902178</v>
          </cell>
          <cell r="D87">
            <v>3673342.7251059259</v>
          </cell>
          <cell r="E87">
            <v>132137.03947939846</v>
          </cell>
          <cell r="F87">
            <v>3536966.487984315</v>
          </cell>
          <cell r="G87">
            <v>184362.50993543147</v>
          </cell>
          <cell r="H87">
            <v>79363.166285369865</v>
          </cell>
          <cell r="I87">
            <v>152469.03223612919</v>
          </cell>
          <cell r="J87">
            <v>282047.83449642977</v>
          </cell>
          <cell r="K87">
            <v>383082.10989275813</v>
          </cell>
        </row>
        <row r="88">
          <cell r="B88">
            <v>3296233.2982166582</v>
          </cell>
          <cell r="C88">
            <v>918757.90028526657</v>
          </cell>
          <cell r="D88">
            <v>3998002.101150448</v>
          </cell>
          <cell r="E88">
            <v>1206358.031973449</v>
          </cell>
          <cell r="F88">
            <v>14247076.472362444</v>
          </cell>
          <cell r="G88">
            <v>604672.61157485517</v>
          </cell>
          <cell r="H88">
            <v>619284.31206127233</v>
          </cell>
          <cell r="I88">
            <v>555589.66350727703</v>
          </cell>
          <cell r="J88">
            <v>151831.65763337305</v>
          </cell>
          <cell r="K88">
            <v>4344039.1860587634</v>
          </cell>
        </row>
        <row r="89">
          <cell r="B89">
            <v>618423.85463346064</v>
          </cell>
          <cell r="C89">
            <v>107730.20305611732</v>
          </cell>
          <cell r="D89">
            <v>439199.82181872131</v>
          </cell>
          <cell r="E89">
            <v>45237.17590465286</v>
          </cell>
          <cell r="F89">
            <v>2061855.2602392272</v>
          </cell>
          <cell r="G89">
            <v>82446.102441719209</v>
          </cell>
          <cell r="H89">
            <v>79487.785683423717</v>
          </cell>
          <cell r="I89">
            <v>139541.62338627127</v>
          </cell>
          <cell r="J89">
            <v>70221.373514158549</v>
          </cell>
          <cell r="K89">
            <v>263136.73515968281</v>
          </cell>
        </row>
        <row r="90">
          <cell r="B90">
            <v>414573.91248025745</v>
          </cell>
          <cell r="C90">
            <v>36922.170925497048</v>
          </cell>
          <cell r="D90">
            <v>241404.77487702607</v>
          </cell>
          <cell r="E90">
            <v>54234.675964674796</v>
          </cell>
          <cell r="F90">
            <v>874807.48769679561</v>
          </cell>
          <cell r="G90">
            <v>79446.811570333943</v>
          </cell>
          <cell r="H90">
            <v>76944.214381482248</v>
          </cell>
          <cell r="I90">
            <v>49173.499237073345</v>
          </cell>
          <cell r="J90">
            <v>2873.289214714131</v>
          </cell>
          <cell r="K90">
            <v>143738.98359816306</v>
          </cell>
        </row>
        <row r="91">
          <cell r="B91">
            <v>706108.62160035269</v>
          </cell>
          <cell r="C91">
            <v>53637.945367855238</v>
          </cell>
          <cell r="D91">
            <v>413940.76975581748</v>
          </cell>
          <cell r="E91">
            <v>47869.503332409891</v>
          </cell>
          <cell r="F91">
            <v>1905618.7689292477</v>
          </cell>
          <cell r="G91">
            <v>89724.131109777096</v>
          </cell>
          <cell r="H91">
            <v>60246.326866070587</v>
          </cell>
          <cell r="I91">
            <v>83063.329241009604</v>
          </cell>
          <cell r="J91">
            <v>59277.248916597047</v>
          </cell>
          <cell r="K91">
            <v>257665.81275107429</v>
          </cell>
        </row>
        <row r="92">
          <cell r="B92">
            <v>61500.306596930764</v>
          </cell>
          <cell r="C92">
            <v>15051.562890589483</v>
          </cell>
          <cell r="D92">
            <v>93188.714413129463</v>
          </cell>
          <cell r="E92">
            <v>2674.993289142325</v>
          </cell>
          <cell r="F92">
            <v>167796.60394133354</v>
          </cell>
          <cell r="G92">
            <v>8981.9414256825039</v>
          </cell>
          <cell r="H92">
            <v>37142.435301814803</v>
          </cell>
          <cell r="I92">
            <v>16121.265919840642</v>
          </cell>
          <cell r="J92">
            <v>1285.5428152887982</v>
          </cell>
          <cell r="K92">
            <v>46590.338248366279</v>
          </cell>
        </row>
        <row r="93">
          <cell r="B93">
            <v>50541.437997304274</v>
          </cell>
          <cell r="C93">
            <v>8448.6001172722245</v>
          </cell>
          <cell r="D93">
            <v>100186.55469013221</v>
          </cell>
          <cell r="E93">
            <v>5424.757877770342</v>
          </cell>
          <cell r="F93">
            <v>217903.72936688838</v>
          </cell>
          <cell r="G93">
            <v>14169.512919535397</v>
          </cell>
          <cell r="H93">
            <v>6551.8179971057125</v>
          </cell>
          <cell r="I93">
            <v>23287.670779699994</v>
          </cell>
          <cell r="J93">
            <v>651.10598340797821</v>
          </cell>
          <cell r="K93">
            <v>52806.312070296386</v>
          </cell>
        </row>
        <row r="94">
          <cell r="B94">
            <v>215765.14820641829</v>
          </cell>
          <cell r="C94">
            <v>30562.857907067737</v>
          </cell>
          <cell r="D94">
            <v>188089.96866146766</v>
          </cell>
          <cell r="E94">
            <v>12195.570492479907</v>
          </cell>
          <cell r="F94">
            <v>634911.48262154404</v>
          </cell>
          <cell r="G94">
            <v>25622.884008837333</v>
          </cell>
          <cell r="H94">
            <v>24610.525550939987</v>
          </cell>
          <cell r="I94">
            <v>64800.757444688657</v>
          </cell>
          <cell r="J94">
            <v>4722.2295587992176</v>
          </cell>
          <cell r="K94">
            <v>107752.49496387249</v>
          </cell>
        </row>
        <row r="95">
          <cell r="B95">
            <v>163457.17357114455</v>
          </cell>
          <cell r="C95">
            <v>32527.566432982101</v>
          </cell>
          <cell r="D95">
            <v>798147.2151239427</v>
          </cell>
          <cell r="E95">
            <v>17839.085450643703</v>
          </cell>
          <cell r="F95">
            <v>708325.09486838768</v>
          </cell>
          <cell r="G95">
            <v>54967.953843540512</v>
          </cell>
          <cell r="H95">
            <v>12681.675972966153</v>
          </cell>
          <cell r="I95">
            <v>37811.960312230949</v>
          </cell>
          <cell r="J95">
            <v>19688.807192066168</v>
          </cell>
          <cell r="K95">
            <v>143974.63064744836</v>
          </cell>
        </row>
        <row r="96">
          <cell r="B96">
            <v>7860971.4509854317</v>
          </cell>
          <cell r="C96">
            <v>1847497.168938579</v>
          </cell>
          <cell r="D96">
            <v>12112359.402288822</v>
          </cell>
          <cell r="E96">
            <v>1634150.3211422497</v>
          </cell>
          <cell r="F96">
            <v>31615653.592604738</v>
          </cell>
          <cell r="G96">
            <v>1455473.7251463039</v>
          </cell>
          <cell r="H96">
            <v>1203736.592114524</v>
          </cell>
          <cell r="I96">
            <v>1597143.79628268</v>
          </cell>
          <cell r="J96">
            <v>890930.68830764503</v>
          </cell>
          <cell r="K96">
            <v>6713948.5949285887</v>
          </cell>
        </row>
        <row r="101">
          <cell r="B101">
            <v>50142.201618235966</v>
          </cell>
          <cell r="C101">
            <v>1476.3317164366381</v>
          </cell>
          <cell r="D101">
            <v>42076.348725448574</v>
          </cell>
          <cell r="E101">
            <v>662.21932476110487</v>
          </cell>
          <cell r="F101">
            <v>124160.75241413615</v>
          </cell>
          <cell r="G101">
            <v>4685.3626951216575</v>
          </cell>
          <cell r="H101">
            <v>2424.2761986595542</v>
          </cell>
          <cell r="I101">
            <v>11725.356982485111</v>
          </cell>
          <cell r="J101">
            <v>2336.5118279799499</v>
          </cell>
          <cell r="K101">
            <v>9028.211611029561</v>
          </cell>
        </row>
        <row r="102">
          <cell r="B102">
            <v>11091.774443860113</v>
          </cell>
          <cell r="C102">
            <v>344.15263282558783</v>
          </cell>
          <cell r="D102">
            <v>13074.960614392536</v>
          </cell>
          <cell r="E102">
            <v>0</v>
          </cell>
          <cell r="F102">
            <v>28073.096982847521</v>
          </cell>
          <cell r="G102">
            <v>859.81951495497663</v>
          </cell>
          <cell r="H102">
            <v>318.68105903104907</v>
          </cell>
          <cell r="I102">
            <v>5251.0653154096826</v>
          </cell>
          <cell r="J102">
            <v>30262.42069024143</v>
          </cell>
          <cell r="K102">
            <v>6812.2042388125774</v>
          </cell>
        </row>
        <row r="103">
          <cell r="B103">
            <v>121849.68953741077</v>
          </cell>
          <cell r="C103">
            <v>25157.639376818752</v>
          </cell>
          <cell r="D103">
            <v>71465.942234145812</v>
          </cell>
          <cell r="E103">
            <v>5119.196315825433</v>
          </cell>
          <cell r="F103">
            <v>318091.07902568078</v>
          </cell>
          <cell r="G103">
            <v>6381.4304883907143</v>
          </cell>
          <cell r="H103">
            <v>7065.8940748387558</v>
          </cell>
          <cell r="I103">
            <v>31148.114738701508</v>
          </cell>
          <cell r="J103">
            <v>1026.0757374845834</v>
          </cell>
          <cell r="K103">
            <v>20219.325827927227</v>
          </cell>
        </row>
        <row r="104">
          <cell r="B104">
            <v>4617.991292064482</v>
          </cell>
          <cell r="C104">
            <v>3558.3671015899235</v>
          </cell>
          <cell r="D104">
            <v>18886.307183034754</v>
          </cell>
          <cell r="E104">
            <v>85.294620129671671</v>
          </cell>
          <cell r="F104">
            <v>24907.702109748971</v>
          </cell>
          <cell r="G104">
            <v>1886.1722670786094</v>
          </cell>
          <cell r="H104">
            <v>1300.8713741704839</v>
          </cell>
          <cell r="I104">
            <v>3077.7560505520278</v>
          </cell>
          <cell r="J104">
            <v>690.77850271291948</v>
          </cell>
          <cell r="K104">
            <v>1479.3286379383808</v>
          </cell>
        </row>
        <row r="105">
          <cell r="B105">
            <v>76095.891395347426</v>
          </cell>
          <cell r="C105">
            <v>37240.833574701086</v>
          </cell>
          <cell r="D105">
            <v>125479.08558407775</v>
          </cell>
          <cell r="E105">
            <v>3503.9669520868047</v>
          </cell>
          <cell r="F105">
            <v>270154.29608449654</v>
          </cell>
          <cell r="G105">
            <v>17586.522770027092</v>
          </cell>
          <cell r="H105">
            <v>6934.2628530707661</v>
          </cell>
          <cell r="I105">
            <v>28410.314456514199</v>
          </cell>
          <cell r="J105">
            <v>118633.09192072203</v>
          </cell>
          <cell r="K105">
            <v>36385.242987629885</v>
          </cell>
        </row>
        <row r="106">
          <cell r="B106">
            <v>3293.7715182510296</v>
          </cell>
          <cell r="C106">
            <v>21.931944417156856</v>
          </cell>
          <cell r="D106">
            <v>13323.304889302952</v>
          </cell>
          <cell r="E106">
            <v>174.34216338359158</v>
          </cell>
          <cell r="F106">
            <v>40931.991390386793</v>
          </cell>
          <cell r="G106">
            <v>1188.9701686834267</v>
          </cell>
          <cell r="H106">
            <v>681.73996409097515</v>
          </cell>
          <cell r="I106">
            <v>924.45824684345189</v>
          </cell>
          <cell r="J106">
            <v>309.82454193565837</v>
          </cell>
          <cell r="K106">
            <v>14020.32947829341</v>
          </cell>
        </row>
        <row r="107">
          <cell r="B107">
            <v>9888.132403448195</v>
          </cell>
          <cell r="C107">
            <v>4920.0777596153639</v>
          </cell>
          <cell r="D107">
            <v>26310.485868722531</v>
          </cell>
          <cell r="E107">
            <v>536.46268118899752</v>
          </cell>
          <cell r="F107">
            <v>68209.324299441083</v>
          </cell>
          <cell r="G107">
            <v>4326.7468053666717</v>
          </cell>
          <cell r="H107">
            <v>849.58005485725016</v>
          </cell>
          <cell r="I107">
            <v>4303.9902476847556</v>
          </cell>
          <cell r="J107">
            <v>269.89481356359659</v>
          </cell>
          <cell r="K107">
            <v>6714.4241906563857</v>
          </cell>
        </row>
        <row r="108">
          <cell r="B108">
            <v>64666.408058244102</v>
          </cell>
          <cell r="C108">
            <v>7751.7554979381821</v>
          </cell>
          <cell r="D108">
            <v>61723.23949703612</v>
          </cell>
          <cell r="E108">
            <v>2359.9134302260381</v>
          </cell>
          <cell r="F108">
            <v>227865.40988800765</v>
          </cell>
          <cell r="G108">
            <v>5957.9670095802958</v>
          </cell>
          <cell r="H108">
            <v>3861.6961329843721</v>
          </cell>
          <cell r="I108">
            <v>8735.5113542117961</v>
          </cell>
          <cell r="J108">
            <v>7298.1957236723028</v>
          </cell>
          <cell r="K108">
            <v>16346.901098468699</v>
          </cell>
        </row>
        <row r="109">
          <cell r="B109">
            <v>58009.949708589746</v>
          </cell>
          <cell r="C109">
            <v>36395.364034678336</v>
          </cell>
          <cell r="D109">
            <v>37342.890111445566</v>
          </cell>
          <cell r="E109">
            <v>3707.7438000783859</v>
          </cell>
          <cell r="F109">
            <v>180233.72048642489</v>
          </cell>
          <cell r="G109">
            <v>4624.6500605787223</v>
          </cell>
          <cell r="H109">
            <v>5629.5504918116076</v>
          </cell>
          <cell r="I109">
            <v>14125.842399243214</v>
          </cell>
          <cell r="J109">
            <v>5451.0859164117919</v>
          </cell>
          <cell r="K109">
            <v>16490.084490291571</v>
          </cell>
        </row>
        <row r="110">
          <cell r="B110">
            <v>140487.98826179738</v>
          </cell>
          <cell r="C110">
            <v>108840.32334950344</v>
          </cell>
          <cell r="D110">
            <v>309441.29727187805</v>
          </cell>
          <cell r="E110">
            <v>12163.56471618604</v>
          </cell>
          <cell r="F110">
            <v>1067977.0794559596</v>
          </cell>
          <cell r="G110">
            <v>12661.012651557299</v>
          </cell>
          <cell r="H110">
            <v>42011.540463225698</v>
          </cell>
          <cell r="I110">
            <v>30079.979355419826</v>
          </cell>
          <cell r="J110">
            <v>3523.7038261748485</v>
          </cell>
          <cell r="K110">
            <v>100572.78825173105</v>
          </cell>
        </row>
        <row r="111">
          <cell r="B111">
            <v>46223.012232231551</v>
          </cell>
          <cell r="C111">
            <v>8932.6546086554099</v>
          </cell>
          <cell r="D111">
            <v>410742.41257341101</v>
          </cell>
          <cell r="E111">
            <v>1362.66468247185</v>
          </cell>
          <cell r="F111">
            <v>195876.38839363985</v>
          </cell>
          <cell r="G111">
            <v>14222.092909252457</v>
          </cell>
          <cell r="H111">
            <v>5334.1530134430295</v>
          </cell>
          <cell r="I111">
            <v>8227.9341227587247</v>
          </cell>
          <cell r="J111">
            <v>6065.4447944508393</v>
          </cell>
          <cell r="K111">
            <v>52495.262243349593</v>
          </cell>
        </row>
        <row r="112">
          <cell r="B112">
            <v>63207.79003068302</v>
          </cell>
          <cell r="C112">
            <v>13994.746485761752</v>
          </cell>
          <cell r="D112">
            <v>60887.153701769093</v>
          </cell>
          <cell r="E112">
            <v>4290.0891333611871</v>
          </cell>
          <cell r="F112">
            <v>206116.39559908319</v>
          </cell>
          <cell r="G112">
            <v>8025.3113903745234</v>
          </cell>
          <cell r="H112">
            <v>3191.2997519267915</v>
          </cell>
          <cell r="I112">
            <v>12403.165358779081</v>
          </cell>
          <cell r="J112">
            <v>232.98590636526831</v>
          </cell>
          <cell r="K112">
            <v>24469.884746331605</v>
          </cell>
        </row>
        <row r="113">
          <cell r="B113">
            <v>164667.69144647202</v>
          </cell>
          <cell r="C113">
            <v>32430.972508028623</v>
          </cell>
          <cell r="D113">
            <v>174040.74700686891</v>
          </cell>
          <cell r="E113">
            <v>6063.1455898551467</v>
          </cell>
          <cell r="F113">
            <v>840923.86310079251</v>
          </cell>
          <cell r="G113">
            <v>20446.160823846258</v>
          </cell>
          <cell r="H113">
            <v>20142.685910042732</v>
          </cell>
          <cell r="I113">
            <v>34775.451628610841</v>
          </cell>
          <cell r="J113">
            <v>4589.6737302204174</v>
          </cell>
          <cell r="K113">
            <v>151013.55273452384</v>
          </cell>
        </row>
        <row r="114">
          <cell r="B114">
            <v>27181.404280231443</v>
          </cell>
          <cell r="C114">
            <v>2154.6664337905368</v>
          </cell>
          <cell r="D114">
            <v>40145.33652831307</v>
          </cell>
          <cell r="E114">
            <v>4371.486918390121</v>
          </cell>
          <cell r="F114">
            <v>157495.47881907853</v>
          </cell>
          <cell r="G114">
            <v>7336.05332320655</v>
          </cell>
          <cell r="H114">
            <v>5747.6334237490428</v>
          </cell>
          <cell r="I114">
            <v>6333.1492741514276</v>
          </cell>
          <cell r="J114">
            <v>168.60936607773903</v>
          </cell>
          <cell r="K114">
            <v>14624.122129152292</v>
          </cell>
        </row>
        <row r="115">
          <cell r="B115">
            <v>54748.611510338516</v>
          </cell>
          <cell r="C115">
            <v>2367.8025911511122</v>
          </cell>
          <cell r="D115">
            <v>35753.605346026583</v>
          </cell>
          <cell r="E115">
            <v>2862.9865248977294</v>
          </cell>
          <cell r="F115">
            <v>114952.13896377076</v>
          </cell>
          <cell r="G115">
            <v>4892.7410570277516</v>
          </cell>
          <cell r="H115">
            <v>5863.3119069404547</v>
          </cell>
          <cell r="I115">
            <v>3000.6033512971326</v>
          </cell>
          <cell r="J115">
            <v>133.23618792889999</v>
          </cell>
          <cell r="K115">
            <v>24863.056105940101</v>
          </cell>
        </row>
        <row r="116">
          <cell r="B116">
            <v>160367.59284717045</v>
          </cell>
          <cell r="C116">
            <v>50824.067974095669</v>
          </cell>
          <cell r="D116">
            <v>210439.98475410612</v>
          </cell>
          <cell r="E116">
            <v>17567.027011509796</v>
          </cell>
          <cell r="F116">
            <v>887556.22721019888</v>
          </cell>
          <cell r="G116">
            <v>28173.168633139438</v>
          </cell>
          <cell r="H116">
            <v>10851.858328958981</v>
          </cell>
          <cell r="I116">
            <v>59343.834924982599</v>
          </cell>
          <cell r="J116">
            <v>21552.098719723963</v>
          </cell>
          <cell r="K116">
            <v>178635.06301350577</v>
          </cell>
        </row>
        <row r="117">
          <cell r="B117">
            <v>500586.58004956302</v>
          </cell>
          <cell r="C117">
            <v>129226.00046490601</v>
          </cell>
          <cell r="D117">
            <v>468298.92017671518</v>
          </cell>
          <cell r="E117">
            <v>54801.740554033109</v>
          </cell>
          <cell r="F117">
            <v>2211832.9338153778</v>
          </cell>
          <cell r="G117">
            <v>89253.890429402512</v>
          </cell>
          <cell r="H117">
            <v>71482.743526031656</v>
          </cell>
          <cell r="I117">
            <v>185685.42642726167</v>
          </cell>
          <cell r="J117">
            <v>92207.35918812739</v>
          </cell>
          <cell r="K117">
            <v>381792.10778475041</v>
          </cell>
        </row>
        <row r="118">
          <cell r="B118">
            <v>111223.04974514685</v>
          </cell>
          <cell r="C118">
            <v>8549.4934713468429</v>
          </cell>
          <cell r="D118">
            <v>123849.05450414642</v>
          </cell>
          <cell r="E118">
            <v>4725.0707785844661</v>
          </cell>
          <cell r="F118">
            <v>466746.32263580058</v>
          </cell>
          <cell r="G118">
            <v>15165.568835868828</v>
          </cell>
          <cell r="H118">
            <v>7414.7062377973461</v>
          </cell>
          <cell r="I118">
            <v>47848.549043895007</v>
          </cell>
          <cell r="J118">
            <v>11855.525600829591</v>
          </cell>
          <cell r="K118">
            <v>55505.909306502595</v>
          </cell>
        </row>
        <row r="119">
          <cell r="B119">
            <v>770808.70674276643</v>
          </cell>
          <cell r="C119">
            <v>203047.87409881211</v>
          </cell>
          <cell r="D119">
            <v>3030953.1809966834</v>
          </cell>
          <cell r="E119">
            <v>215825.70448785799</v>
          </cell>
          <cell r="F119">
            <v>3438663.7521450645</v>
          </cell>
          <cell r="G119">
            <v>146262.24357233554</v>
          </cell>
          <cell r="H119">
            <v>73250.536674049974</v>
          </cell>
          <cell r="I119">
            <v>158677.93749427205</v>
          </cell>
          <cell r="J119">
            <v>287512.93223759864</v>
          </cell>
          <cell r="K119">
            <v>413298.70358410862</v>
          </cell>
        </row>
        <row r="120">
          <cell r="B120">
            <v>3411440.4707260542</v>
          </cell>
          <cell r="C120">
            <v>1012587.7288350583</v>
          </cell>
          <cell r="D120">
            <v>2940652.8874232341</v>
          </cell>
          <cell r="E120">
            <v>1257409.2513800515</v>
          </cell>
          <cell r="F120">
            <v>13482856.138103075</v>
          </cell>
          <cell r="G120">
            <v>584021.81206946773</v>
          </cell>
          <cell r="H120">
            <v>654924.14424137142</v>
          </cell>
          <cell r="I120">
            <v>528868.96926504513</v>
          </cell>
          <cell r="J120">
            <v>183010.46597807412</v>
          </cell>
          <cell r="K120">
            <v>4729389.0971201947</v>
          </cell>
        </row>
        <row r="121">
          <cell r="B121">
            <v>663303.01480225334</v>
          </cell>
          <cell r="C121">
            <v>120924.44475050211</v>
          </cell>
          <cell r="D121">
            <v>435459.38943280856</v>
          </cell>
          <cell r="E121">
            <v>80281.467026797822</v>
          </cell>
          <cell r="F121">
            <v>1892776.4720097154</v>
          </cell>
          <cell r="G121">
            <v>78891.919866065888</v>
          </cell>
          <cell r="H121">
            <v>80654.42688993155</v>
          </cell>
          <cell r="I121">
            <v>139606.99134966239</v>
          </cell>
          <cell r="J121">
            <v>74930.229184758602</v>
          </cell>
          <cell r="K121">
            <v>312452.0189156828</v>
          </cell>
        </row>
        <row r="122">
          <cell r="B122">
            <v>458275.40559916757</v>
          </cell>
          <cell r="C122">
            <v>36618.557726417203</v>
          </cell>
          <cell r="D122">
            <v>194808.08972459403</v>
          </cell>
          <cell r="E122">
            <v>52859.002004747977</v>
          </cell>
          <cell r="F122">
            <v>870235.59301367553</v>
          </cell>
          <cell r="G122">
            <v>66817.959294114742</v>
          </cell>
          <cell r="H122">
            <v>86712.402182012971</v>
          </cell>
          <cell r="I122">
            <v>56278.511733988365</v>
          </cell>
          <cell r="J122">
            <v>3509.6178703987739</v>
          </cell>
          <cell r="K122">
            <v>170933.78194971816</v>
          </cell>
        </row>
        <row r="123">
          <cell r="B123">
            <v>739299.11109507084</v>
          </cell>
          <cell r="C123">
            <v>43314.858776973495</v>
          </cell>
          <cell r="D123">
            <v>312766.60424077202</v>
          </cell>
          <cell r="E123">
            <v>51490.161155751179</v>
          </cell>
          <cell r="F123">
            <v>1815344.6731070804</v>
          </cell>
          <cell r="G123">
            <v>76887.330363256944</v>
          </cell>
          <cell r="H123">
            <v>60735.460499510584</v>
          </cell>
          <cell r="I123">
            <v>92673.760437541045</v>
          </cell>
          <cell r="J123">
            <v>16540.319056396245</v>
          </cell>
          <cell r="K123">
            <v>266698.55335892423</v>
          </cell>
        </row>
        <row r="124">
          <cell r="B124">
            <v>68062.214358336118</v>
          </cell>
          <cell r="C124">
            <v>12404.885429811811</v>
          </cell>
          <cell r="D124">
            <v>70882.411584511821</v>
          </cell>
          <cell r="E124">
            <v>1902.5236862953643</v>
          </cell>
          <cell r="F124">
            <v>189668.60710625409</v>
          </cell>
          <cell r="G124">
            <v>8529.0641456463327</v>
          </cell>
          <cell r="H124">
            <v>36531.961877936803</v>
          </cell>
          <cell r="I124">
            <v>15554.574865739789</v>
          </cell>
          <cell r="J124">
            <v>656.80537757633374</v>
          </cell>
          <cell r="K124">
            <v>61671.093391098293</v>
          </cell>
        </row>
        <row r="125">
          <cell r="B125">
            <v>61667.363726190873</v>
          </cell>
          <cell r="C125">
            <v>8484.5851118773335</v>
          </cell>
          <cell r="D125">
            <v>80484.350053082744</v>
          </cell>
          <cell r="E125">
            <v>6274.8357557950039</v>
          </cell>
          <cell r="F125">
            <v>226963.71163589068</v>
          </cell>
          <cell r="G125">
            <v>13115.383964671399</v>
          </cell>
          <cell r="H125">
            <v>6915.6761213606133</v>
          </cell>
          <cell r="I125">
            <v>22731.895155066959</v>
          </cell>
          <cell r="J125">
            <v>1451.0818908456861</v>
          </cell>
          <cell r="K125">
            <v>73891.251859996119</v>
          </cell>
        </row>
        <row r="126">
          <cell r="B126">
            <v>230638.39255214931</v>
          </cell>
          <cell r="C126">
            <v>33376.824926827503</v>
          </cell>
          <cell r="D126">
            <v>149500.69648530512</v>
          </cell>
          <cell r="E126">
            <v>15877.48217269787</v>
          </cell>
          <cell r="F126">
            <v>656233.38701924193</v>
          </cell>
          <cell r="G126">
            <v>23324.683714863408</v>
          </cell>
          <cell r="H126">
            <v>21296.041879821762</v>
          </cell>
          <cell r="I126">
            <v>64061.095120168975</v>
          </cell>
          <cell r="J126">
            <v>1760.1642732606313</v>
          </cell>
          <cell r="K126">
            <v>126657.221361257</v>
          </cell>
        </row>
        <row r="127">
          <cell r="B127">
            <v>162606.62595646334</v>
          </cell>
          <cell r="C127">
            <v>33519.054953420666</v>
          </cell>
          <cell r="D127">
            <v>572763.93968640896</v>
          </cell>
          <cell r="E127">
            <v>19086.167185538376</v>
          </cell>
          <cell r="F127">
            <v>596008.90088410559</v>
          </cell>
          <cell r="G127">
            <v>23625.316056586365</v>
          </cell>
          <cell r="H127">
            <v>12092.765151755932</v>
          </cell>
          <cell r="I127">
            <v>33732.339336556361</v>
          </cell>
          <cell r="J127">
            <v>1521300.5462125735</v>
          </cell>
          <cell r="K127">
            <v>136743.24843856957</v>
          </cell>
        </row>
        <row r="128">
          <cell r="B128">
            <v>8234450.8359375373</v>
          </cell>
          <cell r="C128">
            <v>1978465.996135961</v>
          </cell>
          <cell r="D128">
            <v>10031552.626198241</v>
          </cell>
          <cell r="E128">
            <v>1825363.5100525026</v>
          </cell>
          <cell r="F128">
            <v>30600855.435698979</v>
          </cell>
          <cell r="G128">
            <v>1269149.3548804659</v>
          </cell>
          <cell r="H128">
            <v>1234219.900283382</v>
          </cell>
          <cell r="I128">
            <v>1607586.5780368431</v>
          </cell>
          <cell r="J128">
            <v>2397278.6790761058</v>
          </cell>
          <cell r="K128">
            <v>7403202.7688563857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duardo Rodrigues Sanguinet" refreshedDate="42808.600720949071" createdVersion="5" refreshedVersion="5" minRefreshableVersion="3" recordCount="40" xr:uid="{00000000-000A-0000-FFFF-FFFF00000000}">
  <cacheSource type="worksheet">
    <worksheetSource ref="A3:HW43" sheet="OUTPUTs"/>
  </cacheSource>
  <cacheFields count="231">
    <cacheField name="PesquisaOrigem" numFmtId="0">
      <sharedItems/>
    </cacheField>
    <cacheField name="Classe" numFmtId="0">
      <sharedItems/>
    </cacheField>
    <cacheField name="Denominação na pesquisa" numFmtId="0">
      <sharedItems/>
    </cacheField>
    <cacheField name="ClasseCNAE" numFmtId="0">
      <sharedItems count="40">
        <s v="Lapidação de Gemas e Fabricação de Artefatos de Ourivesaria e Joalheria"/>
        <s v="Fabricação de Bijuterias e Artefatos Semelhantes"/>
        <s v="Fabricação de Instrumentos Musicais"/>
        <s v="Comércio Atacadista de Artigos de Escritório e de Papelaria"/>
        <s v="Comércio Varejista Especializado de Instrumentos Musicais e Acessórios"/>
        <s v="Comércio Varejista de Livros, Jornais, Revistas e Papelaria"/>
        <s v="Comércio Varejista de Discos, Cds, Dvds e Fitas"/>
        <s v="Comércio Varejista de Jóias e Relógios"/>
        <s v="Edição de livros"/>
        <s v="Edição de Jornais"/>
        <s v="Edição de Revistas"/>
        <s v="Edição Integrada à Impressão de Livros"/>
        <s v="Edição Integrada à Impressão de Jornais"/>
        <s v="Edição Integrada à Impressão de Revistas"/>
        <s v="Atividades de Produção Cinematográfica, de Vídeos e de Programas de Televisão"/>
        <s v="Atividades de Pós-Produção Cinematográfica, de Vídeos e de Programas de Televisão"/>
        <s v="Distribuição Cinematográfica, de Vídeo e de Programas de Televisão"/>
        <s v="Atividades de Exibição Cinematográfica"/>
        <s v="Atividades de Gravação de Som e de Edição de Música"/>
        <s v="Atividades de Rádio"/>
        <s v="Atividades de Televisão Aberta"/>
        <s v="Programadoras e Atividades Relacionadas à Televisão por Assinatura"/>
        <s v="Operadoras de Televisão por Assinatura por Cabo"/>
        <s v="Operadoras de Televisão por Assinatura por Microondas"/>
        <s v="Operadoras de Televisão por Assinatura por Satélite"/>
        <s v="Serviços de Arquitetura"/>
        <s v="Design e Decoração de Interiores"/>
        <s v="Atividades Fotográficas e Similares"/>
        <s v="Aluguel de Fitas de Vídeo, Dvds e Similares"/>
        <s v="Ensino de Arte e Cultura"/>
        <s v="Ensino de Idiomas"/>
        <s v="Artes Cênicas, Espetáculos e Atividades Complementares"/>
        <s v="Criação Artística"/>
        <s v="Gestão de Espaços para Artes Cênicas, Espetáculos e Outras Atividades Artísticas"/>
        <s v="Atividades de Bibliotecas e Arquivos"/>
        <s v="Atividades de Museus e de Exploração, Restauração Artística e Conservação de Lugares e Prédios Históricos e Atrações Similares"/>
        <s v="Atividades de Jardins Botânicos, Zoológicos, Parques Nacionais, Reservas Ecológicas e áreas de Proteção Ambiental"/>
        <s v="Parques de Diversão e Parques Temáticos"/>
        <s v="Atividades de Recreação e Lazer não Especificadas Anteriormente"/>
        <s v="Atividades de Organizações Associativas Ligadas à Cultura e à Arte"/>
      </sharedItems>
    </cacheField>
    <cacheField name="Atividade Cultural" numFmtId="0">
      <sharedItems count="1">
        <s v="Sim"/>
      </sharedItems>
    </cacheField>
    <cacheField name="Cadeia Geral" numFmtId="0">
      <sharedItems count="10">
        <s v="Design"/>
        <s v="Música"/>
        <s v="Editoração"/>
        <s v="Audiovisual"/>
        <s v="Arquitetura"/>
        <s v="Artes"/>
        <s v="Formação"/>
        <s v="Gestão"/>
        <s v="Patrimônio"/>
        <s v="Entretenimento"/>
      </sharedItems>
    </cacheField>
    <cacheField name="Tipo de atuação" numFmtId="0">
      <sharedItems count="2">
        <s v="Serviço Não-Financeiro"/>
        <s v="Comércio"/>
      </sharedItems>
    </cacheField>
    <cacheField name="Soma de 11 - Rondônia_2014" numFmtId="0">
      <sharedItems containsSemiMixedTypes="0" containsString="0" containsNumber="1" containsInteger="1" minValue="0" maxValue="0"/>
    </cacheField>
    <cacheField name="Soma de 12 - Acre_2014" numFmtId="0">
      <sharedItems containsSemiMixedTypes="0" containsString="0" containsNumber="1" containsInteger="1" minValue="0" maxValue="0"/>
    </cacheField>
    <cacheField name="Soma de 13 - Amazonas_2014" numFmtId="0">
      <sharedItems containsSemiMixedTypes="0" containsString="0" containsNumber="1" containsInteger="1" minValue="0" maxValue="0"/>
    </cacheField>
    <cacheField name="Soma de 14 - Roraima_2014" numFmtId="0">
      <sharedItems containsSemiMixedTypes="0" containsString="0" containsNumber="1" containsInteger="1" minValue="0" maxValue="0"/>
    </cacheField>
    <cacheField name="Soma de 15 - Pará_2014" numFmtId="0">
      <sharedItems containsSemiMixedTypes="0" containsString="0" containsNumber="1" containsInteger="1" minValue="0" maxValue="0"/>
    </cacheField>
    <cacheField name="Soma de 16 - Amapá_2014" numFmtId="0">
      <sharedItems containsSemiMixedTypes="0" containsString="0" containsNumber="1" containsInteger="1" minValue="0" maxValue="0"/>
    </cacheField>
    <cacheField name="Soma de 17 - Tocantins_2014" numFmtId="0">
      <sharedItems containsSemiMixedTypes="0" containsString="0" containsNumber="1" containsInteger="1" minValue="0" maxValue="0"/>
    </cacheField>
    <cacheField name="Soma de 21 - Maranhão_2014" numFmtId="0">
      <sharedItems containsSemiMixedTypes="0" containsString="0" containsNumber="1" containsInteger="1" minValue="0" maxValue="0"/>
    </cacheField>
    <cacheField name="Soma de 22 - Piauí_2014" numFmtId="0">
      <sharedItems containsSemiMixedTypes="0" containsString="0" containsNumber="1" containsInteger="1" minValue="0" maxValue="0"/>
    </cacheField>
    <cacheField name="Soma de 23 - Ceará_2014" numFmtId="0">
      <sharedItems containsSemiMixedTypes="0" containsString="0" containsNumber="1" containsInteger="1" minValue="0" maxValue="0"/>
    </cacheField>
    <cacheField name="Soma de 24 - Rio Grande do Norte_2014" numFmtId="0">
      <sharedItems containsSemiMixedTypes="0" containsString="0" containsNumber="1" containsInteger="1" minValue="0" maxValue="0"/>
    </cacheField>
    <cacheField name="Soma de 25 - Paraíba_2014" numFmtId="0">
      <sharedItems containsSemiMixedTypes="0" containsString="0" containsNumber="1" containsInteger="1" minValue="0" maxValue="0"/>
    </cacheField>
    <cacheField name="Soma de 26 - Pernambuco_2014" numFmtId="0">
      <sharedItems containsSemiMixedTypes="0" containsString="0" containsNumber="1" containsInteger="1" minValue="0" maxValue="0"/>
    </cacheField>
    <cacheField name="Soma de 27 - Alagoas_2014" numFmtId="0">
      <sharedItems containsSemiMixedTypes="0" containsString="0" containsNumber="1" containsInteger="1" minValue="0" maxValue="0"/>
    </cacheField>
    <cacheField name="Soma de 28 - Sergipe_2014" numFmtId="0">
      <sharedItems containsSemiMixedTypes="0" containsString="0" containsNumber="1" containsInteger="1" minValue="0" maxValue="0"/>
    </cacheField>
    <cacheField name="Soma de 29 - Bahia_2014" numFmtId="0">
      <sharedItems containsSemiMixedTypes="0" containsString="0" containsNumber="1" containsInteger="1" minValue="0" maxValue="0"/>
    </cacheField>
    <cacheField name="Soma de 31 - Minas Gerais_2014" numFmtId="0">
      <sharedItems containsSemiMixedTypes="0" containsString="0" containsNumber="1" containsInteger="1" minValue="0" maxValue="0"/>
    </cacheField>
    <cacheField name="Soma de 32 - Espírito Santo_2014" numFmtId="0">
      <sharedItems containsSemiMixedTypes="0" containsString="0" containsNumber="1" containsInteger="1" minValue="0" maxValue="0"/>
    </cacheField>
    <cacheField name="Soma de 33 - Rio de Janeiro_2014" numFmtId="0">
      <sharedItems containsSemiMixedTypes="0" containsString="0" containsNumber="1" containsInteger="1" minValue="0" maxValue="0"/>
    </cacheField>
    <cacheField name="Soma de 35 - São Paulo_2014" numFmtId="0">
      <sharedItems containsSemiMixedTypes="0" containsString="0" containsNumber="1" containsInteger="1" minValue="0" maxValue="0"/>
    </cacheField>
    <cacheField name="Soma de 41 - Paraná_2014" numFmtId="0">
      <sharedItems containsSemiMixedTypes="0" containsString="0" containsNumber="1" containsInteger="1" minValue="0" maxValue="0"/>
    </cacheField>
    <cacheField name="Soma de 42 - Santa Catarina_2014" numFmtId="0">
      <sharedItems containsSemiMixedTypes="0" containsString="0" containsNumber="1" containsInteger="1" minValue="0" maxValue="0"/>
    </cacheField>
    <cacheField name="Soma de 43 - Rio Grande do Sul_2014" numFmtId="0">
      <sharedItems containsSemiMixedTypes="0" containsString="0" containsNumber="1" containsInteger="1" minValue="0" maxValue="0"/>
    </cacheField>
    <cacheField name="Soma de 50 - Mato Grosso do Sul_2014" numFmtId="0">
      <sharedItems containsSemiMixedTypes="0" containsString="0" containsNumber="1" containsInteger="1" minValue="0" maxValue="0"/>
    </cacheField>
    <cacheField name="Soma de 51 - Mato Grosso_2014" numFmtId="0">
      <sharedItems containsSemiMixedTypes="0" containsString="0" containsNumber="1" containsInteger="1" minValue="0" maxValue="0"/>
    </cacheField>
    <cacheField name="Soma de 52 - Goiás_2014" numFmtId="0">
      <sharedItems containsSemiMixedTypes="0" containsString="0" containsNumber="1" containsInteger="1" minValue="0" maxValue="0"/>
    </cacheField>
    <cacheField name="Soma de 53 - Distrito Federal_2014" numFmtId="0">
      <sharedItems containsSemiMixedTypes="0" containsString="0" containsNumber="1" containsInteger="1" minValue="0" maxValue="0"/>
    </cacheField>
    <cacheField name="Soma de Total_2014" numFmtId="0">
      <sharedItems containsSemiMixedTypes="0" containsString="0" containsNumber="1" containsInteger="1" minValue="0" maxValue="0"/>
    </cacheField>
    <cacheField name="Soma de 11 - Rondônia_2013" numFmtId="0">
      <sharedItems containsSemiMixedTypes="0" containsString="0" containsNumber="1" containsInteger="1" minValue="0" maxValue="0"/>
    </cacheField>
    <cacheField name="Soma de 12 - Acre_2013" numFmtId="0">
      <sharedItems containsSemiMixedTypes="0" containsString="0" containsNumber="1" containsInteger="1" minValue="0" maxValue="0"/>
    </cacheField>
    <cacheField name="Soma de 13 - Amazonas_2013" numFmtId="0">
      <sharedItems containsSemiMixedTypes="0" containsString="0" containsNumber="1" containsInteger="1" minValue="0" maxValue="0"/>
    </cacheField>
    <cacheField name="Soma de 14 - Roraima_2013" numFmtId="0">
      <sharedItems containsSemiMixedTypes="0" containsString="0" containsNumber="1" containsInteger="1" minValue="0" maxValue="0"/>
    </cacheField>
    <cacheField name="Soma de 15 - Pará_2013" numFmtId="0">
      <sharedItems containsSemiMixedTypes="0" containsString="0" containsNumber="1" containsInteger="1" minValue="0" maxValue="0"/>
    </cacheField>
    <cacheField name="Soma de 16 - Amapá_2013" numFmtId="0">
      <sharedItems containsSemiMixedTypes="0" containsString="0" containsNumber="1" containsInteger="1" minValue="0" maxValue="0"/>
    </cacheField>
    <cacheField name="Soma de 17 - Tocantins_2013" numFmtId="0">
      <sharedItems containsSemiMixedTypes="0" containsString="0" containsNumber="1" containsInteger="1" minValue="0" maxValue="0"/>
    </cacheField>
    <cacheField name="Soma de 21 - Maranhão_2013" numFmtId="0">
      <sharedItems containsSemiMixedTypes="0" containsString="0" containsNumber="1" containsInteger="1" minValue="0" maxValue="0"/>
    </cacheField>
    <cacheField name="Soma de 22 - Piauí_2013" numFmtId="0">
      <sharedItems containsSemiMixedTypes="0" containsString="0" containsNumber="1" containsInteger="1" minValue="0" maxValue="0"/>
    </cacheField>
    <cacheField name="Soma de 23 - Ceará_2013" numFmtId="0">
      <sharedItems containsSemiMixedTypes="0" containsString="0" containsNumber="1" containsInteger="1" minValue="0" maxValue="0"/>
    </cacheField>
    <cacheField name="Soma de 24 - Rio Grande do Norte_2013" numFmtId="0">
      <sharedItems containsSemiMixedTypes="0" containsString="0" containsNumber="1" containsInteger="1" minValue="0" maxValue="0"/>
    </cacheField>
    <cacheField name="Soma de 25 - Paraíba_2013" numFmtId="0">
      <sharedItems containsSemiMixedTypes="0" containsString="0" containsNumber="1" containsInteger="1" minValue="0" maxValue="0"/>
    </cacheField>
    <cacheField name="Soma de 26 - Pernambuco_2013" numFmtId="0">
      <sharedItems containsSemiMixedTypes="0" containsString="0" containsNumber="1" containsInteger="1" minValue="0" maxValue="0"/>
    </cacheField>
    <cacheField name="Soma de 27 - Alagoas_2013" numFmtId="0">
      <sharedItems containsSemiMixedTypes="0" containsString="0" containsNumber="1" containsInteger="1" minValue="0" maxValue="0"/>
    </cacheField>
    <cacheField name="Soma de 28 - Sergipe_2013" numFmtId="0">
      <sharedItems containsSemiMixedTypes="0" containsString="0" containsNumber="1" containsInteger="1" minValue="0" maxValue="0"/>
    </cacheField>
    <cacheField name="Soma de 29 - Bahia_2013" numFmtId="0">
      <sharedItems containsSemiMixedTypes="0" containsString="0" containsNumber="1" containsInteger="1" minValue="0" maxValue="0"/>
    </cacheField>
    <cacheField name="Soma de 31 - Minas Gerais_2013" numFmtId="0">
      <sharedItems containsSemiMixedTypes="0" containsString="0" containsNumber="1" containsInteger="1" minValue="0" maxValue="0"/>
    </cacheField>
    <cacheField name="Soma de 32 - Espírito Santo_2013" numFmtId="0">
      <sharedItems containsSemiMixedTypes="0" containsString="0" containsNumber="1" containsInteger="1" minValue="0" maxValue="0"/>
    </cacheField>
    <cacheField name="Soma de 33 - Rio de Janeiro_2013" numFmtId="0">
      <sharedItems containsSemiMixedTypes="0" containsString="0" containsNumber="1" containsInteger="1" minValue="0" maxValue="0"/>
    </cacheField>
    <cacheField name="Soma de 35 - São Paulo_2013" numFmtId="0">
      <sharedItems containsSemiMixedTypes="0" containsString="0" containsNumber="1" containsInteger="1" minValue="0" maxValue="0"/>
    </cacheField>
    <cacheField name="Soma de 41 - Paraná_2013" numFmtId="0">
      <sharedItems containsSemiMixedTypes="0" containsString="0" containsNumber="1" containsInteger="1" minValue="0" maxValue="0"/>
    </cacheField>
    <cacheField name="Soma de 42 - Santa Catarina_2013" numFmtId="0">
      <sharedItems containsSemiMixedTypes="0" containsString="0" containsNumber="1" containsInteger="1" minValue="0" maxValue="0"/>
    </cacheField>
    <cacheField name="Soma de 43 - Rio Grande do Sul_2013" numFmtId="0">
      <sharedItems containsSemiMixedTypes="0" containsString="0" containsNumber="1" containsInteger="1" minValue="0" maxValue="0"/>
    </cacheField>
    <cacheField name="Soma de 50 - Mato Grosso do Sul_2013" numFmtId="0">
      <sharedItems containsSemiMixedTypes="0" containsString="0" containsNumber="1" containsInteger="1" minValue="0" maxValue="0"/>
    </cacheField>
    <cacheField name="Soma de 51 - Mato Grosso_2013" numFmtId="0">
      <sharedItems containsSemiMixedTypes="0" containsString="0" containsNumber="1" containsInteger="1" minValue="0" maxValue="0"/>
    </cacheField>
    <cacheField name="Soma de 52 - Goiás_2013" numFmtId="0">
      <sharedItems containsSemiMixedTypes="0" containsString="0" containsNumber="1" containsInteger="1" minValue="0" maxValue="0"/>
    </cacheField>
    <cacheField name="Soma de 53 - Distrito Federal_2013" numFmtId="0">
      <sharedItems containsSemiMixedTypes="0" containsString="0" containsNumber="1" containsInteger="1" minValue="0" maxValue="0"/>
    </cacheField>
    <cacheField name="Soma de Total_2013" numFmtId="0">
      <sharedItems containsSemiMixedTypes="0" containsString="0" containsNumber="1" containsInteger="1" minValue="0" maxValue="0"/>
    </cacheField>
    <cacheField name="Soma de 11 - Rondônia_2012" numFmtId="0">
      <sharedItems containsSemiMixedTypes="0" containsString="0" containsNumber="1" containsInteger="1" minValue="0" maxValue="0"/>
    </cacheField>
    <cacheField name="Soma de 12 - Acre_2012" numFmtId="0">
      <sharedItems containsSemiMixedTypes="0" containsString="0" containsNumber="1" containsInteger="1" minValue="0" maxValue="0"/>
    </cacheField>
    <cacheField name="Soma de 13 - Amazonas_2012" numFmtId="0">
      <sharedItems containsSemiMixedTypes="0" containsString="0" containsNumber="1" containsInteger="1" minValue="0" maxValue="0"/>
    </cacheField>
    <cacheField name="Soma de 14 - Roraima_2012" numFmtId="0">
      <sharedItems containsSemiMixedTypes="0" containsString="0" containsNumber="1" containsInteger="1" minValue="0" maxValue="0"/>
    </cacheField>
    <cacheField name="Soma de 15 - Pará_2012" numFmtId="0">
      <sharedItems containsSemiMixedTypes="0" containsString="0" containsNumber="1" containsInteger="1" minValue="0" maxValue="0"/>
    </cacheField>
    <cacheField name="Soma de 16 - Amapá_2012" numFmtId="0">
      <sharedItems containsSemiMixedTypes="0" containsString="0" containsNumber="1" containsInteger="1" minValue="0" maxValue="0"/>
    </cacheField>
    <cacheField name="Soma de 17 - Tocantins_2012" numFmtId="0">
      <sharedItems containsSemiMixedTypes="0" containsString="0" containsNumber="1" containsInteger="1" minValue="0" maxValue="0"/>
    </cacheField>
    <cacheField name="Soma de 21 - Maranhão_2012" numFmtId="0">
      <sharedItems containsSemiMixedTypes="0" containsString="0" containsNumber="1" containsInteger="1" minValue="0" maxValue="0"/>
    </cacheField>
    <cacheField name="Soma de 22 - Piauí_2012" numFmtId="0">
      <sharedItems containsSemiMixedTypes="0" containsString="0" containsNumber="1" containsInteger="1" minValue="0" maxValue="0"/>
    </cacheField>
    <cacheField name="Soma de 23 - Ceará_2012" numFmtId="0">
      <sharedItems containsSemiMixedTypes="0" containsString="0" containsNumber="1" containsInteger="1" minValue="0" maxValue="0"/>
    </cacheField>
    <cacheField name="Soma de 24 - Rio Grande do Norte_2012" numFmtId="0">
      <sharedItems containsSemiMixedTypes="0" containsString="0" containsNumber="1" containsInteger="1" minValue="0" maxValue="0"/>
    </cacheField>
    <cacheField name="Soma de 25 - Paraíba_2012" numFmtId="0">
      <sharedItems containsSemiMixedTypes="0" containsString="0" containsNumber="1" containsInteger="1" minValue="0" maxValue="0"/>
    </cacheField>
    <cacheField name="Soma de 26 - Pernambuco_2012" numFmtId="0">
      <sharedItems containsSemiMixedTypes="0" containsString="0" containsNumber="1" containsInteger="1" minValue="0" maxValue="0"/>
    </cacheField>
    <cacheField name="Soma de 27 - Alagoas_2012" numFmtId="0">
      <sharedItems containsSemiMixedTypes="0" containsString="0" containsNumber="1" containsInteger="1" minValue="0" maxValue="0"/>
    </cacheField>
    <cacheField name="Soma de 28 - Sergipe_2012" numFmtId="0">
      <sharedItems containsSemiMixedTypes="0" containsString="0" containsNumber="1" containsInteger="1" minValue="0" maxValue="0"/>
    </cacheField>
    <cacheField name="Soma de 29 - Bahia_2012" numFmtId="0">
      <sharedItems containsSemiMixedTypes="0" containsString="0" containsNumber="1" containsInteger="1" minValue="0" maxValue="0"/>
    </cacheField>
    <cacheField name="Soma de 31 - Minas Gerais_2012" numFmtId="0">
      <sharedItems containsSemiMixedTypes="0" containsString="0" containsNumber="1" containsInteger="1" minValue="0" maxValue="0"/>
    </cacheField>
    <cacheField name="Soma de 32 - Espírito Santo_2012" numFmtId="0">
      <sharedItems containsSemiMixedTypes="0" containsString="0" containsNumber="1" containsInteger="1" minValue="0" maxValue="0"/>
    </cacheField>
    <cacheField name="Soma de 33 - Rio de Janeiro_2012" numFmtId="0">
      <sharedItems containsSemiMixedTypes="0" containsString="0" containsNumber="1" containsInteger="1" minValue="0" maxValue="0"/>
    </cacheField>
    <cacheField name="Soma de 35 - São Paulo_2012" numFmtId="0">
      <sharedItems containsSemiMixedTypes="0" containsString="0" containsNumber="1" containsInteger="1" minValue="0" maxValue="0"/>
    </cacheField>
    <cacheField name="Soma de 41 - Paraná_2012" numFmtId="0">
      <sharedItems containsSemiMixedTypes="0" containsString="0" containsNumber="1" containsInteger="1" minValue="0" maxValue="0"/>
    </cacheField>
    <cacheField name="Soma de 42 - Santa Catarina_2012" numFmtId="0">
      <sharedItems containsSemiMixedTypes="0" containsString="0" containsNumber="1" containsInteger="1" minValue="0" maxValue="0"/>
    </cacheField>
    <cacheField name="Soma de 43 - Rio Grande do Sul_2012" numFmtId="0">
      <sharedItems containsSemiMixedTypes="0" containsString="0" containsNumber="1" containsInteger="1" minValue="0" maxValue="0"/>
    </cacheField>
    <cacheField name="Soma de 50 - Mato Grosso do Sul_2012" numFmtId="0">
      <sharedItems containsSemiMixedTypes="0" containsString="0" containsNumber="1" containsInteger="1" minValue="0" maxValue="0"/>
    </cacheField>
    <cacheField name="Soma de 51 - Mato Grosso_2012" numFmtId="0">
      <sharedItems containsSemiMixedTypes="0" containsString="0" containsNumber="1" containsInteger="1" minValue="0" maxValue="0"/>
    </cacheField>
    <cacheField name="Soma de 52 - Goiás_2012" numFmtId="0">
      <sharedItems containsSemiMixedTypes="0" containsString="0" containsNumber="1" containsInteger="1" minValue="0" maxValue="0"/>
    </cacheField>
    <cacheField name="Soma de 53 - Distrito Federal_2012" numFmtId="0">
      <sharedItems containsSemiMixedTypes="0" containsString="0" containsNumber="1" containsInteger="1" minValue="0" maxValue="0"/>
    </cacheField>
    <cacheField name="Soma de Total_2012" numFmtId="0">
      <sharedItems containsSemiMixedTypes="0" containsString="0" containsNumber="1" containsInteger="1" minValue="0" maxValue="0"/>
    </cacheField>
    <cacheField name="Soma de 11 - Rondônia_2011" numFmtId="0">
      <sharedItems containsSemiMixedTypes="0" containsString="0" containsNumber="1" containsInteger="1" minValue="0" maxValue="0"/>
    </cacheField>
    <cacheField name="Soma de 12 - Acre_2011" numFmtId="0">
      <sharedItems containsSemiMixedTypes="0" containsString="0" containsNumber="1" containsInteger="1" minValue="0" maxValue="0"/>
    </cacheField>
    <cacheField name="Soma de 13 - Amazonas_2011" numFmtId="0">
      <sharedItems containsSemiMixedTypes="0" containsString="0" containsNumber="1" containsInteger="1" minValue="0" maxValue="0"/>
    </cacheField>
    <cacheField name="Soma de 14 - Roraima_2011" numFmtId="0">
      <sharedItems containsSemiMixedTypes="0" containsString="0" containsNumber="1" containsInteger="1" minValue="0" maxValue="0"/>
    </cacheField>
    <cacheField name="Soma de 15 - Pará_2011" numFmtId="0">
      <sharedItems containsSemiMixedTypes="0" containsString="0" containsNumber="1" containsInteger="1" minValue="0" maxValue="0"/>
    </cacheField>
    <cacheField name="Soma de 16 - Amapá_2011" numFmtId="0">
      <sharedItems containsSemiMixedTypes="0" containsString="0" containsNumber="1" containsInteger="1" minValue="0" maxValue="0"/>
    </cacheField>
    <cacheField name="Soma de 17 - Tocantins_2011" numFmtId="0">
      <sharedItems containsSemiMixedTypes="0" containsString="0" containsNumber="1" containsInteger="1" minValue="0" maxValue="0"/>
    </cacheField>
    <cacheField name="Soma de 21 - Maranhão_2011" numFmtId="0">
      <sharedItems containsSemiMixedTypes="0" containsString="0" containsNumber="1" containsInteger="1" minValue="0" maxValue="0"/>
    </cacheField>
    <cacheField name="Soma de 22 - Piauí_2011" numFmtId="0">
      <sharedItems containsSemiMixedTypes="0" containsString="0" containsNumber="1" containsInteger="1" minValue="0" maxValue="0"/>
    </cacheField>
    <cacheField name="Soma de 23 - Ceará_2011" numFmtId="0">
      <sharedItems containsSemiMixedTypes="0" containsString="0" containsNumber="1" containsInteger="1" minValue="0" maxValue="0"/>
    </cacheField>
    <cacheField name="Soma de 24 - Rio Grande do Norte_2011" numFmtId="0">
      <sharedItems containsSemiMixedTypes="0" containsString="0" containsNumber="1" containsInteger="1" minValue="0" maxValue="0"/>
    </cacheField>
    <cacheField name="Soma de 25 - Paraíba_2011" numFmtId="0">
      <sharedItems containsSemiMixedTypes="0" containsString="0" containsNumber="1" containsInteger="1" minValue="0" maxValue="0"/>
    </cacheField>
    <cacheField name="Soma de 26 - Pernambuco_2011" numFmtId="0">
      <sharedItems containsSemiMixedTypes="0" containsString="0" containsNumber="1" containsInteger="1" minValue="0" maxValue="0"/>
    </cacheField>
    <cacheField name="Soma de 27 - Alagoas_2011" numFmtId="0">
      <sharedItems containsSemiMixedTypes="0" containsString="0" containsNumber="1" containsInteger="1" minValue="0" maxValue="0"/>
    </cacheField>
    <cacheField name="Soma de 28 - Sergipe_2011" numFmtId="0">
      <sharedItems containsSemiMixedTypes="0" containsString="0" containsNumber="1" containsInteger="1" minValue="0" maxValue="0"/>
    </cacheField>
    <cacheField name="Soma de 29 - Bahia_2011" numFmtId="0">
      <sharedItems containsSemiMixedTypes="0" containsString="0" containsNumber="1" containsInteger="1" minValue="0" maxValue="0"/>
    </cacheField>
    <cacheField name="Soma de 31 - Minas Gerais_2011" numFmtId="0">
      <sharedItems containsSemiMixedTypes="0" containsString="0" containsNumber="1" containsInteger="1" minValue="0" maxValue="0"/>
    </cacheField>
    <cacheField name="Soma de 32 - Espírito Santo_2011" numFmtId="0">
      <sharedItems containsSemiMixedTypes="0" containsString="0" containsNumber="1" containsInteger="1" minValue="0" maxValue="0"/>
    </cacheField>
    <cacheField name="Soma de 33 - Rio de Janeiro_2011" numFmtId="0">
      <sharedItems containsSemiMixedTypes="0" containsString="0" containsNumber="1" containsInteger="1" minValue="0" maxValue="0"/>
    </cacheField>
    <cacheField name="Soma de 35 - São Paulo_2011" numFmtId="0">
      <sharedItems containsSemiMixedTypes="0" containsString="0" containsNumber="1" containsInteger="1" minValue="0" maxValue="0"/>
    </cacheField>
    <cacheField name="Soma de 41 - Paraná_2011" numFmtId="0">
      <sharedItems containsSemiMixedTypes="0" containsString="0" containsNumber="1" containsInteger="1" minValue="0" maxValue="0"/>
    </cacheField>
    <cacheField name="Soma de 42 - Santa Catarina_2011" numFmtId="0">
      <sharedItems containsSemiMixedTypes="0" containsString="0" containsNumber="1" containsInteger="1" minValue="0" maxValue="0"/>
    </cacheField>
    <cacheField name="Soma de 43 - Rio Grande do Sul_2011" numFmtId="0">
      <sharedItems containsSemiMixedTypes="0" containsString="0" containsNumber="1" containsInteger="1" minValue="0" maxValue="0"/>
    </cacheField>
    <cacheField name="Soma de 50 - Mato Grosso do Sul_2011" numFmtId="0">
      <sharedItems containsSemiMixedTypes="0" containsString="0" containsNumber="1" containsInteger="1" minValue="0" maxValue="0"/>
    </cacheField>
    <cacheField name="Soma de 51 - Mato Grosso_2011" numFmtId="0">
      <sharedItems containsSemiMixedTypes="0" containsString="0" containsNumber="1" containsInteger="1" minValue="0" maxValue="0"/>
    </cacheField>
    <cacheField name="Soma de 52 - Goiás_2011" numFmtId="0">
      <sharedItems containsSemiMixedTypes="0" containsString="0" containsNumber="1" containsInteger="1" minValue="0" maxValue="0"/>
    </cacheField>
    <cacheField name="Soma de 53 - Distrito Federal_2011" numFmtId="0">
      <sharedItems containsSemiMixedTypes="0" containsString="0" containsNumber="1" containsInteger="1" minValue="0" maxValue="0"/>
    </cacheField>
    <cacheField name="Soma de Total_2011" numFmtId="0">
      <sharedItems containsSemiMixedTypes="0" containsString="0" containsNumber="1" containsInteger="1" minValue="0" maxValue="0"/>
    </cacheField>
    <cacheField name="Soma de 11 - Rondônia_2010" numFmtId="0">
      <sharedItems containsSemiMixedTypes="0" containsString="0" containsNumber="1" containsInteger="1" minValue="0" maxValue="0"/>
    </cacheField>
    <cacheField name="Soma de 12 - Acre_2010" numFmtId="0">
      <sharedItems containsSemiMixedTypes="0" containsString="0" containsNumber="1" containsInteger="1" minValue="0" maxValue="0"/>
    </cacheField>
    <cacheField name="Soma de 13 - Amazonas_2010" numFmtId="0">
      <sharedItems containsSemiMixedTypes="0" containsString="0" containsNumber="1" containsInteger="1" minValue="0" maxValue="0"/>
    </cacheField>
    <cacheField name="Soma de 14 - Roraima_2010" numFmtId="0">
      <sharedItems containsSemiMixedTypes="0" containsString="0" containsNumber="1" containsInteger="1" minValue="0" maxValue="0"/>
    </cacheField>
    <cacheField name="Soma de 15 - Pará_2010" numFmtId="0">
      <sharedItems containsSemiMixedTypes="0" containsString="0" containsNumber="1" containsInteger="1" minValue="0" maxValue="0"/>
    </cacheField>
    <cacheField name="Soma de 16 - Amapá_2010" numFmtId="0">
      <sharedItems containsSemiMixedTypes="0" containsString="0" containsNumber="1" containsInteger="1" minValue="0" maxValue="0"/>
    </cacheField>
    <cacheField name="Soma de 17 - Tocantins_2010" numFmtId="0">
      <sharedItems containsSemiMixedTypes="0" containsString="0" containsNumber="1" containsInteger="1" minValue="0" maxValue="0"/>
    </cacheField>
    <cacheField name="Soma de 21 - Maranhão_2010" numFmtId="0">
      <sharedItems containsSemiMixedTypes="0" containsString="0" containsNumber="1" containsInteger="1" minValue="0" maxValue="0"/>
    </cacheField>
    <cacheField name="Soma de 22 - Piauí_2010" numFmtId="0">
      <sharedItems containsSemiMixedTypes="0" containsString="0" containsNumber="1" containsInteger="1" minValue="0" maxValue="0"/>
    </cacheField>
    <cacheField name="Soma de 23 - Ceará_2010" numFmtId="0">
      <sharedItems containsSemiMixedTypes="0" containsString="0" containsNumber="1" containsInteger="1" minValue="0" maxValue="0"/>
    </cacheField>
    <cacheField name="Soma de 24 - Rio Grande do Norte_2010" numFmtId="0">
      <sharedItems containsSemiMixedTypes="0" containsString="0" containsNumber="1" containsInteger="1" minValue="0" maxValue="0"/>
    </cacheField>
    <cacheField name="Soma de 25 - Paraíba_2010" numFmtId="0">
      <sharedItems containsSemiMixedTypes="0" containsString="0" containsNumber="1" containsInteger="1" minValue="0" maxValue="0"/>
    </cacheField>
    <cacheField name="Soma de 26 - Pernambuco_2010" numFmtId="0">
      <sharedItems containsSemiMixedTypes="0" containsString="0" containsNumber="1" containsInteger="1" minValue="0" maxValue="0"/>
    </cacheField>
    <cacheField name="Soma de 27 - Alagoas_2010" numFmtId="0">
      <sharedItems containsSemiMixedTypes="0" containsString="0" containsNumber="1" containsInteger="1" minValue="0" maxValue="0"/>
    </cacheField>
    <cacheField name="Soma de 28 - Sergipe_2010" numFmtId="0">
      <sharedItems containsSemiMixedTypes="0" containsString="0" containsNumber="1" containsInteger="1" minValue="0" maxValue="0"/>
    </cacheField>
    <cacheField name="Soma de 29 - Bahia_2010" numFmtId="0">
      <sharedItems containsSemiMixedTypes="0" containsString="0" containsNumber="1" containsInteger="1" minValue="0" maxValue="0"/>
    </cacheField>
    <cacheField name="Soma de 31 - Minas Gerais_2010" numFmtId="0">
      <sharedItems containsSemiMixedTypes="0" containsString="0" containsNumber="1" containsInteger="1" minValue="0" maxValue="0"/>
    </cacheField>
    <cacheField name="Soma de 32 - Espírito Santo_2010" numFmtId="0">
      <sharedItems containsSemiMixedTypes="0" containsString="0" containsNumber="1" containsInteger="1" minValue="0" maxValue="0"/>
    </cacheField>
    <cacheField name="Soma de 33 - Rio de Janeiro_2010" numFmtId="0">
      <sharedItems containsSemiMixedTypes="0" containsString="0" containsNumber="1" containsInteger="1" minValue="0" maxValue="0"/>
    </cacheField>
    <cacheField name="Soma de 35 - São Paulo_2010" numFmtId="0">
      <sharedItems containsSemiMixedTypes="0" containsString="0" containsNumber="1" containsInteger="1" minValue="0" maxValue="0"/>
    </cacheField>
    <cacheField name="Soma de 41 - Paraná_2010" numFmtId="0">
      <sharedItems containsSemiMixedTypes="0" containsString="0" containsNumber="1" containsInteger="1" minValue="0" maxValue="0"/>
    </cacheField>
    <cacheField name="Soma de 42 - Santa Catarina_2010" numFmtId="0">
      <sharedItems containsSemiMixedTypes="0" containsString="0" containsNumber="1" containsInteger="1" minValue="0" maxValue="0"/>
    </cacheField>
    <cacheField name="Soma de 43 - Rio Grande do Sul_2010" numFmtId="0">
      <sharedItems containsSemiMixedTypes="0" containsString="0" containsNumber="1" containsInteger="1" minValue="0" maxValue="0"/>
    </cacheField>
    <cacheField name="Soma de 50 - Mato Grosso do Sul_2010" numFmtId="0">
      <sharedItems containsSemiMixedTypes="0" containsString="0" containsNumber="1" containsInteger="1" minValue="0" maxValue="0"/>
    </cacheField>
    <cacheField name="Soma de 51 - Mato Grosso_2010" numFmtId="0">
      <sharedItems containsSemiMixedTypes="0" containsString="0" containsNumber="1" containsInteger="1" minValue="0" maxValue="0"/>
    </cacheField>
    <cacheField name="Soma de 52 - Goiás_2010" numFmtId="0">
      <sharedItems containsSemiMixedTypes="0" containsString="0" containsNumber="1" containsInteger="1" minValue="0" maxValue="0"/>
    </cacheField>
    <cacheField name="Soma de 53 - Distrito Federal_2010" numFmtId="0">
      <sharedItems containsSemiMixedTypes="0" containsString="0" containsNumber="1" containsInteger="1" minValue="0" maxValue="0"/>
    </cacheField>
    <cacheField name="Soma de Total_2010" numFmtId="0">
      <sharedItems containsSemiMixedTypes="0" containsString="0" containsNumber="1" containsInteger="1" minValue="0" maxValue="0"/>
    </cacheField>
    <cacheField name="Soma de 11 - Rondônia_2009" numFmtId="0">
      <sharedItems containsSemiMixedTypes="0" containsString="0" containsNumber="1" containsInteger="1" minValue="0" maxValue="0"/>
    </cacheField>
    <cacheField name="Soma de 12 - Acre_2009" numFmtId="0">
      <sharedItems containsSemiMixedTypes="0" containsString="0" containsNumber="1" containsInteger="1" minValue="0" maxValue="0"/>
    </cacheField>
    <cacheField name="Soma de 13 - Amazonas_2009" numFmtId="0">
      <sharedItems containsSemiMixedTypes="0" containsString="0" containsNumber="1" containsInteger="1" minValue="0" maxValue="0"/>
    </cacheField>
    <cacheField name="Soma de 14 - Roraima_2009" numFmtId="0">
      <sharedItems containsSemiMixedTypes="0" containsString="0" containsNumber="1" containsInteger="1" minValue="0" maxValue="0"/>
    </cacheField>
    <cacheField name="Soma de 15 - Pará_2009" numFmtId="0">
      <sharedItems containsSemiMixedTypes="0" containsString="0" containsNumber="1" containsInteger="1" minValue="0" maxValue="0"/>
    </cacheField>
    <cacheField name="Soma de 16 - Amapá_2009" numFmtId="0">
      <sharedItems containsSemiMixedTypes="0" containsString="0" containsNumber="1" containsInteger="1" minValue="0" maxValue="0"/>
    </cacheField>
    <cacheField name="Soma de 17 - Tocantins_2009" numFmtId="0">
      <sharedItems containsSemiMixedTypes="0" containsString="0" containsNumber="1" containsInteger="1" minValue="0" maxValue="0"/>
    </cacheField>
    <cacheField name="Soma de 21 - Maranhão_2009" numFmtId="0">
      <sharedItems containsSemiMixedTypes="0" containsString="0" containsNumber="1" containsInteger="1" minValue="0" maxValue="0"/>
    </cacheField>
    <cacheField name="Soma de 22 - Piauí_2009" numFmtId="0">
      <sharedItems containsSemiMixedTypes="0" containsString="0" containsNumber="1" containsInteger="1" minValue="0" maxValue="0"/>
    </cacheField>
    <cacheField name="Soma de 23 - Ceará_2009" numFmtId="0">
      <sharedItems containsSemiMixedTypes="0" containsString="0" containsNumber="1" containsInteger="1" minValue="0" maxValue="0"/>
    </cacheField>
    <cacheField name="Soma de 24 - Rio Grande do Norte_2009" numFmtId="0">
      <sharedItems containsSemiMixedTypes="0" containsString="0" containsNumber="1" containsInteger="1" minValue="0" maxValue="0"/>
    </cacheField>
    <cacheField name="Soma de 25 - Paraíba_2009" numFmtId="0">
      <sharedItems containsSemiMixedTypes="0" containsString="0" containsNumber="1" containsInteger="1" minValue="0" maxValue="0"/>
    </cacheField>
    <cacheField name="Soma de 26 - Pernambuco_2009" numFmtId="0">
      <sharedItems containsSemiMixedTypes="0" containsString="0" containsNumber="1" containsInteger="1" minValue="0" maxValue="0"/>
    </cacheField>
    <cacheField name="Soma de 27 - Alagoas_2009" numFmtId="0">
      <sharedItems containsSemiMixedTypes="0" containsString="0" containsNumber="1" containsInteger="1" minValue="0" maxValue="0"/>
    </cacheField>
    <cacheField name="Soma de 28 - Sergipe_2009" numFmtId="0">
      <sharedItems containsSemiMixedTypes="0" containsString="0" containsNumber="1" containsInteger="1" minValue="0" maxValue="0"/>
    </cacheField>
    <cacheField name="Soma de 29 - Bahia_2009" numFmtId="0">
      <sharedItems containsSemiMixedTypes="0" containsString="0" containsNumber="1" containsInteger="1" minValue="0" maxValue="0"/>
    </cacheField>
    <cacheField name="Soma de 31 - Minas Gerais_2009" numFmtId="0">
      <sharedItems containsSemiMixedTypes="0" containsString="0" containsNumber="1" containsInteger="1" minValue="0" maxValue="0"/>
    </cacheField>
    <cacheField name="Soma de 32 - Espírito Santo_2009" numFmtId="0">
      <sharedItems containsSemiMixedTypes="0" containsString="0" containsNumber="1" containsInteger="1" minValue="0" maxValue="0"/>
    </cacheField>
    <cacheField name="Soma de 33 - Rio de Janeiro_2009" numFmtId="0">
      <sharedItems containsSemiMixedTypes="0" containsString="0" containsNumber="1" containsInteger="1" minValue="0" maxValue="0"/>
    </cacheField>
    <cacheField name="Soma de 35 - São Paulo_2009" numFmtId="0">
      <sharedItems containsSemiMixedTypes="0" containsString="0" containsNumber="1" containsInteger="1" minValue="0" maxValue="0"/>
    </cacheField>
    <cacheField name="Soma de 41 - Paraná_2009" numFmtId="0">
      <sharedItems containsSemiMixedTypes="0" containsString="0" containsNumber="1" containsInteger="1" minValue="0" maxValue="0"/>
    </cacheField>
    <cacheField name="Soma de 42 - Santa Catarina_2009" numFmtId="0">
      <sharedItems containsSemiMixedTypes="0" containsString="0" containsNumber="1" containsInteger="1" minValue="0" maxValue="0"/>
    </cacheField>
    <cacheField name="Soma de 43 - Rio Grande do Sul_2009" numFmtId="0">
      <sharedItems containsSemiMixedTypes="0" containsString="0" containsNumber="1" containsInteger="1" minValue="0" maxValue="0"/>
    </cacheField>
    <cacheField name="Soma de 50 - Mato Grosso do Sul_2009" numFmtId="0">
      <sharedItems containsSemiMixedTypes="0" containsString="0" containsNumber="1" containsInteger="1" minValue="0" maxValue="0"/>
    </cacheField>
    <cacheField name="Soma de 51 - Mato Grosso_2009" numFmtId="0">
      <sharedItems containsSemiMixedTypes="0" containsString="0" containsNumber="1" containsInteger="1" minValue="0" maxValue="0"/>
    </cacheField>
    <cacheField name="Soma de 52 - Goiás_2009" numFmtId="0">
      <sharedItems containsSemiMixedTypes="0" containsString="0" containsNumber="1" containsInteger="1" minValue="0" maxValue="0"/>
    </cacheField>
    <cacheField name="Soma de 53 - Distrito Federal_2009" numFmtId="0">
      <sharedItems containsSemiMixedTypes="0" containsString="0" containsNumber="1" containsInteger="1" minValue="0" maxValue="0"/>
    </cacheField>
    <cacheField name="Soma de Total_2009" numFmtId="0">
      <sharedItems containsSemiMixedTypes="0" containsString="0" containsNumber="1" containsInteger="1" minValue="0" maxValue="0"/>
    </cacheField>
    <cacheField name="Soma de 11 - Rondônia_2008" numFmtId="0">
      <sharedItems containsSemiMixedTypes="0" containsString="0" containsNumber="1" containsInteger="1" minValue="0" maxValue="0"/>
    </cacheField>
    <cacheField name="Soma de 12 - Acre_2008" numFmtId="0">
      <sharedItems containsSemiMixedTypes="0" containsString="0" containsNumber="1" containsInteger="1" minValue="0" maxValue="0"/>
    </cacheField>
    <cacheField name="Soma de 13 - Amazonas_2008" numFmtId="0">
      <sharedItems containsSemiMixedTypes="0" containsString="0" containsNumber="1" containsInteger="1" minValue="0" maxValue="0"/>
    </cacheField>
    <cacheField name="Soma de 14 - Roraima_2008" numFmtId="0">
      <sharedItems containsSemiMixedTypes="0" containsString="0" containsNumber="1" containsInteger="1" minValue="0" maxValue="0"/>
    </cacheField>
    <cacheField name="Soma de 15 - Pará_2008" numFmtId="0">
      <sharedItems containsSemiMixedTypes="0" containsString="0" containsNumber="1" containsInteger="1" minValue="0" maxValue="0"/>
    </cacheField>
    <cacheField name="Soma de 16 - Amapá_2008" numFmtId="0">
      <sharedItems containsSemiMixedTypes="0" containsString="0" containsNumber="1" containsInteger="1" minValue="0" maxValue="0"/>
    </cacheField>
    <cacheField name="Soma de 17 - Tocantins_2008" numFmtId="0">
      <sharedItems containsSemiMixedTypes="0" containsString="0" containsNumber="1" containsInteger="1" minValue="0" maxValue="0"/>
    </cacheField>
    <cacheField name="Soma de 21 - Maranhão_2008" numFmtId="0">
      <sharedItems containsSemiMixedTypes="0" containsString="0" containsNumber="1" containsInteger="1" minValue="0" maxValue="0"/>
    </cacheField>
    <cacheField name="Soma de 22 - Piauí_2008" numFmtId="0">
      <sharedItems containsSemiMixedTypes="0" containsString="0" containsNumber="1" containsInteger="1" minValue="0" maxValue="0"/>
    </cacheField>
    <cacheField name="Soma de 23 - Ceará_2008" numFmtId="0">
      <sharedItems containsSemiMixedTypes="0" containsString="0" containsNumber="1" containsInteger="1" minValue="0" maxValue="0"/>
    </cacheField>
    <cacheField name="Soma de 24 - Rio Grande do Norte_2008" numFmtId="0">
      <sharedItems containsSemiMixedTypes="0" containsString="0" containsNumber="1" containsInteger="1" minValue="0" maxValue="0"/>
    </cacheField>
    <cacheField name="Soma de 25 - Paraíba_2008" numFmtId="0">
      <sharedItems containsSemiMixedTypes="0" containsString="0" containsNumber="1" containsInteger="1" minValue="0" maxValue="0"/>
    </cacheField>
    <cacheField name="Soma de 26 - Pernambuco_2008" numFmtId="0">
      <sharedItems containsSemiMixedTypes="0" containsString="0" containsNumber="1" containsInteger="1" minValue="0" maxValue="0"/>
    </cacheField>
    <cacheField name="Soma de 27 - Alagoas_2008" numFmtId="0">
      <sharedItems containsSemiMixedTypes="0" containsString="0" containsNumber="1" containsInteger="1" minValue="0" maxValue="0"/>
    </cacheField>
    <cacheField name="Soma de 28 - Sergipe_2008" numFmtId="0">
      <sharedItems containsSemiMixedTypes="0" containsString="0" containsNumber="1" containsInteger="1" minValue="0" maxValue="0"/>
    </cacheField>
    <cacheField name="Soma de 29 - Bahia_2008" numFmtId="0">
      <sharedItems containsSemiMixedTypes="0" containsString="0" containsNumber="1" containsInteger="1" minValue="0" maxValue="0"/>
    </cacheField>
    <cacheField name="Soma de 31 - Minas Gerais_2008" numFmtId="0">
      <sharedItems containsSemiMixedTypes="0" containsString="0" containsNumber="1" containsInteger="1" minValue="0" maxValue="0"/>
    </cacheField>
    <cacheField name="Soma de 32 - Espírito Santo_2008" numFmtId="0">
      <sharedItems containsSemiMixedTypes="0" containsString="0" containsNumber="1" containsInteger="1" minValue="0" maxValue="0"/>
    </cacheField>
    <cacheField name="Soma de 33 - Rio de Janeiro_2008" numFmtId="0">
      <sharedItems containsSemiMixedTypes="0" containsString="0" containsNumber="1" containsInteger="1" minValue="0" maxValue="0"/>
    </cacheField>
    <cacheField name="Soma de 35 - São Paulo_2008" numFmtId="0">
      <sharedItems containsSemiMixedTypes="0" containsString="0" containsNumber="1" containsInteger="1" minValue="0" maxValue="0"/>
    </cacheField>
    <cacheField name="Soma de 41 - Paraná_2008" numFmtId="0">
      <sharedItems containsSemiMixedTypes="0" containsString="0" containsNumber="1" containsInteger="1" minValue="0" maxValue="0"/>
    </cacheField>
    <cacheField name="Soma de 42 - Santa Catarina_2008" numFmtId="0">
      <sharedItems containsSemiMixedTypes="0" containsString="0" containsNumber="1" containsInteger="1" minValue="0" maxValue="0"/>
    </cacheField>
    <cacheField name="Soma de 43 - Rio Grande do Sul_2008" numFmtId="0">
      <sharedItems containsSemiMixedTypes="0" containsString="0" containsNumber="1" containsInteger="1" minValue="0" maxValue="0"/>
    </cacheField>
    <cacheField name="Soma de 50 - Mato Grosso do Sul_2008" numFmtId="0">
      <sharedItems containsSemiMixedTypes="0" containsString="0" containsNumber="1" containsInteger="1" minValue="0" maxValue="0"/>
    </cacheField>
    <cacheField name="Soma de 51 - Mato Grosso_2008" numFmtId="0">
      <sharedItems containsSemiMixedTypes="0" containsString="0" containsNumber="1" containsInteger="1" minValue="0" maxValue="0"/>
    </cacheField>
    <cacheField name="Soma de 52 - Goiás_2008" numFmtId="0">
      <sharedItems containsSemiMixedTypes="0" containsString="0" containsNumber="1" containsInteger="1" minValue="0" maxValue="0"/>
    </cacheField>
    <cacheField name="Soma de 53 - Distrito Federal_2008" numFmtId="0">
      <sharedItems containsSemiMixedTypes="0" containsString="0" containsNumber="1" containsInteger="1" minValue="0" maxValue="0"/>
    </cacheField>
    <cacheField name="Soma de Total_2008" numFmtId="0">
      <sharedItems containsSemiMixedTypes="0" containsString="0" containsNumber="1" containsInteger="1" minValue="0" maxValue="0"/>
    </cacheField>
    <cacheField name="Soma de 11 - Rondônia_2007" numFmtId="0">
      <sharedItems containsSemiMixedTypes="0" containsString="0" containsNumber="1" containsInteger="1" minValue="0" maxValue="0"/>
    </cacheField>
    <cacheField name="Soma de 12 - Acre_2007" numFmtId="0">
      <sharedItems containsSemiMixedTypes="0" containsString="0" containsNumber="1" containsInteger="1" minValue="0" maxValue="0"/>
    </cacheField>
    <cacheField name="Soma de 13 - Amazonas_2007" numFmtId="0">
      <sharedItems containsSemiMixedTypes="0" containsString="0" containsNumber="1" containsInteger="1" minValue="0" maxValue="0"/>
    </cacheField>
    <cacheField name="Soma de 14 - Roraima_2007" numFmtId="0">
      <sharedItems containsSemiMixedTypes="0" containsString="0" containsNumber="1" containsInteger="1" minValue="0" maxValue="0"/>
    </cacheField>
    <cacheField name="Soma de 15 - Pará_2007" numFmtId="0">
      <sharedItems containsSemiMixedTypes="0" containsString="0" containsNumber="1" containsInteger="1" minValue="0" maxValue="0"/>
    </cacheField>
    <cacheField name="Soma de 16 - Amapá_2007" numFmtId="0">
      <sharedItems containsSemiMixedTypes="0" containsString="0" containsNumber="1" containsInteger="1" minValue="0" maxValue="0"/>
    </cacheField>
    <cacheField name="Soma de 17 - Tocantins_2007" numFmtId="0">
      <sharedItems containsSemiMixedTypes="0" containsString="0" containsNumber="1" containsInteger="1" minValue="0" maxValue="0"/>
    </cacheField>
    <cacheField name="Soma de 21 - Maranhão_2007" numFmtId="0">
      <sharedItems containsSemiMixedTypes="0" containsString="0" containsNumber="1" containsInteger="1" minValue="0" maxValue="0"/>
    </cacheField>
    <cacheField name="Soma de 22 - Piauí_2007" numFmtId="0">
      <sharedItems containsSemiMixedTypes="0" containsString="0" containsNumber="1" containsInteger="1" minValue="0" maxValue="0"/>
    </cacheField>
    <cacheField name="Soma de 23 - Ceará_2007" numFmtId="0">
      <sharedItems containsSemiMixedTypes="0" containsString="0" containsNumber="1" containsInteger="1" minValue="0" maxValue="0"/>
    </cacheField>
    <cacheField name="Soma de 24 - Rio Grande do Norte_2007" numFmtId="0">
      <sharedItems containsSemiMixedTypes="0" containsString="0" containsNumber="1" containsInteger="1" minValue="0" maxValue="0"/>
    </cacheField>
    <cacheField name="Soma de 25 - Paraíba_2007" numFmtId="0">
      <sharedItems containsSemiMixedTypes="0" containsString="0" containsNumber="1" containsInteger="1" minValue="0" maxValue="0"/>
    </cacheField>
    <cacheField name="Soma de 26 - Pernambuco_2007" numFmtId="0">
      <sharedItems containsSemiMixedTypes="0" containsString="0" containsNumber="1" containsInteger="1" minValue="0" maxValue="0"/>
    </cacheField>
    <cacheField name="Soma de 27 - Alagoas_2007" numFmtId="0">
      <sharedItems containsSemiMixedTypes="0" containsString="0" containsNumber="1" containsInteger="1" minValue="0" maxValue="0"/>
    </cacheField>
    <cacheField name="Soma de 28 - Sergipe_2007" numFmtId="0">
      <sharedItems containsSemiMixedTypes="0" containsString="0" containsNumber="1" containsInteger="1" minValue="0" maxValue="0"/>
    </cacheField>
    <cacheField name="Soma de 29 - Bahia_2007" numFmtId="0">
      <sharedItems containsSemiMixedTypes="0" containsString="0" containsNumber="1" containsInteger="1" minValue="0" maxValue="0"/>
    </cacheField>
    <cacheField name="Soma de 31 - Minas Gerais_2007" numFmtId="0">
      <sharedItems containsSemiMixedTypes="0" containsString="0" containsNumber="1" containsInteger="1" minValue="0" maxValue="0"/>
    </cacheField>
    <cacheField name="Soma de 32 - Espírito Santo_2007" numFmtId="0">
      <sharedItems containsSemiMixedTypes="0" containsString="0" containsNumber="1" containsInteger="1" minValue="0" maxValue="0"/>
    </cacheField>
    <cacheField name="Soma de 33 - Rio de Janeiro_2007" numFmtId="0">
      <sharedItems containsSemiMixedTypes="0" containsString="0" containsNumber="1" containsInteger="1" minValue="0" maxValue="0"/>
    </cacheField>
    <cacheField name="Soma de 35 - São Paulo_2007" numFmtId="0">
      <sharedItems containsSemiMixedTypes="0" containsString="0" containsNumber="1" containsInteger="1" minValue="0" maxValue="0"/>
    </cacheField>
    <cacheField name="Soma de 41 - Paraná_2007" numFmtId="0">
      <sharedItems containsSemiMixedTypes="0" containsString="0" containsNumber="1" containsInteger="1" minValue="0" maxValue="0"/>
    </cacheField>
    <cacheField name="Soma de 42 - Santa Catarina_2007" numFmtId="0">
      <sharedItems containsSemiMixedTypes="0" containsString="0" containsNumber="1" containsInteger="1" minValue="0" maxValue="0"/>
    </cacheField>
    <cacheField name="Soma de 43 - Rio Grande do Sul_2007" numFmtId="0">
      <sharedItems containsSemiMixedTypes="0" containsString="0" containsNumber="1" containsInteger="1" minValue="0" maxValue="0"/>
    </cacheField>
    <cacheField name="Soma de 50 - Mato Grosso do Sul_2007" numFmtId="0">
      <sharedItems containsSemiMixedTypes="0" containsString="0" containsNumber="1" containsInteger="1" minValue="0" maxValue="0"/>
    </cacheField>
    <cacheField name="Soma de 51 - Mato Grosso_2007" numFmtId="0">
      <sharedItems containsSemiMixedTypes="0" containsString="0" containsNumber="1" containsInteger="1" minValue="0" maxValue="0"/>
    </cacheField>
    <cacheField name="Soma de 52 - Goiás_2007" numFmtId="0">
      <sharedItems containsSemiMixedTypes="0" containsString="0" containsNumber="1" containsInteger="1" minValue="0" maxValue="0"/>
    </cacheField>
    <cacheField name="Soma de 53 - Distrito Federal_2007" numFmtId="0">
      <sharedItems containsSemiMixedTypes="0" containsString="0" containsNumber="1" containsInteger="1" minValue="0" maxValue="0"/>
    </cacheField>
    <cacheField name="Soma de Total_2007" numFmtId="0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rissa Couto" refreshedDate="44036.630459837965" createdVersion="5" refreshedVersion="6" minRefreshableVersion="3" recordCount="46" xr:uid="{00000000-000A-0000-FFFF-FFFF01000000}">
  <cacheSource type="worksheet">
    <worksheetSource ref="A2:IA48" sheet="OUTPUTs"/>
  </cacheSource>
  <cacheFields count="235">
    <cacheField name="Pesquisa IBGE" numFmtId="0">
      <sharedItems/>
    </cacheField>
    <cacheField name="Código CNAE" numFmtId="0">
      <sharedItems containsSemiMixedTypes="0" containsString="0" containsNumber="1" containsInteger="1" minValue="3211" maxValue="93298"/>
    </cacheField>
    <cacheField name="AgregPIA" numFmtId="0">
      <sharedItems containsString="0" containsBlank="1" containsNumber="1" containsInteger="1" minValue="1" maxValue="3"/>
    </cacheField>
    <cacheField name="AgregPAS" numFmtId="0">
      <sharedItems containsString="0" containsBlank="1" containsNumber="1" containsInteger="1" minValue="1" maxValue="9"/>
    </cacheField>
    <cacheField name="AgregPAC" numFmtId="0">
      <sharedItems containsString="0" containsBlank="1" containsNumber="1" containsInteger="1" minValue="1" maxValue="4"/>
    </cacheField>
    <cacheField name="AgregOUT" numFmtId="0">
      <sharedItems containsBlank="1"/>
    </cacheField>
    <cacheField name="Descrição CNAE 2.0" numFmtId="0">
      <sharedItems/>
    </cacheField>
    <cacheField name="Setores" numFmtId="0">
      <sharedItems count="10">
        <s v="Arquitetura e Design"/>
        <s v="Educação e Criação em Artes"/>
        <s v="Publicidade"/>
        <s v="Artes Cênicas e Espetáculos"/>
        <s v="Entretenimento"/>
        <s v="Audiovisual"/>
        <s v="Música"/>
        <s v="Cultura Digital"/>
        <s v="Editorial"/>
        <s v="Patrimônio"/>
      </sharedItems>
    </cacheField>
    <cacheField name="Nome da Categoria" numFmtId="0">
      <sharedItems/>
    </cacheField>
    <cacheField name="CNAES na categoria" numFmtId="0">
      <sharedItems/>
    </cacheField>
    <cacheField name="Atuação" numFmtId="0">
      <sharedItems count="2">
        <s v="Serviços Não-Financeiros"/>
        <s v="Comércio"/>
      </sharedItems>
    </cacheField>
    <cacheField name="Soma de 11 - Rondônia_2014" numFmtId="164">
      <sharedItems containsSemiMixedTypes="0" containsString="0" containsNumber="1" minValue="0" maxValue="106965.48397414756"/>
    </cacheField>
    <cacheField name="Soma de 12 - Acre_2014" numFmtId="164">
      <sharedItems containsSemiMixedTypes="0" containsString="0" containsNumber="1" minValue="0" maxValue="34558.493567831152"/>
    </cacheField>
    <cacheField name="Soma de 13 - Amazonas_2014" numFmtId="164">
      <sharedItems containsSemiMixedTypes="0" containsString="0" containsNumber="1" minValue="0" maxValue="207930.88658097983"/>
    </cacheField>
    <cacheField name="Soma de 14 - Roraima_2014" numFmtId="164">
      <sharedItems containsSemiMixedTypes="0" containsString="0" containsNumber="1" minValue="0" maxValue="30890.909444053341"/>
    </cacheField>
    <cacheField name="Soma de 15 - Pará_2014" numFmtId="164">
      <sharedItems containsSemiMixedTypes="0" containsString="0" containsNumber="1" minValue="0" maxValue="305274.87492072815"/>
    </cacheField>
    <cacheField name="Soma de 16 - Amapá_2014" numFmtId="164">
      <sharedItems containsSemiMixedTypes="0" containsString="0" containsNumber="1" minValue="0" maxValue="36801.980811881076"/>
    </cacheField>
    <cacheField name="Soma de 17 - Tocantins_2014" numFmtId="164">
      <sharedItems containsSemiMixedTypes="0" containsString="0" containsNumber="1" minValue="0" maxValue="49389.428911666706"/>
    </cacheField>
    <cacheField name="Soma de 21 - Maranhão_2014" numFmtId="164">
      <sharedItems containsSemiMixedTypes="0" containsString="0" containsNumber="1" minValue="0" maxValue="208196.44323546535"/>
    </cacheField>
    <cacheField name="Soma de 22 - Piauí_2014" numFmtId="164">
      <sharedItems containsSemiMixedTypes="0" containsString="0" containsNumber="1" minValue="0" maxValue="95783.227378402953"/>
    </cacheField>
    <cacheField name="Soma de 23 - Ceará_2014" numFmtId="164">
      <sharedItems containsSemiMixedTypes="0" containsString="0" containsNumber="1" minValue="27.201379571488587" maxValue="603828.34568939754"/>
    </cacheField>
    <cacheField name="Soma de 24 - Rio Grande do Norte_2014" numFmtId="164">
      <sharedItems containsSemiMixedTypes="0" containsString="0" containsNumber="1" minValue="0" maxValue="157857.73791314306"/>
    </cacheField>
    <cacheField name="Soma de 25 - Paraíba_2014" numFmtId="164">
      <sharedItems containsSemiMixedTypes="0" containsString="0" containsNumber="1" minValue="0" maxValue="156512.82728871334"/>
    </cacheField>
    <cacheField name="Soma de 26 - Pernambuco_2014" numFmtId="164">
      <sharedItems containsSemiMixedTypes="0" containsString="0" containsNumber="1" minValue="0" maxValue="1043975.958428561"/>
    </cacheField>
    <cacheField name="Soma de 27 - Alagoas_2014" numFmtId="164">
      <sharedItems containsSemiMixedTypes="0" containsString="0" containsNumber="1" minValue="0" maxValue="105086.13359124574"/>
    </cacheField>
    <cacheField name="Soma de 28 - Sergipe_2014" numFmtId="164">
      <sharedItems containsSemiMixedTypes="0" containsString="0" containsNumber="1" minValue="0" maxValue="104986.62737591847"/>
    </cacheField>
    <cacheField name="Soma de 29 - Bahia_2014" numFmtId="164">
      <sharedItems containsSemiMixedTypes="0" containsString="0" containsNumber="1" minValue="0" maxValue="588409.57775738114"/>
    </cacheField>
    <cacheField name="Soma de 31 - Minas Gerais_2014" numFmtId="164">
      <sharedItems containsSemiMixedTypes="0" containsString="0" containsNumber="1" minValue="0" maxValue="1580163.355602799"/>
    </cacheField>
    <cacheField name="Soma de 32 - Espírito Santo_2014" numFmtId="164">
      <sharedItems containsSemiMixedTypes="0" containsString="0" containsNumber="1" minValue="0" maxValue="318347.28388305288"/>
    </cacheField>
    <cacheField name="Soma de 33 - Rio de Janeiro_2014" numFmtId="164">
      <sharedItems containsSemiMixedTypes="0" containsString="0" containsNumber="1" minValue="821.18368583186839" maxValue="2531776.5419620015"/>
    </cacheField>
    <cacheField name="Soma de 35 - São Paulo_2014" numFmtId="164">
      <sharedItems containsSemiMixedTypes="0" containsString="0" containsNumber="1" minValue="0" maxValue="8199801.1743857805"/>
    </cacheField>
    <cacheField name="Soma de 41 - Paraná_2014" numFmtId="164">
      <sharedItems containsSemiMixedTypes="0" containsString="0" containsNumber="1" minValue="89.782677741678071" maxValue="1671005.8664189167"/>
    </cacheField>
    <cacheField name="Soma de 42 - Santa Catarina_2014" numFmtId="164">
      <sharedItems containsSemiMixedTypes="0" containsString="0" containsNumber="1" minValue="0" maxValue="586439.63521679188"/>
    </cacheField>
    <cacheField name="Soma de 43 - Rio Grande do Sul_2014" numFmtId="164">
      <sharedItems containsSemiMixedTypes="0" containsString="0" containsNumber="1" minValue="0" maxValue="1145897.367870739"/>
    </cacheField>
    <cacheField name="Soma de 50 - Mato Grosso do Sul_2014" numFmtId="164">
      <sharedItems containsSemiMixedTypes="0" containsString="0" containsNumber="1" minValue="0" maxValue="188701.04441773804"/>
    </cacheField>
    <cacheField name="Soma de 51 - Mato Grosso_2014" numFmtId="164">
      <sharedItems containsSemiMixedTypes="0" containsString="0" containsNumber="1" minValue="0" maxValue="215116.95655052108"/>
    </cacheField>
    <cacheField name="Soma de 52 - Goiás_2014" numFmtId="164">
      <sharedItems containsSemiMixedTypes="0" containsString="0" containsNumber="1" minValue="0" maxValue="391390.44551316369"/>
    </cacheField>
    <cacheField name="Soma de 53 - Distrito Federal_2014" numFmtId="164">
      <sharedItems containsSemiMixedTypes="0" containsString="0" containsNumber="1" minValue="0" maxValue="636575.14637950202"/>
    </cacheField>
    <cacheField name="Soma de Total_2014" numFmtId="164">
      <sharedItems containsSemiMixedTypes="0" containsString="0" containsNumber="1" minValue="6686.1081178375716" maxValue="19503152.398261063"/>
    </cacheField>
    <cacheField name="Soma de 11 - Rondônia_2013" numFmtId="164">
      <sharedItems containsSemiMixedTypes="0" containsString="0" containsNumber="1" minValue="0" maxValue="93548.935333739224"/>
    </cacheField>
    <cacheField name="Soma de 12 - Acre_2013" numFmtId="164">
      <sharedItems containsSemiMixedTypes="0" containsString="0" containsNumber="1" minValue="0" maxValue="29432.537823776816"/>
    </cacheField>
    <cacheField name="Soma de 13 - Amazonas_2013" numFmtId="164">
      <sharedItems containsSemiMixedTypes="0" containsString="0" containsNumber="1" minValue="0" maxValue="160968.9166952518"/>
    </cacheField>
    <cacheField name="Soma de 14 - Roraima_2013" numFmtId="164">
      <sharedItems containsSemiMixedTypes="0" containsString="0" containsNumber="1" minValue="0" maxValue="27763.656231346788"/>
    </cacheField>
    <cacheField name="Soma de 15 - Pará_2013" numFmtId="164">
      <sharedItems containsSemiMixedTypes="0" containsString="0" containsNumber="1" minValue="0" maxValue="273522.18455250806"/>
    </cacheField>
    <cacheField name="Soma de 16 - Amapá_2013" numFmtId="164">
      <sharedItems containsSemiMixedTypes="0" containsString="0" containsNumber="1" minValue="0" maxValue="35380.220369780465"/>
    </cacheField>
    <cacheField name="Soma de 17 - Tocantins_2013" numFmtId="164">
      <sharedItems containsSemiMixedTypes="0" containsString="0" containsNumber="1" minValue="0" maxValue="51798.519693875976"/>
    </cacheField>
    <cacheField name="Soma de 21 - Maranhão_2013" numFmtId="164">
      <sharedItems containsSemiMixedTypes="0" containsString="0" containsNumber="1" minValue="0" maxValue="192988.34040722242"/>
    </cacheField>
    <cacheField name="Soma de 22 - Piauí_2013" numFmtId="164">
      <sharedItems containsSemiMixedTypes="0" containsString="0" containsNumber="1" minValue="0" maxValue="89545.25702238844"/>
    </cacheField>
    <cacheField name="Soma de 23 - Ceará_2013" numFmtId="164">
      <sharedItems containsSemiMixedTypes="0" containsString="0" containsNumber="1" minValue="28.673284380114126" maxValue="520571.26336350577"/>
    </cacheField>
    <cacheField name="Soma de 24 - Rio Grande do Norte_2013" numFmtId="164">
      <sharedItems containsSemiMixedTypes="0" containsString="0" containsNumber="1" minValue="0" maxValue="141958.14767664153"/>
    </cacheField>
    <cacheField name="Soma de 25 - Paraíba_2013" numFmtId="164">
      <sharedItems containsSemiMixedTypes="0" containsString="0" containsNumber="1" minValue="0" maxValue="118928.26167690611"/>
    </cacheField>
    <cacheField name="Soma de 26 - Pernambuco_2013" numFmtId="164">
      <sharedItems containsSemiMixedTypes="0" containsString="0" containsNumber="1" minValue="0" maxValue="1110315.9794343561"/>
    </cacheField>
    <cacheField name="Soma de 27 - Alagoas_2013" numFmtId="164">
      <sharedItems containsSemiMixedTypes="0" containsString="0" containsNumber="1" minValue="0" maxValue="105957.30148280341"/>
    </cacheField>
    <cacheField name="Soma de 28 - Sergipe_2013" numFmtId="164">
      <sharedItems containsSemiMixedTypes="0" containsString="0" containsNumber="1" minValue="0" maxValue="99935.561176856718"/>
    </cacheField>
    <cacheField name="Soma de 29 - Bahia_2013" numFmtId="164">
      <sharedItems containsSemiMixedTypes="0" containsString="0" containsNumber="1" minValue="0" maxValue="528778.68584263034"/>
    </cacheField>
    <cacheField name="Soma de 31 - Minas Gerais_2013" numFmtId="164">
      <sharedItems containsSemiMixedTypes="0" containsString="0" containsNumber="1" minValue="98.079263891760775" maxValue="1440897.0298169241"/>
    </cacheField>
    <cacheField name="Soma de 32 - Espírito Santo_2013" numFmtId="164">
      <sharedItems containsSemiMixedTypes="0" containsString="0" containsNumber="1" minValue="0" maxValue="286966.59257339401"/>
    </cacheField>
    <cacheField name="Soma de 33 - Rio de Janeiro_2013" numFmtId="164">
      <sharedItems containsSemiMixedTypes="0" containsString="0" containsNumber="1" minValue="368.10997817231396" maxValue="2356989.1453626715"/>
    </cacheField>
    <cacheField name="Soma de 35 - São Paulo_2013" numFmtId="164">
      <sharedItems containsSemiMixedTypes="0" containsString="0" containsNumber="1" minValue="206.33924123238262" maxValue="8253357.4372008694"/>
    </cacheField>
    <cacheField name="Soma de 41 - Paraná_2013" numFmtId="164">
      <sharedItems containsSemiMixedTypes="0" containsString="0" containsNumber="1" minValue="0" maxValue="1461017.6178630651"/>
    </cacheField>
    <cacheField name="Soma de 42 - Santa Catarina_2013" numFmtId="164">
      <sharedItems containsSemiMixedTypes="0" containsString="0" containsNumber="1" minValue="0" maxValue="538657.64755022852"/>
    </cacheField>
    <cacheField name="Soma de 43 - Rio Grande do Sul_2013" numFmtId="164">
      <sharedItems containsSemiMixedTypes="0" containsString="0" containsNumber="1" minValue="111.02195691323686" maxValue="1067767.2516813013"/>
    </cacheField>
    <cacheField name="Soma de 50 - Mato Grosso do Sul_2013" numFmtId="164">
      <sharedItems containsSemiMixedTypes="0" containsString="0" containsNumber="1" minValue="0" maxValue="139003.91171968938"/>
    </cacheField>
    <cacheField name="Soma de 51 - Mato Grosso_2013" numFmtId="164">
      <sharedItems containsSemiMixedTypes="0" containsString="0" containsNumber="1" minValue="0" maxValue="190398.89862793242"/>
    </cacheField>
    <cacheField name="Soma de 52 - Goiás_2013" numFmtId="164">
      <sharedItems containsSemiMixedTypes="0" containsString="0" containsNumber="1" minValue="0" maxValue="344626.04569457471"/>
    </cacheField>
    <cacheField name="Soma de 53 - Distrito Federal_2013" numFmtId="164">
      <sharedItems containsSemiMixedTypes="0" containsString="0" containsNumber="1" minValue="0" maxValue="603563.52718839678"/>
    </cacheField>
    <cacheField name="Soma de Total_2013" numFmtId="164">
      <sharedItems containsSemiMixedTypes="0" containsString="0" containsNumber="1" minValue="12677.727799107888" maxValue="18090474.495421972"/>
    </cacheField>
    <cacheField name="Soma de 11 - Rondônia_2012" numFmtId="164">
      <sharedItems containsSemiMixedTypes="0" containsString="0" containsNumber="1" minValue="0" maxValue="98449.590395127118"/>
    </cacheField>
    <cacheField name="Soma de 12 - Acre_2012" numFmtId="164">
      <sharedItems containsSemiMixedTypes="0" containsString="0" containsNumber="1" minValue="0" maxValue="29447.587633870484"/>
    </cacheField>
    <cacheField name="Soma de 13 - Amazonas_2012" numFmtId="164">
      <sharedItems containsSemiMixedTypes="0" containsString="0" containsNumber="1" minValue="0" maxValue="154157.94232096593"/>
    </cacheField>
    <cacheField name="Soma de 14 - Roraima_2012" numFmtId="164">
      <sharedItems containsSemiMixedTypes="0" containsString="0" containsNumber="1" minValue="0" maxValue="37257.028374441958"/>
    </cacheField>
    <cacheField name="Soma de 15 - Pará_2012" numFmtId="164">
      <sharedItems containsSemiMixedTypes="0" containsString="0" containsNumber="1" minValue="0" maxValue="242045.86187617225"/>
    </cacheField>
    <cacheField name="Soma de 16 - Amapá_2012" numFmtId="164">
      <sharedItems containsSemiMixedTypes="0" containsString="0" containsNumber="1" minValue="0" maxValue="28252.715690759782"/>
    </cacheField>
    <cacheField name="Soma de 17 - Tocantins_2012" numFmtId="164">
      <sharedItems containsSemiMixedTypes="0" containsString="0" containsNumber="1" minValue="0" maxValue="41106.483578746629"/>
    </cacheField>
    <cacheField name="Soma de 21 - Maranhão_2012" numFmtId="164">
      <sharedItems containsSemiMixedTypes="0" containsString="0" containsNumber="1" minValue="0" maxValue="181714.549556082"/>
    </cacheField>
    <cacheField name="Soma de 22 - Piauí_2012" numFmtId="164">
      <sharedItems containsSemiMixedTypes="0" containsString="0" containsNumber="1" minValue="0" maxValue="83018.159350006812"/>
    </cacheField>
    <cacheField name="Soma de 23 - Ceará_2012" numFmtId="164">
      <sharedItems containsSemiMixedTypes="0" containsString="0" containsNumber="1" minValue="14.514352528093198" maxValue="532586.60604834626"/>
    </cacheField>
    <cacheField name="Soma de 24 - Rio Grande do Norte_2012" numFmtId="164">
      <sharedItems containsSemiMixedTypes="0" containsString="0" containsNumber="1" minValue="0" maxValue="122164.14572397375"/>
    </cacheField>
    <cacheField name="Soma de 25 - Paraíba_2012" numFmtId="164">
      <sharedItems containsSemiMixedTypes="0" containsString="0" containsNumber="1" minValue="0" maxValue="108357.23655766487"/>
    </cacheField>
    <cacheField name="Soma de 26 - Pernambuco_2012" numFmtId="164">
      <sharedItems containsSemiMixedTypes="0" containsString="0" containsNumber="1" minValue="0" maxValue="1050021.0635992712"/>
    </cacheField>
    <cacheField name="Soma de 27 - Alagoas_2012" numFmtId="164">
      <sharedItems containsSemiMixedTypes="0" containsString="0" containsNumber="1" minValue="0" maxValue="92596.136628399414"/>
    </cacheField>
    <cacheField name="Soma de 28 - Sergipe_2012" numFmtId="164">
      <sharedItems containsSemiMixedTypes="0" containsString="0" containsNumber="1" minValue="0" maxValue="100724.95972599629"/>
    </cacheField>
    <cacheField name="Soma de 29 - Bahia_2012" numFmtId="164">
      <sharedItems containsSemiMixedTypes="0" containsString="0" containsNumber="1" minValue="0" maxValue="509086.63385944976"/>
    </cacheField>
    <cacheField name="Soma de 31 - Minas Gerais_2012" numFmtId="164">
      <sharedItems containsSemiMixedTypes="0" containsString="0" containsNumber="1" minValue="554.98700722015565" maxValue="1451496.1291381477"/>
    </cacheField>
    <cacheField name="Soma de 32 - Espírito Santo_2012" numFmtId="164">
      <sharedItems containsSemiMixedTypes="0" containsString="0" containsNumber="1" minValue="0" maxValue="262140.65886535044"/>
    </cacheField>
    <cacheField name="Soma de 33 - Rio de Janeiro_2012" numFmtId="164">
      <sharedItems containsSemiMixedTypes="0" containsString="0" containsNumber="1" minValue="286.05821294636257" maxValue="2442081.1900960431"/>
    </cacheField>
    <cacheField name="Soma de 35 - São Paulo_2012" numFmtId="164">
      <sharedItems containsSemiMixedTypes="0" containsString="0" containsNumber="1" minValue="4396.8172113291475" maxValue="8228551.4660436623"/>
    </cacheField>
    <cacheField name="Soma de 41 - Paraná_2012" numFmtId="164">
      <sharedItems containsSemiMixedTypes="0" containsString="0" containsNumber="1" minValue="0" maxValue="1456083.2064018687"/>
    </cacheField>
    <cacheField name="Soma de 42 - Santa Catarina_2012" numFmtId="164">
      <sharedItems containsSemiMixedTypes="0" containsString="0" containsNumber="1" minValue="0" maxValue="500212.59599773807"/>
    </cacheField>
    <cacheField name="Soma de 43 - Rio Grande do Sul_2012" numFmtId="164">
      <sharedItems containsSemiMixedTypes="0" containsString="0" containsNumber="1" minValue="0" maxValue="975539.25763331633"/>
    </cacheField>
    <cacheField name="Soma de 50 - Mato Grosso do Sul_2012" numFmtId="164">
      <sharedItems containsSemiMixedTypes="0" containsString="0" containsNumber="1" minValue="0" maxValue="129998.2766411302"/>
    </cacheField>
    <cacheField name="Soma de 51 - Mato Grosso_2012" numFmtId="164">
      <sharedItems containsSemiMixedTypes="0" containsString="0" containsNumber="1" minValue="0" maxValue="198364.73639699549"/>
    </cacheField>
    <cacheField name="Soma de 52 - Goiás_2012" numFmtId="164">
      <sharedItems containsSemiMixedTypes="0" containsString="0" containsNumber="1" minValue="0" maxValue="312854.80888704641"/>
    </cacheField>
    <cacheField name="Soma de 53 - Distrito Federal_2012" numFmtId="164">
      <sharedItems containsSemiMixedTypes="0" containsString="0" containsNumber="1" minValue="0" maxValue="532646.82004181528"/>
    </cacheField>
    <cacheField name="Soma de Total_2012" numFmtId="164">
      <sharedItems containsSemiMixedTypes="0" containsString="0" containsNumber="1" minValue="9380.7298607882913" maxValue="17008299.665245794"/>
    </cacheField>
    <cacheField name="Soma de 11 - Rondônia_2011" numFmtId="164">
      <sharedItems containsSemiMixedTypes="0" containsString="0" containsNumber="1" minValue="0" maxValue="79902.009770485165"/>
    </cacheField>
    <cacheField name="Soma de 12 - Acre_2011" numFmtId="164">
      <sharedItems containsSemiMixedTypes="0" containsString="0" containsNumber="1" minValue="0" maxValue="23809.648445440827"/>
    </cacheField>
    <cacheField name="Soma de 13 - Amazonas_2011" numFmtId="164">
      <sharedItems containsSemiMixedTypes="0" containsString="0" containsNumber="1" minValue="0" maxValue="124713.09077814908"/>
    </cacheField>
    <cacheField name="Soma de 14 - Roraima_2011" numFmtId="164">
      <sharedItems containsSemiMixedTypes="0" containsString="0" containsNumber="1" minValue="0" maxValue="19256.609952341038"/>
    </cacheField>
    <cacheField name="Soma de 15 - Pará_2011" numFmtId="164">
      <sharedItems containsSemiMixedTypes="0" containsString="0" containsNumber="1" minValue="0" maxValue="186708.4800971268"/>
    </cacheField>
    <cacheField name="Soma de 16 - Amapá_2011" numFmtId="164">
      <sharedItems containsSemiMixedTypes="0" containsString="0" containsNumber="1" minValue="0" maxValue="22582.785982533336"/>
    </cacheField>
    <cacheField name="Soma de 17 - Tocantins_2011" numFmtId="164">
      <sharedItems containsSemiMixedTypes="0" containsString="0" containsNumber="1" minValue="0" maxValue="40068.853588092752"/>
    </cacheField>
    <cacheField name="Soma de 21 - Maranhão_2011" numFmtId="164">
      <sharedItems containsSemiMixedTypes="0" containsString="0" containsNumber="1" minValue="0" maxValue="138801.21829179008"/>
    </cacheField>
    <cacheField name="Soma de 22 - Piauí_2011" numFmtId="164">
      <sharedItems containsSemiMixedTypes="0" containsString="0" containsNumber="1" minValue="0" maxValue="71046.182309609285"/>
    </cacheField>
    <cacheField name="Soma de 23 - Ceará_2011" numFmtId="164">
      <sharedItems containsSemiMixedTypes="0" containsString="0" containsNumber="1" minValue="0" maxValue="500971.74340171495"/>
    </cacheField>
    <cacheField name="Soma de 24 - Rio Grande do Norte_2011" numFmtId="164">
      <sharedItems containsSemiMixedTypes="0" containsString="0" containsNumber="1" minValue="0" maxValue="106776.09736818069"/>
    </cacheField>
    <cacheField name="Soma de 25 - Paraíba_2011" numFmtId="164">
      <sharedItems containsSemiMixedTypes="0" containsString="0" containsNumber="1" minValue="0" maxValue="83394.688017086199"/>
    </cacheField>
    <cacheField name="Soma de 26 - Pernambuco_2011" numFmtId="164">
      <sharedItems containsSemiMixedTypes="0" containsString="0" containsNumber="1" minValue="0" maxValue="733713.52594594541"/>
    </cacheField>
    <cacheField name="Soma de 27 - Alagoas_2011" numFmtId="164">
      <sharedItems containsSemiMixedTypes="0" containsString="0" containsNumber="1" minValue="0" maxValue="76142.061280378824"/>
    </cacheField>
    <cacheField name="Soma de 28 - Sergipe_2011" numFmtId="164">
      <sharedItems containsSemiMixedTypes="0" containsString="0" containsNumber="1" minValue="0" maxValue="76877.536178202892"/>
    </cacheField>
    <cacheField name="Soma de 29 - Bahia_2011" numFmtId="164">
      <sharedItems containsSemiMixedTypes="0" containsString="0" containsNumber="1" minValue="0" maxValue="527365.52445718634"/>
    </cacheField>
    <cacheField name="Soma de 31 - Minas Gerais_2011" numFmtId="164">
      <sharedItems containsSemiMixedTypes="0" containsString="0" containsNumber="1" minValue="167.9201348707054" maxValue="1167050.2461133986"/>
    </cacheField>
    <cacheField name="Soma de 32 - Espírito Santo_2011" numFmtId="164">
      <sharedItems containsSemiMixedTypes="0" containsString="0" containsNumber="1" minValue="0" maxValue="220988.79883681255"/>
    </cacheField>
    <cacheField name="Soma de 33 - Rio de Janeiro_2011" numFmtId="164">
      <sharedItems containsSemiMixedTypes="0" containsString="0" containsNumber="1" minValue="381.35966895913793" maxValue="2211552.8204064835"/>
    </cacheField>
    <cacheField name="Soma de 35 - São Paulo_2011" numFmtId="164">
      <sharedItems containsSemiMixedTypes="0" containsString="0" containsNumber="1" minValue="2867.6617547034639" maxValue="8816932.5868552066"/>
    </cacheField>
    <cacheField name="Soma de 41 - Paraná_2011" numFmtId="164">
      <sharedItems containsSemiMixedTypes="0" containsString="0" containsNumber="1" minValue="0" maxValue="1227340.3951667987"/>
    </cacheField>
    <cacheField name="Soma de 42 - Santa Catarina_2011" numFmtId="164">
      <sharedItems containsSemiMixedTypes="0" containsString="0" containsNumber="1" minValue="0" maxValue="416054.68104963884"/>
    </cacheField>
    <cacheField name="Soma de 43 - Rio Grande do Sul_2011" numFmtId="164">
      <sharedItems containsSemiMixedTypes="0" containsString="0" containsNumber="1" minValue="0" maxValue="840680.17807368375"/>
    </cacheField>
    <cacheField name="Soma de 50 - Mato Grosso do Sul_2011" numFmtId="164">
      <sharedItems containsSemiMixedTypes="0" containsString="0" containsNumber="1" minValue="0" maxValue="110690.77291768139"/>
    </cacheField>
    <cacheField name="Soma de 51 - Mato Grosso_2011" numFmtId="164">
      <sharedItems containsSemiMixedTypes="0" containsString="0" containsNumber="1" minValue="0" maxValue="162105.58658596335"/>
    </cacheField>
    <cacheField name="Soma de 52 - Goiás_2011" numFmtId="164">
      <sharedItems containsSemiMixedTypes="0" containsString="0" containsNumber="1" minValue="0" maxValue="279609.60838702868"/>
    </cacheField>
    <cacheField name="Soma de 53 - Distrito Federal_2011" numFmtId="164">
      <sharedItems containsSemiMixedTypes="0" containsString="0" containsNumber="1" minValue="0" maxValue="471783.21560763923"/>
    </cacheField>
    <cacheField name="Soma de Total_2011" numFmtId="164">
      <sharedItems containsSemiMixedTypes="0" containsString="0" containsNumber="1" minValue="6762.4993302270159" maxValue="15342268.768747814"/>
    </cacheField>
    <cacheField name="Soma de 11 - Rondônia_2010" numFmtId="164">
      <sharedItems containsSemiMixedTypes="0" containsString="0" containsNumber="1" minValue="0" maxValue="95992.4935662223"/>
    </cacheField>
    <cacheField name="Soma de 12 - Acre_2010" numFmtId="164">
      <sharedItems containsSemiMixedTypes="0" containsString="0" containsNumber="1" minValue="0" maxValue="36137.697952424875"/>
    </cacheField>
    <cacheField name="Soma de 13 - Amazonas_2010" numFmtId="164">
      <sharedItems containsSemiMixedTypes="0" containsString="0" containsNumber="1" minValue="0" maxValue="117276.33692921008"/>
    </cacheField>
    <cacheField name="Soma de 14 - Roraima_2010" numFmtId="164">
      <sharedItems containsSemiMixedTypes="0" containsString="0" containsNumber="1" minValue="0" maxValue="19274.132905344613"/>
    </cacheField>
    <cacheField name="Soma de 15 - Pará_2010" numFmtId="164">
      <sharedItems containsSemiMixedTypes="0" containsString="0" containsNumber="1" minValue="0" maxValue="186549.44025902177"/>
    </cacheField>
    <cacheField name="Soma de 16 - Amapá_2010" numFmtId="164">
      <sharedItems containsSemiMixedTypes="0" containsString="0" containsNumber="1" minValue="0" maxValue="25433.478015989502"/>
    </cacheField>
    <cacheField name="Soma de 17 - Tocantins_2010" numFmtId="164">
      <sharedItems containsSemiMixedTypes="0" containsString="0" containsNumber="1" minValue="0" maxValue="56838.132818683662"/>
    </cacheField>
    <cacheField name="Soma de 21 - Maranhão_2010" numFmtId="164">
      <sharedItems containsSemiMixedTypes="0" containsString="0" containsNumber="1" minValue="0" maxValue="149972.72127613792"/>
    </cacheField>
    <cacheField name="Soma de 22 - Piauí_2010" numFmtId="164">
      <sharedItems containsSemiMixedTypes="0" containsString="0" containsNumber="1" minValue="0" maxValue="70815.723578674908"/>
    </cacheField>
    <cacheField name="Soma de 23 - Ceará_2010" numFmtId="164">
      <sharedItems containsSemiMixedTypes="0" containsString="0" containsNumber="1" minValue="0" maxValue="446486.84812964115"/>
    </cacheField>
    <cacheField name="Soma de 24 - Rio Grande do Norte_2010" numFmtId="164">
      <sharedItems containsSemiMixedTypes="0" containsString="0" containsNumber="1" minValue="0" maxValue="92239.128345786827"/>
    </cacheField>
    <cacheField name="Soma de 25 - Paraíba_2010" numFmtId="164">
      <sharedItems containsSemiMixedTypes="0" containsString="0" containsNumber="1" minValue="0" maxValue="64554.05526413257"/>
    </cacheField>
    <cacheField name="Soma de 26 - Pernambuco_2010" numFmtId="164">
      <sharedItems containsSemiMixedTypes="0" containsString="0" containsNumber="1" minValue="0" maxValue="931163.43989188015"/>
    </cacheField>
    <cacheField name="Soma de 27 - Alagoas_2010" numFmtId="164">
      <sharedItems containsSemiMixedTypes="0" containsString="0" containsNumber="1" minValue="0" maxValue="68347.335693830668"/>
    </cacheField>
    <cacheField name="Soma de 28 - Sergipe_2010" numFmtId="164">
      <sharedItems containsSemiMixedTypes="0" containsString="0" containsNumber="1" minValue="0" maxValue="73490.835655801464"/>
    </cacheField>
    <cacheField name="Soma de 29 - Bahia_2010" numFmtId="164">
      <sharedItems containsSemiMixedTypes="0" containsString="0" containsNumber="1" minValue="0" maxValue="504906.704740202"/>
    </cacheField>
    <cacheField name="Soma de 31 - Minas Gerais_2010" numFmtId="164">
      <sharedItems containsSemiMixedTypes="0" containsString="0" containsNumber="1" minValue="463.27591957169511" maxValue="1188683.2926153236"/>
    </cacheField>
    <cacheField name="Soma de 32 - Espírito Santo_2010" numFmtId="164">
      <sharedItems containsSemiMixedTypes="0" containsString="0" containsNumber="1" minValue="0" maxValue="224352.98815925588"/>
    </cacheField>
    <cacheField name="Soma de 33 - Rio de Janeiro_2010" numFmtId="164">
      <sharedItems containsSemiMixedTypes="0" containsString="0" containsNumber="1" minValue="438.48522356409558" maxValue="2948596.8304442242"/>
    </cacheField>
    <cacheField name="Soma de 35 - São Paulo_2010" numFmtId="164">
      <sharedItems containsSemiMixedTypes="0" containsString="0" containsNumber="1" minValue="1973.9023571092321" maxValue="8247334.6530085709"/>
    </cacheField>
    <cacheField name="Soma de 41 - Paraná_2010" numFmtId="164">
      <sharedItems containsSemiMixedTypes="0" containsString="0" containsNumber="1" minValue="0" maxValue="1211765.3568130052"/>
    </cacheField>
    <cacheField name="Soma de 42 - Santa Catarina_2010" numFmtId="164">
      <sharedItems containsSemiMixedTypes="0" containsString="0" containsNumber="1" minValue="0" maxValue="417671.37280652765"/>
    </cacheField>
    <cacheField name="Soma de 43 - Rio Grande do Sul_2010" numFmtId="164">
      <sharedItems containsSemiMixedTypes="0" containsString="0" containsNumber="1" minValue="37.399900084270129" maxValue="867039.6104297305"/>
    </cacheField>
    <cacheField name="Soma de 50 - Mato Grosso do Sul_2010" numFmtId="164">
      <sharedItems containsSemiMixedTypes="0" containsString="0" containsNumber="1" minValue="0" maxValue="106921.52535266842"/>
    </cacheField>
    <cacheField name="Soma de 51 - Mato Grosso_2010" numFmtId="164">
      <sharedItems containsSemiMixedTypes="0" containsString="0" containsNumber="1" minValue="0" maxValue="169143.80883519718"/>
    </cacheField>
    <cacheField name="Soma de 52 - Goiás_2010" numFmtId="164">
      <sharedItems containsSemiMixedTypes="0" containsString="0" containsNumber="1" minValue="0" maxValue="278204.74333033129"/>
    </cacheField>
    <cacheField name="Soma de 53 - Distrito Federal_2010" numFmtId="164">
      <sharedItems containsSemiMixedTypes="0" containsString="0" containsNumber="1" minValue="0" maxValue="516394.9167105353"/>
    </cacheField>
    <cacheField name="Soma de Total_2010" numFmtId="164">
      <sharedItems containsSemiMixedTypes="0" containsString="0" containsNumber="1" minValue="12013.724654461766" maxValue="14915336.498361956"/>
    </cacheField>
    <cacheField name="Soma de 11 - Rondônia_2009" numFmtId="164">
      <sharedItems containsSemiMixedTypes="0" containsString="0" containsNumber="1" minValue="0" maxValue="86399.879558655608"/>
    </cacheField>
    <cacheField name="Soma de 12 - Acre_2009" numFmtId="164">
      <sharedItems containsSemiMixedTypes="0" containsString="0" containsNumber="1" minValue="0" maxValue="34564.022484425303"/>
    </cacheField>
    <cacheField name="Soma de 13 - Amazonas_2009" numFmtId="164">
      <sharedItems containsSemiMixedTypes="0" containsString="0" containsNumber="1" minValue="0" maxValue="110676.27726129664"/>
    </cacheField>
    <cacheField name="Soma de 14 - Roraima_2009" numFmtId="164">
      <sharedItems containsSemiMixedTypes="0" containsString="0" containsNumber="1" minValue="0" maxValue="21622.346535348195"/>
    </cacheField>
    <cacheField name="Soma de 15 - Pará_2009" numFmtId="164">
      <sharedItems containsSemiMixedTypes="0" containsString="0" containsNumber="1" minValue="0" maxValue="165243.66468755505"/>
    </cacheField>
    <cacheField name="Soma de 16 - Amapá_2009" numFmtId="164">
      <sharedItems containsSemiMixedTypes="0" containsString="0" containsNumber="1" minValue="0" maxValue="22274.823745361762"/>
    </cacheField>
    <cacheField name="Soma de 17 - Tocantins_2009" numFmtId="164">
      <sharedItems containsSemiMixedTypes="0" containsString="0" containsNumber="1" minValue="0" maxValue="70746.656593345513"/>
    </cacheField>
    <cacheField name="Soma de 21 - Maranhão_2009" numFmtId="164">
      <sharedItems containsSemiMixedTypes="0" containsString="0" containsNumber="1" minValue="0" maxValue="122178.81428623994"/>
    </cacheField>
    <cacheField name="Soma de 22 - Piauí_2009" numFmtId="164">
      <sharedItems containsSemiMixedTypes="0" containsString="0" containsNumber="1" minValue="0" maxValue="72747.760994586803"/>
    </cacheField>
    <cacheField name="Soma de 23 - Ceará_2009" numFmtId="164">
      <sharedItems containsSemiMixedTypes="0" containsString="0" containsNumber="1" minValue="0" maxValue="338566.40225392539"/>
    </cacheField>
    <cacheField name="Soma de 24 - Rio Grande do Norte_2009" numFmtId="164">
      <sharedItems containsSemiMixedTypes="0" containsString="0" containsNumber="1" minValue="0" maxValue="93460.117398263188"/>
    </cacheField>
    <cacheField name="Soma de 25 - Paraíba_2009" numFmtId="164">
      <sharedItems containsSemiMixedTypes="0" containsString="0" containsNumber="1" minValue="0" maxValue="56492.993441051716"/>
    </cacheField>
    <cacheField name="Soma de 26 - Pernambuco_2009" numFmtId="164">
      <sharedItems containsSemiMixedTypes="0" containsString="0" containsNumber="1" minValue="0" maxValue="608709.41976545029"/>
    </cacheField>
    <cacheField name="Soma de 27 - Alagoas_2009" numFmtId="164">
      <sharedItems containsSemiMixedTypes="0" containsString="0" containsNumber="1" minValue="0" maxValue="69909.882020916091"/>
    </cacheField>
    <cacheField name="Soma de 28 - Sergipe_2009" numFmtId="164">
      <sharedItems containsSemiMixedTypes="0" containsString="0" containsNumber="1" minValue="0" maxValue="78302.669831861102"/>
    </cacheField>
    <cacheField name="Soma de 29 - Bahia_2009" numFmtId="164">
      <sharedItems containsSemiMixedTypes="0" containsString="0" containsNumber="1" minValue="0" maxValue="495892.53821375337"/>
    </cacheField>
    <cacheField name="Soma de 31 - Minas Gerais_2009" numFmtId="164">
      <sharedItems containsSemiMixedTypes="0" containsString="0" containsNumber="1" minValue="325.07732660698184" maxValue="1161014.4722366177"/>
    </cacheField>
    <cacheField name="Soma de 32 - Espírito Santo_2009" numFmtId="164">
      <sharedItems containsSemiMixedTypes="0" containsString="0" containsNumber="1" minValue="0" maxValue="253025.52074171838"/>
    </cacheField>
    <cacheField name="Soma de 33 - Rio de Janeiro_2009" numFmtId="164">
      <sharedItems containsSemiMixedTypes="0" containsString="0" containsNumber="1" minValue="201.4281962211079" maxValue="2598770.6966511421"/>
    </cacheField>
    <cacheField name="Soma de 35 - São Paulo_2009" numFmtId="164">
      <sharedItems containsSemiMixedTypes="0" containsString="0" containsNumber="1" minValue="1872.9746165559773" maxValue="7095811.2479393231"/>
    </cacheField>
    <cacheField name="Soma de 41 - Paraná_2009" numFmtId="164">
      <sharedItems containsSemiMixedTypes="0" containsString="0" containsNumber="1" minValue="0" maxValue="1182339.5897991494"/>
    </cacheField>
    <cacheField name="Soma de 42 - Santa Catarina_2009" numFmtId="164">
      <sharedItems containsSemiMixedTypes="0" containsString="0" containsNumber="1" minValue="0" maxValue="398751.76795413357"/>
    </cacheField>
    <cacheField name="Soma de 43 - Rio Grande do Sul_2009" numFmtId="164">
      <sharedItems containsSemiMixedTypes="0" containsString="0" containsNumber="1" minValue="60.616276467231955" maxValue="881760.25480216416"/>
    </cacheField>
    <cacheField name="Soma de 50 - Mato Grosso do Sul_2009" numFmtId="164">
      <sharedItems containsSemiMixedTypes="0" containsString="0" containsNumber="1" minValue="0" maxValue="109441.28939749174"/>
    </cacheField>
    <cacheField name="Soma de 51 - Mato Grosso_2009" numFmtId="164">
      <sharedItems containsSemiMixedTypes="0" containsString="0" containsNumber="1" minValue="0" maxValue="170276.11868249084"/>
    </cacheField>
    <cacheField name="Soma de 52 - Goiás_2009" numFmtId="164">
      <sharedItems containsSemiMixedTypes="0" containsString="0" containsNumber="1" minValue="0" maxValue="284084.46733767714"/>
    </cacheField>
    <cacheField name="Soma de 53 - Distrito Federal_2009" numFmtId="164">
      <sharedItems containsSemiMixedTypes="0" containsString="0" containsNumber="1" minValue="0" maxValue="492619.35038622958"/>
    </cacheField>
    <cacheField name="Soma de Total_2009" numFmtId="164">
      <sharedItems containsSemiMixedTypes="0" containsString="0" containsNumber="1" minValue="8518.8795646230028" maxValue="14047502.985990543"/>
    </cacheField>
    <cacheField name="Soma de 11 - Rondônia_2008" numFmtId="164">
      <sharedItems containsSemiMixedTypes="0" containsString="0" containsNumber="1" minValue="0" maxValue="82008.596197037492"/>
    </cacheField>
    <cacheField name="Soma de 12 - Acre_2008" numFmtId="164">
      <sharedItems containsSemiMixedTypes="0" containsString="0" containsNumber="1" minValue="0" maxValue="33385.458950310414"/>
    </cacheField>
    <cacheField name="Soma de 13 - Amazonas_2008" numFmtId="164">
      <sharedItems containsSemiMixedTypes="0" containsString="0" containsNumber="1" minValue="0" maxValue="94145.153355421731"/>
    </cacheField>
    <cacheField name="Soma de 14 - Roraima_2008" numFmtId="164">
      <sharedItems containsSemiMixedTypes="0" containsString="0" containsNumber="1" minValue="0" maxValue="21989.055793730266"/>
    </cacheField>
    <cacheField name="Soma de 15 - Pará_2008" numFmtId="164">
      <sharedItems containsSemiMixedTypes="0" containsString="0" containsNumber="1" minValue="0" maxValue="159317.08988269191"/>
    </cacheField>
    <cacheField name="Soma de 16 - Amapá_2008" numFmtId="164">
      <sharedItems containsSemiMixedTypes="0" containsString="0" containsNumber="1" minValue="0" maxValue="31049.282044280637"/>
    </cacheField>
    <cacheField name="Soma de 17 - Tocantins_2008" numFmtId="164">
      <sharedItems containsSemiMixedTypes="0" containsString="0" containsNumber="1" minValue="0" maxValue="96795.289370756058"/>
    </cacheField>
    <cacheField name="Soma de 21 - Maranhão_2008" numFmtId="164">
      <sharedItems containsSemiMixedTypes="0" containsString="0" containsNumber="1" minValue="0" maxValue="110925.4683789323"/>
    </cacheField>
    <cacheField name="Soma de 22 - Piauí_2008" numFmtId="164">
      <sharedItems containsSemiMixedTypes="0" containsString="0" containsNumber="1" minValue="0" maxValue="70769.777652978461"/>
    </cacheField>
    <cacheField name="Soma de 23 - Ceará_2008" numFmtId="164">
      <sharedItems containsSemiMixedTypes="0" containsString="0" containsNumber="1" minValue="0" maxValue="316126.93268310884"/>
    </cacheField>
    <cacheField name="Soma de 24 - Rio Grande do Norte_2008" numFmtId="164">
      <sharedItems containsSemiMixedTypes="0" containsString="0" containsNumber="1" minValue="0" maxValue="86855.265518537504"/>
    </cacheField>
    <cacheField name="Soma de 25 - Paraíba_2008" numFmtId="164">
      <sharedItems containsSemiMixedTypes="0" containsString="0" containsNumber="1" minValue="0" maxValue="56085.406499513134"/>
    </cacheField>
    <cacheField name="Soma de 26 - Pernambuco_2008" numFmtId="164">
      <sharedItems containsSemiMixedTypes="0" containsString="0" containsNumber="1" minValue="0" maxValue="559645.37364047836"/>
    </cacheField>
    <cacheField name="Soma de 27 - Alagoas_2008" numFmtId="164">
      <sharedItems containsSemiMixedTypes="0" containsString="0" containsNumber="1" minValue="0" maxValue="68834.901698115835"/>
    </cacheField>
    <cacheField name="Soma de 28 - Sergipe_2008" numFmtId="164">
      <sharedItems containsSemiMixedTypes="0" containsString="0" containsNumber="1" minValue="0" maxValue="76279.485820039088"/>
    </cacheField>
    <cacheField name="Soma de 29 - Bahia_2008" numFmtId="164">
      <sharedItems containsSemiMixedTypes="0" containsString="0" containsNumber="1" minValue="41.071031682555656" maxValue="533844.39739200159"/>
    </cacheField>
    <cacheField name="Soma de 31 - Minas Gerais_2008" numFmtId="164">
      <sharedItems containsSemiMixedTypes="0" containsString="0" containsNumber="1" minValue="98.013340888513255" maxValue="1109582.295239303"/>
    </cacheField>
    <cacheField name="Soma de 32 - Espírito Santo_2008" numFmtId="164">
      <sharedItems containsSemiMixedTypes="0" containsString="0" containsNumber="1" minValue="0" maxValue="265891.86269251839"/>
    </cacheField>
    <cacheField name="Soma de 33 - Rio de Janeiro_2008" numFmtId="164">
      <sharedItems containsSemiMixedTypes="0" containsString="0" containsNumber="1" minValue="312.89283084377735" maxValue="1861360.3815006781"/>
    </cacheField>
    <cacheField name="Soma de 35 - São Paulo_2008" numFmtId="164">
      <sharedItems containsSemiMixedTypes="0" containsString="0" containsNumber="1" minValue="2467.2855501977137" maxValue="7375808.8264098866"/>
    </cacheField>
    <cacheField name="Soma de 41 - Paraná_2008" numFmtId="164">
      <sharedItems containsSemiMixedTypes="0" containsString="0" containsNumber="1" minValue="0" maxValue="1081048.1740715702"/>
    </cacheField>
    <cacheField name="Soma de 42 - Santa Catarina_2008" numFmtId="164">
      <sharedItems containsSemiMixedTypes="0" containsString="0" containsNumber="1" minValue="0" maxValue="389225.29619609431"/>
    </cacheField>
    <cacheField name="Soma de 43 - Rio Grande do Sul_2008" numFmtId="164">
      <sharedItems containsSemiMixedTypes="0" containsString="0" containsNumber="1" minValue="18.552779063643442" maxValue="910884.30515245046"/>
    </cacheField>
    <cacheField name="Soma de 50 - Mato Grosso do Sul_2008" numFmtId="164">
      <sharedItems containsSemiMixedTypes="0" containsString="0" containsNumber="1" minValue="0" maxValue="107415.55457835554"/>
    </cacheField>
    <cacheField name="Soma de 51 - Mato Grosso_2008" numFmtId="164">
      <sharedItems containsSemiMixedTypes="0" containsString="0" containsNumber="1" minValue="0" maxValue="163282.78326700715"/>
    </cacheField>
    <cacheField name="Soma de 52 - Goiás_2008" numFmtId="164">
      <sharedItems containsSemiMixedTypes="0" containsString="0" containsNumber="1" minValue="0" maxValue="286759.22686139704"/>
    </cacheField>
    <cacheField name="Soma de 53 - Distrito Federal_2008" numFmtId="164">
      <sharedItems containsSemiMixedTypes="0" containsString="0" containsNumber="1" minValue="0" maxValue="498313.83163061552"/>
    </cacheField>
    <cacheField name="Soma de Total_2008" numFmtId="164">
      <sharedItems containsSemiMixedTypes="0" containsString="0" containsNumber="1" minValue="4930.9225761340094" maxValue="14334387.263649035"/>
    </cacheField>
    <cacheField name="Soma de 11 - Rondônia_2007" numFmtId="164">
      <sharedItems containsSemiMixedTypes="0" containsString="0" containsNumber="1" minValue="0" maxValue="61055.183625984821"/>
    </cacheField>
    <cacheField name="Soma de 12 - Acre_2007" numFmtId="164">
      <sharedItems containsSemiMixedTypes="0" containsString="0" containsNumber="1" minValue="0" maxValue="31130.468864289098"/>
    </cacheField>
    <cacheField name="Soma de 13 - Amazonas_2007" numFmtId="164">
      <sharedItems containsSemiMixedTypes="0" containsString="0" containsNumber="1" minValue="0" maxValue="89215.315402725944"/>
    </cacheField>
    <cacheField name="Soma de 14 - Roraima_2007" numFmtId="164">
      <sharedItems containsSemiMixedTypes="0" containsString="0" containsNumber="1" minValue="0" maxValue="20007.24908306729"/>
    </cacheField>
    <cacheField name="Soma de 15 - Pará_2007" numFmtId="164">
      <sharedItems containsSemiMixedTypes="0" containsString="0" containsNumber="1" minValue="0" maxValue="119494.17831941688"/>
    </cacheField>
    <cacheField name="Soma de 16 - Amapá_2007" numFmtId="164">
      <sharedItems containsSemiMixedTypes="0" containsString="0" containsNumber="1" minValue="0" maxValue="35703.291744162503"/>
    </cacheField>
    <cacheField name="Soma de 17 - Tocantins_2007" numFmtId="164">
      <sharedItems containsSemiMixedTypes="0" containsString="0" containsNumber="1" minValue="0" maxValue="70535.341791276427"/>
    </cacheField>
    <cacheField name="Soma de 21 - Maranhão_2007" numFmtId="164">
      <sharedItems containsSemiMixedTypes="0" containsString="0" containsNumber="1" minValue="0" maxValue="94618.007673792978"/>
    </cacheField>
    <cacheField name="Soma de 22 - Piauí_2007" numFmtId="164">
      <sharedItems containsSemiMixedTypes="0" containsString="0" containsNumber="1" minValue="0" maxValue="55333.59773057689"/>
    </cacheField>
    <cacheField name="Soma de 23 - Ceará_2007" numFmtId="164">
      <sharedItems containsSemiMixedTypes="0" containsString="0" containsNumber="1" minValue="0" maxValue="214912.77231935415"/>
    </cacheField>
    <cacheField name="Soma de 24 - Rio Grande do Norte_2007" numFmtId="164">
      <sharedItems containsSemiMixedTypes="0" containsString="0" containsNumber="1" minValue="0" maxValue="75940.920863196807"/>
    </cacheField>
    <cacheField name="Soma de 25 - Paraíba_2007" numFmtId="164">
      <sharedItems containsSemiMixedTypes="0" containsString="0" containsNumber="1" minValue="0" maxValue="46006.849281610106"/>
    </cacheField>
    <cacheField name="Soma de 26 - Pernambuco_2007" numFmtId="164">
      <sharedItems containsSemiMixedTypes="0" containsString="0" containsNumber="1" minValue="0" maxValue="494482.11766545544"/>
    </cacheField>
    <cacheField name="Soma de 27 - Alagoas_2007" numFmtId="164">
      <sharedItems containsSemiMixedTypes="0" containsString="0" containsNumber="1" minValue="0" maxValue="64243.290376020988"/>
    </cacheField>
    <cacheField name="Soma de 28 - Sergipe_2007" numFmtId="164">
      <sharedItems containsSemiMixedTypes="0" containsString="0" containsNumber="1" minValue="0" maxValue="71439.964432970417"/>
    </cacheField>
    <cacheField name="Soma de 29 - Bahia_2007" numFmtId="164">
      <sharedItems containsSemiMixedTypes="0" containsString="0" containsNumber="1" minValue="18.579434042177162" maxValue="330214.68458364939"/>
    </cacheField>
    <cacheField name="Soma de 31 - Minas Gerais_2007" numFmtId="164">
      <sharedItems containsSemiMixedTypes="0" containsString="0" containsNumber="1" minValue="104.921731029738" maxValue="902280.52500338468"/>
    </cacheField>
    <cacheField name="Soma de 32 - Espírito Santo_2007" numFmtId="164">
      <sharedItems containsSemiMixedTypes="0" containsString="0" containsNumber="1" minValue="0" maxValue="201917.05117420948"/>
    </cacheField>
    <cacheField name="Soma de 33 - Rio de Janeiro_2007" numFmtId="164">
      <sharedItems containsSemiMixedTypes="0" containsString="0" containsNumber="1" minValue="247.10868219361782" maxValue="1931174.7294386514"/>
    </cacheField>
    <cacheField name="Soma de 35 - São Paulo_2007" numFmtId="164">
      <sharedItems containsSemiMixedTypes="0" containsString="0" containsNumber="1" minValue="2059.9361422059701" maxValue="6014428.9798260722"/>
    </cacheField>
    <cacheField name="Soma de 41 - Paraná_2007" numFmtId="164">
      <sharedItems containsSemiMixedTypes="0" containsString="0" containsNumber="1" minValue="0" maxValue="789244.38161952002"/>
    </cacheField>
    <cacheField name="Soma de 42 - Santa Catarina_2007" numFmtId="164">
      <sharedItems containsSemiMixedTypes="0" containsString="0" containsNumber="1" minValue="0" maxValue="320474.72474414477"/>
    </cacheField>
    <cacheField name="Soma de 43 - Rio Grande do Sul_2007" numFmtId="164">
      <sharedItems containsSemiMixedTypes="0" containsString="0" containsNumber="1" minValue="0" maxValue="750731.21426349727"/>
    </cacheField>
    <cacheField name="Soma de 50 - Mato Grosso do Sul_2007" numFmtId="164">
      <sharedItems containsSemiMixedTypes="0" containsString="0" containsNumber="1" minValue="0" maxValue="87162.971100650146"/>
    </cacheField>
    <cacheField name="Soma de 51 - Mato Grosso_2007" numFmtId="164">
      <sharedItems containsSemiMixedTypes="0" containsString="0" containsNumber="1" minValue="0" maxValue="125943.75269734419"/>
    </cacheField>
    <cacheField name="Soma de 52 - Goiás_2007" numFmtId="164">
      <sharedItems containsSemiMixedTypes="0" containsString="0" containsNumber="1" minValue="0" maxValue="231037.82923980526"/>
    </cacheField>
    <cacheField name="Soma de 53 - Distrito Federal_2007" numFmtId="164">
      <sharedItems containsSemiMixedTypes="0" containsString="0" containsNumber="1" minValue="0" maxValue="375744.9538425678"/>
    </cacheField>
    <cacheField name="Soma de Total_2007" numFmtId="164">
      <sharedItems containsSemiMixedTypes="0" containsString="0" containsNumber="1" minValue="5872.0879452952031" maxValue="11358098.19691145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0">
  <r>
    <s v="PIA"/>
    <s v="32.11-6"/>
    <s v="Fabricação de artigos de joalheria, bijuteria e semelhantes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A"/>
    <s v="32.12-4"/>
    <s v="Fabricação de artigos de joalheria, bijuteria e semelhantes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A"/>
    <s v="32.20-5"/>
    <s v="Fabricação de instrumentos musicais"/>
    <x v="2"/>
    <x v="0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C"/>
    <s v="46.47-8"/>
    <s v="Artigos de escritório e de papelaria; papel, papelão e seus artefatos; livros, jornais e outras publicações"/>
    <x v="3"/>
    <x v="0"/>
    <x v="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C"/>
    <s v="47.56-3"/>
    <s v="Eletrodomésticos, equipamentos de áudio e vídeo, instrumentos musicais e acessórios"/>
    <x v="4"/>
    <x v="0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C"/>
    <s v="47.61-0"/>
    <s v="Artigos culturais, recreativos e esportivos"/>
    <x v="5"/>
    <x v="0"/>
    <x v="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C"/>
    <s v="47.62-8"/>
    <s v="Outros produtos novos"/>
    <x v="6"/>
    <x v="0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C"/>
    <s v="47.83-1"/>
    <s v="Outros produtos novos"/>
    <x v="7"/>
    <x v="0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58.11-5"/>
    <s v="Edição e edição integrada à impressão"/>
    <x v="8"/>
    <x v="0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58.12-3"/>
    <s v="Edição e edição integrada à impressão"/>
    <x v="9"/>
    <x v="0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58.13-1"/>
    <s v="Edição e edição integrada à impressão"/>
    <x v="10"/>
    <x v="0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58.21-2"/>
    <s v="Edição e edição integrada à impressão"/>
    <x v="11"/>
    <x v="0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58.22-1"/>
    <s v="Edição e edição integrada à impressão"/>
    <x v="12"/>
    <x v="0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58.23-9"/>
    <s v="Edição e edição integrada à impressão"/>
    <x v="13"/>
    <x v="0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59.11-1"/>
    <s v="Serviços audiovisuais"/>
    <x v="14"/>
    <x v="0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59.12-0"/>
    <s v="Serviços audiovisuais"/>
    <x v="15"/>
    <x v="0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59.13-8"/>
    <s v="Serviços audiovisuais"/>
    <x v="16"/>
    <x v="0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59.14-6"/>
    <s v="Serviços audiovisuais"/>
    <x v="17"/>
    <x v="0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59.20-1"/>
    <s v="Serviços audiovisuais"/>
    <x v="18"/>
    <x v="0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60.10-1"/>
    <s v="Serviços audiovisuais"/>
    <x v="19"/>
    <x v="0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60.21-7"/>
    <s v="Serviços audiovisuais"/>
    <x v="20"/>
    <x v="0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60.22-5"/>
    <s v="Serviços audiovisuais"/>
    <x v="21"/>
    <x v="0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61.41-8"/>
    <s v="Telecomunicações"/>
    <x v="22"/>
    <x v="0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61.42-6"/>
    <s v="Telecomunicações"/>
    <x v="23"/>
    <x v="0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61.43-4"/>
    <s v="Telecomunicações"/>
    <x v="24"/>
    <x v="0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71.11-1"/>
    <s v="Serviços técnico profissionais"/>
    <x v="25"/>
    <x v="0"/>
    <x v="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74.10-2"/>
    <s v="Serviços técnico profissionais"/>
    <x v="26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74.20-0"/>
    <s v="Serviços técnico profissionais"/>
    <x v="27"/>
    <x v="0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77.22-5"/>
    <s v="intangíveis não financeiros"/>
    <x v="28"/>
    <x v="0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85.92-9"/>
    <s v="Atividades de ensino continuado"/>
    <x v="29"/>
    <x v="0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85.93-7"/>
    <s v="Atividades de ensino continuado"/>
    <x v="30"/>
    <x v="0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90.01-9"/>
    <s v="Atividades culturais, recreativas e esportivas"/>
    <x v="31"/>
    <x v="0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90.02-7"/>
    <s v="Atividades culturais, recreativas e esportivas"/>
    <x v="32"/>
    <x v="0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90.03-5"/>
    <s v="Atividades culturais, recreativas e esportivas"/>
    <x v="33"/>
    <x v="0"/>
    <x v="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ull"/>
    <s v="91.01-5"/>
    <s v="null"/>
    <x v="34"/>
    <x v="0"/>
    <x v="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ull"/>
    <s v="91.02-3"/>
    <s v="null"/>
    <x v="35"/>
    <x v="0"/>
    <x v="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ull"/>
    <s v="91.03-1"/>
    <s v="null"/>
    <x v="36"/>
    <x v="0"/>
    <x v="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93.21-2"/>
    <s v="Atividades culturais, recreativas e esportivas"/>
    <x v="37"/>
    <x v="0"/>
    <x v="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93.29-8"/>
    <s v="Atividades culturais, recreativas e esportivas"/>
    <x v="38"/>
    <x v="0"/>
    <x v="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ull"/>
    <s v="94.93-6"/>
    <s v="null"/>
    <x v="39"/>
    <x v="0"/>
    <x v="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6">
  <r>
    <s v="PAS"/>
    <n v="7111"/>
    <m/>
    <n v="1"/>
    <m/>
    <m/>
    <s v="Serviços arquitetura"/>
    <x v="0"/>
    <s v="Serviços técnico profissionais"/>
    <s v="69.11-7, 69.20-6, 70.20-4, 71.11-1, 71.12-0, 71.19-7, 71.20-1, 73.11-4, 73.12-2, 73.19-0, 73.20-3, 74.10-2, 74.20-0 , 74.90-0"/>
    <x v="0"/>
    <n v="533.02873783481346"/>
    <n v="637.47538546717374"/>
    <n v="5119.1909804359602"/>
    <n v="57.605211679047983"/>
    <n v="6074.4791572089453"/>
    <n v="473.73576648711332"/>
    <n v="1819.7255857272057"/>
    <n v="6228.9871073804097"/>
    <n v="3241.1873614603201"/>
    <n v="9880.4050540483586"/>
    <n v="4540.5263166642762"/>
    <n v="948.5784476995459"/>
    <n v="15132.372395726459"/>
    <n v="2661.4139571246124"/>
    <n v="2168.0855717715958"/>
    <n v="19275.514728431757"/>
    <n v="30686.847892952297"/>
    <n v="5370.9408186426954"/>
    <n v="87549.940576548863"/>
    <n v="251830.57063297951"/>
    <n v="15680.38510726417"/>
    <n v="18755.291738704684"/>
    <n v="26342.573905392353"/>
    <n v="4684.6605359068399"/>
    <n v="3019.6531000343002"/>
    <n v="8683.7044814533874"/>
    <n v="7187.2708008069712"/>
    <n v="538584.15135583398"/>
    <n v="196.11111102759799"/>
    <n v="418.26378217673562"/>
    <n v="5654.6924214255105"/>
    <n v="36.129719684397244"/>
    <n v="3829.7157137474005"/>
    <n v="395.92311425403955"/>
    <n v="381.46847887309411"/>
    <n v="4090.8181917634065"/>
    <n v="3478.8553809214882"/>
    <n v="8580.6387664747454"/>
    <n v="4959.3924511430378"/>
    <n v="310.28674920361709"/>
    <n v="10545.895407198175"/>
    <n v="1585.9744907049649"/>
    <n v="3065.1884072494886"/>
    <n v="20974.547355472096"/>
    <n v="31325.396997558346"/>
    <n v="5462.2501483458145"/>
    <n v="90771.217432638718"/>
    <n v="220290.666515911"/>
    <n v="17256.518267335588"/>
    <n v="12587.331035270454"/>
    <n v="22591.641944399445"/>
    <n v="3557.5371183709485"/>
    <n v="1992.6536377305365"/>
    <n v="7345.651451844049"/>
    <n v="8108.6566393525645"/>
    <n v="489793.42273007706"/>
    <n v="109.35377119833953"/>
    <n v="1159.3666467967491"/>
    <n v="6040.8470768060233"/>
    <n v="51.018440280920771"/>
    <n v="2764.4810697312096"/>
    <n v="638.57199522208111"/>
    <n v="807.67288000203553"/>
    <n v="1370.9602182724229"/>
    <n v="2537.186224641403"/>
    <n v="6467.6127233622756"/>
    <n v="4922.0386474751631"/>
    <n v="410.63978026785594"/>
    <n v="125714.82456297398"/>
    <n v="1053.1893865928505"/>
    <n v="2452.5432181632968"/>
    <n v="17770.728693079203"/>
    <n v="37493.857842305821"/>
    <n v="5182.9010777519907"/>
    <n v="93119.158695194987"/>
    <n v="262262.1293606906"/>
    <n v="14549.957879485744"/>
    <n v="12654.616571967632"/>
    <n v="18579.715983131857"/>
    <n v="2273.9079918762081"/>
    <n v="2609.3229813167836"/>
    <n v="5386.9719537615765"/>
    <n v="7502.4669672867567"/>
    <n v="635886.04263963527"/>
    <n v="232.60118604601666"/>
    <n v="1114.6708200348426"/>
    <n v="4515.5326841127826"/>
    <n v="0"/>
    <n v="2253.267588716144"/>
    <n v="245.3548062674131"/>
    <n v="705.88167529185989"/>
    <n v="1268.781549795503"/>
    <n v="1294.7273914127845"/>
    <n v="5207.7959020415456"/>
    <n v="4524.4761233182035"/>
    <n v="329.73595030044601"/>
    <n v="110493.46546663897"/>
    <n v="1520.4862536635837"/>
    <n v="1760.3686071345246"/>
    <n v="17731.635416952173"/>
    <n v="34489.137625360396"/>
    <n v="4798.7652720747519"/>
    <n v="75767.547457639361"/>
    <n v="175252.00318685529"/>
    <n v="10705.324369317706"/>
    <n v="12000.687477856325"/>
    <n v="19867.142590825169"/>
    <n v="1748.3775080262403"/>
    <n v="2031.6956826187597"/>
    <n v="4562.0629589604614"/>
    <n v="5037.0721526699272"/>
    <n v="499458.59770393162"/>
    <n v="285.35720605188135"/>
    <n v="892.59858156383666"/>
    <n v="14957.493521779594"/>
    <n v="33.81021332581436"/>
    <n v="4188.6820288175459"/>
    <n v="18.257515195933593"/>
    <n v="1082.7243496933202"/>
    <n v="1015.825207592665"/>
    <n v="1271.7367010917824"/>
    <n v="15917.807662654068"/>
    <n v="6896.8807791602394"/>
    <n v="550.42430643599073"/>
    <n v="140524.00342733157"/>
    <n v="1006.476020662695"/>
    <n v="1487.1727286222613"/>
    <n v="31360.111468347997"/>
    <n v="162901.42570609861"/>
    <n v="6100.9041634097339"/>
    <n v="90347.192959581502"/>
    <n v="327940.85781990609"/>
    <n v="13489.440468793095"/>
    <n v="14029.543378929084"/>
    <n v="14642.893464454548"/>
    <n v="2083.0134327901633"/>
    <n v="1558.255718885991"/>
    <n v="4912.7347081156677"/>
    <n v="13538.577647352711"/>
    <n v="873034.20118664461"/>
    <n v="375.30897266493116"/>
    <n v="2227.4473650916211"/>
    <n v="6176.6931151555164"/>
    <n v="140.97708559870352"/>
    <n v="3381.1198246885497"/>
    <n v="0"/>
    <n v="2936.5479625709086"/>
    <n v="1749.3452154639581"/>
    <n v="1351.7608882222348"/>
    <n v="5389.2452320348566"/>
    <n v="2119.3863324570621"/>
    <n v="451.48451481435825"/>
    <n v="153042.1488460835"/>
    <n v="605.81788322664033"/>
    <n v="676.57110600701571"/>
    <n v="17620.438208169966"/>
    <n v="35066.419324381161"/>
    <n v="8861.5589754283792"/>
    <n v="103176.30244187667"/>
    <n v="149910.51323400566"/>
    <n v="14678.934133065773"/>
    <n v="15647.618616351912"/>
    <n v="14906.330841479099"/>
    <n v="1621.9589239689972"/>
    <n v="1165.030770577614"/>
    <n v="3871.4193771514883"/>
    <n v="5730.3183720731249"/>
    <n v="552880.69756261003"/>
    <n v="349.80145135539988"/>
    <n v="2446.9404263771439"/>
    <n v="6309.6256111472212"/>
    <n v="105.57844186795643"/>
    <n v="2247.7474181634234"/>
    <n v="211.81744708305325"/>
    <n v="3456.2009409419225"/>
    <n v="1272.7284307089303"/>
    <n v="1293.3044990377434"/>
    <n v="10913.459817255447"/>
    <n v="2430.2705823851229"/>
    <n v="461.30009405357885"/>
    <n v="160738.44297947979"/>
    <n v="1106.5688254919896"/>
    <n v="1379.7117695238821"/>
    <n v="19513.846253527598"/>
    <n v="146467.50110109977"/>
    <n v="7859.822934095424"/>
    <n v="322618.69762785733"/>
    <n v="262846.83432768343"/>
    <n v="12181.445193707128"/>
    <n v="10861.591196495661"/>
    <n v="12684.753451688408"/>
    <n v="1469.6107761175622"/>
    <n v="1404.7097728085391"/>
    <n v="3332.4613700623859"/>
    <n v="10021.031754450611"/>
    <n v="1005985.8044944662"/>
    <n v="1299.7066231679778"/>
    <n v="827.64977152477445"/>
    <n v="1039.4250031346642"/>
    <n v="160.09952189583083"/>
    <n v="1623.3229149393728"/>
    <n v="355.00686653566163"/>
    <n v="7171.219834702255"/>
    <n v="741.49352201185161"/>
    <n v="877.0763967831333"/>
    <n v="9777.1609956852699"/>
    <n v="1834.5648330756417"/>
    <n v="906.63290552507601"/>
    <n v="163948.17759400501"/>
    <n v="458.92215898988252"/>
    <n v="828.27722813500645"/>
    <n v="18366.584581323743"/>
    <n v="89481.701034290774"/>
    <n v="6309.3936402118707"/>
    <n v="221475.19030490617"/>
    <n v="206996.00009010226"/>
    <n v="12420.337985116246"/>
    <n v="7898.4588043455187"/>
    <n v="14412.545253518107"/>
    <n v="1115.9490789824847"/>
    <n v="738.71703883430087"/>
    <n v="2759.952431465269"/>
    <n v="10314.362433184218"/>
    <n v="784137.92884639255"/>
  </r>
  <r>
    <s v="PAS"/>
    <n v="7420"/>
    <m/>
    <n v="1"/>
    <m/>
    <m/>
    <s v="Atividades fotográficas e similares"/>
    <x v="1"/>
    <s v="Serviços técnico profissionais"/>
    <s v="69.11-7, 69.20-6, 70.20-4, 71.11-1, 71.12-0, 71.19-7, 71.20-1, 73.11-4, 73.12-2, 73.19-0, 73.20-3, 74.10-2, 74.20-0 , 74.90-0"/>
    <x v="0"/>
    <n v="2187.715620331398"/>
    <n v="357.64620178436383"/>
    <n v="469.06686864515996"/>
    <n v="995.30120413573241"/>
    <n v="6351.7937045115832"/>
    <n v="336.94963518101224"/>
    <n v="1982.8857291428994"/>
    <n v="2028.8302218238641"/>
    <n v="1607.4471854722765"/>
    <n v="7506.3635050570119"/>
    <n v="2995.2493961356822"/>
    <n v="1952.344240150419"/>
    <n v="6517.1729266638886"/>
    <n v="3399.7890702767527"/>
    <n v="3103.9956657284511"/>
    <n v="13207.415279947378"/>
    <n v="45478.378878262913"/>
    <n v="9967.4160830350083"/>
    <n v="49934.160031794876"/>
    <n v="272368.43419348635"/>
    <n v="45366.996325785949"/>
    <n v="41869.459381918568"/>
    <n v="49848.094559036224"/>
    <n v="3756.571650345737"/>
    <n v="6054.8240033666789"/>
    <n v="10760.049873718592"/>
    <n v="14252.100172227467"/>
    <n v="604656.4516079661"/>
    <n v="1919.796844504659"/>
    <n v="419.46329802873629"/>
    <n v="555.4301026873859"/>
    <n v="520.59674848363829"/>
    <n v="6550.2581915407482"/>
    <n v="171.61548162410207"/>
    <n v="1833.6995851211605"/>
    <n v="1440.8284934489934"/>
    <n v="2002.0519440270509"/>
    <n v="7185.3140293598808"/>
    <n v="2873.3178446268539"/>
    <n v="1886.562081573562"/>
    <n v="11837.139534465961"/>
    <n v="3384.3452544908096"/>
    <n v="2420.5788000184029"/>
    <n v="11891.796611040216"/>
    <n v="46850.257410317834"/>
    <n v="9994.8910806926506"/>
    <n v="46552.304907813319"/>
    <n v="253867.05243154557"/>
    <n v="39506.939736882094"/>
    <n v="37289.318606874978"/>
    <n v="44496.878286200401"/>
    <n v="3355.4884153247212"/>
    <n v="4702.6591964517684"/>
    <n v="11161.76059409952"/>
    <n v="14135.658495440315"/>
    <n v="568806.00400668499"/>
    <n v="2043.7991985061462"/>
    <n v="365.02299549014822"/>
    <n v="620.77997534613451"/>
    <n v="711.18070853427571"/>
    <n v="5663.1290969437832"/>
    <n v="262.27974274392409"/>
    <n v="1502.0898715306275"/>
    <n v="1465.6143314180431"/>
    <n v="1662.3473997111905"/>
    <n v="7583.1576074133627"/>
    <n v="2466.9425838881734"/>
    <n v="1355.5630838047264"/>
    <n v="4605.9190629579243"/>
    <n v="3341.5277591743452"/>
    <n v="2648.7997617217834"/>
    <n v="10231.776809056773"/>
    <n v="45161.687547767739"/>
    <n v="8749.4749757396312"/>
    <n v="43869.024045918864"/>
    <n v="271639.40187179251"/>
    <n v="41168.592757098406"/>
    <n v="35494.423769764471"/>
    <n v="42048.995765645333"/>
    <n v="3108.0157329003223"/>
    <n v="5350.0100314400261"/>
    <n v="10736.519886039561"/>
    <n v="12640.284525579598"/>
    <n v="566496.36089792801"/>
    <n v="2399.377786936494"/>
    <n v="368.85461691003468"/>
    <n v="722.21853860792316"/>
    <n v="606.04377975270882"/>
    <n v="4939.0580039712113"/>
    <n v="65.289748962917997"/>
    <n v="805.72635957258808"/>
    <n v="905.11304627516938"/>
    <n v="2007.3102816643632"/>
    <n v="4610.7421128630085"/>
    <n v="2246.0800089381883"/>
    <n v="1523.8340729104038"/>
    <n v="4207.2035745519006"/>
    <n v="1826.5947174769008"/>
    <n v="2200.1573264304052"/>
    <n v="9592.4091662565843"/>
    <n v="38820.725001645493"/>
    <n v="7687.7051318233716"/>
    <n v="38714.126732115692"/>
    <n v="248988.02249831415"/>
    <n v="37033.572628261478"/>
    <n v="30227.311596413652"/>
    <n v="40351.454738460467"/>
    <n v="2431.4621053563824"/>
    <n v="3885.6696359328871"/>
    <n v="8239.9280135568115"/>
    <n v="14788.233850503064"/>
    <n v="510194.22507446399"/>
    <n v="2568.5668784522586"/>
    <n v="397.88256809022994"/>
    <n v="1322.6495787976141"/>
    <n v="755.13652983421161"/>
    <n v="4186.5529797957934"/>
    <n v="85.59088650696745"/>
    <n v="1152.9236337927646"/>
    <n v="1089.8248259643874"/>
    <n v="861.0563043122861"/>
    <n v="5803.513836140939"/>
    <n v="3138.8427522008269"/>
    <n v="1699.1713844650108"/>
    <n v="5857.9562349401076"/>
    <n v="2434.423199718759"/>
    <n v="2223.500504194446"/>
    <n v="15269.839233409373"/>
    <n v="41036.536514476276"/>
    <n v="8299.7865231586438"/>
    <n v="46539.800740014121"/>
    <n v="327079.05934826541"/>
    <n v="46782.754634992831"/>
    <n v="36212.333187009383"/>
    <n v="42892.246203385352"/>
    <n v="2478.6817633802721"/>
    <n v="4192.2284550169497"/>
    <n v="7813.7716675260726"/>
    <n v="16693.203139723686"/>
    <n v="628867.83350756508"/>
    <n v="2544.5251329253142"/>
    <n v="582.30681907272651"/>
    <n v="1473.1516552221933"/>
    <n v="731.45559739983764"/>
    <n v="4004.0630658386735"/>
    <n v="179.42768546202814"/>
    <n v="1211.2101867876927"/>
    <n v="1174.6067153027157"/>
    <n v="1002.3326298152706"/>
    <n v="7970.2137412589091"/>
    <n v="2924.2689031453792"/>
    <n v="1880.633324309068"/>
    <n v="4944.3322625864948"/>
    <n v="1790.3553270591665"/>
    <n v="2294.6121226575051"/>
    <n v="15337.003384347725"/>
    <n v="46094.636557333462"/>
    <n v="8858.3944808815959"/>
    <n v="46113.099796135444"/>
    <n v="292756.70329240162"/>
    <n v="46865.780073170768"/>
    <n v="40007.011473802166"/>
    <n v="44489.547563039087"/>
    <n v="1841.288122199684"/>
    <n v="4983.216487099724"/>
    <n v="8461.326239378197"/>
    <n v="9564.9399913703201"/>
    <n v="600080.44263000321"/>
    <n v="2497.127533835348"/>
    <n v="396.76645820707131"/>
    <n v="1307.6126327268566"/>
    <n v="653.01878872692464"/>
    <n v="4960.2138038207795"/>
    <n v="338.63426584058288"/>
    <n v="1162.332326701719"/>
    <n v="1097.5892652232315"/>
    <n v="675.50150291248792"/>
    <n v="10643.873618538233"/>
    <n v="3583.8572074405483"/>
    <n v="1690.7616255265302"/>
    <n v="4303.2141828752119"/>
    <n v="1825.2290243973757"/>
    <n v="1854.6127494556767"/>
    <n v="17180.31766025674"/>
    <n v="43937.415972555274"/>
    <n v="8358.9474787773906"/>
    <n v="45488.421765702486"/>
    <n v="281584.00555556105"/>
    <n v="40219.221820960345"/>
    <n v="34061.235637887708"/>
    <n v="44030.926262387686"/>
    <n v="4568.9626568893909"/>
    <n v="4541.4004985248575"/>
    <n v="7898.4942496231088"/>
    <n v="9905.6993137790269"/>
    <n v="578765.39385913359"/>
    <n v="2811.6527859795106"/>
    <n v="463.33160662107946"/>
    <n v="10148.523630243995"/>
    <n v="1311.2946081679006"/>
    <n v="3861.3512204776853"/>
    <n v="244.16786394561115"/>
    <n v="1179.3428982410858"/>
    <n v="1052.2531144748277"/>
    <n v="1146.7797238886862"/>
    <n v="5693.9814367467025"/>
    <n v="3271.4843380926623"/>
    <n v="1092.3068293650761"/>
    <n v="3894.5196711200424"/>
    <n v="1462.966594226798"/>
    <n v="1228.5260328745362"/>
    <n v="17181.774973527768"/>
    <n v="48940.583468467375"/>
    <n v="7192.7855134648835"/>
    <n v="50886.715311529595"/>
    <n v="246449.7358434124"/>
    <n v="41165.648345318245"/>
    <n v="33190.234181123378"/>
    <n v="43005.859302092358"/>
    <n v="3349.9336657228787"/>
    <n v="4556.4898451138251"/>
    <n v="8543.9036540899615"/>
    <n v="7186.7396511077495"/>
    <n v="550512.88610943663"/>
  </r>
  <r>
    <s v="PAS"/>
    <n v="74102"/>
    <m/>
    <n v="1"/>
    <m/>
    <m/>
    <s v="Desenho e decoração"/>
    <x v="0"/>
    <s v="Serviços técnico-profissionais"/>
    <s v="69.11-7, 69.20-6, 70.20-4, 71.11-1, 71.12-0, 71.19-7, 71.20-1, 73.11-4, 73.12-2, 73.19-0, 73.20-3, 74.10-2, 74.20-0 , 74.90-0"/>
    <x v="0"/>
    <n v="315.50675700003933"/>
    <n v="273.82605419454183"/>
    <n v="76.909348027062919"/>
    <n v="50.940900343754024"/>
    <n v="2030.3470373420569"/>
    <n v="102.57037011554004"/>
    <n v="223.89872257138393"/>
    <n v="1256.769753629967"/>
    <n v="141.1523963799325"/>
    <n v="3460.7136567523021"/>
    <n v="306.34675236157966"/>
    <n v="194.20305336696492"/>
    <n v="4601.2493761913192"/>
    <n v="313.83086528309207"/>
    <n v="47.973912420506679"/>
    <n v="3759.8645504809065"/>
    <n v="5854.7225780080371"/>
    <n v="1610.0941951593768"/>
    <n v="16701.837799415414"/>
    <n v="115595.89214678539"/>
    <n v="14525.332828836159"/>
    <n v="7079.3021102795647"/>
    <n v="9066.2332133412492"/>
    <n v="434.4850267908148"/>
    <n v="1893.2685436106258"/>
    <n v="4633.2207251322325"/>
    <n v="5439.3823831379232"/>
    <n v="199989.87505695742"/>
    <n v="282.87876216776169"/>
    <n v="339.02727723172154"/>
    <n v="184.8841097303042"/>
    <n v="0"/>
    <n v="1371.4472968314594"/>
    <n v="15.523415681889311"/>
    <n v="179.28308734342778"/>
    <n v="1096.4479273963607"/>
    <n v="108.347030609478"/>
    <n v="3712.0706608537585"/>
    <n v="661.2494266724625"/>
    <n v="233.07240955796885"/>
    <n v="929.02491280104323"/>
    <n v="106.27563913932258"/>
    <n v="35.375757916845672"/>
    <n v="4629.7891236082723"/>
    <n v="6165.4024942075539"/>
    <n v="1485.5851567835916"/>
    <n v="18317.32713404332"/>
    <n v="85003.306192419259"/>
    <n v="14077.103850945765"/>
    <n v="10227.256465063889"/>
    <n v="4401.0067175838922"/>
    <n v="303.9251252401624"/>
    <n v="1205.364149914225"/>
    <n v="3241.9753843017243"/>
    <n v="2326.6502292783471"/>
    <n v="160639.5997373237"/>
    <n v="119.90054744625445"/>
    <n v="384.0301293961835"/>
    <n v="156.38041523052942"/>
    <n v="0"/>
    <n v="963.59095564412519"/>
    <n v="36.105283759989888"/>
    <n v="153.27170442548066"/>
    <n v="945.49143065451335"/>
    <n v="86.191591651789167"/>
    <n v="604.25764624841781"/>
    <n v="219.86591584289135"/>
    <n v="233.04511858763669"/>
    <n v="1253.1047361090286"/>
    <n v="74.628293417520325"/>
    <n v="34.188606069495449"/>
    <n v="3592.7113517963753"/>
    <n v="4986.0780900592854"/>
    <n v="1033.3862015284944"/>
    <n v="9322.8792082068139"/>
    <n v="73407.752968053712"/>
    <n v="7371.0584196325945"/>
    <n v="13744.230768744172"/>
    <n v="4566.0126409281511"/>
    <n v="448.58023723541237"/>
    <n v="1386.3624016901381"/>
    <n v="3111.8050902860305"/>
    <n v="1279.0717277398371"/>
    <n v="129513.98148038489"/>
    <n v="14.547302636512676"/>
    <n v="134.64328691737666"/>
    <n v="110.21545633013289"/>
    <n v="0"/>
    <n v="883.48993563628346"/>
    <n v="26.427599789664697"/>
    <n v="95.039225309647605"/>
    <n v="658.64997800176207"/>
    <n v="84.521040593331236"/>
    <n v="423.2760760734227"/>
    <n v="390.37904834616472"/>
    <n v="300.59552102410123"/>
    <n v="439.32369052177751"/>
    <n v="13.335027416803285"/>
    <n v="55.044083716042962"/>
    <n v="4841.0690705966063"/>
    <n v="6395.7773688028064"/>
    <n v="1108.0886505019203"/>
    <n v="7186.3165868779652"/>
    <n v="55179.85684346073"/>
    <n v="6611.2508031796133"/>
    <n v="8707.6026997316767"/>
    <n v="4108.457696530013"/>
    <n v="302.37538350165926"/>
    <n v="1167.0711739516732"/>
    <n v="2811.3860072976859"/>
    <n v="3126.2778899880095"/>
    <n v="105175.01744673337"/>
    <n v="19.888360779890796"/>
    <n v="148.8246037158857"/>
    <n v="918.05700925272276"/>
    <n v="0"/>
    <n v="821.30477467618243"/>
    <n v="43.787540983726259"/>
    <n v="19.722624440058382"/>
    <n v="2056.3928618861828"/>
    <n v="70.902006180310707"/>
    <n v="335.53984944434103"/>
    <n v="271.94880468670419"/>
    <n v="435.38936473977617"/>
    <n v="507.0434824302597"/>
    <n v="224.07553145343638"/>
    <n v="44.914548094586735"/>
    <n v="4109.8458925764789"/>
    <n v="5498.8685663321503"/>
    <n v="1211.0384184095979"/>
    <n v="11603.587317340032"/>
    <n v="50945.363354299669"/>
    <n v="8250.6463613432279"/>
    <n v="10167.990743254973"/>
    <n v="4248.0461339636513"/>
    <n v="372.61241688341352"/>
    <n v="960.69964360100926"/>
    <n v="1854.0085711172951"/>
    <n v="2841.8849967787692"/>
    <n v="107982.38377866423"/>
    <n v="0"/>
    <n v="121.20573236271653"/>
    <n v="98.18018300683417"/>
    <n v="0"/>
    <n v="569.01690737901708"/>
    <n v="86.423243057613035"/>
    <n v="9.819707747374526"/>
    <n v="1809.4677960869913"/>
    <n v="0"/>
    <n v="358.28095905031944"/>
    <n v="263.21096694562192"/>
    <n v="262.62810783837278"/>
    <n v="578.51481575731464"/>
    <n v="19.106837538918398"/>
    <n v="134.63281103738925"/>
    <n v="3340.8389909132638"/>
    <n v="6388.2005774717163"/>
    <n v="1320.4904367816002"/>
    <n v="16789.563500192275"/>
    <n v="68147.991001026734"/>
    <n v="4069.0653316444868"/>
    <n v="2380.0220999517232"/>
    <n v="5321.5824899450727"/>
    <n v="137.97147949155817"/>
    <n v="876.70738536755266"/>
    <n v="1157.9254405083161"/>
    <n v="1731.7540529533412"/>
    <n v="115972.60085405601"/>
    <n v="50.17489096310392"/>
    <n v="0"/>
    <n v="400.46805624996318"/>
    <n v="0"/>
    <n v="670.804696814924"/>
    <n v="38.449237096726378"/>
    <n v="10.829050380034815"/>
    <n v="1205.2375304193033"/>
    <n v="0"/>
    <n v="360.12482609518236"/>
    <n v="262.45743747018116"/>
    <n v="299.44898490861351"/>
    <n v="276.6647850739696"/>
    <n v="75.262772748045961"/>
    <n v="47.033506485413938"/>
    <n v="4617.1235713594451"/>
    <n v="5051.1184897509065"/>
    <n v="972.17603450244542"/>
    <n v="7785.7896643282747"/>
    <n v="53530.958092305256"/>
    <n v="2174.6364937827734"/>
    <n v="1294.6003201347771"/>
    <n v="5524.8274887945918"/>
    <n v="150.17083083215715"/>
    <n v="890.55632122110387"/>
    <n v="797.21968014132995"/>
    <n v="2482.9079697366224"/>
    <n v="88969.040731595014"/>
    <n v="169.3590661837643"/>
    <n v="0"/>
    <n v="0"/>
    <n v="0"/>
    <n v="934.14192427586727"/>
    <n v="0"/>
    <n v="57.052712196655193"/>
    <n v="1788.7378273172912"/>
    <n v="1460.9703654204695"/>
    <n v="306.15002905526956"/>
    <n v="85.073849893241345"/>
    <n v="212.07343369100107"/>
    <n v="296.04960418845781"/>
    <n v="0"/>
    <n v="181.38572862521903"/>
    <n v="2694.042378118098"/>
    <n v="3636.2539957337467"/>
    <n v="729.9883435402437"/>
    <n v="8631.7175128563995"/>
    <n v="23379.799255051214"/>
    <n v="1584.1199385482737"/>
    <n v="2531.3236068691631"/>
    <n v="3660.7119882340958"/>
    <n v="102.66037923385105"/>
    <n v="711.25090203561308"/>
    <n v="569.9657134205429"/>
    <n v="1414.8372712448117"/>
    <n v="55137.665825733318"/>
  </r>
  <r>
    <s v="PAS"/>
    <n v="7311"/>
    <m/>
    <n v="1"/>
    <m/>
    <m/>
    <s v="Agências de Publicidade"/>
    <x v="2"/>
    <s v="Serviços técnico-profissionais"/>
    <s v="69.11-7, 69.20-6, 70.20-4, 71.11-1, 71.12-0, 71.19-7, 71.20-1, 73.11-4, 73.12-2, 73.19-0, 73.20-3, 74.10-2, 74.20-0 , 74.90-0"/>
    <x v="0"/>
    <n v="3066.4322292408706"/>
    <n v="844.34861841559336"/>
    <n v="12337.828092877819"/>
    <n v="949.1581514937252"/>
    <n v="19810.942390118085"/>
    <n v="1518.2284892412063"/>
    <n v="1552.6825223849337"/>
    <n v="10039.848018056062"/>
    <n v="4564.3220162683774"/>
    <n v="20341.480227475426"/>
    <n v="9269.3849305149452"/>
    <n v="5861.5961761067265"/>
    <n v="49520.706384782156"/>
    <n v="4976.1892376606465"/>
    <n v="8259.293291581198"/>
    <n v="65344.511580118909"/>
    <n v="82615.64589305644"/>
    <n v="28109.7790120508"/>
    <n v="270827.13988366793"/>
    <n v="2084008.2009355128"/>
    <n v="69825.903773404338"/>
    <n v="61402.21972311032"/>
    <n v="88388.562451812759"/>
    <n v="12867.020743557707"/>
    <n v="11184.907252928424"/>
    <n v="17715.158890587823"/>
    <n v="110207.51456834705"/>
    <n v="3055409.0054843724"/>
    <n v="2196.9962803304534"/>
    <n v="804.04928173850135"/>
    <n v="15566.289157996951"/>
    <n v="645.92085504292095"/>
    <n v="18401.379332233031"/>
    <n v="2728.7861441891573"/>
    <n v="1491.183660622044"/>
    <n v="11954.019864523325"/>
    <n v="5322.6371726734924"/>
    <n v="20484.638659703283"/>
    <n v="9800.599506308532"/>
    <n v="5834.5325658535712"/>
    <n v="46956.140613846772"/>
    <n v="4253.6931661059261"/>
    <n v="7261.8996477745131"/>
    <n v="50370.664029507534"/>
    <n v="79634.237292856706"/>
    <n v="24447.870401686028"/>
    <n v="257034.31966069306"/>
    <n v="1948629.2516919402"/>
    <n v="70570.738331376138"/>
    <n v="54967.9368633165"/>
    <n v="79878.632866463566"/>
    <n v="10603.166965830191"/>
    <n v="10177.314797724757"/>
    <n v="20352.870732924071"/>
    <n v="98100.29202874843"/>
    <n v="2858470.0615720116"/>
    <n v="2471.1183061822785"/>
    <n v="1123.5058764851606"/>
    <n v="17772.350608244102"/>
    <n v="1313.9395378329446"/>
    <n v="18317.426382914098"/>
    <n v="2402.2164840683854"/>
    <n v="2988.2257815076255"/>
    <n v="13120.611359940354"/>
    <n v="5025.5397236136159"/>
    <n v="22015.404020031092"/>
    <n v="10534.241627799747"/>
    <n v="5258.4605418538322"/>
    <n v="49422.666896825554"/>
    <n v="5041.2058950027131"/>
    <n v="7420.0541542690917"/>
    <n v="52486.254752522873"/>
    <n v="81025.010223842284"/>
    <n v="21805.674232481477"/>
    <n v="254718.51465088793"/>
    <n v="1921966.7993504042"/>
    <n v="66819.985807173507"/>
    <n v="48657.963949532394"/>
    <n v="80927.200035928807"/>
    <n v="10049.895107750479"/>
    <n v="11422.321204582575"/>
    <n v="20198.090392015249"/>
    <n v="104510.16943578597"/>
    <n v="2838814.8463394791"/>
    <n v="2324.10446662908"/>
    <n v="990.53456490171584"/>
    <n v="18900.683326878061"/>
    <n v="1105.6737982642226"/>
    <n v="16154.508513108274"/>
    <n v="2084.96717750876"/>
    <n v="3923.478075485209"/>
    <n v="12933.454946443198"/>
    <n v="3406.5033080402827"/>
    <n v="20915.606939376885"/>
    <n v="8994.1428594035133"/>
    <n v="4212.4083569803461"/>
    <n v="40013.755837151359"/>
    <n v="3671.6213523043953"/>
    <n v="4874.7598961377334"/>
    <n v="45994.233173460962"/>
    <n v="77934.852610527159"/>
    <n v="18633.677527640968"/>
    <n v="226700.17625979288"/>
    <n v="1689862.7775804866"/>
    <n v="59018.395643400174"/>
    <n v="40669.442287151629"/>
    <n v="80705.11727255056"/>
    <n v="9672.2440357604937"/>
    <n v="9778.8248485271943"/>
    <n v="23779.194972366138"/>
    <n v="83589.170935797942"/>
    <n v="2510844.3105660751"/>
    <n v="1770.0518449211309"/>
    <n v="1937.6268637076782"/>
    <n v="21927.720586659387"/>
    <n v="1265.213318756018"/>
    <n v="20227.872666455725"/>
    <n v="2344.6683534097447"/>
    <n v="4007.4377396669361"/>
    <n v="9957.514872902826"/>
    <n v="4639.079813546954"/>
    <n v="25926.074317539642"/>
    <n v="12075.102895017979"/>
    <n v="5928.6994657065952"/>
    <n v="50006.083143784606"/>
    <n v="2612.8595837998182"/>
    <n v="5186.3829732311206"/>
    <n v="64263.738065515456"/>
    <n v="87449.460119841446"/>
    <n v="27423.201502205899"/>
    <n v="234555.39655417181"/>
    <n v="1947149.8951306576"/>
    <n v="71925.553375447838"/>
    <n v="49638.056651424689"/>
    <n v="95244.492642365716"/>
    <n v="12594.407220396646"/>
    <n v="11941.632105824461"/>
    <n v="21553.54196136463"/>
    <n v="95558.126125357026"/>
    <n v="2889109.889893678"/>
    <n v="2027.4023963019263"/>
    <n v="1632.9379139437624"/>
    <n v="16356.292829667444"/>
    <n v="1220.2157421312027"/>
    <n v="22435.530212645812"/>
    <n v="3721.5228175403399"/>
    <n v="5434.9218367311496"/>
    <n v="5779.0379920530486"/>
    <n v="5032.3142213381925"/>
    <n v="26494.701822687442"/>
    <n v="11843.983460552423"/>
    <n v="5215.2310164590126"/>
    <n v="53531.074042370499"/>
    <n v="2245.3225155453547"/>
    <n v="6006.1108898510392"/>
    <n v="62248.431100272559"/>
    <n v="92627.855486031418"/>
    <n v="23921.038963640887"/>
    <n v="237661.22937245714"/>
    <n v="1953444.1608150532"/>
    <n v="82946.258798629278"/>
    <n v="48714.276501236993"/>
    <n v="114539.13832402226"/>
    <n v="12137.452819922764"/>
    <n v="13638.385012427741"/>
    <n v="21310.504735134156"/>
    <n v="102112.728978628"/>
    <n v="2934278.0606172755"/>
    <n v="2421.5938166760652"/>
    <n v="991.89345774110825"/>
    <n v="14393.673588405847"/>
    <n v="761.20545231817391"/>
    <n v="24217.610953995063"/>
    <n v="4011.7224993699438"/>
    <n v="3934.8139901981986"/>
    <n v="4995.2856163007636"/>
    <n v="4501.346973827598"/>
    <n v="22912.081233698285"/>
    <n v="11381.377761275453"/>
    <n v="6099.955649397225"/>
    <n v="46075.352805873714"/>
    <n v="2392.2436869796393"/>
    <n v="6269.025398290165"/>
    <n v="64578.620472265771"/>
    <n v="93627.742271727067"/>
    <n v="24443.447265613802"/>
    <n v="259768.83993463073"/>
    <n v="2140085.7881219499"/>
    <n v="106164.52298911076"/>
    <n v="47079.242425588251"/>
    <n v="132597.94133459273"/>
    <n v="10052.504063882498"/>
    <n v="10560.377800638453"/>
    <n v="19069.283630492282"/>
    <n v="87419.515315880184"/>
    <n v="3150807.0085107172"/>
    <n v="2307.8608252669828"/>
    <n v="634.06240237760107"/>
    <n v="12085.231794648676"/>
    <n v="2378.4356463742179"/>
    <n v="25681.046894664534"/>
    <n v="3850.6760788729125"/>
    <n v="3976.4350434343833"/>
    <n v="5707.8328001863465"/>
    <n v="3497.0646009180145"/>
    <n v="18135.832853648364"/>
    <n v="10884.408981549506"/>
    <n v="6259.8837155293131"/>
    <n v="39307.251497665377"/>
    <n v="1901.7864826832601"/>
    <n v="4279.8963248004284"/>
    <n v="52461.690057662374"/>
    <n v="76963.576918502004"/>
    <n v="17581.188319544257"/>
    <n v="261796.92133906164"/>
    <n v="1835045.4298433266"/>
    <n v="336454.64795508806"/>
    <n v="42757.066102067518"/>
    <n v="84966.749999721127"/>
    <n v="10047.759421929804"/>
    <n v="9931.6656550655389"/>
    <n v="19015.125803751253"/>
    <n v="90176.70066225488"/>
    <n v="2978086.2280205945"/>
  </r>
  <r>
    <s v="PAS"/>
    <n v="7312"/>
    <m/>
    <n v="1"/>
    <m/>
    <m/>
    <s v="Agenciamento de Espaços para Publicidade, Exceto em Veículos de Comunicação"/>
    <x v="2"/>
    <s v="Serviços técnico-profissionais"/>
    <s v="69.11-7, 69.20-6, 70.20-4, 71.11-1, 71.12-0, 71.19-7, 71.20-1, 73.11-4, 73.12-2, 73.19-0, 73.20-3, 74.10-2, 74.20-0 , 74.90-0"/>
    <x v="0"/>
    <n v="868.60876574451413"/>
    <n v="41.081371244962909"/>
    <n v="2037.6376113591559"/>
    <n v="1029.8515502721571"/>
    <n v="1169.7014389537876"/>
    <n v="74.981034106787149"/>
    <n v="296.60704392891978"/>
    <n v="1371.5915015701748"/>
    <n v="1014.1290248071232"/>
    <n v="7915.6891589482802"/>
    <n v="1893.2411560298769"/>
    <n v="836.28434524010436"/>
    <n v="3487.4338935296382"/>
    <n v="512.02109395924481"/>
    <n v="3930.8424788441534"/>
    <n v="12778.022745582326"/>
    <n v="14515.133009046171"/>
    <n v="5587.3040765789992"/>
    <n v="30281.337100840188"/>
    <n v="135022.76616651309"/>
    <n v="36152.086891150335"/>
    <n v="15803.366300223694"/>
    <n v="18586.016861407668"/>
    <n v="3839.8810195531241"/>
    <n v="4797.6502829194887"/>
    <n v="10580.107533690356"/>
    <n v="15255.451955747398"/>
    <n v="329678.82541179191"/>
    <n v="909.22774966911675"/>
    <n v="0"/>
    <n v="1075.7919393053271"/>
    <n v="516.91028069753247"/>
    <n v="1391.5530966056308"/>
    <n v="43.565847922086931"/>
    <n v="342.85913394042018"/>
    <n v="823.27793983884908"/>
    <n v="878.26952541246419"/>
    <n v="7314.1027424986678"/>
    <n v="1835.8094416921786"/>
    <n v="757.87055446878776"/>
    <n v="4271.1538033230972"/>
    <n v="471.45666636991996"/>
    <n v="2338.4695473363181"/>
    <n v="12374.473180980443"/>
    <n v="14264.811253282998"/>
    <n v="4996.8739443692211"/>
    <n v="29281.087705914193"/>
    <n v="133891.65780413698"/>
    <n v="26375.085973550762"/>
    <n v="13477.240603896549"/>
    <n v="17800.941627220338"/>
    <n v="4892.4052491320635"/>
    <n v="3504.9844033555109"/>
    <n v="9466.8465270663764"/>
    <n v="11687.539599081352"/>
    <n v="304984.26614106726"/>
    <n v="761.94020979448601"/>
    <n v="75.348369895548245"/>
    <n v="861.01071186351055"/>
    <n v="0"/>
    <n v="1430.3495776637901"/>
    <n v="88.404714850587027"/>
    <n v="246.12189976992374"/>
    <n v="883.35928913899761"/>
    <n v="760.89964518783086"/>
    <n v="7813.2541390469923"/>
    <n v="2086.5914562507705"/>
    <n v="459.48813364032003"/>
    <n v="3654.0188314358402"/>
    <n v="122.66136153553896"/>
    <n v="2828.8455685416939"/>
    <n v="10704.693226988635"/>
    <n v="14693.985917683465"/>
    <n v="4692.1409483110256"/>
    <n v="22810.793525321496"/>
    <n v="104608.9345965744"/>
    <n v="20518.906221556412"/>
    <n v="13302.576729565277"/>
    <n v="15690.729963740021"/>
    <n v="3461.0460289577968"/>
    <n v="2406.463853370783"/>
    <n v="7460.1500321455023"/>
    <n v="10869.876607216316"/>
    <n v="253292.591560047"/>
    <n v="559.04702140008885"/>
    <n v="43.39945286559616"/>
    <n v="686.37640946187662"/>
    <n v="0"/>
    <n v="1041.9500664302564"/>
    <n v="38.7605605098545"/>
    <n v="131.91591012806913"/>
    <n v="679.48777675339761"/>
    <n v="572.18808478179426"/>
    <n v="7899.5172525815869"/>
    <n v="1641.7508712563431"/>
    <n v="416.05721959506832"/>
    <n v="2482.7243752969416"/>
    <n v="166.77173215526659"/>
    <n v="2467.0460198805367"/>
    <n v="14422.789121330512"/>
    <n v="15806.030303000982"/>
    <n v="3384.7606670644655"/>
    <n v="25515.921060797147"/>
    <n v="97089.427343313844"/>
    <n v="17124.974346658775"/>
    <n v="11732.323203008706"/>
    <n v="14036.268260098092"/>
    <n v="2825.9614347190536"/>
    <n v="1208.8471478430133"/>
    <n v="5240.645166124983"/>
    <n v="9317.7042070997013"/>
    <n v="236532.64501415577"/>
    <n v="370.68722355994976"/>
    <n v="0"/>
    <n v="1281.7040845692809"/>
    <n v="59.665082339672409"/>
    <n v="874.73253560251146"/>
    <n v="48.461305767000582"/>
    <n v="212.46238612132913"/>
    <n v="1065.656158471958"/>
    <n v="758.55368168881023"/>
    <n v="5780.8139240924265"/>
    <n v="788.88674660500646"/>
    <n v="430.13452834900943"/>
    <n v="2534.5156844884214"/>
    <n v="151.10546722467677"/>
    <n v="2301.7873902049805"/>
    <n v="9754.9963356987137"/>
    <n v="16355.976757286542"/>
    <n v="4250.2603714638444"/>
    <n v="35386.104717148148"/>
    <n v="143813.25688002579"/>
    <n v="16804.555751422333"/>
    <n v="12748.130990317779"/>
    <n v="17815.395941384682"/>
    <n v="1687.6421017209113"/>
    <n v="925.22643184128628"/>
    <n v="7370.3155836540391"/>
    <n v="8596.7823979387395"/>
    <n v="292167.81045898795"/>
    <n v="186.53945151864934"/>
    <n v="157.21669075919596"/>
    <n v="1065.0139176715932"/>
    <n v="0"/>
    <n v="921.58270963446057"/>
    <n v="35.538717822388236"/>
    <n v="300.84218516541216"/>
    <n v="2044.043848424395"/>
    <n v="1713.8672372727283"/>
    <n v="5984.8375380597699"/>
    <n v="368.19398861470063"/>
    <n v="287.74374409648078"/>
    <n v="3051.3386245112524"/>
    <n v="197.68336366980833"/>
    <n v="2632.6422474118235"/>
    <n v="7836.3846241457522"/>
    <n v="19278.587895932193"/>
    <n v="2894.2542737421381"/>
    <n v="37691.658175060627"/>
    <n v="156143.42268769053"/>
    <n v="13987.640303674314"/>
    <n v="10440.012635943127"/>
    <n v="17719.842837776094"/>
    <n v="1953.0659375469968"/>
    <n v="1355.4454909983697"/>
    <n v="6845.1942974850681"/>
    <n v="7934.1750276656549"/>
    <n v="303026.76845229359"/>
    <n v="136.56296409957855"/>
    <n v="44.939250166953954"/>
    <n v="1174.1125184931566"/>
    <n v="36.213182173370669"/>
    <n v="898.958652092291"/>
    <n v="53.30056851841114"/>
    <n v="738.66427347724539"/>
    <n v="2191.9206529611592"/>
    <n v="201.55035548179012"/>
    <n v="2897.3551869119756"/>
    <n v="548.78896066750508"/>
    <n v="145.90858292069402"/>
    <n v="3146.0014402649967"/>
    <n v="148.5307663528107"/>
    <n v="1469.6382632316545"/>
    <n v="6287.4426373971146"/>
    <n v="15913.341889871699"/>
    <n v="2478.2355966292225"/>
    <n v="49149.622476801596"/>
    <n v="173207.28165886004"/>
    <n v="11182.916433863826"/>
    <n v="10424.221907610685"/>
    <n v="18738.944364887619"/>
    <n v="1605.817716643016"/>
    <n v="1060.5562689620822"/>
    <n v="6042.4752943103304"/>
    <n v="6631.4652502236513"/>
    <n v="316554.76711387455"/>
    <n v="0"/>
    <n v="22.476057677472795"/>
    <n v="1202.5666791533379"/>
    <n v="19.715840067958595"/>
    <n v="986.40615181590874"/>
    <n v="0"/>
    <n v="117.50689970102408"/>
    <n v="1032.6910579596997"/>
    <n v="130.61744045022573"/>
    <n v="957.62299690074042"/>
    <n v="199.57704135989178"/>
    <n v="59.1475202038758"/>
    <n v="2717.4066343902432"/>
    <n v="214.05586140993637"/>
    <n v="1801.3426567693355"/>
    <n v="3941.4832950576256"/>
    <n v="14788.02258390182"/>
    <n v="2234.58296248646"/>
    <n v="41924.15614441206"/>
    <n v="135374.20232006127"/>
    <n v="9380.9529523669935"/>
    <n v="7156.0504673539181"/>
    <n v="20785.053733851382"/>
    <n v="2486.9501514204539"/>
    <n v="767.41985170121734"/>
    <n v="4934.5144620328447"/>
    <n v="5871.8370442073592"/>
    <n v="259106.35880671302"/>
  </r>
  <r>
    <s v="PAS"/>
    <n v="7319"/>
    <m/>
    <n v="1"/>
    <m/>
    <m/>
    <s v="Atividades de Publicidade Não Especificadas Anteriormente"/>
    <x v="2"/>
    <s v="Serviços técnico-profissionais"/>
    <s v="69.11-7, 69.20-6, 70.20-4, 71.11-1, 71.12-0, 71.19-7, 71.20-1, 73.11-4, 73.12-2, 73.19-0, 73.20-3, 74.10-2, 74.20-0 , 74.90-0"/>
    <x v="0"/>
    <n v="3700.5273025442712"/>
    <n v="184.7529686015489"/>
    <n v="7322.3214724076606"/>
    <n v="467.2679610442608"/>
    <n v="11608.184140494115"/>
    <n v="554.81327608674064"/>
    <n v="884.49356262592028"/>
    <n v="3280.1048855900117"/>
    <n v="4500.217959888103"/>
    <n v="26931.059299188746"/>
    <n v="14559.16539212568"/>
    <n v="11171.102771040958"/>
    <n v="47607.478685182257"/>
    <n v="4795.9310275329335"/>
    <n v="5470.4757318825286"/>
    <n v="43937.878123601098"/>
    <n v="105062.05775674761"/>
    <n v="10013.548408874929"/>
    <n v="143851.22428299859"/>
    <n v="1303429.0610295157"/>
    <n v="86513.634458166023"/>
    <n v="47773.28948996379"/>
    <n v="102276.21174956916"/>
    <n v="20591.117342051293"/>
    <n v="9199.2079063150959"/>
    <n v="27860.125464926154"/>
    <n v="24719.532231394187"/>
    <n v="2068264.7846803591"/>
    <n v="1448.9338686489377"/>
    <n v="243.23681244563795"/>
    <n v="5498.084968924135"/>
    <n v="26.322950650663486"/>
    <n v="6497.6727353974948"/>
    <n v="254.69025412808253"/>
    <n v="1119.6455886066665"/>
    <n v="2734.5062252214111"/>
    <n v="16478.1746629646"/>
    <n v="19348.235795722961"/>
    <n v="9471.4133419506506"/>
    <n v="9670.4608512984923"/>
    <n v="40967.609353578053"/>
    <n v="3353.9065380540824"/>
    <n v="6030.5266788659028"/>
    <n v="26275.804800866674"/>
    <n v="90766.975968398183"/>
    <n v="7838.8791363109158"/>
    <n v="142143.83483231987"/>
    <n v="1156284.0378690767"/>
    <n v="71887.893054256594"/>
    <n v="38858.158497884506"/>
    <n v="91737.125797933288"/>
    <n v="14418.39324243812"/>
    <n v="7528.3966272188918"/>
    <n v="20303.237702226237"/>
    <n v="18821.468832944964"/>
    <n v="1810007.6269883327"/>
    <n v="825.61973435271511"/>
    <n v="192.75689974753266"/>
    <n v="3762.2502931183571"/>
    <n v="0"/>
    <n v="5411.743065458546"/>
    <n v="534.15922292200685"/>
    <n v="439.08772988782243"/>
    <n v="2911.6937934144225"/>
    <n v="9690.2033228861837"/>
    <n v="14068.619812514626"/>
    <n v="8379.6961095274964"/>
    <n v="6432.2383352598699"/>
    <n v="29801.64867943096"/>
    <n v="3928.6725895705877"/>
    <n v="4032.4547239398162"/>
    <n v="29781.703642907247"/>
    <n v="72752.266989448894"/>
    <n v="6577.0939204480692"/>
    <n v="117079.25703071675"/>
    <n v="1076732.7486607651"/>
    <n v="97917.960641234007"/>
    <n v="32958.159098759366"/>
    <n v="77646.239243686286"/>
    <n v="10298.936502903667"/>
    <n v="5636.1330811636999"/>
    <n v="18756.230890734267"/>
    <n v="12156.689337415111"/>
    <n v="1648704.2633522144"/>
    <n v="633.59588603609359"/>
    <n v="118.74550968608077"/>
    <n v="3248.5828821741761"/>
    <n v="0"/>
    <n v="4516.3824890417236"/>
    <n v="812.56650127230068"/>
    <n v="365.0965637290933"/>
    <n v="3589.231976457253"/>
    <n v="2404.2976846882875"/>
    <n v="13051.164688181576"/>
    <n v="6719.8643590345309"/>
    <n v="4349.6590054396893"/>
    <n v="25543.153853789932"/>
    <n v="2699.4488777007045"/>
    <n v="3273.0836917299512"/>
    <n v="18896.73761349242"/>
    <n v="55784.617793574493"/>
    <n v="4546.647667266514"/>
    <n v="107418.26145901909"/>
    <n v="770811.38506100397"/>
    <n v="84075.385431818082"/>
    <n v="24237.662913156069"/>
    <n v="67345.876355419838"/>
    <n v="7048.7878424827577"/>
    <n v="3622.2841754127348"/>
    <n v="15965.141183133404"/>
    <n v="157368.93059191358"/>
    <n v="1388446.5920566539"/>
    <n v="903.77981799437771"/>
    <n v="457.47969853062409"/>
    <n v="1783.1005984288063"/>
    <n v="42.759975676765208"/>
    <n v="6650.0406984854908"/>
    <n v="137.85783010927935"/>
    <n v="498.46530095321293"/>
    <n v="6035.5367565620218"/>
    <n v="1093.4687051319661"/>
    <n v="12937.555362257757"/>
    <n v="6855.9866631973709"/>
    <n v="3011.6159138735657"/>
    <n v="22899.670081536489"/>
    <n v="3100.5013073441396"/>
    <n v="1974.1803449303752"/>
    <n v="14680.953820479226"/>
    <n v="53244.448579221018"/>
    <n v="2382.4873973235935"/>
    <n v="109889.17871107438"/>
    <n v="813460.34576346586"/>
    <n v="83894.642026276473"/>
    <n v="30125.018740519947"/>
    <n v="77467.530295242759"/>
    <n v="8020.674593863976"/>
    <n v="3253.3542985358645"/>
    <n v="14249.914371714254"/>
    <n v="17042.172936256589"/>
    <n v="1296092.7205889858"/>
    <n v="491.52882605298089"/>
    <n v="243.74049611962647"/>
    <n v="1298.4383305172169"/>
    <n v="766.55546133269991"/>
    <n v="6966.4889269226405"/>
    <n v="50.240926497071754"/>
    <n v="359.58022400295818"/>
    <n v="4586.5336003403936"/>
    <n v="693.9611439119592"/>
    <n v="9564.5703243451753"/>
    <n v="8067.7173410924515"/>
    <n v="5823.3650506446338"/>
    <n v="24062.663268220589"/>
    <n v="2656.2739863290644"/>
    <n v="348.71869079818362"/>
    <n v="15479.424946864485"/>
    <n v="60448.237964251151"/>
    <n v="2040.2751755634304"/>
    <n v="129841.42156768998"/>
    <n v="821133.72241217829"/>
    <n v="60636.604029438895"/>
    <n v="22856.020621226962"/>
    <n v="69925.091009825584"/>
    <n v="3879.1642834666254"/>
    <n v="3435.8241084344018"/>
    <n v="12911.544420229737"/>
    <n v="16289.121636114163"/>
    <n v="1284856.8287724108"/>
    <n v="877.24557710363092"/>
    <n v="0"/>
    <n v="1249.6069683463547"/>
    <n v="1632.9143392800024"/>
    <n v="6079.8045405797766"/>
    <n v="329.28253877184613"/>
    <n v="165.94276242718934"/>
    <n v="9576.6750666197295"/>
    <n v="754.74379896900405"/>
    <n v="7658.0609714649636"/>
    <n v="6635.2104786064974"/>
    <n v="1896.5371431308267"/>
    <n v="22077.700720399444"/>
    <n v="2302.5693766369513"/>
    <n v="1097.7323727383787"/>
    <n v="20603.586420590786"/>
    <n v="42873.664653797168"/>
    <n v="2184.7862197696577"/>
    <n v="110084.18939787947"/>
    <n v="807482.43401422002"/>
    <n v="42644.116709157388"/>
    <n v="21812.463593969536"/>
    <n v="62618.696734927056"/>
    <n v="4295.3393428145137"/>
    <n v="5608.9751439734955"/>
    <n v="7372.8258787109789"/>
    <n v="14336.797949832344"/>
    <n v="1204251.9027147167"/>
    <n v="947.9272396514134"/>
    <n v="0"/>
    <n v="1367.9988428913648"/>
    <n v="213.51416870396622"/>
    <n v="4314.0352876700517"/>
    <n v="186.31468864220869"/>
    <n v="287.24352422209716"/>
    <n v="3747.2862135564583"/>
    <n v="661.81244727313447"/>
    <n v="5196.1909777509645"/>
    <n v="4662.2135729984166"/>
    <n v="1484.8127308140306"/>
    <n v="18279.184262302781"/>
    <n v="1511.8431475472657"/>
    <n v="1389.6157828380487"/>
    <n v="18810.09388234033"/>
    <n v="41414.781643584356"/>
    <n v="1715.3416694965626"/>
    <n v="124496.23499635849"/>
    <n v="688928.45588996587"/>
    <n v="21057.435457830994"/>
    <n v="15209.925788683042"/>
    <n v="14289.725427814516"/>
    <n v="3550.7971656470727"/>
    <n v="3959.6913662567958"/>
    <n v="4351.6097356718456"/>
    <n v="30751.022979049434"/>
    <n v="1012785.1088895618"/>
  </r>
  <r>
    <s v="PAS"/>
    <n v="9001"/>
    <m/>
    <n v="2"/>
    <m/>
    <m/>
    <s v="Artes cênicas, espetáculos, etc."/>
    <x v="3"/>
    <s v="Atividades culturais, recreativas e esportivas"/>
    <s v="90.01-9, 90.02-7, 90.03-5, 92.00-3, 93.11-5, 93.13-1, 93.19-1,_x000a_93.21-2, 93.29-8"/>
    <x v="0"/>
    <n v="601.26675058204455"/>
    <n v="72.462584611963507"/>
    <n v="2424.8772777587892"/>
    <n v="25.618282111620616"/>
    <n v="2344.1746331255836"/>
    <n v="173.44924037594524"/>
    <n v="223.93216918158305"/>
    <n v="940.92306247584747"/>
    <n v="707.05224744388579"/>
    <n v="4104.2417619227599"/>
    <n v="3777.0499159755509"/>
    <n v="3726.7645346064983"/>
    <n v="7406.9050030431645"/>
    <n v="531.69335850479365"/>
    <n v="943.23368821805752"/>
    <n v="21507.227869270821"/>
    <n v="19783.850222386216"/>
    <n v="1750.6002578779789"/>
    <n v="49777.889497261262"/>
    <n v="60815.413026633585"/>
    <n v="18835.362724725404"/>
    <n v="5832.2971024175386"/>
    <n v="9316.908395363469"/>
    <n v="2062.9233154082422"/>
    <n v="1321.9998407802268"/>
    <n v="6985.912438147534"/>
    <n v="2964.6254736796218"/>
    <n v="228958.65467389021"/>
    <n v="475.16971926599149"/>
    <n v="45.852929125851745"/>
    <n v="2252.3439875704498"/>
    <n v="16.33092391160713"/>
    <n v="2113.1685376087962"/>
    <n v="198.93940540565029"/>
    <n v="138.76660638450659"/>
    <n v="643.38051747318787"/>
    <n v="539.8747109762603"/>
    <n v="3754.3063618576725"/>
    <n v="3385.7823677612741"/>
    <n v="3303.2738546221353"/>
    <n v="6482.3605789189824"/>
    <n v="551.29783855519236"/>
    <n v="1643.8320844064265"/>
    <n v="22368.634050546607"/>
    <n v="23170.109245009487"/>
    <n v="1305.709926902643"/>
    <n v="49372.774383159005"/>
    <n v="72808.706419927708"/>
    <n v="22893.492602491518"/>
    <n v="6116.8789134845101"/>
    <n v="8909.5892131544024"/>
    <n v="4736.4443987695868"/>
    <n v="917.65020769704824"/>
    <n v="6156.9159951847396"/>
    <n v="2778.7942531335575"/>
    <n v="247080.38003330457"/>
    <n v="492.11485137518457"/>
    <n v="45.536651505753383"/>
    <n v="1882.8142365014673"/>
    <n v="25.278289896157986"/>
    <n v="1669.9044853488313"/>
    <n v="179.88824626001474"/>
    <n v="111.39566807203266"/>
    <n v="691.12449606255541"/>
    <n v="436.33277062548405"/>
    <n v="2747.830029173394"/>
    <n v="2119.6710993035285"/>
    <n v="2390.640198042649"/>
    <n v="4745.4660558475407"/>
    <n v="437.32696201776366"/>
    <n v="1395.7372851543287"/>
    <n v="17891.931418374355"/>
    <n v="24763.001452915865"/>
    <n v="981.52078007159025"/>
    <n v="37060.479745051794"/>
    <n v="50553.165495479654"/>
    <n v="18606.736723628186"/>
    <n v="4971.6397539038808"/>
    <n v="6523.9666929785672"/>
    <n v="3547.0411213600055"/>
    <n v="534.78838399671577"/>
    <n v="3890.2761290877206"/>
    <n v="2947.3233074532254"/>
    <n v="191642.93232948834"/>
    <n v="308.86161712749185"/>
    <n v="62.622962436236634"/>
    <n v="1921.7134404719654"/>
    <n v="44.023482781674545"/>
    <n v="1884.0291964978733"/>
    <n v="132.76965132808124"/>
    <n v="181.6478704974287"/>
    <n v="328.86275309712005"/>
    <n v="209.13939794801934"/>
    <n v="2418.0307726376086"/>
    <n v="2562.1105802401562"/>
    <n v="2290.715811651231"/>
    <n v="4379.5707394341698"/>
    <n v="413.29888327703543"/>
    <n v="1272.6425554176631"/>
    <n v="11240.930341638741"/>
    <n v="17358.064109084138"/>
    <n v="885.08106938309493"/>
    <n v="42944.005821831845"/>
    <n v="52616.249175294215"/>
    <n v="19354.534896303463"/>
    <n v="5234.0758513424444"/>
    <n v="10500.724205931438"/>
    <n v="3089.3523375290733"/>
    <n v="417.48896108849635"/>
    <n v="3338.7307537670476"/>
    <n v="3143.691596559278"/>
    <n v="188532.96883459704"/>
    <n v="259.44661591004467"/>
    <n v="67.246350098757318"/>
    <n v="1705.5363803373712"/>
    <n v="114.35969123527991"/>
    <n v="1239.7746406351416"/>
    <n v="118.12534397244195"/>
    <n v="234.77244690664679"/>
    <n v="345.79839430854258"/>
    <n v="191.66200927377497"/>
    <n v="2391.2887816132697"/>
    <n v="2716.794243691671"/>
    <n v="2793.6368827893748"/>
    <n v="4410.6372954177332"/>
    <n v="341.10213280661083"/>
    <n v="1352.9318267624212"/>
    <n v="12754.191261379659"/>
    <n v="15647.442213624301"/>
    <n v="1323.8058797341682"/>
    <n v="44892.696642904601"/>
    <n v="50173.959690979245"/>
    <n v="17527.13056802762"/>
    <n v="5522.9913981452337"/>
    <n v="10611.122857302209"/>
    <n v="3224.4426642507951"/>
    <n v="323.71800033858528"/>
    <n v="2765.7994297618479"/>
    <n v="3426.6894329729239"/>
    <n v="186477.10307518032"/>
    <n v="153.22026223255369"/>
    <n v="59.984198002665266"/>
    <n v="1401.6103828283458"/>
    <n v="120.88729999162848"/>
    <n v="1081.837783185792"/>
    <n v="38.90203928294234"/>
    <n v="251.09034526233847"/>
    <n v="553.01360919558169"/>
    <n v="152.20101760073624"/>
    <n v="1719.9472131001685"/>
    <n v="2674.398539009072"/>
    <n v="2715.0741643885021"/>
    <n v="3084.7651245570978"/>
    <n v="310.97999707449276"/>
    <n v="1175.5762266629299"/>
    <n v="11408.585275007186"/>
    <n v="12612.591995053197"/>
    <n v="1266.174558409497"/>
    <n v="36015.243161561622"/>
    <n v="54030.499709380325"/>
    <n v="16574.674495671774"/>
    <n v="4254.6831625014765"/>
    <n v="8691.8405692462838"/>
    <n v="3347.0104716848236"/>
    <n v="438.10319294651276"/>
    <n v="2441.49399414236"/>
    <n v="2977.239161740581"/>
    <n v="169551.62794972031"/>
    <n v="54.011368860384835"/>
    <n v="221.2235949415408"/>
    <n v="1469.070982482227"/>
    <n v="130.63650660283781"/>
    <n v="992.73267405678553"/>
    <n v="7.3624165680539697"/>
    <n v="179.47971437636988"/>
    <n v="298.53637387999333"/>
    <n v="147.57525670255882"/>
    <n v="1039.8594599516118"/>
    <n v="1946.63894214625"/>
    <n v="1878.3276324445605"/>
    <n v="1775.3522781331203"/>
    <n v="124.39198574813855"/>
    <n v="1160.7550213042887"/>
    <n v="7426.8841856192157"/>
    <n v="16771.708273143362"/>
    <n v="905.11625696735427"/>
    <n v="27041.269159888456"/>
    <n v="47153.919080956839"/>
    <n v="12984.827947590493"/>
    <n v="3414.1715625814832"/>
    <n v="6773.9737641169777"/>
    <n v="2913.2324839469929"/>
    <n v="294.12777586198717"/>
    <n v="1845.666165141286"/>
    <n v="1410.1081544144072"/>
    <n v="140360.95901842753"/>
    <n v="196.02525245682784"/>
    <n v="394.0777411873737"/>
    <n v="1511.0355457692931"/>
    <n v="133.74075565840377"/>
    <n v="1362.6840209666011"/>
    <n v="22.368660721831709"/>
    <n v="206.99579709315344"/>
    <n v="276.58787865984334"/>
    <n v="120.79394595896895"/>
    <n v="1221.3208080262052"/>
    <n v="2638.8993559009332"/>
    <n v="498.40774168938174"/>
    <n v="2038.0378920814319"/>
    <n v="201.66716651661932"/>
    <n v="1338.7214403769394"/>
    <n v="8621.2559977705678"/>
    <n v="12224.307703071303"/>
    <n v="1046.7801041436774"/>
    <n v="35599.982184074455"/>
    <n v="43821.522560289595"/>
    <n v="16284.719802005355"/>
    <n v="3519.3626003880163"/>
    <n v="7175.0619434096989"/>
    <n v="4364.1732555123072"/>
    <n v="624.2431926291315"/>
    <n v="2837.0920460184489"/>
    <n v="1065.6559534986254"/>
    <n v="149345.52134587499"/>
  </r>
  <r>
    <s v="PAS"/>
    <n v="9003"/>
    <m/>
    <n v="2"/>
    <m/>
    <m/>
    <s v="Gestão espaço para espetáculos"/>
    <x v="3"/>
    <s v="Atividades culturais, recreativas e esportivas"/>
    <s v="90.01-9, 90.02-7, 90.03-5, 92.00-3, 93.11-5, 93.13-1, 93.19-1, 93.21-2, 93.29-8"/>
    <x v="0"/>
    <n v="0"/>
    <n v="0"/>
    <n v="13787.975089007676"/>
    <n v="0"/>
    <n v="213.9972347861152"/>
    <n v="0"/>
    <n v="18.917075305250776"/>
    <n v="67.461294155877567"/>
    <n v="1144.2057472650458"/>
    <n v="115.45005527263817"/>
    <n v="573.20983254936618"/>
    <n v="318.23911656637279"/>
    <n v="293.65969167644789"/>
    <n v="49.727962866519476"/>
    <n v="0"/>
    <n v="337.9225022576727"/>
    <n v="9703.8321156103339"/>
    <n v="10.798232799786717"/>
    <n v="4320.9193673875307"/>
    <n v="14740.448479097329"/>
    <n v="425.52558179297193"/>
    <n v="72.443116980857098"/>
    <n v="334.71965677413186"/>
    <n v="1215.99508797218"/>
    <n v="209.03880112952163"/>
    <n v="97.780518990270309"/>
    <n v="418.9267551185626"/>
    <n v="48471.1933153625"/>
    <n v="0"/>
    <n v="0"/>
    <n v="13398.968639551145"/>
    <n v="0"/>
    <n v="112.55497909086716"/>
    <n v="0"/>
    <n v="10.314267733646602"/>
    <n v="121.49781432278411"/>
    <n v="0"/>
    <n v="102.98294310165289"/>
    <n v="483.49947929186123"/>
    <n v="46.382257954438558"/>
    <n v="230.00497577564352"/>
    <n v="0"/>
    <n v="0"/>
    <n v="298.63691955287743"/>
    <n v="780.79364244127464"/>
    <n v="32.285939923954601"/>
    <n v="4529.1065476172334"/>
    <n v="6219.5547104718535"/>
    <n v="553.5043007854465"/>
    <n v="58.47421559372637"/>
    <n v="314.72459104400195"/>
    <n v="37.511759511749588"/>
    <n v="50.651269475702719"/>
    <n v="149.82074788097759"/>
    <n v="609.98853206905096"/>
    <n v="28141.258533189903"/>
    <n v="0"/>
    <n v="0"/>
    <n v="11761.933224333668"/>
    <n v="0"/>
    <n v="111.38090318408479"/>
    <n v="0"/>
    <n v="8.3110953026227534"/>
    <n v="67.61249733247945"/>
    <n v="0"/>
    <n v="93.660164829154667"/>
    <n v="214.52446869587925"/>
    <n v="117.1559118493505"/>
    <n v="41.521938170336085"/>
    <n v="0"/>
    <n v="0"/>
    <n v="200.94464672321487"/>
    <n v="808.3467496936014"/>
    <n v="0"/>
    <n v="2313.4846391906576"/>
    <n v="4396.8172113291475"/>
    <n v="288.63204692166323"/>
    <n v="29.122906377546215"/>
    <n v="61.799140044204705"/>
    <n v="34.072818362842469"/>
    <n v="125.69449332162367"/>
    <n v="76.850573722896115"/>
    <n v="157.65954041676628"/>
    <n v="20909.5249698017"/>
    <n v="27.771511001848353"/>
    <n v="4.4491986575044784"/>
    <n v="317.47594905760548"/>
    <n v="0"/>
    <n v="47.0136526847418"/>
    <n v="0"/>
    <n v="12.358885159742499"/>
    <n v="18.708404140894586"/>
    <n v="0"/>
    <n v="8.2392567731616637"/>
    <n v="84.085470435217303"/>
    <n v="130.55820457435624"/>
    <n v="44.371043356384376"/>
    <n v="0"/>
    <n v="0"/>
    <n v="318.32315630454787"/>
    <n v="167.9201348707054"/>
    <n v="0"/>
    <n v="1810.4570177053829"/>
    <n v="2867.6617547034639"/>
    <n v="306.08861589158437"/>
    <n v="11.353998191460391"/>
    <n v="250.83517730701919"/>
    <n v="33.675127453610273"/>
    <n v="24.777410444205344"/>
    <n v="89.47432231241055"/>
    <n v="186.90103920116098"/>
    <n v="6762.4993302270159"/>
    <n v="0"/>
    <n v="0"/>
    <n v="10.574937248972077"/>
    <n v="0"/>
    <n v="0"/>
    <n v="0"/>
    <n v="15.179763001976823"/>
    <n v="4.5539289005930446"/>
    <n v="0"/>
    <n v="0"/>
    <n v="19.287228284864661"/>
    <n v="125.50985220928595"/>
    <n v="26.544047927055004"/>
    <n v="0"/>
    <n v="0"/>
    <n v="101.3135778623091"/>
    <n v="8271.7154696770776"/>
    <n v="0"/>
    <n v="1817.8500181054569"/>
    <n v="1973.9023571092321"/>
    <n v="291.99033122453852"/>
    <n v="0"/>
    <n v="37.399900084270129"/>
    <n v="70.521696490962569"/>
    <n v="49.619252129967009"/>
    <n v="122.26075787778922"/>
    <n v="319.00602331733978"/>
    <n v="13257.229141451666"/>
    <n v="0"/>
    <n v="0"/>
    <n v="0"/>
    <n v="4.4907026132196908"/>
    <n v="0"/>
    <n v="0"/>
    <n v="13.327246465039082"/>
    <n v="0"/>
    <n v="0"/>
    <n v="26.944215679318148"/>
    <n v="6.4125301831782267"/>
    <n v="5.3791857108889616"/>
    <n v="20.630384379378498"/>
    <n v="0"/>
    <n v="0"/>
    <n v="5.8356921894371077"/>
    <n v="6994.3869475258143"/>
    <n v="0"/>
    <n v="1171.8354230990308"/>
    <n v="1872.9746165559773"/>
    <n v="1623.6269536303998"/>
    <n v="27.483099992911747"/>
    <n v="62.503047584542486"/>
    <n v="31.541149967259159"/>
    <n v="154.84918010303937"/>
    <n v="111.66639062583766"/>
    <n v="131.72534516944739"/>
    <n v="12265.612111474715"/>
    <n v="0"/>
    <n v="0"/>
    <n v="6.8091713924198523"/>
    <n v="3.6713349855067055"/>
    <n v="0"/>
    <n v="0"/>
    <n v="0"/>
    <n v="0"/>
    <n v="0"/>
    <n v="0"/>
    <n v="5.3281766145685374"/>
    <n v="37.68025219280338"/>
    <n v="0"/>
    <n v="0"/>
    <n v="0"/>
    <n v="109.39444529775392"/>
    <n v="98.013340888513255"/>
    <n v="0"/>
    <n v="509.27009983294238"/>
    <n v="2467.2855501977137"/>
    <n v="1365.6972065295076"/>
    <n v="0"/>
    <n v="171.37433209478877"/>
    <n v="17.300317100647064"/>
    <n v="69.789751040183262"/>
    <n v="63.774699261402731"/>
    <n v="5.5338987052613859"/>
    <n v="4930.9225761340094"/>
    <n v="0"/>
    <n v="0"/>
    <n v="0"/>
    <n v="6.0256038193624768"/>
    <n v="0"/>
    <n v="0"/>
    <n v="0"/>
    <n v="9.2897170210885811"/>
    <n v="0"/>
    <n v="0"/>
    <n v="53.077653831838433"/>
    <n v="0"/>
    <n v="0"/>
    <n v="0"/>
    <n v="0"/>
    <n v="198.90384240217827"/>
    <n v="8359.1741344718939"/>
    <n v="0"/>
    <n v="523.38901309033577"/>
    <n v="4477.1360922557742"/>
    <n v="1781.7077081834468"/>
    <n v="2.3468758790118516"/>
    <n v="165.749209053279"/>
    <n v="47.054861374183105"/>
    <n v="26.451124653246737"/>
    <n v="818.62159827769983"/>
    <n v="19.700800673120199"/>
    <n v="16488.628234986456"/>
  </r>
  <r>
    <s v="PAS"/>
    <n v="9002"/>
    <m/>
    <n v="2"/>
    <m/>
    <m/>
    <s v="Criação artística"/>
    <x v="1"/>
    <s v="Atividades culturais, recreativas e esportivas"/>
    <s v="90.01-9, 90.02-7, 90.03-5, 92.00-3, 93.11-5, 93.13-1, 93.19-1,_x000a_93.21-2, 93.29-8"/>
    <x v="0"/>
    <n v="0"/>
    <n v="0"/>
    <n v="97.947464431207663"/>
    <n v="0"/>
    <n v="33.979699704095623"/>
    <n v="0"/>
    <n v="0"/>
    <n v="0"/>
    <n v="0"/>
    <n v="74.26411079230752"/>
    <n v="0"/>
    <n v="5.0699873845950627"/>
    <n v="108.90465954264613"/>
    <n v="0"/>
    <n v="0"/>
    <n v="516.48381651567979"/>
    <n v="947.14058968458312"/>
    <n v="13.09135167956476"/>
    <n v="821.18368583186839"/>
    <n v="1787.5164186456368"/>
    <n v="265.88232322448107"/>
    <n v="60.347975805893441"/>
    <n v="158.50160105009422"/>
    <n v="64.698921333238843"/>
    <n v="0"/>
    <n v="135.6281148711704"/>
    <n v="1595.4673973405097"/>
    <n v="6686.1081178375716"/>
    <n v="0"/>
    <n v="0"/>
    <n v="90.62970589258066"/>
    <n v="0"/>
    <n v="66.922863528673446"/>
    <n v="0"/>
    <n v="0"/>
    <n v="0"/>
    <n v="0"/>
    <n v="87.176860247288914"/>
    <n v="0"/>
    <n v="10.314267733646602"/>
    <n v="132.02719082595996"/>
    <n v="0"/>
    <n v="6.1163759788392511"/>
    <n v="252.23686264085347"/>
    <n v="731.8848452756738"/>
    <n v="17.023105595797276"/>
    <n v="368.10997817231396"/>
    <n v="9302.4189769314617"/>
    <n v="143.96139189236635"/>
    <n v="38.430763809373047"/>
    <n v="278.07387512189428"/>
    <n v="0"/>
    <n v="10.408586996110493"/>
    <n v="102.51887711756166"/>
    <n v="1039.4732713474959"/>
    <n v="12677.727799107888"/>
    <n v="0"/>
    <n v="17.951965853659203"/>
    <n v="88.430989352179552"/>
    <n v="0"/>
    <n v="0"/>
    <n v="0"/>
    <n v="0"/>
    <n v="0"/>
    <n v="14.176964816853278"/>
    <n v="14.514352528093198"/>
    <n v="0"/>
    <n v="8.3110953026227534"/>
    <n v="198.2954516907779"/>
    <n v="34.88789362563989"/>
    <n v="0"/>
    <n v="266.33800143855547"/>
    <n v="628.69454121252556"/>
    <n v="4.9973466932168975"/>
    <n v="286.05821294636257"/>
    <n v="6179.1625317509752"/>
    <n v="82.44499645084943"/>
    <n v="25.666853644390926"/>
    <n v="133.19846368571564"/>
    <n v="26.929218160005348"/>
    <n v="373.33613803942012"/>
    <n v="38.277270529917473"/>
    <n v="959.05757306653823"/>
    <n v="9380.7298607882913"/>
    <n v="0"/>
    <n v="0"/>
    <n v="91.738606134830434"/>
    <n v="0"/>
    <n v="19.577683525218987"/>
    <n v="0"/>
    <n v="0"/>
    <n v="0"/>
    <n v="0"/>
    <n v="32.238926731683009"/>
    <n v="0"/>
    <n v="9.9022260301300733"/>
    <n v="100.82922757803993"/>
    <n v="75.196446219644258"/>
    <n v="0"/>
    <n v="81.925122191385924"/>
    <n v="530.25226077059119"/>
    <n v="20.536460891371831"/>
    <n v="381.35966895913793"/>
    <n v="6295.7561677373888"/>
    <n v="67.703257926769396"/>
    <n v="11.852435431483933"/>
    <n v="129.67698204718255"/>
    <n v="27.254251973428794"/>
    <n v="338.95221434772088"/>
    <n v="33.864101232811237"/>
    <n v="1479.9187474920282"/>
    <n v="9728.5347872208586"/>
    <n v="0"/>
    <n v="0"/>
    <n v="100.86282819387037"/>
    <n v="0"/>
    <n v="0"/>
    <n v="0"/>
    <n v="0"/>
    <n v="0"/>
    <n v="0"/>
    <n v="20.492680052668703"/>
    <n v="4.6610801688422914"/>
    <n v="0"/>
    <n v="235.48643152411398"/>
    <n v="4.5539289005930446"/>
    <n v="0"/>
    <n v="95.323554088971605"/>
    <n v="463.27591957169511"/>
    <n v="19.56403572784189"/>
    <n v="438.48522356409558"/>
    <n v="9188.6474465425781"/>
    <n v="52.882186833611314"/>
    <n v="121.26755491385472"/>
    <n v="64.377374891393657"/>
    <n v="4.5539289005930446"/>
    <n v="370.11164212332869"/>
    <n v="25.046608953261753"/>
    <n v="804.13222951045555"/>
    <n v="12013.724654461766"/>
    <n v="22.501800190971778"/>
    <n v="0"/>
    <n v="80.571896563638433"/>
    <n v="0"/>
    <n v="0"/>
    <n v="0"/>
    <n v="0"/>
    <n v="0"/>
    <n v="0"/>
    <n v="15.717459146268915"/>
    <n v="13.105125690621762"/>
    <n v="0"/>
    <n v="332.34366973218573"/>
    <n v="4.4907026132196908"/>
    <n v="0"/>
    <n v="132.79258720340067"/>
    <n v="325.07732660698184"/>
    <n v="492.36333859249362"/>
    <n v="201.4281962211079"/>
    <n v="5732.5670186117859"/>
    <n v="42.428254863950073"/>
    <n v="102.49541014712821"/>
    <n v="60.616276467231955"/>
    <n v="0"/>
    <n v="45.750505629482802"/>
    <n v="32.144835602423427"/>
    <n v="882.48516074010968"/>
    <n v="8518.8795646230028"/>
    <n v="0"/>
    <n v="0"/>
    <n v="0"/>
    <n v="0"/>
    <n v="0"/>
    <n v="0"/>
    <n v="0"/>
    <n v="0"/>
    <n v="7.0645153196355963"/>
    <n v="0"/>
    <n v="3.5322576598177982"/>
    <n v="0"/>
    <n v="85.880674186895419"/>
    <n v="13.415855050565199"/>
    <n v="0"/>
    <n v="127.61663909030887"/>
    <n v="319.09862453618985"/>
    <n v="60.806411222160278"/>
    <n v="312.89283084377735"/>
    <n v="3955.1523991620707"/>
    <n v="35.682611535550592"/>
    <n v="116.86665975453036"/>
    <n v="18.552779063643442"/>
    <n v="0"/>
    <n v="0"/>
    <n v="29.765441595536203"/>
    <n v="680.07450428214997"/>
    <n v="5766.4022033028305"/>
    <n v="0"/>
    <n v="0"/>
    <n v="59.710878484233803"/>
    <n v="0"/>
    <n v="0"/>
    <n v="0"/>
    <n v="0"/>
    <n v="0"/>
    <n v="56.37501444187015"/>
    <n v="0"/>
    <n v="4.6448585105442906"/>
    <n v="0"/>
    <n v="364.98491437273879"/>
    <n v="22.576334790491842"/>
    <n v="0"/>
    <n v="18.579434042177162"/>
    <n v="104.921731029738"/>
    <n v="49.105077474118985"/>
    <n v="542.37267205601847"/>
    <n v="4405.6036821628732"/>
    <n v="62.371649012059834"/>
    <n v="117.43424645842265"/>
    <n v="33.435891755033509"/>
    <n v="0"/>
    <n v="4.6448585105442906"/>
    <n v="13.934575531632866"/>
    <n v="11.392126662703362"/>
    <n v="5872.0879452952031"/>
  </r>
  <r>
    <s v="PAS"/>
    <n v="93212"/>
    <m/>
    <n v="2"/>
    <m/>
    <m/>
    <s v="Parques de Diversão e Parques Temáticas"/>
    <x v="4"/>
    <s v="Atividades culturais, recreativas e esportivas"/>
    <s v="90.01-9, 90.02-7, 90.03-5, 92.00-3, 93.11-5, 93.13-1, 93.19-1,_x000a_93.21-2, 93.29-8"/>
    <x v="0"/>
    <n v="49.558006245218593"/>
    <n v="16.426759126086466"/>
    <n v="527.56131878636188"/>
    <n v="221.00292094546808"/>
    <n v="957.96564299775173"/>
    <n v="195.00284917609883"/>
    <n v="19.441650933677266"/>
    <n v="1055.4249460745668"/>
    <n v="292.30206950207639"/>
    <n v="22111.061686118352"/>
    <n v="1418.3126544446459"/>
    <n v="942.06114859427862"/>
    <n v="5946.6520684259594"/>
    <n v="2981.6728860958901"/>
    <n v="1431.1933635543292"/>
    <n v="2050.0012901028904"/>
    <n v="3044.8548728059159"/>
    <n v="1530.2461412573948"/>
    <n v="9839.6846684596603"/>
    <n v="32084.036603028158"/>
    <n v="3287.1380153863975"/>
    <n v="13484.487885045048"/>
    <n v="9959.0698462608198"/>
    <n v="738.80031236940886"/>
    <n v="208.63390241329103"/>
    <n v="5809.105201422808"/>
    <n v="1982.6841824665244"/>
    <n v="122184.38289203914"/>
    <n v="63.771991651101132"/>
    <n v="0"/>
    <n v="543.98741113915412"/>
    <n v="122.82619464503483"/>
    <n v="888.85719910496709"/>
    <n v="169.98833598496981"/>
    <n v="15.973423481311116"/>
    <n v="1298.2590094239404"/>
    <n v="272.63674996058717"/>
    <n v="19635.663365865083"/>
    <n v="1532.8750561749157"/>
    <n v="715.07502291529136"/>
    <n v="5300.3855823295125"/>
    <n v="1907.8559644260049"/>
    <n v="1410.9903807482433"/>
    <n v="1919.1446109919198"/>
    <n v="3303.6047326800763"/>
    <n v="859.60681815382532"/>
    <n v="10751.233511716659"/>
    <n v="29751.40061374777"/>
    <n v="3334.4418830942759"/>
    <n v="17732.447072449715"/>
    <n v="9261.6131932424069"/>
    <n v="524.91118817859456"/>
    <n v="384.25637101076677"/>
    <n v="2901.9682880906676"/>
    <n v="2169.4036595501429"/>
    <n v="116773.17763075698"/>
    <n v="39.458060709810866"/>
    <n v="0"/>
    <n v="373.97076098384719"/>
    <n v="86.357958997307492"/>
    <n v="670.81449074985858"/>
    <n v="37.334856459672665"/>
    <n v="12.466642953934127"/>
    <n v="688.9042844942669"/>
    <n v="305.78236621154065"/>
    <n v="14766.923039820271"/>
    <n v="1402.5247241910547"/>
    <n v="584.18121001825693"/>
    <n v="4166.8868180248719"/>
    <n v="1248.2063242573786"/>
    <n v="1124.8245735891924"/>
    <n v="1634.6061812854841"/>
    <n v="2651.9224613306142"/>
    <n v="765.44720071017127"/>
    <n v="6798.0414957064968"/>
    <n v="26888.866723360086"/>
    <n v="2524.9459615157484"/>
    <n v="13213.736263153034"/>
    <n v="4699.0376318330527"/>
    <n v="286.80828261648617"/>
    <n v="176.05031072338124"/>
    <n v="2619.7084822331854"/>
    <n v="1469.6076898407"/>
    <n v="89237.41479576967"/>
    <n v="45.676323044078941"/>
    <n v="6.8303438649465136"/>
    <n v="251.70332284866913"/>
    <n v="182.49394390166492"/>
    <n v="327.74780779983439"/>
    <n v="27.44375487920675"/>
    <n v="0"/>
    <n v="448.76737189523328"/>
    <n v="276.92285634668769"/>
    <n v="12611.128191704789"/>
    <n v="564.49582135204628"/>
    <n v="566.20686553841074"/>
    <n v="3333.9742837445283"/>
    <n v="525.79572993040256"/>
    <n v="831.32853614259966"/>
    <n v="1172.9587357100222"/>
    <n v="1967.9540392208082"/>
    <n v="714.14302325857125"/>
    <n v="7568.3176156092632"/>
    <n v="28549.804349229395"/>
    <n v="5209.3671517644907"/>
    <n v="12974.209485254476"/>
    <n v="3738.8896854602281"/>
    <n v="175.7806126008104"/>
    <n v="59.824789892847463"/>
    <n v="1411.9859998079119"/>
    <n v="1143.9375033114738"/>
    <n v="84687.688144113461"/>
    <n v="45.003532664684229"/>
    <n v="19.672972850555269"/>
    <n v="478.06636629901982"/>
    <n v="69.750028774146443"/>
    <n v="369.86028310657025"/>
    <n v="28.219715177019182"/>
    <n v="19.644042008142605"/>
    <n v="747.32384162270773"/>
    <n v="324.68450477820397"/>
    <n v="11852.582540923249"/>
    <n v="594.58113741695729"/>
    <n v="591.39883404271313"/>
    <n v="3761.4619617788358"/>
    <n v="629.20689116623862"/>
    <n v="936.50547762194992"/>
    <n v="1333.8447034710653"/>
    <n v="2192.68506671872"/>
    <n v="767.40416787808135"/>
    <n v="8202.6171884916948"/>
    <n v="28189.582454529722"/>
    <n v="5305.4957538528251"/>
    <n v="11911.457251726322"/>
    <n v="3227.3099428964488"/>
    <n v="75.954265791211014"/>
    <n v="72.302907740163192"/>
    <n v="1816.8168120013988"/>
    <n v="1183.7619402068226"/>
    <n v="84747.194585535442"/>
    <n v="93.416561502705008"/>
    <n v="9.6999176445581057"/>
    <n v="276.6532594475002"/>
    <n v="106.07232720924407"/>
    <n v="329.83785767399559"/>
    <n v="20.339502739140499"/>
    <n v="0"/>
    <n v="388.62076858404521"/>
    <n v="287.77204596934916"/>
    <n v="9290.2413717436903"/>
    <n v="446.4125379689342"/>
    <n v="526.76617672813177"/>
    <n v="3628.3513486408101"/>
    <n v="384.01659122736442"/>
    <n v="764.24158083548446"/>
    <n v="847.19635043730705"/>
    <n v="2264.390437076142"/>
    <n v="481.84852742850239"/>
    <n v="8274.8308342061609"/>
    <n v="26075.084805832186"/>
    <n v="4992.1105165979807"/>
    <n v="10682.811921924542"/>
    <n v="3089.1236170223183"/>
    <n v="60.832119915421146"/>
    <n v="14.751426926059551"/>
    <n v="1824.4124482193492"/>
    <n v="1211.6368583696881"/>
    <n v="76371.471711870603"/>
    <n v="34.038366873576479"/>
    <n v="11.574740220692853"/>
    <n v="140.44256455434288"/>
    <n v="58.489760885168863"/>
    <n v="181.41734921072884"/>
    <n v="31.607577801118339"/>
    <n v="48.25455490666468"/>
    <n v="139.76726498150902"/>
    <n v="216.00044979570293"/>
    <n v="6994.3657038874808"/>
    <n v="818.0208266040645"/>
    <n v="354.99291618740449"/>
    <n v="2508.7159535349765"/>
    <n v="317.54187772662135"/>
    <n v="663.16954469549682"/>
    <n v="849.07737221023854"/>
    <n v="2160.6101737524023"/>
    <n v="336.36693853128008"/>
    <n v="6881.3618019493842"/>
    <n v="20217.091800668961"/>
    <n v="4315.0351515558141"/>
    <n v="8765.7364892782934"/>
    <n v="1511.169791106061"/>
    <n v="8.3596197184751233"/>
    <n v="3.5322576598177982"/>
    <n v="1376.8003265166981"/>
    <n v="1014.1436028124294"/>
    <n v="59957.684777625429"/>
    <n v="0"/>
    <n v="0"/>
    <n v="319.74863733854397"/>
    <n v="79.577182800072308"/>
    <n v="281.17846566570267"/>
    <n v="0"/>
    <n v="18.334967804780085"/>
    <n v="174.84873134167765"/>
    <n v="261.32768495596156"/>
    <n v="5452.8067128973034"/>
    <n v="931.55057644715316"/>
    <n v="412.43079949364642"/>
    <n v="2871.0728530167999"/>
    <n v="338.56153663740849"/>
    <n v="566.14139091943548"/>
    <n v="1016.235392345201"/>
    <n v="2427.4839759350962"/>
    <n v="399.54975121204211"/>
    <n v="9894.905537310191"/>
    <n v="27881.1542332893"/>
    <n v="4819.2541237148998"/>
    <n v="10807.103066306649"/>
    <n v="1936.586114825468"/>
    <n v="9.2897170210885811"/>
    <n v="0"/>
    <n v="1365.54928750216"/>
    <n v="1223.152226843662"/>
    <n v="73487.842965624208"/>
  </r>
  <r>
    <s v="PAS"/>
    <n v="93298"/>
    <m/>
    <n v="2"/>
    <m/>
    <m/>
    <s v="Atividades de Lazer não especificadas anteriormente"/>
    <x v="4"/>
    <s v="Atividades culturais, recreativas e esportivas"/>
    <s v="90.01-9, 90.02-7, 90.03-5, 92.00-3, 93.11-5, 93.13-1, 93.19-1,_x000a_93.21-2, 93.29-8"/>
    <x v="0"/>
    <n v="732.09028210433416"/>
    <n v="839.71743087557752"/>
    <n v="1782.1374001239747"/>
    <n v="1321.7321958660987"/>
    <n v="12099.51789059076"/>
    <n v="348.90343667470938"/>
    <n v="854.94826120945436"/>
    <n v="411.49866338056813"/>
    <n v="669.76669187723564"/>
    <n v="3768.3097199055501"/>
    <n v="2584.1787323436602"/>
    <n v="1417.7146200210618"/>
    <n v="6222.9365491926837"/>
    <n v="940.39652607885455"/>
    <n v="539.01003656974899"/>
    <n v="8705.9048180418977"/>
    <n v="28430.733804691699"/>
    <n v="10390.931231625371"/>
    <n v="42895.532321747247"/>
    <n v="96551.887028770987"/>
    <n v="21334.342069758437"/>
    <n v="16002.50195149803"/>
    <n v="15574.492986243262"/>
    <n v="4599.9364593105274"/>
    <n v="3212.5495374453967"/>
    <n v="6374.8277690388786"/>
    <n v="7073.5231506748532"/>
    <n v="295680.0215656613"/>
    <n v="780.19775768162253"/>
    <n v="822.43323883635412"/>
    <n v="1448.417252923904"/>
    <n v="1069.050879288317"/>
    <n v="2714.731469110955"/>
    <n v="434.32742489446127"/>
    <n v="790.14205050186547"/>
    <n v="584.61041322543019"/>
    <n v="582.09269742907964"/>
    <n v="3444.1648502658591"/>
    <n v="2654.7431250990248"/>
    <n v="1275.7265179415435"/>
    <n v="5678.6382280288308"/>
    <n v="724.56658327572995"/>
    <n v="307.83335189849709"/>
    <n v="8420.1187921017336"/>
    <n v="30180.659062861028"/>
    <n v="9305.6296350508273"/>
    <n v="44420.862269196659"/>
    <n v="106746.11471354321"/>
    <n v="22525.856350421775"/>
    <n v="16384.030296271907"/>
    <n v="16068.754241797847"/>
    <n v="4904.6170889520145"/>
    <n v="2750.0021573083577"/>
    <n v="8343.1429404094451"/>
    <n v="8934.3501493406839"/>
    <n v="302295.81353765703"/>
    <n v="702.53073946149971"/>
    <n v="699.91955900480616"/>
    <n v="1171.6315399348005"/>
    <n v="790.21793923163477"/>
    <n v="2074.6331135160071"/>
    <n v="183.32004716360541"/>
    <n v="591.04942167743638"/>
    <n v="512.31361895736018"/>
    <n v="342.44839328962939"/>
    <n v="2773.9332821306289"/>
    <n v="1976.1378153327478"/>
    <n v="887.79287046237641"/>
    <n v="4312.9259239531639"/>
    <n v="686.48618334169578"/>
    <n v="369.7598951097375"/>
    <n v="6830.9177568600426"/>
    <n v="23234.613073880624"/>
    <n v="7238.2628434302023"/>
    <n v="31630.696140537111"/>
    <n v="73960.895945327822"/>
    <n v="18001.08008428941"/>
    <n v="13379.191530792188"/>
    <n v="13498.684503934055"/>
    <n v="3507.6023685805976"/>
    <n v="2231.0837369754063"/>
    <n v="6365.3738913858069"/>
    <n v="5828.0973231256867"/>
    <n v="223781.59954168613"/>
    <n v="509.93251500923816"/>
    <n v="713.12861201181067"/>
    <n v="1627.4024263954707"/>
    <n v="745.74284066908149"/>
    <n v="2763.4418084002009"/>
    <n v="244.30998830069245"/>
    <n v="576.44697668578556"/>
    <n v="790.96736520182867"/>
    <n v="315.37304884266609"/>
    <n v="3033.3290953578125"/>
    <n v="1689.7402651936754"/>
    <n v="1080.536346852627"/>
    <n v="4858.5856323757907"/>
    <n v="683.74613733706656"/>
    <n v="581.71231530093996"/>
    <n v="10751.131848961442"/>
    <n v="26309.614154564406"/>
    <n v="6536.2724696267396"/>
    <n v="38266.395010941254"/>
    <n v="87062.788533896848"/>
    <n v="19588.497814297065"/>
    <n v="15288.96344192604"/>
    <n v="14170.268073376203"/>
    <n v="3280.8254839339461"/>
    <n v="2714.8778148308156"/>
    <n v="7211.1070570735501"/>
    <n v="7065.411750426967"/>
    <n v="258460.54882779007"/>
    <n v="663.39252108120809"/>
    <n v="581.86683580469435"/>
    <n v="2099.2781809405542"/>
    <n v="611.97750298811297"/>
    <n v="2388.2978325455915"/>
    <n v="270.88581743014777"/>
    <n v="697.06873600834479"/>
    <n v="769.7175637595501"/>
    <n v="522.26965757529524"/>
    <n v="3074.6663536137803"/>
    <n v="2610.1063153848518"/>
    <n v="1131.5401623565813"/>
    <n v="5633.0776289244131"/>
    <n v="581.79111557510851"/>
    <n v="1100.4906714777812"/>
    <n v="11979.262217103467"/>
    <n v="30119.672265321773"/>
    <n v="5676.0334115604201"/>
    <n v="35773.529293232787"/>
    <n v="96878.478468103684"/>
    <n v="19615.995699426931"/>
    <n v="15948.689700083778"/>
    <n v="15274.327300037556"/>
    <n v="3897.631400739112"/>
    <n v="2594.1424729775226"/>
    <n v="6902.7084524808852"/>
    <n v="6534.3815933159676"/>
    <n v="273931.27916984982"/>
    <n v="796.20060758132104"/>
    <n v="602.46793045132677"/>
    <n v="1659.9152108438302"/>
    <n v="533.93246893063019"/>
    <n v="1881.5438428843818"/>
    <n v="221.16140582032313"/>
    <n v="753.95603694041665"/>
    <n v="1166.9726199014412"/>
    <n v="454.01438003773296"/>
    <n v="3420.7674131665899"/>
    <n v="1810.9193837674284"/>
    <n v="915.90487301356734"/>
    <n v="4867.2422328833527"/>
    <n v="684.48670242465414"/>
    <n v="757.63319807377547"/>
    <n v="10887.347008334338"/>
    <n v="29385.877422932361"/>
    <n v="4195.7255487738512"/>
    <n v="39547.27869314808"/>
    <n v="95804.810732851038"/>
    <n v="19487.692747073299"/>
    <n v="16567.908986605966"/>
    <n v="15098.862929812625"/>
    <n v="4171.4462995163303"/>
    <n v="2524.8703103443422"/>
    <n v="5326.1948406073952"/>
    <n v="6119.9636120058676"/>
    <n v="269645.09743872588"/>
    <n v="623.29265381153755"/>
    <n v="472.42720549216028"/>
    <n v="1799.3812481745654"/>
    <n v="352.32218893798449"/>
    <n v="2291.1230087798085"/>
    <n v="333.53568506631268"/>
    <n v="772.15543970974159"/>
    <n v="535.72934825889934"/>
    <n v="205.90823641643794"/>
    <n v="2909.2275846781304"/>
    <n v="1605.208363309006"/>
    <n v="633.95956125629937"/>
    <n v="4042.1808443018945"/>
    <n v="590.65850830832869"/>
    <n v="591.42990231248996"/>
    <n v="8292.6276006153057"/>
    <n v="21684.386440563918"/>
    <n v="2565.8796282912699"/>
    <n v="31191.221568601308"/>
    <n v="77319.729485270742"/>
    <n v="15587.61073138885"/>
    <n v="11379.131792265551"/>
    <n v="13377.828041311579"/>
    <n v="3041.9957874999473"/>
    <n v="2400.9023424907282"/>
    <n v="4147.8026681897463"/>
    <n v="5629.1151790012591"/>
    <n v="214376.77104430378"/>
    <n v="786.00796871216016"/>
    <n v="638.96409381325066"/>
    <n v="2177.6770068825763"/>
    <n v="488.06339732016454"/>
    <n v="3256.5991652199918"/>
    <n v="464.19676972867637"/>
    <n v="502.62062835849906"/>
    <n v="876.04023908696763"/>
    <n v="1537.4365548439318"/>
    <n v="3874.5908672263449"/>
    <n v="2156.1963697681504"/>
    <n v="1718.7273382403746"/>
    <n v="6786.2613726556629"/>
    <n v="814.47239506351343"/>
    <n v="5292.6633591336995"/>
    <n v="11481.429568058305"/>
    <n v="30514.73485949621"/>
    <n v="3172.7032418698582"/>
    <n v="38586.663242989031"/>
    <n v="99871.768372831575"/>
    <n v="20867.938106519992"/>
    <n v="13719.750947753069"/>
    <n v="19504.525087233815"/>
    <n v="3482.3809703258357"/>
    <n v="2490.7310585430714"/>
    <n v="6669.2450412301259"/>
    <n v="7258.8837934893163"/>
    <n v="288991.27181639406"/>
  </r>
  <r>
    <s v="PAS"/>
    <n v="5911"/>
    <m/>
    <n v="3"/>
    <m/>
    <m/>
    <s v="Produção cine, vídeos, programa TV"/>
    <x v="5"/>
    <s v="Serviços audiovisuais"/>
    <s v="60.10-1, 60.21-7, 60.22-5, 59.11-1, 59.12-0, 59.13-8, 59.14-6, 59.20-1"/>
    <x v="0"/>
    <n v="2372.786232250166"/>
    <n v="732.9753720279532"/>
    <n v="3641.3884516902181"/>
    <n v="493.13520942459672"/>
    <n v="2597.7281447824844"/>
    <n v="1112.7095720839279"/>
    <n v="2126.5272677045468"/>
    <n v="4253.9445675171555"/>
    <n v="2694.6544249207527"/>
    <n v="6854.0187255734854"/>
    <n v="5335.3344491235657"/>
    <n v="7341.1457832572851"/>
    <n v="6856.8123649685003"/>
    <n v="1291.0607398074235"/>
    <n v="1387.9409088000257"/>
    <n v="8534.5711753130017"/>
    <n v="22002.758023599177"/>
    <n v="3105.1506316016112"/>
    <n v="103558.75656066951"/>
    <n v="316664.93380977004"/>
    <n v="20447.024311843576"/>
    <n v="18632.196641723742"/>
    <n v="20757.521104551372"/>
    <n v="6695.6865376198584"/>
    <n v="5434.5912996526458"/>
    <n v="7970.3001713829653"/>
    <n v="13924.433793911099"/>
    <n v="596820.08627557009"/>
    <n v="4847.0900242049429"/>
    <n v="701.44506680014092"/>
    <n v="1081.9754777995176"/>
    <n v="694.98405740077214"/>
    <n v="2456.2199363374111"/>
    <n v="998.45516098261578"/>
    <n v="1522.9483893505012"/>
    <n v="3776.9484045198151"/>
    <n v="2216.6572446152095"/>
    <n v="5961.7678737420574"/>
    <n v="5761.40973441182"/>
    <n v="5446.9461272229491"/>
    <n v="7372.7826895854378"/>
    <n v="562.90556613629406"/>
    <n v="947.10796606729946"/>
    <n v="7717.3471321979596"/>
    <n v="20467.02394483937"/>
    <n v="3396.0762278378279"/>
    <n v="103136.37232329207"/>
    <n v="280434.27529270668"/>
    <n v="17726.116293716696"/>
    <n v="16103.81082101207"/>
    <n v="17730.657527361385"/>
    <n v="5800.7605997027713"/>
    <n v="7862.617468923956"/>
    <n v="11373.332620121917"/>
    <n v="11505.073994071208"/>
    <n v="547603.10796496132"/>
    <n v="4590.305869571388"/>
    <n v="353.85842800555156"/>
    <n v="808.54436339296672"/>
    <n v="585.1653659953563"/>
    <n v="2519.0656155832949"/>
    <n v="833.56442688894731"/>
    <n v="1464.7422892923396"/>
    <n v="2150.7842064589404"/>
    <n v="1620.4307107022178"/>
    <n v="5977.9858704422077"/>
    <n v="3776.3951975870223"/>
    <n v="2330.0808100657923"/>
    <n v="7022.4639580597941"/>
    <n v="848.19179739518813"/>
    <n v="1063.6955219147922"/>
    <n v="6592.6536123460246"/>
    <n v="17093.184713816459"/>
    <n v="2992.9743003588464"/>
    <n v="99503.295359346201"/>
    <n v="248259.96328541799"/>
    <n v="14210.806573891939"/>
    <n v="13190.250741998214"/>
    <n v="16583.017448388302"/>
    <n v="6203.3101909441721"/>
    <n v="3521.1841235001375"/>
    <n v="9313.1408619033245"/>
    <n v="12081.134873070223"/>
    <n v="485490.19051633775"/>
    <n v="2793.2669074991882"/>
    <n v="322.98586337452571"/>
    <n v="711.49785992567922"/>
    <n v="459.17370010331069"/>
    <n v="2247.2509463967381"/>
    <n v="576.58178209736889"/>
    <n v="1349.0324198205053"/>
    <n v="1296.9422888504623"/>
    <n v="688.16987949168424"/>
    <n v="4008.7703092759693"/>
    <n v="3799.4560894057322"/>
    <n v="1730.2127090650156"/>
    <n v="4790.0288998171454"/>
    <n v="778.1257571090091"/>
    <n v="755.16905537758748"/>
    <n v="4800.5010780076882"/>
    <n v="15782.010824335041"/>
    <n v="2747.1243804839542"/>
    <n v="83313.60086252162"/>
    <n v="215305.52014987543"/>
    <n v="13132.620696517268"/>
    <n v="11599.858041958825"/>
    <n v="44558.006089250732"/>
    <n v="6851.4126032035347"/>
    <n v="3810.7814448673089"/>
    <n v="6675.6910989134994"/>
    <n v="9415.6525351380333"/>
    <n v="444299.444272683"/>
    <n v="4267.0804113583854"/>
    <n v="166.52701226348756"/>
    <n v="578.54061969624831"/>
    <n v="378.8836525252359"/>
    <n v="4351.5155172088216"/>
    <n v="899.25990202676167"/>
    <n v="2107.0606874446503"/>
    <n v="2341.8235387657887"/>
    <n v="791.59632095483175"/>
    <n v="2374.2661291794138"/>
    <n v="4470.5753910523745"/>
    <n v="2589.6342290841112"/>
    <n v="4206.948689356821"/>
    <n v="1229.9695574662564"/>
    <n v="526.94929431280889"/>
    <n v="5141.7293115071625"/>
    <n v="16826.856697886426"/>
    <n v="3024.7199684814586"/>
    <n v="94722.458239345578"/>
    <n v="259994.71176682785"/>
    <n v="14879.884877562086"/>
    <n v="13843.297893165276"/>
    <n v="53232.076126804313"/>
    <n v="9145.2953075999576"/>
    <n v="4284.7943752922092"/>
    <n v="5452.126819810459"/>
    <n v="13596.920804233647"/>
    <n v="525425.50314121251"/>
    <n v="2166.2856169508668"/>
    <n v="86.132372232424416"/>
    <n v="785.75770389187664"/>
    <n v="366.43965144316098"/>
    <n v="4011.949439136084"/>
    <n v="2425.7541230888046"/>
    <n v="1200.407969023202"/>
    <n v="1678.7040417050357"/>
    <n v="599.77856301751012"/>
    <n v="1780.2781057030243"/>
    <n v="3633.8296169718342"/>
    <n v="1195.5502136169471"/>
    <n v="3157.1496108450865"/>
    <n v="906.87554723235962"/>
    <n v="320.5396154111213"/>
    <n v="4466.2384379697778"/>
    <n v="11093.031342953946"/>
    <n v="2500.5484200510982"/>
    <n v="75833.067697348422"/>
    <n v="213321.85980211687"/>
    <n v="11988.632265021079"/>
    <n v="10965.30322169952"/>
    <n v="42353.050116497179"/>
    <n v="8024.5570775646956"/>
    <n v="1723.1993841250442"/>
    <n v="4181.3428751889096"/>
    <n v="11576.185171041187"/>
    <n v="422342.44800184737"/>
    <n v="2107.6586252519082"/>
    <n v="290.61359895741589"/>
    <n v="190.08674408844138"/>
    <n v="50.970599638082774"/>
    <n v="2236.5750490067749"/>
    <n v="654.38105335025284"/>
    <n v="11048.916624749436"/>
    <n v="1050.8699392313856"/>
    <n v="415.43724664615206"/>
    <n v="634.88164930966559"/>
    <n v="2205.8614626340623"/>
    <n v="677.82357853475924"/>
    <n v="2486.4698621833631"/>
    <n v="294.49198004426353"/>
    <n v="119.69382624498451"/>
    <n v="2850.7013371706289"/>
    <n v="4758.1785873125227"/>
    <n v="1165.5875134699254"/>
    <n v="40567.708684828394"/>
    <n v="144560.52277508832"/>
    <n v="4553.8788412302201"/>
    <n v="4934.3712118273033"/>
    <n v="27508.26279172927"/>
    <n v="1336.0483845692752"/>
    <n v="1826.4338401367986"/>
    <n v="2192.4138988949071"/>
    <n v="3941.1867711656196"/>
    <n v="264660.02647729404"/>
    <n v="351.14749164615819"/>
    <n v="291.41666853223023"/>
    <n v="148.00892680057916"/>
    <n v="31.79247942617954"/>
    <n v="1353.6004487208429"/>
    <n v="0"/>
    <n v="465.53919857348592"/>
    <n v="950.59602207472017"/>
    <n v="149.57962315625332"/>
    <n v="301.84282732010524"/>
    <n v="1340.2520435218494"/>
    <n v="362.157449079461"/>
    <n v="1878.1645294927876"/>
    <n v="11.238271797161147"/>
    <n v="70.180049933324767"/>
    <n v="1872.1718689292975"/>
    <n v="5061.9030489261531"/>
    <n v="338.08152196200285"/>
    <n v="29801.633181537123"/>
    <n v="100432.0281699659"/>
    <n v="2595.863338747331"/>
    <n v="2545.2680476287078"/>
    <n v="22286.812287730354"/>
    <n v="1027.7071282669558"/>
    <n v="431.23319093670852"/>
    <n v="1606.6919487289379"/>
    <n v="2886.0097868227858"/>
    <n v="178590.91955025727"/>
  </r>
  <r>
    <s v="PAS"/>
    <n v="5912"/>
    <m/>
    <n v="3"/>
    <m/>
    <m/>
    <s v="Pós Produção cine, vídeos, programa TV"/>
    <x v="5"/>
    <s v="Serviços audiovisuais"/>
    <s v="60.10-1, 60.21-7, 60.22-5, 59.11-1, 59.12-0, 59.13-8, 59.14-6, 59.20-1"/>
    <x v="0"/>
    <n v="23.795526078251726"/>
    <n v="0"/>
    <n v="1219.2415433264041"/>
    <n v="0"/>
    <n v="75.613360727591328"/>
    <n v="0"/>
    <n v="0"/>
    <n v="500.61848280830282"/>
    <n v="141.59601722955938"/>
    <n v="351.07394813841256"/>
    <n v="3569.5161838910681"/>
    <n v="20.663013266986368"/>
    <n v="705.32826027673445"/>
    <n v="0"/>
    <n v="252.33389044625096"/>
    <n v="400.33805185333154"/>
    <n v="3048.8924241537261"/>
    <n v="65.251620843114893"/>
    <n v="9743.8063825833233"/>
    <n v="54441.142952028138"/>
    <n v="2427.3363697696514"/>
    <n v="1027.2282087362346"/>
    <n v="5170.438383123761"/>
    <n v="141.09118718965749"/>
    <n v="340.58779516353434"/>
    <n v="211.64493723709143"/>
    <n v="1204.2778241293254"/>
    <n v="85081.816363000544"/>
    <n v="7.8951414318960715"/>
    <n v="0"/>
    <n v="1084.0313843155582"/>
    <n v="0"/>
    <n v="446.4146003746223"/>
    <n v="0"/>
    <n v="0"/>
    <n v="460.81280786373145"/>
    <n v="164.34856482985549"/>
    <n v="359.80643946860687"/>
    <n v="2822.0754513090869"/>
    <n v="0"/>
    <n v="336.1909620354752"/>
    <n v="15.67163881849217"/>
    <n v="0"/>
    <n v="166.8002466314349"/>
    <n v="2888.9203032898276"/>
    <n v="28.775608000056252"/>
    <n v="8770.9073611502172"/>
    <n v="58527.75278048258"/>
    <n v="4018.0559036896448"/>
    <n v="994.71123303097556"/>
    <n v="7205.1765045790089"/>
    <n v="97.257792076089459"/>
    <n v="265.64158255080906"/>
    <n v="239.12131816556257"/>
    <n v="1125.1357908879581"/>
    <n v="90025.503414981766"/>
    <n v="0"/>
    <n v="0"/>
    <n v="1410.134325250925"/>
    <n v="0"/>
    <n v="412.39061996227474"/>
    <n v="0"/>
    <n v="0"/>
    <n v="667.78989657021111"/>
    <n v="85.582620003789089"/>
    <n v="417.35056572976805"/>
    <n v="2587.6619313022784"/>
    <n v="0"/>
    <n v="565.1083890020609"/>
    <n v="0"/>
    <n v="0"/>
    <n v="286.73294277026503"/>
    <n v="4862.7854309272843"/>
    <n v="17.636436484518825"/>
    <n v="8146.301177956826"/>
    <n v="72978.033038304711"/>
    <n v="8193.077356223992"/>
    <n v="478.93337800850895"/>
    <n v="8433.9881794625107"/>
    <n v="299.49302536435107"/>
    <n v="464.27822407487656"/>
    <n v="241.69504067430807"/>
    <n v="1254.3277638760646"/>
    <n v="111803.30034194933"/>
    <n v="0"/>
    <n v="0"/>
    <n v="864.36293483430836"/>
    <n v="0"/>
    <n v="491.41384761635527"/>
    <n v="0"/>
    <n v="0"/>
    <n v="223.87859397987359"/>
    <n v="43.237831657667158"/>
    <n v="484.76803275052362"/>
    <n v="1689.4154127941711"/>
    <n v="0"/>
    <n v="350.34149094211057"/>
    <n v="13.427132907936524"/>
    <n v="0"/>
    <n v="561.57172572269337"/>
    <n v="3237.1652113720684"/>
    <n v="0"/>
    <n v="5260.0293036935691"/>
    <n v="46060.341382423096"/>
    <n v="10278.68679973796"/>
    <n v="621.47127428738531"/>
    <n v="813.40659589450024"/>
    <n v="117.69066770864731"/>
    <n v="232.19232975929685"/>
    <n v="449.8096915240676"/>
    <n v="1050.7236557753622"/>
    <n v="72843.933915381669"/>
    <n v="0"/>
    <n v="0"/>
    <n v="877.25020241944094"/>
    <n v="0"/>
    <n v="824.69469530412425"/>
    <n v="0"/>
    <n v="0"/>
    <n v="344.97588016718373"/>
    <n v="62.459326101847722"/>
    <n v="662.69189040693118"/>
    <n v="335.68963653989317"/>
    <n v="0"/>
    <n v="471.75271681662343"/>
    <n v="19.884055126056396"/>
    <n v="27.876665519863366"/>
    <n v="767.43329514236984"/>
    <n v="4153.1592011733665"/>
    <n v="0"/>
    <n v="11352.294035874344"/>
    <n v="108971.86963394191"/>
    <n v="13798.233606346505"/>
    <n v="1013.1085938932943"/>
    <n v="1205.1569858528969"/>
    <n v="830.6372986026654"/>
    <n v="239.77870169763457"/>
    <n v="281.21863211410334"/>
    <n v="1545.7965824689072"/>
    <n v="147785.96163550974"/>
    <n v="0"/>
    <n v="0"/>
    <n v="233.40541951679302"/>
    <n v="0"/>
    <n v="128.98106973220547"/>
    <n v="0"/>
    <n v="0"/>
    <n v="381.6435964256375"/>
    <n v="37.07626677026667"/>
    <n v="442.23959436287146"/>
    <n v="107.16914021423446"/>
    <n v="0"/>
    <n v="499.73571061419761"/>
    <n v="0"/>
    <n v="19.751712220139495"/>
    <n v="1198.1482278977346"/>
    <n v="2095.6534176055993"/>
    <n v="0"/>
    <n v="14619.594733403545"/>
    <n v="105957.65064596734"/>
    <n v="8132.2559879406217"/>
    <n v="1004.4621925193965"/>
    <n v="884.24832207492591"/>
    <n v="653.67140126012328"/>
    <n v="78.699536318855394"/>
    <n v="241.99985104598341"/>
    <n v="1560.24536937413"/>
    <n v="138276.63219526439"/>
    <n v="0"/>
    <n v="0"/>
    <n v="14.453594112601891"/>
    <n v="0"/>
    <n v="230.56282993464038"/>
    <n v="0"/>
    <n v="0"/>
    <n v="274.4481572919176"/>
    <n v="25.775576167473375"/>
    <n v="387.20124719763658"/>
    <n v="28.155902447886916"/>
    <n v="0"/>
    <n v="612.6475048162788"/>
    <n v="0"/>
    <n v="17.55509451593106"/>
    <n v="602.33305871774246"/>
    <n v="1667.4976025264405"/>
    <n v="18.744504864780595"/>
    <n v="14654.315088559495"/>
    <n v="53944.116476719617"/>
    <n v="5069.9802518894976"/>
    <n v="343.23702730557261"/>
    <n v="496.8239295115086"/>
    <n v="663.04267073877054"/>
    <n v="143.97285318870979"/>
    <n v="148.25774161001675"/>
    <n v="440.28478162498504"/>
    <n v="79783.405893741408"/>
    <n v="0"/>
    <n v="0"/>
    <n v="57.078590969792117"/>
    <n v="0"/>
    <n v="328.53904623023141"/>
    <n v="0"/>
    <n v="0"/>
    <n v="236.3790068695123"/>
    <n v="22.476543594322294"/>
    <n v="164.27277629903892"/>
    <n v="13.894644357211476"/>
    <n v="0"/>
    <n v="517.76374335894798"/>
    <n v="0"/>
    <n v="22.476543594322294"/>
    <n v="797.43375616720732"/>
    <n v="1216.485843451801"/>
    <n v="0"/>
    <n v="15105.12304864898"/>
    <n v="53655.249242461286"/>
    <n v="1672.6999381295391"/>
    <n v="377.04815921067279"/>
    <n v="517.38637402168206"/>
    <n v="625.81292457672453"/>
    <n v="70.735752899296074"/>
    <n v="290.8396719986099"/>
    <n v="903.99209190798774"/>
    <n v="76595.687698746973"/>
  </r>
  <r>
    <s v="PAS"/>
    <n v="5913"/>
    <m/>
    <n v="3"/>
    <m/>
    <m/>
    <s v="Distribuição cine, vídeos, programas TV"/>
    <x v="5"/>
    <s v="Serviços audiovisuais"/>
    <s v="60.10-1, 60.21-7, 60.22-5, 59.11-1, 59.12-0, 59.13-8, 59.14-6, 59.20-1"/>
    <x v="0"/>
    <n v="890.15586887433619"/>
    <n v="73.490290490751988"/>
    <n v="0"/>
    <n v="0"/>
    <n v="638.16150436179578"/>
    <n v="0"/>
    <n v="0"/>
    <n v="1011.6352464086485"/>
    <n v="33.582834193923134"/>
    <n v="1617.0837206824472"/>
    <n v="0"/>
    <n v="68.920501977713855"/>
    <n v="468.34590116099662"/>
    <n v="647.64822001083894"/>
    <n v="131.75737783883767"/>
    <n v="510.56696242750149"/>
    <n v="326.29877772590203"/>
    <n v="71.755032387145377"/>
    <n v="11390.484323382763"/>
    <n v="114212.2884257359"/>
    <n v="128.61116218717746"/>
    <n v="244.39972836248808"/>
    <n v="266.07870936598238"/>
    <n v="123.89999516231251"/>
    <n v="49.395476978237951"/>
    <n v="160.88309131839219"/>
    <n v="98.261763311477182"/>
    <n v="133163.70491434576"/>
    <n v="980.62712237084997"/>
    <n v="107.65884626311765"/>
    <n v="282.37504130453885"/>
    <n v="0"/>
    <n v="511.82377086711904"/>
    <n v="0"/>
    <n v="0"/>
    <n v="1304.0957240569514"/>
    <n v="107.13822910913677"/>
    <n v="1580.3851669710084"/>
    <n v="0"/>
    <n v="61.712611618582173"/>
    <n v="426.25308130496614"/>
    <n v="600.34949402010761"/>
    <n v="78.396487786173452"/>
    <n v="471.03899489446394"/>
    <n v="438.59006985776932"/>
    <n v="15.007586326183173"/>
    <n v="10244.240847187211"/>
    <n v="98659.899513133685"/>
    <n v="177.06583411008125"/>
    <n v="256.83558245033942"/>
    <n v="242.91527140489916"/>
    <n v="118.43376200328782"/>
    <n v="42.05687919706196"/>
    <n v="248.26841989623017"/>
    <n v="317.36994359664413"/>
    <n v="117272.53827973036"/>
    <n v="970.33426704140038"/>
    <n v="62.513194701937266"/>
    <n v="90.957867611224856"/>
    <n v="0"/>
    <n v="319.28400624019628"/>
    <n v="0"/>
    <n v="0"/>
    <n v="945.8377399544388"/>
    <n v="493.87458044610275"/>
    <n v="2351.5083556093396"/>
    <n v="0"/>
    <n v="54.793750612176325"/>
    <n v="364.93217735760618"/>
    <n v="257.57798050120482"/>
    <n v="107.75137906980001"/>
    <n v="554.2743019102445"/>
    <n v="554.98700722015565"/>
    <n v="33.098517786014781"/>
    <n v="13158.006745801082"/>
    <n v="102141.36367569119"/>
    <n v="333.91620864682409"/>
    <n v="557.88107396874921"/>
    <n v="482.87645033540821"/>
    <n v="93.849035219605014"/>
    <n v="152.37180497065663"/>
    <n v="253.9762819380569"/>
    <n v="333.87779503873071"/>
    <n v="124669.84419767221"/>
    <n v="917.60607464852819"/>
    <n v="72.506517702811436"/>
    <n v="71.570313940469021"/>
    <n v="0"/>
    <n v="285.57491466007309"/>
    <n v="0"/>
    <n v="0"/>
    <n v="974.63024581552963"/>
    <n v="53.87014996545355"/>
    <n v="1786.7416777156377"/>
    <n v="13.427132907936524"/>
    <n v="31.165730511082018"/>
    <n v="153.1969345054473"/>
    <n v="262.71183330493227"/>
    <n v="73.910823346439599"/>
    <n v="581.08418308620003"/>
    <n v="774.94315705571807"/>
    <n v="30.180252866462837"/>
    <n v="16150.068739633527"/>
    <n v="74660.308659497648"/>
    <n v="428.31346766202341"/>
    <n v="4155.4165275084742"/>
    <n v="435.75431661778975"/>
    <n v="122.44264091097546"/>
    <n v="218.83762945824992"/>
    <n v="168.78226345511359"/>
    <n v="276.29122250890828"/>
    <n v="102699.33540928538"/>
    <n v="1073.3292093182263"/>
    <n v="42.949559072267363"/>
    <n v="0"/>
    <n v="0"/>
    <n v="182.4654470391057"/>
    <n v="0"/>
    <n v="0"/>
    <n v="1680.9184841362794"/>
    <n v="82.989028194334139"/>
    <n v="2382.2400251682711"/>
    <n v="80.315987371913991"/>
    <n v="0"/>
    <n v="785.37495100089745"/>
    <n v="418.60497676524278"/>
    <n v="106.4381774394783"/>
    <n v="1832.7351944407756"/>
    <n v="1825.0537110270325"/>
    <n v="48.423522483454974"/>
    <n v="24082.067687109229"/>
    <n v="116564.15317624644"/>
    <n v="1178.4764827080908"/>
    <n v="6280.1928371665745"/>
    <n v="1114.9266526418978"/>
    <n v="187.26101327538981"/>
    <n v="476.35451098629505"/>
    <n v="462.08165824014031"/>
    <n v="779.98988101259738"/>
    <n v="161667.3421728441"/>
    <n v="617.29537903336677"/>
    <n v="148.30659599925002"/>
    <n v="0"/>
    <n v="0"/>
    <n v="415.30999334181206"/>
    <n v="0"/>
    <n v="0"/>
    <n v="690.22057347503369"/>
    <n v="76.773099365022233"/>
    <n v="1905.0974600476802"/>
    <n v="98.615225017822695"/>
    <n v="53.321022829404114"/>
    <n v="524.69530051222637"/>
    <n v="53.321022829404114"/>
    <n v="58.481121812894855"/>
    <n v="1825.8475131704281"/>
    <n v="1624.2902245798896"/>
    <n v="149.38142550607313"/>
    <n v="19852.497362338807"/>
    <n v="126851.36768814904"/>
    <n v="1041.139793864525"/>
    <n v="6018.0403564889311"/>
    <n v="1070.5473890860935"/>
    <n v="131.48696669043028"/>
    <n v="309.15108583980896"/>
    <n v="558.16828927376082"/>
    <n v="997.25678319071767"/>
    <n v="165070.61167244252"/>
    <n v="101.87977150121372"/>
    <n v="78.067475200679894"/>
    <n v="0"/>
    <n v="0"/>
    <n v="58.672558600843331"/>
    <n v="0"/>
    <n v="0"/>
    <n v="536.48278505720009"/>
    <n v="68.229997707812515"/>
    <n v="1968.7912030668285"/>
    <n v="52.180485911930248"/>
    <n v="12.496336576520392"/>
    <n v="507.05075069581881"/>
    <n v="169.08808077515891"/>
    <n v="12.953130373785157"/>
    <n v="1825.0062466014624"/>
    <n v="1351.9708251835218"/>
    <n v="750.59712377512597"/>
    <n v="17782.267676931209"/>
    <n v="107553.72680032341"/>
    <n v="1291.3304699677701"/>
    <n v="4958.2241588609286"/>
    <n v="875.48250035543424"/>
    <n v="198.82725401148002"/>
    <n v="304.85370144026115"/>
    <n v="424.94289370754609"/>
    <n v="101.52866961089057"/>
    <n v="140984.65089623653"/>
    <n v="100.84870217978823"/>
    <n v="127.9767073221642"/>
    <n v="12.273375778478623"/>
    <n v="0"/>
    <n v="85.677035253620659"/>
    <n v="0"/>
    <n v="41.611180048962467"/>
    <n v="560.38015724574598"/>
    <n v="46.879267825875814"/>
    <n v="1868.7137343996346"/>
    <n v="23.955263567632983"/>
    <n v="25.079090747349085"/>
    <n v="392.03823932412683"/>
    <n v="221.08017002575593"/>
    <n v="33.714815391483455"/>
    <n v="1672.2477455614935"/>
    <n v="1361.7345915502046"/>
    <n v="522.15761188767829"/>
    <n v="15276.15387096937"/>
    <n v="103923.98634873296"/>
    <n v="1501.4709673319421"/>
    <n v="4656.2472773674817"/>
    <n v="1109.143786125037"/>
    <n v="557.37776421194803"/>
    <n v="315.7720737246616"/>
    <n v="934.85682242285202"/>
    <n v="189.61567068965212"/>
    <n v="135560.99226968619"/>
  </r>
  <r>
    <s v="PAS"/>
    <n v="5914"/>
    <m/>
    <n v="3"/>
    <m/>
    <m/>
    <s v="Exibições cinematográficas"/>
    <x v="5"/>
    <s v="Serviços audiovisuais"/>
    <s v="60.10-1, 60.21-7, 60.22-5, 59.11-1, 59.12-0, 59.13-8, 59.14-6, 59.20-1"/>
    <x v="0"/>
    <n v="2197.1638873102675"/>
    <n v="831.50618952270906"/>
    <n v="6740.7669249121755"/>
    <n v="506.51657681629058"/>
    <n v="6176.6827581231482"/>
    <n v="1049.711089708494"/>
    <n v="1228.8309215255977"/>
    <n v="3174.5172371606477"/>
    <n v="1017.8350204105282"/>
    <n v="9235.6226268542159"/>
    <n v="3740.4869582863794"/>
    <n v="2418.3614443333336"/>
    <n v="10913.5628367057"/>
    <n v="3125.0451982804443"/>
    <n v="2106.4047553633627"/>
    <n v="11661.156746856323"/>
    <n v="26750.615382356176"/>
    <n v="6471.4265045254215"/>
    <n v="74605.923552968772"/>
    <n v="159841.35354171542"/>
    <n v="17332.311272713298"/>
    <n v="14378.438911349076"/>
    <n v="18038.439952872563"/>
    <n v="2871.4817497921576"/>
    <n v="5015.3542033490703"/>
    <n v="11012.654600634538"/>
    <n v="10952.910434095233"/>
    <n v="413395.08127854089"/>
    <n v="1861.1000770450064"/>
    <n v="820.68321772239142"/>
    <n v="6000.1828677205121"/>
    <n v="465.36710120675571"/>
    <n v="5897.461473088646"/>
    <n v="513.99345171029245"/>
    <n v="1767.5125030938998"/>
    <n v="3288.7693293955599"/>
    <n v="989.29123658868957"/>
    <n v="4950.7475114999579"/>
    <n v="3991.2813071997298"/>
    <n v="2298.8222302951126"/>
    <n v="9951.5605966049188"/>
    <n v="3492.6644336506615"/>
    <n v="1886.6413067058838"/>
    <n v="11841.630627679573"/>
    <n v="24688.59400800294"/>
    <n v="5187.0273490509026"/>
    <n v="70695.640366260835"/>
    <n v="158691.16453056317"/>
    <n v="17745.287710521778"/>
    <n v="12733.091880294021"/>
    <n v="16299.948021349759"/>
    <n v="3096.6959089594166"/>
    <n v="4762.0875422251593"/>
    <n v="8012.5795578590405"/>
    <n v="10336.435903061531"/>
    <n v="392266.26204935648"/>
    <n v="1599.3938243064931"/>
    <n v="737.6864766885501"/>
    <n v="4675.0965410985773"/>
    <n v="362.77425063598344"/>
    <n v="6177.3935683274649"/>
    <n v="419.92862619183711"/>
    <n v="1338.3591022542196"/>
    <n v="2737.5469987285906"/>
    <n v="968.8477328812105"/>
    <n v="4602.8886214206905"/>
    <n v="2240.1040598321924"/>
    <n v="2486.4106662547838"/>
    <n v="10152.522172097408"/>
    <n v="1721.1371789788182"/>
    <n v="1660.6369539863554"/>
    <n v="10553.183837012417"/>
    <n v="24246.154436341036"/>
    <n v="4202.0561488261883"/>
    <n v="71933.995620002563"/>
    <n v="154246.34870607697"/>
    <n v="17287.482918616835"/>
    <n v="13903.277856556248"/>
    <n v="14331.796876886627"/>
    <n v="2766.9305098869008"/>
    <n v="4241.7342653960986"/>
    <n v="6584.0827874046154"/>
    <n v="12502.136422747528"/>
    <n v="378679.90715943743"/>
    <n v="1525.2587350335689"/>
    <n v="960.57043625965071"/>
    <n v="4215.9556510642142"/>
    <n v="328.50971194207159"/>
    <n v="4556.03536329286"/>
    <n v="490.08764107615298"/>
    <n v="1144.3201341812992"/>
    <n v="1841.359805213262"/>
    <n v="712.87678952002125"/>
    <n v="4711.0963287632367"/>
    <n v="1886.3204981632225"/>
    <n v="1803.6246343538205"/>
    <n v="6605.3011408220664"/>
    <n v="1548.3378823621661"/>
    <n v="1295.1070831068228"/>
    <n v="8187.2083336708602"/>
    <n v="21255.965397797845"/>
    <n v="3404.0923131611344"/>
    <n v="59505.785450477037"/>
    <n v="128429.42992053367"/>
    <n v="13083.299511359233"/>
    <n v="11265.887059279776"/>
    <n v="12629.352538313855"/>
    <n v="2862.6583303675252"/>
    <n v="2627.6896637138398"/>
    <n v="5348.9999500357699"/>
    <n v="9950.2679981082474"/>
    <n v="312175.39830197347"/>
    <n v="2038.9878196621567"/>
    <n v="362.56664093535642"/>
    <n v="5904.6664708905264"/>
    <n v="315.50147233569987"/>
    <n v="5041.876655149139"/>
    <n v="572.28532988356187"/>
    <n v="303.8396689457536"/>
    <n v="3074.2417925981772"/>
    <n v="1065.6473360208583"/>
    <n v="6668.1260740753532"/>
    <n v="2879.235744909367"/>
    <n v="2326.031700161323"/>
    <n v="8229.9191839510604"/>
    <n v="1749.2864936779388"/>
    <n v="2710.8813489912991"/>
    <n v="12383.554822680861"/>
    <n v="32732.38492173866"/>
    <n v="4747.4706057686744"/>
    <n v="77194.386438605812"/>
    <n v="166525.48353060929"/>
    <n v="18440.325737850129"/>
    <n v="14219.544374144076"/>
    <n v="16229.913190227991"/>
    <n v="2632.429394316463"/>
    <n v="3903.6236665436918"/>
    <n v="5899.2782818349551"/>
    <n v="15599.293890856803"/>
    <n v="413750.78258736501"/>
    <n v="1393.8222391880036"/>
    <n v="255.3346935080267"/>
    <n v="5187.5235717842697"/>
    <n v="278.66369212710606"/>
    <n v="2548.7028459944468"/>
    <n v="437.04165465352844"/>
    <n v="417.56667663069902"/>
    <n v="1399.492996856221"/>
    <n v="855.56122956316722"/>
    <n v="5494.1389467609915"/>
    <n v="1937.5858254772102"/>
    <n v="1661.5228232379632"/>
    <n v="7133.1457736417251"/>
    <n v="850.48904337715021"/>
    <n v="1849.8492358054145"/>
    <n v="9288.546639574055"/>
    <n v="27263.843565886273"/>
    <n v="4454.2112028131869"/>
    <n v="66817.299561449559"/>
    <n v="129788.15660970932"/>
    <n v="13893.330295184271"/>
    <n v="11369.13103922944"/>
    <n v="12614.38676632155"/>
    <n v="2439.4734884823465"/>
    <n v="3334.5282045174226"/>
    <n v="5489.4749817388729"/>
    <n v="12415.746653689137"/>
    <n v="330868.57025720156"/>
    <n v="872.11601739343769"/>
    <n v="124.82153987300319"/>
    <n v="2331.5071584881789"/>
    <n v="172.85384427458121"/>
    <n v="1776.4626463080367"/>
    <n v="275.69508090080421"/>
    <n v="283.56144949660847"/>
    <n v="727.80741925826851"/>
    <n v="586.94540108554156"/>
    <n v="2632.1054809282068"/>
    <n v="1381.9460737903955"/>
    <n v="969.75938023691288"/>
    <n v="4670.1974521336379"/>
    <n v="519.31673311614213"/>
    <n v="1160.0466679435385"/>
    <n v="4714.9701699461111"/>
    <n v="12497.560013038572"/>
    <n v="5136.8368570402126"/>
    <n v="42031.543703880132"/>
    <n v="80090.932004508388"/>
    <n v="8140.3846508348433"/>
    <n v="8110.0817874287168"/>
    <n v="8671.6737777413291"/>
    <n v="1341.1776037799664"/>
    <n v="2008.3759839426366"/>
    <n v="3445.059926453232"/>
    <n v="7392.6053756789188"/>
    <n v="202066.34419950016"/>
    <n v="268.7360615816076"/>
    <n v="101.38518178608166"/>
    <n v="2460.2599852908916"/>
    <n v="143.91494268249392"/>
    <n v="1064.7993400773767"/>
    <n v="271.28182588764776"/>
    <n v="286.56617127576942"/>
    <n v="633.74891892953883"/>
    <n v="706.27806341249743"/>
    <n v="2518.5064692957712"/>
    <n v="1047.8946133426434"/>
    <n v="1118.9264059806519"/>
    <n v="4083.5307508724363"/>
    <n v="494.43811875589745"/>
    <n v="1110.6514890099279"/>
    <n v="3774.8186777883893"/>
    <n v="12544.335834900558"/>
    <n v="2880.353682924655"/>
    <n v="39070.614922336652"/>
    <n v="71262.934018675238"/>
    <n v="7132.3550003566634"/>
    <n v="7596.0898648191287"/>
    <n v="7698.4471571153044"/>
    <n v="1314.0482383628687"/>
    <n v="2319.0981234547307"/>
    <n v="3566.9159729327548"/>
    <n v="6630.6690835234767"/>
    <n v="182101.59891537169"/>
  </r>
  <r>
    <s v="PAS"/>
    <n v="6010"/>
    <m/>
    <n v="3"/>
    <m/>
    <m/>
    <s v="Atividades de rádio"/>
    <x v="5"/>
    <s v="Serviços audiovisuais"/>
    <s v="60.10-1, 60.21-7, 60.22-5, 59.11-1, 59.12-0, 59.13-8, 59.14-6, 59.20-1"/>
    <x v="0"/>
    <n v="21555.198026257989"/>
    <n v="657.43117801842891"/>
    <n v="13837.219130007827"/>
    <n v="7715.9143349667065"/>
    <n v="25662.438462160877"/>
    <n v="2409.8778636020525"/>
    <n v="9207.9491969496812"/>
    <n v="19562.736303728132"/>
    <n v="4187.2867742448252"/>
    <n v="26302.770887947321"/>
    <n v="16323.045312657763"/>
    <n v="30774.585614835552"/>
    <n v="67199.739086659974"/>
    <n v="12079.402888544195"/>
    <n v="12848.903942866556"/>
    <n v="54665.727720689145"/>
    <n v="147711.31104528659"/>
    <n v="33785.863959659386"/>
    <n v="149735.00045350974"/>
    <n v="355444.28180453763"/>
    <n v="125033.60591607739"/>
    <n v="102998.24774769269"/>
    <n v="175354.40829929605"/>
    <n v="17156.677617492824"/>
    <n v="23619.887202910642"/>
    <n v="47122.991187440028"/>
    <n v="410438.41680030362"/>
    <n v="1913390.918758342"/>
    <n v="19699.772825507214"/>
    <n v="599.65091079820922"/>
    <n v="13395.595802191368"/>
    <n v="5845.9190467410699"/>
    <n v="23747.599309180485"/>
    <n v="1585.6940452963036"/>
    <n v="6789.2890613287309"/>
    <n v="18805.627472717009"/>
    <n v="3915.9401249309449"/>
    <n v="27764.111512177391"/>
    <n v="14511.764449574082"/>
    <n v="25783.823088146906"/>
    <n v="62414.29596562963"/>
    <n v="7701.7365862092047"/>
    <n v="12530.170719694288"/>
    <n v="48837.381515816087"/>
    <n v="136462.58396943309"/>
    <n v="31218.515676079929"/>
    <n v="143734.37445707712"/>
    <n v="337942.60434800456"/>
    <n v="117723.49986886769"/>
    <n v="98902.901332709764"/>
    <n v="162687.12054595957"/>
    <n v="25439.209284298588"/>
    <n v="18923.812879090256"/>
    <n v="44603.825305165752"/>
    <n v="364723.72891660174"/>
    <n v="1776290.5490192268"/>
    <n v="19497.228389787808"/>
    <n v="739.15078410681508"/>
    <n v="14569.833927357613"/>
    <n v="5749.2093986951186"/>
    <n v="25488.495463282859"/>
    <n v="2587.7486639146282"/>
    <n v="9066.2681983483126"/>
    <n v="18941.76205804752"/>
    <n v="8621.2071669762736"/>
    <n v="25620.872864371224"/>
    <n v="17817.251754424142"/>
    <n v="25747.38820388497"/>
    <n v="60326.987592014892"/>
    <n v="11528.788499422044"/>
    <n v="11393.920253674718"/>
    <n v="52556.832949065632"/>
    <n v="145245.21839073114"/>
    <n v="31676.740030354646"/>
    <n v="144963.95926633629"/>
    <n v="385065.26982836635"/>
    <n v="112875.35094445141"/>
    <n v="95704.003476896381"/>
    <n v="161835.56873117818"/>
    <n v="25084.295880890713"/>
    <n v="18453.805347624802"/>
    <n v="43101.107296467235"/>
    <n v="321496.55614640051"/>
    <n v="1795754.8215070739"/>
    <n v="18362.105120615728"/>
    <n v="587.18995620285204"/>
    <n v="12926.586885356599"/>
    <n v="4784.8709098252584"/>
    <n v="24010.671796910479"/>
    <n v="2247.5212136407899"/>
    <n v="2603.3596988844638"/>
    <n v="16609.113834904783"/>
    <n v="2938.1804096627438"/>
    <n v="23503.901004788029"/>
    <n v="14632.014338920984"/>
    <n v="19573.140859491294"/>
    <n v="57890.305005228845"/>
    <n v="10921.934912646728"/>
    <n v="11303.983654065552"/>
    <n v="50727.809876748302"/>
    <n v="140898.80790184275"/>
    <n v="31314.186559007911"/>
    <n v="135878.66011722956"/>
    <n v="315296.03324555559"/>
    <n v="115252.49500440131"/>
    <n v="84469.53829991474"/>
    <n v="161157.38320125104"/>
    <n v="23126.605468418828"/>
    <n v="17257.526343409685"/>
    <n v="43495.249997803301"/>
    <n v="292102.29408355965"/>
    <n v="1633871.4697002852"/>
    <n v="20612.882163579125"/>
    <n v="1077.7345022372056"/>
    <n v="16388.464746969257"/>
    <n v="4507.4291226366204"/>
    <n v="32586.206705654185"/>
    <n v="2812.0978176011322"/>
    <n v="3014.6995743481548"/>
    <n v="20268.684100860919"/>
    <n v="4171.5769047046961"/>
    <n v="36447.4188522638"/>
    <n v="20505.706326683183"/>
    <n v="27886.083154208172"/>
    <n v="70407.975189070421"/>
    <n v="13332.937359195887"/>
    <n v="14122.047393493172"/>
    <n v="71905.113539228303"/>
    <n v="198227.45683165744"/>
    <n v="41021.261498789652"/>
    <n v="188400.44254231348"/>
    <n v="475473.4828133625"/>
    <n v="159554.6589763962"/>
    <n v="120509.16257940663"/>
    <n v="228781.98408261908"/>
    <n v="32487.056229359834"/>
    <n v="17139.836794054601"/>
    <n v="58869.743794182345"/>
    <n v="394995.07000290509"/>
    <n v="2275507.2135977792"/>
    <n v="12382.785470300398"/>
    <n v="487.15042030828295"/>
    <n v="13956.757467429772"/>
    <n v="3679.9559329004096"/>
    <n v="29201.599101285668"/>
    <n v="3494.2508506159811"/>
    <n v="3484.0747531910874"/>
    <n v="19495.494194132138"/>
    <n v="4489.2589773384952"/>
    <n v="29894.895858213276"/>
    <n v="18319.200323232304"/>
    <n v="23560.629729064996"/>
    <n v="58362.402077780513"/>
    <n v="12926.120959488864"/>
    <n v="13121.844278392156"/>
    <n v="62899.201620394859"/>
    <n v="173536.01549987087"/>
    <n v="38535.948690584541"/>
    <n v="169778.30566656834"/>
    <n v="392109.19566198858"/>
    <n v="137719.11942968151"/>
    <n v="101677.15092648868"/>
    <n v="206151.65305087867"/>
    <n v="30952.074768636623"/>
    <n v="14580.213240190678"/>
    <n v="54499.173571479449"/>
    <n v="360569.182655246"/>
    <n v="1989863.6551756822"/>
    <n v="6238.8734227796449"/>
    <n v="385.26085218798062"/>
    <n v="13231.645712239348"/>
    <n v="1707.9529113310628"/>
    <n v="19474.269240458278"/>
    <n v="2493.5572422800415"/>
    <n v="2549.6910872983208"/>
    <n v="13283.28358613899"/>
    <n v="2746.5713217360862"/>
    <n v="19312.678058278922"/>
    <n v="12256.651420884795"/>
    <n v="15149.441322995175"/>
    <n v="41514.818680857425"/>
    <n v="8360.0675378016313"/>
    <n v="8230.0390906490138"/>
    <n v="46453.7132654085"/>
    <n v="121559.44829550991"/>
    <n v="32475.880582297541"/>
    <n v="129154.19832616416"/>
    <n v="299031.66033709282"/>
    <n v="99640.446354797285"/>
    <n v="67673.098016593896"/>
    <n v="157332.52492309024"/>
    <n v="18724.498681596553"/>
    <n v="9653.3880870083667"/>
    <n v="30792.011875505937"/>
    <n v="25806.138894457603"/>
    <n v="1205231.8091274416"/>
    <n v="7088.1037136671148"/>
    <n v="394.89719652055237"/>
    <n v="6821.8060613216585"/>
    <n v="960.58211379849945"/>
    <n v="18356.181773585966"/>
    <n v="2144.6490920432843"/>
    <n v="2148.2524368742834"/>
    <n v="11051.120561178672"/>
    <n v="2302.2617135826567"/>
    <n v="18333.051635763943"/>
    <n v="11177.518882801232"/>
    <n v="13909.173076698629"/>
    <n v="32588.14552048975"/>
    <n v="7556.4586908140482"/>
    <n v="7023.9825709523793"/>
    <n v="37276.796284377197"/>
    <n v="108713.02977755782"/>
    <n v="24863.509936903545"/>
    <n v="115661.05109496845"/>
    <n v="270005.3693727057"/>
    <n v="84809.852642264974"/>
    <n v="59515.702776876569"/>
    <n v="135171.82895773114"/>
    <n v="15894.859180122454"/>
    <n v="7889.8349258209855"/>
    <n v="32086.24814670076"/>
    <n v="147766.36526551505"/>
    <n v="1181510.633401637"/>
  </r>
  <r>
    <s v="PAS"/>
    <n v="6021"/>
    <m/>
    <n v="3"/>
    <m/>
    <m/>
    <s v="TV aberta"/>
    <x v="5"/>
    <s v="Serviços audiovisuais"/>
    <s v="60.10-1, 60.21-7, 60.22-5, 59.11-1, 59.12-0, 59.13-8, 59.14-6, 59.20-1"/>
    <x v="0"/>
    <n v="25812.726647802716"/>
    <n v="13484.714431328684"/>
    <n v="70452.928028018039"/>
    <n v="7762.779354088394"/>
    <n v="54785.286308010924"/>
    <n v="10328.818049208181"/>
    <n v="12489.200902882847"/>
    <n v="44246.51768865317"/>
    <n v="29847.337462092575"/>
    <n v="70634.51763368008"/>
    <n v="23186.070719456504"/>
    <n v="40773.333125128585"/>
    <n v="87472.207265049103"/>
    <n v="27476.063979918137"/>
    <n v="29443.438846794103"/>
    <n v="145942.00138332916"/>
    <n v="231942.08945109136"/>
    <n v="69665.141729492461"/>
    <n v="2531776.5419620015"/>
    <n v="2056430.4878080804"/>
    <n v="225664.12008202635"/>
    <n v="100932.30922000675"/>
    <n v="213222.06434522197"/>
    <n v="41770.940360584558"/>
    <n v="49617.639606732875"/>
    <n v="91105.087122886209"/>
    <n v="158285.87148370815"/>
    <n v="6464550.2349972725"/>
    <n v="21547.565069255215"/>
    <n v="12366.062099165858"/>
    <n v="65189.552174618118"/>
    <n v="8083.8337183885596"/>
    <n v="49990.715410387696"/>
    <n v="9628.2166154367369"/>
    <n v="12279.831562777217"/>
    <n v="43204.739085590845"/>
    <n v="28687.67859604198"/>
    <n v="67367.355265206599"/>
    <n v="22824.93555805803"/>
    <n v="36929.408281191805"/>
    <n v="66225.825125037984"/>
    <n v="26286.231480075046"/>
    <n v="24507.357481541505"/>
    <n v="129084.84700555541"/>
    <n v="227526.85872166441"/>
    <n v="66964.610084831191"/>
    <n v="2356989.1453626715"/>
    <n v="1843724.3750535157"/>
    <n v="220242.75957837095"/>
    <n v="95497.927244176972"/>
    <n v="168809.70134770859"/>
    <n v="39162.057237928733"/>
    <n v="46516.272134425613"/>
    <n v="87102.326635769219"/>
    <n v="159524.38018961891"/>
    <n v="5936264.5681190118"/>
    <n v="20503.67917960904"/>
    <n v="11412.458081180455"/>
    <n v="68033.048042443697"/>
    <n v="6778.7631955265751"/>
    <n v="54040.382444312068"/>
    <n v="8424.5693559995561"/>
    <n v="11875.086694456186"/>
    <n v="43447.694197549194"/>
    <n v="21048.340898851297"/>
    <n v="65210.73694764066"/>
    <n v="20400.19895890406"/>
    <n v="34895.028745817021"/>
    <n v="70480.085968235391"/>
    <n v="25317.309204507779"/>
    <n v="22894.392367145192"/>
    <n v="122937.49241944181"/>
    <n v="230959.14963676827"/>
    <n v="62407.092692083155"/>
    <n v="2442081.1900960431"/>
    <n v="1856635.7548317611"/>
    <n v="210919.72331376188"/>
    <n v="89702.845503268763"/>
    <n v="166939.11688759457"/>
    <n v="37796.410991637444"/>
    <n v="44275.074999892648"/>
    <n v="81338.079612222267"/>
    <n v="153929.83337876678"/>
    <n v="5984683.5386454202"/>
    <n v="20585.908104676317"/>
    <n v="8476.9409785138196"/>
    <n v="62010.478634841566"/>
    <n v="6452.2939107631755"/>
    <n v="51179.181796710764"/>
    <n v="8241.3290413274663"/>
    <n v="11742.633057633808"/>
    <n v="36070.080976910074"/>
    <n v="21173.871168090249"/>
    <n v="55456.191729769227"/>
    <n v="20592.05280415919"/>
    <n v="33375.885861610877"/>
    <n v="68441.674701078911"/>
    <n v="23744.576572481252"/>
    <n v="22258.335853833574"/>
    <n v="117365.10531396652"/>
    <n v="213683.92752591614"/>
    <n v="62658.625064383377"/>
    <n v="2211552.8204064835"/>
    <n v="1823609.7797650397"/>
    <n v="180319.07531838072"/>
    <n v="80883.375542736729"/>
    <n v="178914.82091963734"/>
    <n v="36790.662969764118"/>
    <n v="40545.792274714564"/>
    <n v="86391.196794567222"/>
    <n v="137697.31673483679"/>
    <n v="5620213.933822833"/>
    <n v="30112.905505675575"/>
    <n v="14145.265341861566"/>
    <n v="67480.258608811331"/>
    <n v="9165.377033627632"/>
    <n v="76083.461549529369"/>
    <n v="11817.649155425264"/>
    <n v="9729.3028728050413"/>
    <n v="47772.709171626222"/>
    <n v="29210.978411079195"/>
    <n v="80665.364256280125"/>
    <n v="24589.025708351255"/>
    <n v="47068.660006092483"/>
    <n v="90952.895601642202"/>
    <n v="35309.847379901083"/>
    <n v="30656.312559497281"/>
    <n v="157013.1656043072"/>
    <n v="297199.56496368477"/>
    <n v="85395.924057989148"/>
    <n v="2948596.8304442242"/>
    <n v="2717075.8719617985"/>
    <n v="224122.05634355219"/>
    <n v="106209.96579949552"/>
    <n v="250198.11228415451"/>
    <n v="46320.56882810322"/>
    <n v="55787.208401174576"/>
    <n v="116044.86119257123"/>
    <n v="191475.86958055734"/>
    <n v="7800200.0126238205"/>
    <n v="30268.966340479179"/>
    <n v="9953.1601262863551"/>
    <n v="61725.891815627489"/>
    <n v="7337.6145047473874"/>
    <n v="54999.168051500455"/>
    <n v="10568.983157075578"/>
    <n v="5632.4311284365685"/>
    <n v="42386.546039030451"/>
    <n v="25324.183762847533"/>
    <n v="72482.694548880681"/>
    <n v="23285.029224585844"/>
    <n v="37577.253518211306"/>
    <n v="85415.615372139495"/>
    <n v="27857.572963976374"/>
    <n v="28727.439134612214"/>
    <n v="144948.33401504933"/>
    <n v="269602.29419147014"/>
    <n v="70880.843874746264"/>
    <n v="2598770.6966511421"/>
    <n v="2447983.2703078222"/>
    <n v="191822.65942081541"/>
    <n v="95415.671242449782"/>
    <n v="207535.13827400294"/>
    <n v="43036.965049017454"/>
    <n v="48247.176620458107"/>
    <n v="92377.401520908985"/>
    <n v="161625.53083169402"/>
    <n v="6895788.5316880159"/>
    <n v="17780.573294135553"/>
    <n v="7622.3639233250578"/>
    <n v="41676.938021455106"/>
    <n v="4676.8042502258177"/>
    <n v="38789.764545123908"/>
    <n v="8089.5558770891366"/>
    <n v="9394.0520657105662"/>
    <n v="32545.841699016542"/>
    <n v="19086.598251451927"/>
    <n v="46962.522837840894"/>
    <n v="16374.179267021187"/>
    <n v="18955.622190535782"/>
    <n v="69097.600289318361"/>
    <n v="21183.144772880114"/>
    <n v="22410.333504457041"/>
    <n v="99380.695093785122"/>
    <n v="187133.24216536782"/>
    <n v="60741.143741109816"/>
    <n v="1861360.3815006781"/>
    <n v="1715083.6814180911"/>
    <n v="122528.10227691219"/>
    <n v="68167.50277579017"/>
    <n v="163113.90114035329"/>
    <n v="30684.069724624424"/>
    <n v="35971.526281446306"/>
    <n v="79837.214215688"/>
    <n v="107538.21628714644"/>
    <n v="4906185.571410574"/>
    <n v="14604.676003409375"/>
    <n v="8475.2932865817347"/>
    <n v="40790.044186084997"/>
    <n v="4288.8986339498806"/>
    <n v="31606.715821019781"/>
    <n v="7166.0077095090091"/>
    <n v="6578.7393955006337"/>
    <n v="20160.027020197187"/>
    <n v="17470.006482892728"/>
    <n v="42388.137969658594"/>
    <n v="15741.714363110761"/>
    <n v="24579.890558791318"/>
    <n v="52329.948536587472"/>
    <n v="16362.938523866818"/>
    <n v="21748.565315301385"/>
    <n v="96696.835638534161"/>
    <n v="169000.18046876683"/>
    <n v="22127.906969190852"/>
    <n v="1931174.7294386514"/>
    <n v="1545059.9545686711"/>
    <n v="99661.921750392299"/>
    <n v="63008.784487076104"/>
    <n v="129603.10528473905"/>
    <n v="29685.826043850713"/>
    <n v="29326.133029478602"/>
    <n v="60444.411081653321"/>
    <n v="90090.207288594509"/>
    <n v="4590171.5998560637"/>
  </r>
  <r>
    <s v="PAS"/>
    <n v="6022"/>
    <m/>
    <n v="3"/>
    <m/>
    <m/>
    <s v="TV por assinatura"/>
    <x v="5"/>
    <s v="Serviços audiovisuais"/>
    <s v="60.10-1, 60.21-7, 60.22-5, 59.11-1, 59.12-0, 59.13-8, 59.14-6, 59.20-1"/>
    <x v="0"/>
    <n v="0"/>
    <n v="0"/>
    <n v="281.49549231719743"/>
    <n v="0"/>
    <n v="0"/>
    <n v="0"/>
    <n v="0"/>
    <n v="4418.3555964691041"/>
    <n v="141.03398326870047"/>
    <n v="57.595430664189394"/>
    <n v="2293.1514141300504"/>
    <n v="37.410929283385855"/>
    <n v="1741.7784805867104"/>
    <n v="0"/>
    <n v="2352.6382717769702"/>
    <n v="545.40241023617727"/>
    <n v="2119.5264213041955"/>
    <n v="148.09594868714157"/>
    <n v="276865.11049652239"/>
    <n v="92440.545283021114"/>
    <n v="9005.0279664090558"/>
    <n v="3417.1666995465202"/>
    <n v="3569.4078662004213"/>
    <n v="1114.2736534354926"/>
    <n v="6966.025742816455"/>
    <n v="561.62983582356628"/>
    <n v="2219.8953769581112"/>
    <n v="410295.56729945634"/>
    <n v="0"/>
    <n v="0"/>
    <n v="212.09593118440762"/>
    <n v="0"/>
    <n v="0"/>
    <n v="0"/>
    <n v="0"/>
    <n v="4703.1911772262356"/>
    <n v="126.08143320640033"/>
    <n v="20693.22457231069"/>
    <n v="439.68509241761376"/>
    <n v="52.460146892410307"/>
    <n v="1726.8499127797895"/>
    <n v="0"/>
    <n v="2196.4545542907053"/>
    <n v="539.6287554741557"/>
    <n v="1292.0440567249088"/>
    <n v="164.93536588224163"/>
    <n v="251477.39269384602"/>
    <n v="88144.483312625671"/>
    <n v="8916.6821564194324"/>
    <n v="3839.3649117802015"/>
    <n v="3370.1883627757707"/>
    <n v="1011.525042136157"/>
    <n v="3268.3001326708545"/>
    <n v="621.39862992128701"/>
    <n v="1689.9491798344588"/>
    <n v="394485.93542039976"/>
    <n v="0"/>
    <n v="0"/>
    <n v="192.55654629811056"/>
    <n v="0"/>
    <n v="26.284571832483294"/>
    <n v="0"/>
    <n v="0"/>
    <n v="4497.2048125351394"/>
    <n v="110.94043333823356"/>
    <n v="22179.377167164057"/>
    <n v="0"/>
    <n v="0"/>
    <n v="3861.3728636599299"/>
    <n v="0"/>
    <n v="4051.0807630732161"/>
    <n v="1745.1133103921675"/>
    <n v="1949.2922683334909"/>
    <n v="304.25679597532667"/>
    <n v="220593.01663713949"/>
    <n v="79867.774114398577"/>
    <n v="9880.4496983502249"/>
    <n v="3818.4259664649726"/>
    <n v="3116.9524089695096"/>
    <n v="34.064897867358297"/>
    <n v="4140.1254397185112"/>
    <n v="295.16074345968104"/>
    <n v="26288.412710094839"/>
    <n v="386951.86214906513"/>
    <n v="0"/>
    <n v="0"/>
    <n v="141.14503565058419"/>
    <n v="0"/>
    <n v="0"/>
    <n v="0"/>
    <n v="0"/>
    <n v="5247.5952858823948"/>
    <n v="0"/>
    <n v="21615.746532728532"/>
    <n v="0"/>
    <n v="0"/>
    <n v="4185.5620422877437"/>
    <n v="0"/>
    <n v="4588.7716988000793"/>
    <n v="1506.2959278262906"/>
    <n v="2127.6883639021926"/>
    <n v="249.87721883081826"/>
    <n v="212903.13087801891"/>
    <n v="58025.65247589635"/>
    <n v="10619.01362048553"/>
    <n v="5612.2375356639786"/>
    <n v="3995.8006843647418"/>
    <n v="30.05706816088545"/>
    <n v="3478.2773456621871"/>
    <n v="422.95296201404608"/>
    <n v="28774.068656120682"/>
    <n v="363523.87333229557"/>
    <n v="0"/>
    <n v="0"/>
    <n v="128.15039598685377"/>
    <n v="0"/>
    <n v="0"/>
    <n v="0"/>
    <n v="0"/>
    <n v="4089.5696029973897"/>
    <n v="0"/>
    <n v="39304.953295361775"/>
    <n v="2016.3289641375723"/>
    <n v="0"/>
    <n v="8933.7671696344514"/>
    <n v="0"/>
    <n v="2986.8685251898751"/>
    <n v="2370.3181695283538"/>
    <n v="3428.6567506984775"/>
    <n v="3039.1978999135354"/>
    <n v="285310.25874207006"/>
    <n v="196944.0408834283"/>
    <n v="6142.327715658801"/>
    <n v="9813.1005192406374"/>
    <n v="4851.2283346003169"/>
    <n v="122.42339822709226"/>
    <n v="4594.2499252185553"/>
    <n v="496.63390791422239"/>
    <n v="34780.411409047869"/>
    <n v="609352.48560885503"/>
    <n v="0"/>
    <n v="0"/>
    <n v="115.19634308480153"/>
    <n v="0"/>
    <n v="131.81453741850476"/>
    <n v="0"/>
    <n v="0"/>
    <n v="26.756068803285217"/>
    <n v="0"/>
    <n v="25896.91843820826"/>
    <n v="139.66667915314883"/>
    <n v="0"/>
    <n v="4052.0399681718591"/>
    <n v="0"/>
    <n v="4956.4726863226933"/>
    <n v="2802.333177919425"/>
    <n v="3007.5132382264892"/>
    <n v="4115.6311168959382"/>
    <n v="254857.7711683017"/>
    <n v="157638.36018787848"/>
    <n v="3854.4223195978666"/>
    <n v="10097.723166030504"/>
    <n v="3521.2335815451679"/>
    <n v="109.25076236712857"/>
    <n v="2191.3893073909703"/>
    <n v="570.78721578050659"/>
    <n v="436.43734972812854"/>
    <n v="478521.71731282445"/>
    <n v="0"/>
    <n v="0"/>
    <n v="294.00266566024334"/>
    <n v="12.496336576520392"/>
    <n v="0"/>
    <n v="0"/>
    <n v="0"/>
    <n v="21.002878944874624"/>
    <n v="0"/>
    <n v="18108.705412244919"/>
    <n v="2710.6697984265866"/>
    <n v="4474.8998862506523"/>
    <n v="5988.619076449173"/>
    <n v="3910.175681647459"/>
    <n v="4123.8154606915814"/>
    <n v="3893.4908139436047"/>
    <n v="6593.9636017237717"/>
    <n v="1969.6168646305341"/>
    <n v="175736.54797694308"/>
    <n v="105521.0287297708"/>
    <n v="3261.5992519161027"/>
    <n v="6579.8638195503881"/>
    <n v="1393.908831850772"/>
    <n v="1101.7267168157514"/>
    <n v="2374.6752262377995"/>
    <n v="239.16813852938276"/>
    <n v="522.44924852354052"/>
    <n v="348832.42641732772"/>
    <n v="19.223359653038798"/>
    <n v="0"/>
    <n v="724.64908887288448"/>
    <n v="0"/>
    <n v="0"/>
    <n v="0"/>
    <n v="0"/>
    <n v="3729.3042684986758"/>
    <n v="0"/>
    <n v="13297.584846777092"/>
    <n v="2248.6616634781331"/>
    <n v="2890.282400313883"/>
    <n v="7843.8881388100999"/>
    <n v="3498.3160831629975"/>
    <n v="10073.881258368718"/>
    <n v="3682.7775275136628"/>
    <n v="6815.7060456880499"/>
    <n v="1801.1563422110121"/>
    <n v="142067.62839205656"/>
    <n v="89815.033471734147"/>
    <n v="4641.6150474876704"/>
    <n v="5901.9845678435449"/>
    <n v="1360.4268116056837"/>
    <n v="5258.390035587563"/>
    <n v="1829.8556351970365"/>
    <n v="213.41714738009648"/>
    <n v="563.38787367144505"/>
    <n v="308277.17000591196"/>
  </r>
  <r>
    <s v="PAS"/>
    <n v="5920"/>
    <m/>
    <n v="3"/>
    <m/>
    <m/>
    <s v="Gravação de som e edição música"/>
    <x v="6"/>
    <s v="Serviços audiovisuais"/>
    <s v="60.10-1, 60.21-7, 60.22-5, 59.11-1, 59.12-0, 59.13-8, 59.14-6, 59.20-1"/>
    <x v="0"/>
    <n v="915.43934941317548"/>
    <n v="335.69849121386005"/>
    <n v="458.57468844505593"/>
    <n v="485.35721622006486"/>
    <n v="2266.1737840086062"/>
    <n v="0"/>
    <n v="15.747391163471718"/>
    <n v="504.04680296738297"/>
    <n v="155.22882086693437"/>
    <n v="4923.0192447586342"/>
    <n v="214.36244973977296"/>
    <n v="229.73420907264108"/>
    <n v="2516.2821591732536"/>
    <n v="354.67083498470993"/>
    <n v="0"/>
    <n v="3602.4073509040354"/>
    <n v="3548.9562681848838"/>
    <n v="837.95739977009816"/>
    <n v="64628.964646402281"/>
    <n v="41707.912297474395"/>
    <n v="9287.2512318035151"/>
    <n v="1503.7035918323627"/>
    <n v="7827.3010268001963"/>
    <n v="833.07353345533329"/>
    <n v="4612.9759508172392"/>
    <n v="2654.3350133912045"/>
    <n v="1108.2659367044862"/>
    <n v="155527.43968956743"/>
    <n v="1074.0661699144275"/>
    <n v="315.74168688561303"/>
    <n v="3492.1714853505582"/>
    <n v="421.29969241387198"/>
    <n v="1470.2305900910187"/>
    <n v="0"/>
    <n v="0"/>
    <n v="638.88446014880719"/>
    <n v="123.96996763167522"/>
    <n v="5200.3876424949631"/>
    <n v="105.98277777251485"/>
    <n v="376.02304403245626"/>
    <n v="2671.1929856199968"/>
    <n v="474.13325815779308"/>
    <n v="0"/>
    <n v="3346.8918518899118"/>
    <n v="3462.6543520673586"/>
    <n v="2178.8717723994741"/>
    <n v="54535.401684717101"/>
    <n v="43829.133699008235"/>
    <n v="9224.9003499178725"/>
    <n v="1458.1167231754571"/>
    <n v="6638.4617119963295"/>
    <n v="757.899710784538"/>
    <n v="5104.5478238402975"/>
    <n v="1794.2797950063632"/>
    <n v="1584.2335725148951"/>
    <n v="150279.47680783167"/>
    <n v="508.08060923691119"/>
    <n v="322.1275796295979"/>
    <n v="425.26304424082673"/>
    <n v="370.72079404480087"/>
    <n v="617.24024568022742"/>
    <n v="0"/>
    <n v="34.354811891761329"/>
    <n v="1444.624188758823"/>
    <n v="77.92840656950068"/>
    <n v="5227.5308553343857"/>
    <n v="166.10986420705024"/>
    <n v="562.90987431706026"/>
    <n v="2437.3204908826501"/>
    <n v="340.8014251314512"/>
    <n v="0"/>
    <n v="3110.3356045523578"/>
    <n v="3616.2061025435069"/>
    <n v="1801.6909986343871"/>
    <n v="59289.880326873041"/>
    <n v="46507.386895536096"/>
    <n v="10010.855442477812"/>
    <n v="2672.2996731816947"/>
    <n v="6748.0062166774624"/>
    <n v="779.53604930122219"/>
    <n v="4832.2383981505518"/>
    <n v="1860.7981867397539"/>
    <n v="1971.2984339508948"/>
    <n v="155735.54451854387"/>
    <n v="596.65177343817822"/>
    <n v="258.81303737336088"/>
    <n v="423.35084861311543"/>
    <n v="409.82541431012305"/>
    <n v="494.99063872756233"/>
    <n v="0"/>
    <n v="13.427132907936524"/>
    <n v="689.74146996539639"/>
    <n v="40.281398723809588"/>
    <n v="3732.1814725183067"/>
    <n v="86.229293904179599"/>
    <n v="667.35511342082782"/>
    <n v="1766.1787011828746"/>
    <n v="296.13603220806795"/>
    <n v="0"/>
    <n v="2419.877804512962"/>
    <n v="2998.0373363192939"/>
    <n v="1802.8071806475473"/>
    <n v="57583.68176629761"/>
    <n v="39495.849363603222"/>
    <n v="8915.6103380042623"/>
    <n v="5251.9033014056004"/>
    <n v="6203.6894363105312"/>
    <n v="496.45776857097144"/>
    <n v="4352.2215868964122"/>
    <n v="1278.616839310077"/>
    <n v="2068.7242799918004"/>
    <n v="142342.63932916417"/>
    <n v="1400.0725805848806"/>
    <n v="445.99272845906557"/>
    <n v="5944.3480270199325"/>
    <n v="360.06475894043569"/>
    <n v="467.82737040472648"/>
    <n v="80.315987371913991"/>
    <n v="19.884055126056396"/>
    <n v="1378.8664307347599"/>
    <n v="283.83513983860882"/>
    <n v="7796.2666560567523"/>
    <n v="229.25145910041488"/>
    <n v="602.07632306364349"/>
    <n v="4586.4892954680054"/>
    <n v="415.43132561373909"/>
    <n v="0"/>
    <n v="3791.2155939652584"/>
    <n v="6221.450269839992"/>
    <n v="3015.3120812227316"/>
    <n v="89711.508697705576"/>
    <n v="65227.3343412166"/>
    <n v="15632.160284563237"/>
    <n v="6738.7932262265676"/>
    <n v="8754.4188406498288"/>
    <n v="584.24695363393425"/>
    <n v="4771.5638424462777"/>
    <n v="7091.7839401433375"/>
    <n v="2268.9266432568256"/>
    <n v="237819.43685265316"/>
    <n v="1993.7697476686699"/>
    <n v="443.79029966491748"/>
    <n v="6071.45082103405"/>
    <n v="302.66121023673975"/>
    <n v="131.55309240334702"/>
    <n v="0"/>
    <n v="693.32618860398634"/>
    <n v="1081.7191945002123"/>
    <n v="252.27150585954632"/>
    <n v="4149.1721425188316"/>
    <n v="135.30926223375661"/>
    <n v="558.26422889185642"/>
    <n v="3717.149926373002"/>
    <n v="626.76855630801629"/>
    <n v="130.72480095903973"/>
    <n v="3768.8430335304383"/>
    <n v="7749.9457831716281"/>
    <n v="2450.8731027108061"/>
    <n v="84915.113673506014"/>
    <n v="57130.430356615689"/>
    <n v="14052.257521580119"/>
    <n v="7468.298024914533"/>
    <n v="7224.4049908862253"/>
    <n v="1018.6834253179354"/>
    <n v="3328.246261792001"/>
    <n v="5321.0894850205223"/>
    <n v="1930.4503641572082"/>
    <n v="216646.56700045918"/>
    <n v="1063.5379122379691"/>
    <n v="285.43680333271254"/>
    <n v="5569.0062466869167"/>
    <n v="126.49002664338116"/>
    <n v="159.35689742232194"/>
    <n v="0"/>
    <n v="520.82833816713355"/>
    <n v="1041.3977161063858"/>
    <n v="199.94138522432627"/>
    <n v="2910.7289202195971"/>
    <n v="84.011515779498495"/>
    <n v="894.75365805571346"/>
    <n v="6236.5759035489245"/>
    <n v="302.65253950356873"/>
    <n v="101.47808203144956"/>
    <n v="2103.0973118431084"/>
    <n v="4148.6009656626447"/>
    <n v="2528.0013615166426"/>
    <n v="70951.650129934424"/>
    <n v="48031.426948008826"/>
    <n v="8489.0995903092626"/>
    <n v="7662.8613884453371"/>
    <n v="5045.5160382714421"/>
    <n v="745.840084612802"/>
    <n v="3359.3377675874999"/>
    <n v="3201.1940687211027"/>
    <n v="1177.7101644152235"/>
    <n v="176940.53176428832"/>
    <n v="872.48944159644634"/>
    <n v="229.82739015589209"/>
    <n v="4144.0169041488152"/>
    <n v="145.65391737110167"/>
    <n v="182.29659830974038"/>
    <n v="67.42963078296691"/>
    <n v="531.94111897502853"/>
    <n v="540.79835587114439"/>
    <n v="299.53809436965616"/>
    <n v="2401.7650763306428"/>
    <n v="95.525901763845752"/>
    <n v="354.03779770600318"/>
    <n v="5276.3535258233132"/>
    <n v="275.39089294946825"/>
    <n v="98.052738454251141"/>
    <n v="2687.8577614711739"/>
    <n v="3578.8016283343786"/>
    <n v="2017.5690805128907"/>
    <n v="63464.129094413482"/>
    <n v="53153.271722046804"/>
    <n v="12332.454781828608"/>
    <n v="6915.2895550585527"/>
    <n v="4635.9932498930175"/>
    <n v="577.93226758494302"/>
    <n v="2698.0532399431904"/>
    <n v="3052.7109170618442"/>
    <n v="1396.8266867246939"/>
    <n v="172026.00736948161"/>
  </r>
  <r>
    <s v="PAS"/>
    <n v="6141"/>
    <m/>
    <n v="4"/>
    <m/>
    <m/>
    <s v="Operadoras de televisão por assinatura por cabo"/>
    <x v="5"/>
    <s v="Telecomunicações"/>
    <s v=" 61.10-8, 61.20-5, 61.30-2, 61.41-8, 61.42-6, 61.43-4, 61.90-6"/>
    <x v="0"/>
    <n v="3486.4343264985928"/>
    <n v="3990.8438059409564"/>
    <n v="79521.641376898449"/>
    <n v="0"/>
    <n v="34469.319329623613"/>
    <n v="0"/>
    <n v="3804.9662556715066"/>
    <n v="11314.028401113959"/>
    <n v="5798.6010108147639"/>
    <n v="107546.59164302406"/>
    <n v="103760.50526686007"/>
    <n v="34109.338991000928"/>
    <n v="56408.682508400758"/>
    <n v="31356.5916955555"/>
    <n v="12371.007733417966"/>
    <n v="50020.667669021437"/>
    <n v="290968.13109192078"/>
    <n v="74951.382697448134"/>
    <n v="110526.86620040779"/>
    <n v="2205196.6581275221"/>
    <n v="172559.23983225157"/>
    <n v="199303.84658514149"/>
    <n v="351898.07172950474"/>
    <n v="30703.312140526963"/>
    <n v="15148.416912820663"/>
    <n v="51907.576337511447"/>
    <n v="0"/>
    <n v="4041122.7216688935"/>
    <n v="807.74641540875018"/>
    <n v="5094.507712082981"/>
    <n v="76926.027163578052"/>
    <n v="0"/>
    <n v="41122.393446428003"/>
    <n v="0"/>
    <n v="2206.4984812081348"/>
    <n v="9674.0709164556611"/>
    <n v="5808.7366324514078"/>
    <n v="17649.172826270013"/>
    <n v="108977.21618967183"/>
    <n v="25882.403253060271"/>
    <n v="66683.68419277767"/>
    <n v="33184.343264367621"/>
    <n v="3527.3723449649642"/>
    <n v="53668.270555936877"/>
    <n v="334724.69173958187"/>
    <n v="87404.115391270665"/>
    <n v="119334.33489311277"/>
    <n v="2520495.3304169914"/>
    <n v="211820.37304086448"/>
    <n v="218007.27389653411"/>
    <n v="373188.17469754"/>
    <n v="37853.197727954524"/>
    <n v="17908.402927777519"/>
    <n v="69666.036181900941"/>
    <n v="0"/>
    <n v="4441614.3743081912"/>
    <n v="759.4280682196229"/>
    <n v="0"/>
    <n v="87574.759655533358"/>
    <n v="0"/>
    <n v="39312.380552820381"/>
    <n v="0"/>
    <n v="0"/>
    <n v="9308.5775873340608"/>
    <n v="5059.4734711985093"/>
    <n v="7216.8578627547686"/>
    <n v="122164.14572397375"/>
    <n v="37024.600343533515"/>
    <n v="63010.237231603096"/>
    <n v="29641.510362640736"/>
    <n v="3630.315314004185"/>
    <n v="56858.286431380489"/>
    <n v="276531.99163871759"/>
    <n v="96489.872766990593"/>
    <n v="706006.28210283606"/>
    <n v="3115271.3337493557"/>
    <n v="220428.94664448965"/>
    <n v="214586.5195499463"/>
    <n v="358731.56168792921"/>
    <n v="40955.269773898079"/>
    <n v="18609.526202504101"/>
    <n v="57963.885024850752"/>
    <n v="0"/>
    <n v="5567135.7617465146"/>
    <n v="381.61759544803442"/>
    <n v="0"/>
    <n v="75249.045809044415"/>
    <n v="0"/>
    <n v="26058.406735408178"/>
    <n v="0"/>
    <n v="0"/>
    <n v="0"/>
    <n v="0"/>
    <n v="0"/>
    <n v="106776.09736818069"/>
    <n v="29335.762195617863"/>
    <n v="63504.411880887405"/>
    <n v="35083.598186806455"/>
    <n v="1565.7847890069324"/>
    <n v="96450.026098071015"/>
    <n v="327286.7182859279"/>
    <n v="97828.320719562937"/>
    <n v="643120.68620342738"/>
    <n v="3366712.064350279"/>
    <n v="259753.15764785965"/>
    <n v="209123.30776724685"/>
    <n v="392518.29723899753"/>
    <n v="45700.153254564982"/>
    <n v="6273.708686386668"/>
    <n v="84230.061831182451"/>
    <n v="281.22447113139572"/>
    <n v="5867232.4511150345"/>
    <n v="764.00078570570531"/>
    <n v="0"/>
    <n v="71732.566512743797"/>
    <n v="0"/>
    <n v="25583.202339092575"/>
    <n v="0"/>
    <n v="0"/>
    <n v="0"/>
    <n v="0"/>
    <n v="0"/>
    <n v="9445.905503008813"/>
    <n v="37316.66262177653"/>
    <n v="28175.644693162496"/>
    <n v="36740.947983429214"/>
    <n v="499.24207775344962"/>
    <n v="13124.623849035757"/>
    <n v="334445.50964544574"/>
    <n v="86620.681997752137"/>
    <n v="654781.67280369997"/>
    <n v="3589792.3048465103"/>
    <n v="252479.09764264955"/>
    <n v="234031.43835044024"/>
    <n v="452275.98413598677"/>
    <n v="44063.935580868521"/>
    <n v="7683.4165350170952"/>
    <n v="88712.281629402336"/>
    <n v="1795.8568724383576"/>
    <n v="5970064.9764059205"/>
    <n v="518.56323381573634"/>
    <n v="0"/>
    <n v="51512.303572999343"/>
    <n v="0"/>
    <n v="19730.145143231181"/>
    <n v="0"/>
    <n v="0"/>
    <n v="0"/>
    <n v="0"/>
    <n v="141.82904662316622"/>
    <n v="16745.609279790806"/>
    <n v="25822.637460984275"/>
    <n v="17408.923965149261"/>
    <n v="33708.450658546528"/>
    <n v="0"/>
    <n v="1181.6237970059465"/>
    <n v="279516.55263340403"/>
    <n v="103660.67107930372"/>
    <n v="491447.38212352106"/>
    <n v="3648134.626579443"/>
    <n v="204255.05788930936"/>
    <n v="160817.01835227385"/>
    <n v="332704.01220378582"/>
    <n v="34733.065459792488"/>
    <n v="6618.3577135305968"/>
    <n v="62622.314864529646"/>
    <n v="126012.69087635132"/>
    <n v="5617291.8359333854"/>
    <n v="235.32773481438255"/>
    <n v="0"/>
    <n v="40866.732063933887"/>
    <n v="0"/>
    <n v="16485.047468230863"/>
    <n v="0"/>
    <n v="0"/>
    <n v="17147.68102004096"/>
    <n v="0"/>
    <n v="106.11595469077355"/>
    <n v="0"/>
    <n v="435.58947076010168"/>
    <n v="16330.630394991807"/>
    <n v="0"/>
    <n v="11349.598887459753"/>
    <n v="626.96904426996116"/>
    <n v="202166.93408551253"/>
    <n v="84017.000528417178"/>
    <n v="458652.82067162474"/>
    <n v="1722046.4558065664"/>
    <n v="200837.50312402507"/>
    <n v="138456.45338692254"/>
    <n v="304978.06158439838"/>
    <n v="31877.884539351697"/>
    <n v="4449.7320549390988"/>
    <n v="48999.056765795161"/>
    <n v="104841.70218980068"/>
    <n v="3404907.2967765443"/>
    <n v="454.91179268443739"/>
    <n v="0"/>
    <n v="30062.520280539436"/>
    <n v="0"/>
    <n v="14731.992867075045"/>
    <n v="0"/>
    <n v="0"/>
    <n v="0"/>
    <n v="0"/>
    <n v="0"/>
    <n v="0"/>
    <n v="203.18901761899838"/>
    <n v="17362.718897601939"/>
    <n v="0"/>
    <n v="11667.745801249024"/>
    <n v="342.10041065413805"/>
    <n v="216527.57289197412"/>
    <n v="68085.638734800625"/>
    <n v="363671.97809324437"/>
    <n v="2390218.4641151875"/>
    <n v="142795.26093587856"/>
    <n v="100006.71705256862"/>
    <n v="251400.75061385462"/>
    <n v="28480.67882886836"/>
    <n v="3636.0199879510983"/>
    <n v="37718.102098959542"/>
    <n v="72262.000800915499"/>
    <n v="3749628.3632216305"/>
  </r>
  <r>
    <s v="PAS"/>
    <n v="6142"/>
    <m/>
    <n v="4"/>
    <m/>
    <m/>
    <s v="Operadoras de televisão por assinatura por micro-ondas"/>
    <x v="5"/>
    <s v="Telecomunicações"/>
    <s v=" 61.10-8, 61.20-5, 61.30-2, 61.41-8, 61.42-6, 61.43-4, 61.90-6"/>
    <x v="0"/>
    <n v="0"/>
    <n v="0"/>
    <n v="0"/>
    <n v="0"/>
    <n v="0"/>
    <n v="0"/>
    <n v="0"/>
    <n v="0"/>
    <n v="0"/>
    <n v="722.45474552411633"/>
    <n v="0"/>
    <n v="0"/>
    <n v="0"/>
    <n v="0"/>
    <n v="579.50749142799259"/>
    <n v="0"/>
    <n v="3904.033407373212"/>
    <n v="5403.7793227446236"/>
    <n v="1973.5659639661617"/>
    <n v="0"/>
    <n v="89.782677741678071"/>
    <n v="3346.9196059354799"/>
    <n v="25729.909391322697"/>
    <n v="0"/>
    <n v="0"/>
    <n v="0"/>
    <n v="621.48136581288963"/>
    <n v="42371.433971848863"/>
    <n v="0"/>
    <n v="0"/>
    <n v="826.49679035409645"/>
    <n v="0"/>
    <n v="0"/>
    <n v="0"/>
    <n v="0"/>
    <n v="895.61412641917377"/>
    <n v="725.84921852570687"/>
    <n v="3391.084257813638"/>
    <n v="3121.143004619702"/>
    <n v="308.39432475899127"/>
    <n v="53783.540953069372"/>
    <n v="1060.2658564079993"/>
    <n v="1284.7103116585026"/>
    <n v="0"/>
    <n v="5718.2870441550585"/>
    <n v="6449.6663897114267"/>
    <n v="9186.0356639496385"/>
    <n v="206.33924123238262"/>
    <n v="0"/>
    <n v="4387.2534377633165"/>
    <n v="37635.590991679215"/>
    <n v="529.93247189290582"/>
    <n v="181.3716366998492"/>
    <n v="0"/>
    <n v="8645.3624345127755"/>
    <n v="138336.93815522379"/>
    <n v="0"/>
    <n v="0"/>
    <n v="2274.4870643189342"/>
    <n v="0"/>
    <n v="0"/>
    <n v="0"/>
    <n v="0"/>
    <n v="2010.286202362282"/>
    <n v="2251.8098736020465"/>
    <n v="11324.955298472803"/>
    <n v="41894.48486821758"/>
    <n v="3421.5072867243925"/>
    <n v="52480.085851188196"/>
    <n v="2272.4323824807634"/>
    <n v="3279.41413218257"/>
    <n v="0"/>
    <n v="9133.1333039645506"/>
    <n v="6720.9983253969658"/>
    <n v="43678.745030270002"/>
    <n v="28314.100743864736"/>
    <n v="0"/>
    <n v="6266.1677724793935"/>
    <n v="41666.71636940309"/>
    <n v="977.24957315224219"/>
    <n v="1199.3397071977447"/>
    <n v="0"/>
    <n v="17247.503946482931"/>
    <n v="276413.41773176123"/>
    <n v="0"/>
    <n v="0"/>
    <n v="3113.4157918349229"/>
    <n v="0"/>
    <n v="0"/>
    <n v="0"/>
    <n v="0"/>
    <n v="3276.9424972289962"/>
    <n v="2863.5698730977911"/>
    <n v="14069.305358148667"/>
    <n v="59225.133603886294"/>
    <n v="5386.9793216869602"/>
    <n v="36854.534359220823"/>
    <n v="3312.9200309022781"/>
    <n v="4831.6602101199715"/>
    <n v="0"/>
    <n v="8699.8728168153611"/>
    <n v="6401.4966800723341"/>
    <n v="50024.86077613887"/>
    <n v="40790.287143910915"/>
    <n v="0"/>
    <n v="6721.7270800486476"/>
    <n v="1442.0036971498207"/>
    <n v="2855.6124579610023"/>
    <n v="2025.9217388180396"/>
    <n v="0"/>
    <n v="13868.630228064249"/>
    <n v="265764.8736651059"/>
    <n v="0"/>
    <n v="0"/>
    <n v="3919.5559731411849"/>
    <n v="0"/>
    <n v="0"/>
    <n v="0"/>
    <n v="0"/>
    <n v="4133.4041137936238"/>
    <n v="2989.6981992840319"/>
    <n v="20501.308544860236"/>
    <n v="55338.057152615424"/>
    <n v="4593.8824031973036"/>
    <n v="0"/>
    <n v="4757.8186177511361"/>
    <n v="5727.0864779929434"/>
    <n v="0"/>
    <n v="9395.5264705418958"/>
    <n v="7054.0470794611574"/>
    <n v="65926.973950747953"/>
    <n v="51447.777876421795"/>
    <n v="0"/>
    <n v="8915.4820618230915"/>
    <n v="5212.3050599555208"/>
    <n v="3299.434015632226"/>
    <n v="4039.1090292061417"/>
    <n v="0"/>
    <n v="4614.6948106231557"/>
    <n v="261866.16183704883"/>
    <n v="0"/>
    <n v="0"/>
    <n v="4613.1855791262333"/>
    <n v="0"/>
    <n v="0"/>
    <n v="0"/>
    <n v="0"/>
    <n v="4653.0692831475917"/>
    <n v="3935.0702027178595"/>
    <n v="27253.073811690643"/>
    <n v="24348.94451204552"/>
    <n v="7371.7625573739133"/>
    <n v="24860.783134278812"/>
    <n v="6915.3514450324183"/>
    <n v="9062.6914556156989"/>
    <n v="0"/>
    <n v="6649.5377333373217"/>
    <n v="4026.9007130125246"/>
    <n v="81027.480505952961"/>
    <n v="54021.197821640439"/>
    <n v="0"/>
    <n v="6329.6653061461984"/>
    <n v="2873.1206197881256"/>
    <n v="3953.0531963589874"/>
    <n v="11858.6320930578"/>
    <n v="0"/>
    <n v="8153.4789208065486"/>
    <n v="291906.99889112974"/>
    <n v="0"/>
    <n v="0"/>
    <n v="5350.4967855580144"/>
    <n v="0"/>
    <n v="0"/>
    <n v="0"/>
    <n v="0"/>
    <n v="4829.1167880364937"/>
    <n v="3201.7001087217432"/>
    <n v="22496.927546680672"/>
    <n v="12073.357432271667"/>
    <n v="7112.3006926811213"/>
    <n v="0"/>
    <n v="7823.6557878416024"/>
    <n v="0"/>
    <n v="184.43797446701387"/>
    <n v="1494.6487295680863"/>
    <n v="3982.7686127307861"/>
    <n v="68922.821120438632"/>
    <n v="44617.224234528345"/>
    <n v="0"/>
    <n v="6045.9803854164784"/>
    <n v="4496.0283530247962"/>
    <n v="0"/>
    <n v="0"/>
    <n v="0"/>
    <n v="24459.854234437633"/>
    <n v="217091.31878640293"/>
    <n v="0"/>
    <n v="0"/>
    <n v="6978.6461006803256"/>
    <n v="0"/>
    <n v="0"/>
    <n v="0"/>
    <n v="0"/>
    <n v="5246.1190683960922"/>
    <n v="0"/>
    <n v="27261.538402009508"/>
    <n v="14622.986814818156"/>
    <n v="7514.9742512589037"/>
    <n v="0"/>
    <n v="9166.8413560963854"/>
    <n v="0"/>
    <n v="101.13833278764696"/>
    <n v="1266.4837018471544"/>
    <n v="846.16332602506918"/>
    <n v="85813.871567103954"/>
    <n v="53127.997819082084"/>
    <n v="0"/>
    <n v="6731.9823493028307"/>
    <n v="0"/>
    <n v="0"/>
    <n v="0"/>
    <n v="0"/>
    <n v="34284.695904361419"/>
    <n v="252963.43899376947"/>
  </r>
  <r>
    <s v="PAS"/>
    <n v="6143"/>
    <m/>
    <n v="4"/>
    <m/>
    <m/>
    <s v="Operadoras de televisão por assinatura por satélite"/>
    <x v="5"/>
    <s v="Telecomunicações"/>
    <s v=" 61.10-8, 61.20-5, 61.30-2, 61.41-8, 61.42-6, 61.43-4, 61.90-6"/>
    <x v="0"/>
    <n v="1985.4928838931055"/>
    <n v="0"/>
    <n v="0"/>
    <n v="0"/>
    <n v="0"/>
    <n v="0"/>
    <n v="75.631037567931799"/>
    <n v="1892.6141213907658"/>
    <n v="273.69540498936806"/>
    <n v="10662.806287028267"/>
    <n v="515.93852034452766"/>
    <n v="614.68056424407814"/>
    <n v="8339.1455298013025"/>
    <n v="0"/>
    <n v="0"/>
    <n v="18576.612524052369"/>
    <n v="0"/>
    <n v="0"/>
    <n v="45321.20604581933"/>
    <n v="1058617.8217549492"/>
    <n v="14372.956364519436"/>
    <n v="0"/>
    <n v="0"/>
    <n v="0"/>
    <n v="0"/>
    <n v="5062.3065017873705"/>
    <n v="477.26581325839356"/>
    <n v="1166788.1733536446"/>
    <n v="91.408077858565036"/>
    <n v="0"/>
    <n v="0"/>
    <n v="341.07795529685666"/>
    <n v="0"/>
    <n v="0"/>
    <n v="0"/>
    <n v="0"/>
    <n v="256.67289576509393"/>
    <n v="6019.1170729158548"/>
    <n v="646.39450469484564"/>
    <n v="678.46751446978078"/>
    <n v="15749.735172761153"/>
    <n v="0"/>
    <n v="0"/>
    <n v="13022.452428908618"/>
    <n v="98.079263891760775"/>
    <n v="0"/>
    <n v="65671.399558994191"/>
    <n v="1352375.8555343766"/>
    <n v="8786.8870572987726"/>
    <n v="0"/>
    <n v="111.02195691323686"/>
    <n v="0"/>
    <n v="0"/>
    <n v="7205.2978649689867"/>
    <n v="0"/>
    <n v="1471053.8668591147"/>
    <n v="948.65433106541059"/>
    <n v="0"/>
    <n v="0"/>
    <n v="0"/>
    <n v="0"/>
    <n v="223.91774436716798"/>
    <n v="0"/>
    <n v="0"/>
    <n v="0"/>
    <n v="196.16455914982896"/>
    <n v="1279.9043654896141"/>
    <n v="679.32228361532407"/>
    <n v="0"/>
    <n v="0"/>
    <n v="0"/>
    <n v="27950.918777583807"/>
    <n v="33456.163594368729"/>
    <n v="0"/>
    <n v="89697.618138554069"/>
    <n v="1643358.8806628813"/>
    <n v="9415.4935796131722"/>
    <n v="0"/>
    <n v="0"/>
    <n v="992.74247342300987"/>
    <n v="0"/>
    <n v="0"/>
    <n v="10093.606392028294"/>
    <n v="1818293.3869021395"/>
    <n v="0"/>
    <n v="0"/>
    <n v="2919.4989916164077"/>
    <n v="0"/>
    <n v="0"/>
    <n v="536.52017439130418"/>
    <n v="0"/>
    <n v="0"/>
    <n v="0"/>
    <n v="93.704450859686858"/>
    <n v="679.14995800073916"/>
    <n v="3391.2055387587134"/>
    <n v="0"/>
    <n v="0"/>
    <n v="0"/>
    <n v="32563.104356354335"/>
    <n v="38638.375210080587"/>
    <n v="0"/>
    <n v="87789.167502537806"/>
    <n v="1387967.761795498"/>
    <n v="15806.713580493408"/>
    <n v="0"/>
    <n v="0"/>
    <n v="431.20632254015163"/>
    <n v="0"/>
    <n v="180.77495829567897"/>
    <n v="11796.514682702127"/>
    <n v="1582793.6975221294"/>
    <n v="0"/>
    <n v="0"/>
    <n v="765.08600265452264"/>
    <n v="0"/>
    <n v="0"/>
    <n v="0"/>
    <n v="0"/>
    <n v="0"/>
    <n v="0"/>
    <n v="0"/>
    <n v="0"/>
    <n v="2434.1879247294437"/>
    <n v="0"/>
    <n v="0"/>
    <n v="0"/>
    <n v="37087.142257130254"/>
    <n v="38187.020708665266"/>
    <n v="0"/>
    <n v="66594.251504116924"/>
    <n v="654387.18536908599"/>
    <n v="0"/>
    <n v="0"/>
    <n v="20594.508345555507"/>
    <n v="11032.843012327692"/>
    <n v="0"/>
    <n v="760.62030470793047"/>
    <n v="2596.2879280443713"/>
    <n v="834439.13335701777"/>
    <n v="0"/>
    <n v="0"/>
    <n v="0"/>
    <n v="0"/>
    <n v="537.0506214538359"/>
    <n v="0"/>
    <n v="0"/>
    <n v="0"/>
    <n v="0"/>
    <n v="0"/>
    <n v="0"/>
    <n v="0"/>
    <n v="0"/>
    <n v="0"/>
    <n v="0"/>
    <n v="32594.394480403018"/>
    <n v="25658.401384814235"/>
    <n v="0"/>
    <n v="110897.66225567961"/>
    <n v="432815.57074711099"/>
    <n v="0"/>
    <n v="0"/>
    <n v="10926.042244070057"/>
    <n v="8763.2623866816502"/>
    <n v="1569.4122984560881"/>
    <n v="1769.0753148865724"/>
    <n v="11515.143630866092"/>
    <n v="637046.015364422"/>
    <n v="0"/>
    <n v="0"/>
    <n v="0"/>
    <n v="0"/>
    <n v="6494.3661918899161"/>
    <n v="0"/>
    <n v="0"/>
    <n v="0"/>
    <n v="0"/>
    <n v="0"/>
    <n v="0"/>
    <n v="0"/>
    <n v="0"/>
    <n v="0"/>
    <n v="0"/>
    <n v="14200.123115054565"/>
    <n v="21764.393322574862"/>
    <n v="0"/>
    <n v="23512.146963242863"/>
    <n v="365159.72964638891"/>
    <n v="0"/>
    <n v="0"/>
    <n v="10379.028952184861"/>
    <n v="415.83501275882713"/>
    <n v="0"/>
    <n v="0"/>
    <n v="0"/>
    <n v="441925.62320409482"/>
    <n v="0"/>
    <n v="0"/>
    <n v="0"/>
    <n v="0"/>
    <n v="6894.3262298168811"/>
    <n v="0"/>
    <n v="0"/>
    <n v="0"/>
    <n v="0"/>
    <n v="0"/>
    <n v="0"/>
    <n v="0"/>
    <n v="0"/>
    <n v="0"/>
    <n v="0"/>
    <n v="14838.025873764513"/>
    <n v="19697.920826775204"/>
    <n v="0"/>
    <n v="24607.042756226685"/>
    <n v="299243.78170950909"/>
    <n v="0"/>
    <n v="0"/>
    <n v="14949.278039828561"/>
    <n v="350.82359185715063"/>
    <n v="0"/>
    <n v="0"/>
    <n v="0"/>
    <n v="380581.19902777835"/>
  </r>
  <r>
    <s v="PAS"/>
    <n v="7722"/>
    <m/>
    <n v="5"/>
    <m/>
    <m/>
    <s v="Aluguel de fitas vídeo, DVD, etc."/>
    <x v="5"/>
    <s v="Aluguéis não imobiliários e gestão de ativos intangíveis não financeiros"/>
    <s v="77.11-0, 77.19-5, 77.21-7, 77.22-5, 77.23-3, 77.29-2, 77.31-4, 77.32-2, 77.33-1, 77.39-0, 77.40-3"/>
    <x v="0"/>
    <n v="538.84565722236675"/>
    <n v="283.80661809907042"/>
    <n v="170.51300561263827"/>
    <n v="483.11106047423345"/>
    <n v="1925.6931899337251"/>
    <n v="322.85690318279524"/>
    <n v="260.47335176512593"/>
    <n v="1154.9249347420855"/>
    <n v="438.79837915339772"/>
    <n v="5081.7692840398267"/>
    <n v="756.40411329300923"/>
    <n v="747.89074275553457"/>
    <n v="2323.02322714206"/>
    <n v="423.05469581835246"/>
    <n v="204.22195325311429"/>
    <n v="1988.3647890420434"/>
    <n v="15946.284362244849"/>
    <n v="2066.0390766955306"/>
    <n v="51952.081834309385"/>
    <n v="70363.520083419542"/>
    <n v="10955.692522333637"/>
    <n v="13789.462898301732"/>
    <n v="13069.448225165528"/>
    <n v="957.30527313423454"/>
    <n v="1496.0670772529829"/>
    <n v="4168.9468543821149"/>
    <n v="3449.8640383300499"/>
    <n v="205318.46415109909"/>
    <n v="966.18379651478926"/>
    <n v="245.0493901830439"/>
    <n v="317.02222286339861"/>
    <n v="656.99448549080489"/>
    <n v="2065.3867476314545"/>
    <n v="346.62902458819053"/>
    <n v="690.01999770116663"/>
    <n v="1786.0991156424107"/>
    <n v="645.49650997015988"/>
    <n v="5873.3069145385271"/>
    <n v="868.41890402060972"/>
    <n v="893.04451877848715"/>
    <n v="2783.6996633462331"/>
    <n v="632.85896428757906"/>
    <n v="316.69300541080656"/>
    <n v="2602.7203939319479"/>
    <n v="19223.206005059496"/>
    <n v="2420.3705049193077"/>
    <n v="55277.319083657814"/>
    <n v="77104.790415797324"/>
    <n v="12291.46124784954"/>
    <n v="16939.822434244263"/>
    <n v="13728.770522766572"/>
    <n v="979.90454973404076"/>
    <n v="2068.5367091759617"/>
    <n v="4949.88144778063"/>
    <n v="3714.4500317930033"/>
    <n v="230388.13660767779"/>
    <n v="707.83171342334344"/>
    <n v="251.65260101120487"/>
    <n v="228.54959427508766"/>
    <n v="632.08071073937299"/>
    <n v="3846.8013705428475"/>
    <n v="609.94271493506631"/>
    <n v="365.3307438118627"/>
    <n v="2230.5399653447248"/>
    <n v="566.07222360140941"/>
    <n v="6653.7739284473319"/>
    <n v="927.61431202805079"/>
    <n v="565.84465061409855"/>
    <n v="3697.0036259383269"/>
    <n v="1968.3563156344198"/>
    <n v="394.1245247391123"/>
    <n v="3701.3746217541775"/>
    <n v="21633.821259076212"/>
    <n v="3025.7557197277238"/>
    <n v="49348.361935866822"/>
    <n v="81340.98994467617"/>
    <n v="13869.931441264867"/>
    <n v="16945.231394780523"/>
    <n v="14277.501978253291"/>
    <n v="1278.4604700532873"/>
    <n v="1876.4320486278366"/>
    <n v="4922.3990036927316"/>
    <n v="4422.274387832098"/>
    <n v="240288.05320069205"/>
    <n v="802.77899376348796"/>
    <n v="212.06138945185546"/>
    <n v="228.27535567857672"/>
    <n v="678.30708786013611"/>
    <n v="3095.9455476481471"/>
    <n v="528.14705127219167"/>
    <n v="357.78107417042884"/>
    <n v="1648.2030043517052"/>
    <n v="857.96074204702745"/>
    <n v="6658.5723797342143"/>
    <n v="826.71165215653446"/>
    <n v="444.51991946763269"/>
    <n v="3813.9660304365498"/>
    <n v="503.68556316285503"/>
    <n v="595.16266885845744"/>
    <n v="4392.4037442020162"/>
    <n v="19686.011698388218"/>
    <n v="3321.4451364009055"/>
    <n v="41738.197737425478"/>
    <n v="77153.829580476449"/>
    <n v="13067.074281169014"/>
    <n v="16623.32553411655"/>
    <n v="16172.557614418023"/>
    <n v="1398.4657796608517"/>
    <n v="1625.0927081463105"/>
    <n v="4438.8380901901146"/>
    <n v="4595.4746918580022"/>
    <n v="225464.79505651165"/>
    <n v="397.14180813372286"/>
    <n v="122.37580947864967"/>
    <n v="104.185395536545"/>
    <n v="564.43473260426617"/>
    <n v="1819.0026766623305"/>
    <n v="230.12487557949703"/>
    <n v="366.28226789417249"/>
    <n v="741.87786540286561"/>
    <n v="638.74819588355513"/>
    <n v="4573.4723962400967"/>
    <n v="623.51087474053384"/>
    <n v="417.39895223924123"/>
    <n v="2447.4248824193382"/>
    <n v="208.92857218511335"/>
    <n v="301.10303970006817"/>
    <n v="2681.4008079929044"/>
    <n v="13841.053193194064"/>
    <n v="2232.4580294802254"/>
    <n v="24058.561932836485"/>
    <n v="41550.838069707796"/>
    <n v="7720.3189742443938"/>
    <n v="10807.157497422566"/>
    <n v="9621.3440466821339"/>
    <n v="809.43273594274524"/>
    <n v="778.30155174654737"/>
    <n v="2806.9162584452934"/>
    <n v="2534.2147124508192"/>
    <n v="132998.01015484636"/>
    <n v="1109.5718017363906"/>
    <n v="230.21756237857016"/>
    <n v="162.85298210458802"/>
    <n v="906.92198856049163"/>
    <n v="3806.9141778731173"/>
    <n v="340.95443327022213"/>
    <n v="627.14588700289642"/>
    <n v="1032.9582905372836"/>
    <n v="1144.585418384564"/>
    <n v="10896.756411575523"/>
    <n v="1709.2081174226705"/>
    <n v="820.71002812815641"/>
    <n v="5164.4852295497221"/>
    <n v="193.70079150905724"/>
    <n v="906.93732226687143"/>
    <n v="6284.2304945103715"/>
    <n v="29825.658671016718"/>
    <n v="5440.716087982466"/>
    <n v="49025.898983564723"/>
    <n v="91893.316042105667"/>
    <n v="17598.857916753041"/>
    <n v="24357.958416658381"/>
    <n v="21843.845263512907"/>
    <n v="1761.787396768188"/>
    <n v="1936.5921010515776"/>
    <n v="6035.8686475124632"/>
    <n v="6727.7922283166445"/>
    <n v="291786.4426920535"/>
    <n v="743.25593134489418"/>
    <n v="241.97332540172056"/>
    <n v="152.21925094982828"/>
    <n v="592.98561692395788"/>
    <n v="3635.3671730927526"/>
    <n v="316.02306847567206"/>
    <n v="553.66988352570843"/>
    <n v="1642.4752528270492"/>
    <n v="1059.7667072713693"/>
    <n v="7384.1918357871036"/>
    <n v="1777.7330382868749"/>
    <n v="726.05477733269208"/>
    <n v="3526.7738837341349"/>
    <n v="345.36768362708744"/>
    <n v="777.5166224541922"/>
    <n v="6758.5930550195299"/>
    <n v="24249.857269461296"/>
    <n v="5876.0708979405135"/>
    <n v="17595.242458450331"/>
    <n v="56578.681231937284"/>
    <n v="16371.008530349776"/>
    <n v="19929.863189204567"/>
    <n v="19503.067672691352"/>
    <n v="1774.5958828288285"/>
    <n v="1854.1910262266738"/>
    <n v="5374.663714549959"/>
    <n v="3800.360724166967"/>
    <n v="203141.56970386207"/>
    <n v="1049.3593801184506"/>
    <n v="635.36530007849706"/>
    <n v="1242.9879775107447"/>
    <n v="897.59134248157807"/>
    <n v="4916.0841169542109"/>
    <n v="610.68519694142515"/>
    <n v="817.91753591317774"/>
    <n v="2434.367906444757"/>
    <n v="1508.9381975105534"/>
    <n v="8460.0697339961334"/>
    <n v="2175.1701893343998"/>
    <n v="1248.180369275954"/>
    <n v="4786.0657381062774"/>
    <n v="484.06486835128089"/>
    <n v="1160.4486956055061"/>
    <n v="8525.8401721633636"/>
    <n v="28060.573293434849"/>
    <n v="9403.0008977544785"/>
    <n v="27607.527708519308"/>
    <n v="100303.02603200171"/>
    <n v="19116.778923540434"/>
    <n v="21964.008654034085"/>
    <n v="19934.261765477626"/>
    <n v="2256.4887377130544"/>
    <n v="3012.5224355841001"/>
    <n v="6885.9385531481312"/>
    <n v="7511.836329552094"/>
    <n v="287009.10005154577"/>
  </r>
  <r>
    <s v="PAS"/>
    <n v="6319"/>
    <m/>
    <n v="6"/>
    <m/>
    <m/>
    <s v="Portais, Provedores de Conteúdo e Outros Serviços de Informação na Internet"/>
    <x v="7"/>
    <s v="Tecnologia da Informação"/>
    <s v="62.01-5, 62.02-3, 62.03-1, 62.04-0, 62.09-1, 63.11-9, 63.19-4"/>
    <x v="0"/>
    <n v="202.26737628619776"/>
    <n v="8.2301927026617605"/>
    <n v="419.16330283695697"/>
    <n v="0"/>
    <n v="817.89566667645886"/>
    <n v="75.285687747598445"/>
    <n v="233.96256852601073"/>
    <n v="291.2453270009853"/>
    <n v="1338.4861154651035"/>
    <n v="2091.1143993387614"/>
    <n v="1758.9447477559916"/>
    <n v="2738.2596982970681"/>
    <n v="2182.9875260916033"/>
    <n v="949.50025445620849"/>
    <n v="1982.5574374489261"/>
    <n v="3402.0435663323296"/>
    <n v="10097.88782183596"/>
    <n v="1279.4157591351477"/>
    <n v="38837.003066726786"/>
    <n v="533241.33590550954"/>
    <n v="14946.574272403421"/>
    <n v="8704.2602382825717"/>
    <n v="22534.697750334337"/>
    <n v="804.80739697633726"/>
    <n v="1355.2417590336681"/>
    <n v="3636.2133299597263"/>
    <n v="3070.1142363766921"/>
    <n v="656999.4954035366"/>
    <n v="158.20737499564393"/>
    <n v="0"/>
    <n v="470.95130013764538"/>
    <n v="17.184346446110851"/>
    <n v="771.96939331403792"/>
    <n v="0"/>
    <n v="68.0955607966971"/>
    <n v="174.80010373126743"/>
    <n v="1161.4531231160727"/>
    <n v="1115.1891357572822"/>
    <n v="1310.1169746244286"/>
    <n v="1219.0669572215511"/>
    <n v="4936.2882996553162"/>
    <n v="1294.7909185583485"/>
    <n v="1817.8730040432583"/>
    <n v="2626.5171053184276"/>
    <n v="7854.9803920609993"/>
    <n v="1569.5371481028687"/>
    <n v="36836.676223482384"/>
    <n v="367035.28791261278"/>
    <n v="19756.770334421657"/>
    <n v="7306.2066734378968"/>
    <n v="5857.4450459240761"/>
    <n v="886.83556912904078"/>
    <n v="1293.1151342191897"/>
    <n v="2498.5296457901422"/>
    <n v="1261.6134321391146"/>
    <n v="469299.50110903569"/>
    <n v="222.94777903323052"/>
    <n v="94.888373123837709"/>
    <n v="652.56389135837799"/>
    <n v="47.592638146434382"/>
    <n v="1079.1718368576339"/>
    <n v="0"/>
    <n v="0"/>
    <n v="95.223795126495418"/>
    <n v="1160.5781560086616"/>
    <n v="826.65114631953247"/>
    <n v="1348.2973802428487"/>
    <n v="1720.7185714405059"/>
    <n v="2422.5508242806991"/>
    <n v="776.37821365853961"/>
    <n v="3214.2165466783063"/>
    <n v="3049.8745566084817"/>
    <n v="9404.2165195337948"/>
    <n v="1028.059964001578"/>
    <n v="49530.128079012822"/>
    <n v="361306.57622665144"/>
    <n v="20874.011805915157"/>
    <n v="7527.1969956424728"/>
    <n v="5005.2709704289882"/>
    <n v="1600.6715451380833"/>
    <n v="6519.9868140216786"/>
    <n v="2670.0451151894958"/>
    <n v="1191.3987695703336"/>
    <n v="483369.21651398996"/>
    <n v="98.205259336142944"/>
    <n v="57.301276708118905"/>
    <n v="95.396722129809405"/>
    <n v="71.821242452280273"/>
    <n v="952.59854119102147"/>
    <n v="0"/>
    <n v="0"/>
    <n v="81.360506733861712"/>
    <n v="815.00019265224728"/>
    <n v="591.41201956651503"/>
    <n v="510.8379763967805"/>
    <n v="1253.9866834083396"/>
    <n v="1353.4506220455514"/>
    <n v="682.16521661795377"/>
    <n v="1774.7617275136072"/>
    <n v="1957.3172085883252"/>
    <n v="8946.8514234993418"/>
    <n v="528.93437500030723"/>
    <n v="27998.154365187627"/>
    <n v="279926.00449806079"/>
    <n v="11809.993902113172"/>
    <n v="4844.8515923006562"/>
    <n v="4758.0284624137457"/>
    <n v="577.6340669328215"/>
    <n v="2141.7525499867716"/>
    <n v="1100.142819395639"/>
    <n v="511.69125630733242"/>
    <n v="353439.65450653876"/>
    <n v="53.327541432123269"/>
    <n v="0"/>
    <n v="0"/>
    <n v="56.871894634745502"/>
    <n v="761.49574785596724"/>
    <n v="0"/>
    <n v="98.343433638541569"/>
    <n v="13.903726824759332"/>
    <n v="313.42245130864967"/>
    <n v="376.65907445447283"/>
    <n v="251.99085240183763"/>
    <n v="914.4054911270905"/>
    <n v="916.37076396330303"/>
    <n v="446.99171825683152"/>
    <n v="1326.8619743851577"/>
    <n v="1201.2655073471797"/>
    <n v="5112.0963465819295"/>
    <n v="118.45908761501585"/>
    <n v="13174.46697726041"/>
    <n v="183908.15515564987"/>
    <n v="9858.1549755150627"/>
    <n v="2459.3231174964421"/>
    <n v="2964.6082218853007"/>
    <n v="341.73285947611794"/>
    <n v="1240.5853265994392"/>
    <n v="422.07871333360845"/>
    <n v="298.48608518409537"/>
    <n v="226630.05704422784"/>
    <n v="19.731942771452367"/>
    <n v="0"/>
    <n v="27.550715433484072"/>
    <n v="29.14218367880369"/>
    <n v="541.29187444260106"/>
    <n v="0"/>
    <n v="20.978507786787162"/>
    <n v="49.416807322757563"/>
    <n v="98.729274172568466"/>
    <n v="142.16789685860556"/>
    <n v="191.49043891280758"/>
    <n v="357.72082221930668"/>
    <n v="462.36644963730214"/>
    <n v="184.26292893075106"/>
    <n v="1165.0958084396152"/>
    <n v="514.30523243892048"/>
    <n v="3132.1540100743659"/>
    <n v="144.08494602412043"/>
    <n v="5968.6296165272215"/>
    <n v="124577.8510371258"/>
    <n v="6577.3629769764666"/>
    <n v="1180.6836678243581"/>
    <n v="1721.7934985053598"/>
    <n v="54.357245906545359"/>
    <n v="1294.0625652238559"/>
    <n v="370.52061031576432"/>
    <n v="142.86819257247862"/>
    <n v="148968.61925012246"/>
    <n v="35.278683942459139"/>
    <n v="0"/>
    <n v="115.27437444751865"/>
    <n v="34.850306134857107"/>
    <n v="486.91128680474776"/>
    <n v="0"/>
    <n v="78.582204784283476"/>
    <n v="0"/>
    <n v="63.016630116969509"/>
    <n v="1122.6998051325345"/>
    <n v="78.299733102148139"/>
    <n v="108.81585429875508"/>
    <n v="347.70557003160911"/>
    <n v="210.66976400266958"/>
    <n v="1269.2845712081853"/>
    <n v="406.84989022999844"/>
    <n v="2332.8398950981482"/>
    <n v="158.56597801200019"/>
    <n v="4047.7385220158903"/>
    <n v="30452.165195159731"/>
    <n v="4545.0428019836872"/>
    <n v="1474.7332793753612"/>
    <n v="1344.1303874532368"/>
    <n v="50.712846470313536"/>
    <n v="1178.8375895077379"/>
    <n v="837.47378251563623"/>
    <n v="171.2353321937187"/>
    <n v="50951.714284022164"/>
    <n v="0"/>
    <n v="0"/>
    <n v="49.738759811732308"/>
    <n v="82.534499852596696"/>
    <n v="773.56937166815442"/>
    <n v="0"/>
    <n v="0"/>
    <n v="32.404170112582023"/>
    <n v="11.137468019881659"/>
    <n v="160.30521154180622"/>
    <n v="161.31743153007528"/>
    <n v="78.414340104279404"/>
    <n v="509.41700147089523"/>
    <n v="44.549872079526637"/>
    <n v="1592.5085675351247"/>
    <n v="255.56760984752509"/>
    <n v="2858.0958708967864"/>
    <n v="0"/>
    <n v="3560.8806542369312"/>
    <n v="2059.9361422059701"/>
    <n v="2159.0657038811114"/>
    <n v="720.65068888197402"/>
    <n v="441.56098104949297"/>
    <n v="816.11051346289514"/>
    <n v="906.13900521835239"/>
    <n v="510.40530521206983"/>
    <n v="515.14775633138061"/>
    <n v="18299.456924951111"/>
  </r>
  <r>
    <s v="PAS"/>
    <n v="5811"/>
    <m/>
    <n v="7"/>
    <m/>
    <m/>
    <s v="Edição de livros"/>
    <x v="8"/>
    <s v="Edição e edição integrada à impressão"/>
    <s v="58.11-5, 58.12-3, 58.13-1, 58.19-1, 58.21-2, 58.22-1, 58.23-9, 58.29-8"/>
    <x v="0"/>
    <n v="70.420828193629518"/>
    <n v="0"/>
    <n v="87.478941660102691"/>
    <n v="0"/>
    <n v="232.49103765011478"/>
    <n v="0"/>
    <n v="26.460316446875652"/>
    <n v="271.26870336244974"/>
    <n v="166.55266238396325"/>
    <n v="1267.3234584903948"/>
    <n v="87.317394809581174"/>
    <n v="94.025492421545096"/>
    <n v="3549.2138961004093"/>
    <n v="298.06426415043961"/>
    <n v="194.47313319743989"/>
    <n v="668.4619175905882"/>
    <n v="8911.9402709874994"/>
    <n v="412.39083177596603"/>
    <n v="31137.448438859254"/>
    <n v="214854.3464048421"/>
    <n v="45182.064625888481"/>
    <n v="2461.4174022544248"/>
    <n v="6513.4395120486006"/>
    <n v="263.35051533183105"/>
    <n v="324.7607940747921"/>
    <n v="1287.979546434126"/>
    <n v="2791.3426590116869"/>
    <n v="321154.03304796573"/>
    <n v="383.32184718607186"/>
    <n v="0"/>
    <n v="253.59817822267814"/>
    <n v="0"/>
    <n v="871.44105977568961"/>
    <n v="0"/>
    <n v="301.31857986288378"/>
    <n v="512.27952077585269"/>
    <n v="257.21670019137082"/>
    <n v="1830.7827582958744"/>
    <n v="189.70411995254176"/>
    <n v="264.81226591097811"/>
    <n v="4612.4326313748679"/>
    <n v="421.76477083557165"/>
    <n v="235.39497746676693"/>
    <n v="982.33001792559753"/>
    <n v="15553.66008026537"/>
    <n v="723.8591787250034"/>
    <n v="45074.862748491287"/>
    <n v="311762.81132822623"/>
    <n v="74508.586207586224"/>
    <n v="3914.585048481782"/>
    <n v="8555.1553489762009"/>
    <n v="510.55161706414492"/>
    <n v="558.21534879120554"/>
    <n v="1653.3691371977584"/>
    <n v="2933.0809733937022"/>
    <n v="476865.13444497483"/>
    <n v="118.78130721047842"/>
    <n v="0"/>
    <n v="183.08109444071715"/>
    <n v="0"/>
    <n v="602.533374720334"/>
    <n v="0"/>
    <n v="250.73265884108969"/>
    <n v="339.88520860333483"/>
    <n v="126.98837215173739"/>
    <n v="1380.9009451781021"/>
    <n v="149.4662169839612"/>
    <n v="115.20233921632371"/>
    <n v="2601.5376965875948"/>
    <n v="132.04031434576859"/>
    <n v="121.00710548490656"/>
    <n v="816.53623961890571"/>
    <n v="10336.708770967074"/>
    <n v="472.51487548979549"/>
    <n v="44623.397535571828"/>
    <n v="299210.95200345851"/>
    <n v="59263.906470647664"/>
    <n v="3983.9059158373566"/>
    <n v="8450.3335875851917"/>
    <n v="172.78432178580692"/>
    <n v="603.98090191943629"/>
    <n v="1145.3507813760916"/>
    <n v="6175.3267171062034"/>
    <n v="441377.8547551292"/>
    <n v="140.19394348870992"/>
    <n v="0"/>
    <n v="647.29931416604813"/>
    <n v="0"/>
    <n v="1374.2533630258786"/>
    <n v="0"/>
    <n v="357.61992435991488"/>
    <n v="520.94716143195774"/>
    <n v="171.49946508780363"/>
    <n v="1926.8123593371056"/>
    <n v="15.633875631199388"/>
    <n v="41.05082187972863"/>
    <n v="6328.6798794720671"/>
    <n v="160.04661354134032"/>
    <n v="121.81971232983256"/>
    <n v="714.32146229119735"/>
    <n v="11529.839252659673"/>
    <n v="518.78041695183265"/>
    <n v="63293.802217592602"/>
    <n v="386589.4442989286"/>
    <n v="67902.821356896835"/>
    <n v="4909.3276276008983"/>
    <n v="11124.612793474458"/>
    <n v="203.70220512466631"/>
    <n v="552.15984824745692"/>
    <n v="1313.1879982218725"/>
    <n v="7194.4187477207379"/>
    <n v="567652.27465946227"/>
    <n v="195.45385829974839"/>
    <n v="0"/>
    <n v="640.62488600913366"/>
    <n v="0"/>
    <n v="1736.8219850151054"/>
    <n v="0"/>
    <n v="553.91078220055078"/>
    <n v="286.25679734511891"/>
    <n v="226.94935580928995"/>
    <n v="2276.50131413692"/>
    <n v="127.11935636164526"/>
    <n v="70.748183608346551"/>
    <n v="6098.6499223013961"/>
    <n v="311.33172647990341"/>
    <n v="130.02720750794765"/>
    <n v="1486.5470368858696"/>
    <n v="12818.752574085564"/>
    <n v="580.96156314551126"/>
    <n v="67757.464487033896"/>
    <n v="469088.5602177172"/>
    <n v="74895.775612426747"/>
    <n v="5064.0460671383626"/>
    <n v="14191.674170897459"/>
    <n v="725.41072102635826"/>
    <n v="677.37070702584424"/>
    <n v="2365.2036611667681"/>
    <n v="6908.8904265493184"/>
    <n v="669215.05262017436"/>
    <n v="16.217044764536212"/>
    <n v="23.495680818478291"/>
    <n v="416.51720727796192"/>
    <n v="0"/>
    <n v="971.78409956138057"/>
    <n v="0"/>
    <n v="588.00842043567445"/>
    <n v="0"/>
    <n v="87.294753103916605"/>
    <n v="1793.9553782153944"/>
    <n v="433.00407930359961"/>
    <n v="57.437270283409021"/>
    <n v="3867.4528649914027"/>
    <n v="239.94526251798084"/>
    <n v="22.500883133531545"/>
    <n v="1412.2075149126686"/>
    <n v="9662.5720888731012"/>
    <n v="474.18319118788258"/>
    <n v="50743.944072744634"/>
    <n v="374482.20179820154"/>
    <n v="53798.942942761641"/>
    <n v="3874.5652192341913"/>
    <n v="9683.6938379745698"/>
    <n v="483.65820896660125"/>
    <n v="637.80982286225026"/>
    <n v="2091.2835496557254"/>
    <n v="6729.2199364095504"/>
    <n v="522591.89512819052"/>
    <n v="9.3455416353408509"/>
    <n v="0"/>
    <n v="447.10325745544924"/>
    <n v="0"/>
    <n v="716.61960510677818"/>
    <n v="0"/>
    <n v="863.12164871226378"/>
    <n v="34.285958686027016"/>
    <n v="62.494013385486085"/>
    <n v="1233.6079490414741"/>
    <n v="569.50294769007724"/>
    <n v="7.0091984505917395"/>
    <n v="2284.5924991753"/>
    <n v="206.65211347067611"/>
    <n v="7.2692988268289938"/>
    <n v="1049.2182321243672"/>
    <n v="8410.9156908578152"/>
    <n v="349.18543068603321"/>
    <n v="53440.325653217849"/>
    <n v="409337.10489748884"/>
    <n v="48982.217365020944"/>
    <n v="5959.1375945862455"/>
    <n v="6275.2960199658337"/>
    <n v="414.72228068074128"/>
    <n v="569.97079057461451"/>
    <n v="1722.6275644022426"/>
    <n v="3568.6448894325404"/>
    <n v="546520.97044067504"/>
    <n v="56.597790449828608"/>
    <n v="0"/>
    <n v="810.47002987793121"/>
    <n v="0"/>
    <n v="2035.8677579703863"/>
    <n v="0"/>
    <n v="1511.2813955275124"/>
    <n v="27.070057106274234"/>
    <n v="0"/>
    <n v="2697.9849702816755"/>
    <n v="342.91600353810531"/>
    <n v="0"/>
    <n v="3931.5891998971347"/>
    <n v="362.53110939128692"/>
    <n v="47.372243751017606"/>
    <n v="1997.7221294730261"/>
    <n v="15023.791579186756"/>
    <n v="1112.2520130878479"/>
    <n v="54956.912580643897"/>
    <n v="730585.58468608465"/>
    <n v="45520.615870265523"/>
    <n v="8960.879544818119"/>
    <n v="8047.9386632440801"/>
    <n v="642.79489049673384"/>
    <n v="812.52842277269428"/>
    <n v="2702.0023804672419"/>
    <n v="9855.4078009703953"/>
    <n v="892042.11111930246"/>
  </r>
  <r>
    <s v="PAS"/>
    <n v="5812"/>
    <m/>
    <n v="7"/>
    <m/>
    <m/>
    <s v="Edição de jornais"/>
    <x v="8"/>
    <s v="Edição e edição integrada à impressão"/>
    <s v="58.11-5, 58.12-3, 58.13-1, 58.19-1, 58.21-2, 58.22-1, 58.23-9, 58.29-8"/>
    <x v="0"/>
    <n v="180.86082790350747"/>
    <n v="238.50056789902555"/>
    <n v="148.35175919373228"/>
    <n v="0"/>
    <n v="6613.9737182646495"/>
    <n v="0"/>
    <n v="74.269936882415323"/>
    <n v="4.5580639046800897"/>
    <n v="117.32154298565229"/>
    <n v="8176.2625240607013"/>
    <n v="995.36298708673348"/>
    <n v="6.1067983253310558"/>
    <n v="204.06338779222415"/>
    <n v="120.3134334682693"/>
    <n v="715.23231204723015"/>
    <n v="840.25018370994439"/>
    <n v="2434.5039865543513"/>
    <n v="1027.421034113966"/>
    <n v="85980.646812402643"/>
    <n v="82639.996196022956"/>
    <n v="2808.7673062912945"/>
    <n v="4169.2462587901464"/>
    <n v="13597.865548909554"/>
    <n v="739.55871169787133"/>
    <n v="683.58789043225624"/>
    <n v="339.39438269275615"/>
    <n v="10591.794199178577"/>
    <n v="223448.21037061047"/>
    <n v="475.72668674606984"/>
    <n v="7.1683210950285314"/>
    <n v="178.42596142968"/>
    <n v="0"/>
    <n v="10673.44963374114"/>
    <n v="0"/>
    <n v="197.84344194636037"/>
    <n v="0"/>
    <n v="201.92568450981685"/>
    <n v="17136.78368837529"/>
    <n v="1520.2245508692358"/>
    <n v="124.0500168259141"/>
    <n v="262.80608755142748"/>
    <n v="343.43965576271876"/>
    <n v="1129.7872463129988"/>
    <n v="911.72438114354827"/>
    <n v="5945.6452003451195"/>
    <n v="737.49706819945641"/>
    <n v="144810.63528732979"/>
    <n v="141103.89528608881"/>
    <n v="4942.9632827019595"/>
    <n v="6416.7868047768716"/>
    <n v="22536.733361622202"/>
    <n v="2283.5573901516618"/>
    <n v="1337.3409087019918"/>
    <n v="721.65814467545442"/>
    <n v="15927.077274228301"/>
    <n v="379927.14536513016"/>
    <n v="418.0831298434"/>
    <n v="6.3312138231445232"/>
    <n v="207.20474950296057"/>
    <n v="0"/>
    <n v="11248.738240454972"/>
    <n v="0"/>
    <n v="263.4295926206205"/>
    <n v="77.352062930266243"/>
    <n v="120.71446497454554"/>
    <n v="12778.858464920486"/>
    <n v="1414.4702216091719"/>
    <n v="64.604845877006937"/>
    <n v="242.36965467834079"/>
    <n v="294.06401554434342"/>
    <n v="188.08051402493356"/>
    <n v="810.71447475375317"/>
    <n v="2940.0115127331846"/>
    <n v="694.50351820987635"/>
    <n v="141822.20561698568"/>
    <n v="198591.05217510881"/>
    <n v="4331.0319158638886"/>
    <n v="4980.1527437341792"/>
    <n v="22377.177005626785"/>
    <n v="1896.1520229141679"/>
    <n v="979.88532241221219"/>
    <n v="724.63286905979294"/>
    <n v="16134.020595113951"/>
    <n v="423605.84094332065"/>
    <n v="700.34131865495783"/>
    <n v="7.5402320522156359"/>
    <n v="146.4465252710138"/>
    <n v="0"/>
    <n v="13154.058087507932"/>
    <n v="0"/>
    <n v="178.47521738271871"/>
    <n v="77.892672392613008"/>
    <n v="150.9108960574481"/>
    <n v="15345.484030015679"/>
    <n v="1877.2706827549082"/>
    <n v="37.562807379386129"/>
    <n v="294.15801093938489"/>
    <n v="449.68643442329176"/>
    <n v="1152.0295809233194"/>
    <n v="715.09194948935965"/>
    <n v="2921.7148492285778"/>
    <n v="792.4583275200157"/>
    <n v="185974.60143838078"/>
    <n v="271206.55413337122"/>
    <n v="3725.8436573779109"/>
    <n v="6417.4397556627227"/>
    <n v="27729.128938173642"/>
    <n v="2160.8639292956377"/>
    <n v="1116.2369986651556"/>
    <n v="1171.5377523004772"/>
    <n v="20183.898473046138"/>
    <n v="557687.22669826681"/>
    <n v="1118.1379924367111"/>
    <n v="208.81725172397523"/>
    <n v="68.268414412050731"/>
    <n v="0"/>
    <n v="14950.744590693634"/>
    <n v="0"/>
    <n v="259.18404229775956"/>
    <n v="25.278478715013932"/>
    <n v="167.69709735777224"/>
    <n v="16290.431431527555"/>
    <n v="2477.240687551599"/>
    <n v="78.379805898056361"/>
    <n v="73.0797515274744"/>
    <n v="389.10187495013497"/>
    <n v="1444.2761334722436"/>
    <n v="610.8436989253405"/>
    <n v="3164.9390574925274"/>
    <n v="691.39084524023292"/>
    <n v="218456.53325446113"/>
    <n v="310286.36374070635"/>
    <n v="3879.0592203490087"/>
    <n v="4853.6427147889044"/>
    <n v="31963.005790648953"/>
    <n v="3591.5396556000633"/>
    <n v="1028.0839902804446"/>
    <n v="1491.7558904703365"/>
    <n v="20787.470481866272"/>
    <n v="638355.2658933932"/>
    <n v="944.54768708377105"/>
    <n v="7.0806815169101824"/>
    <n v="112.87459065191501"/>
    <n v="0"/>
    <n v="11615.445064872154"/>
    <n v="0"/>
    <n v="128.68674225183474"/>
    <n v="55.731815810518867"/>
    <n v="837.592546179907"/>
    <n v="14718.377255575208"/>
    <n v="1779.0190993056221"/>
    <n v="14.161363033820365"/>
    <n v="49.239972904917124"/>
    <n v="90.870725679063412"/>
    <n v="1309.1979124776281"/>
    <n v="2496.8826505797224"/>
    <n v="1572.3062921918754"/>
    <n v="460.3833235932525"/>
    <n v="181186.67752488842"/>
    <n v="204463.48168676905"/>
    <n v="3806.4001834980227"/>
    <n v="3795.6294771381909"/>
    <n v="25603.61386742504"/>
    <n v="3366.5765703937941"/>
    <n v="553.73579007581884"/>
    <n v="1129.1635905922612"/>
    <n v="18552.99540150832"/>
    <n v="478650.67181599699"/>
    <n v="630.15075509331928"/>
    <n v="168.65617759986799"/>
    <n v="197.33849324509356"/>
    <n v="0"/>
    <n v="13026.976857274334"/>
    <n v="63.251682403532641"/>
    <n v="240.59284802091383"/>
    <n v="51.006697158523025"/>
    <n v="954.45234900523883"/>
    <n v="14451.005642932738"/>
    <n v="192.21299576607498"/>
    <n v="44.62511753787112"/>
    <n v="94.84644667723137"/>
    <n v="390.85840895351339"/>
    <n v="1380.5702351960135"/>
    <n v="2185.8352575557565"/>
    <n v="2265.1820863578087"/>
    <n v="297.57813811326105"/>
    <n v="41547.739767502237"/>
    <n v="201119.48965526489"/>
    <n v="4044.7422451914608"/>
    <n v="3179.0055743202211"/>
    <n v="30718.947193178232"/>
    <n v="1723.8988472152487"/>
    <n v="364.21028092617917"/>
    <n v="1222.5389890690676"/>
    <n v="15210.367509086675"/>
    <n v="335766.08025064506"/>
    <n v="1337.1112233659314"/>
    <n v="361.51063947537637"/>
    <n v="267.9508231566773"/>
    <n v="0"/>
    <n v="24568.388820531603"/>
    <n v="143.18635469371372"/>
    <n v="744.72327249582804"/>
    <n v="108.28022842509694"/>
    <n v="1742.9209427408405"/>
    <n v="28557.324867853036"/>
    <n v="116.74140219561048"/>
    <n v="84.688317472030178"/>
    <n v="146.98577968256166"/>
    <n v="10536.93994318624"/>
    <n v="14.24739847698644"/>
    <n v="3146.3798075192772"/>
    <n v="2627.3495742975247"/>
    <n v="7603.0565221011566"/>
    <n v="85476.507776340586"/>
    <n v="152607.70160886657"/>
    <n v="3645.1249509747067"/>
    <n v="3725.2102901837352"/>
    <n v="53976.407329826208"/>
    <n v="605.10019216122646"/>
    <n v="383.01673129142546"/>
    <n v="623.20863562552267"/>
    <n v="1500.5605843586982"/>
    <n v="384650.62401729822"/>
  </r>
  <r>
    <s v="PAS"/>
    <n v="5813"/>
    <m/>
    <n v="7"/>
    <m/>
    <m/>
    <s v="Edição de revistas"/>
    <x v="8"/>
    <s v="Edição e edição integrada à impressão"/>
    <s v="58.11-5, 58.12-3, 58.13-1, 58.19-1, 58.21-2, 58.22-1, 58.23-9, 58.29-8"/>
    <x v="0"/>
    <n v="27.603609824063483"/>
    <n v="0"/>
    <n v="23.803292565202526"/>
    <n v="0"/>
    <n v="119.51652776514925"/>
    <n v="0"/>
    <n v="0"/>
    <n v="56.549645016090267"/>
    <n v="341.77080863485753"/>
    <n v="41.851273970535885"/>
    <n v="60.50955746830823"/>
    <n v="104.56865938184114"/>
    <n v="639.23049975109097"/>
    <n v="34.935671128866716"/>
    <n v="181.96175143255368"/>
    <n v="130.94958745048007"/>
    <n v="4144.9442863327786"/>
    <n v="378.40530291846699"/>
    <n v="3238.2722829821723"/>
    <n v="67348.200296957162"/>
    <n v="7526.4501389883808"/>
    <n v="2536.2168678038506"/>
    <n v="1307.5941419583905"/>
    <n v="430.01058181827739"/>
    <n v="72.208860969280636"/>
    <n v="298.51176025865152"/>
    <n v="395.85456626120867"/>
    <n v="89439.919971637893"/>
    <n v="23.128619731347698"/>
    <n v="0"/>
    <n v="31.901989241469664"/>
    <n v="0"/>
    <n v="198.71347313058368"/>
    <n v="0"/>
    <n v="0"/>
    <n v="101.32665040958079"/>
    <n v="461.8466814116041"/>
    <n v="74.520935702362522"/>
    <n v="61.131611462323008"/>
    <n v="125.1897587345411"/>
    <n v="1038.1318029172162"/>
    <n v="73.156311508059503"/>
    <n v="384.54902569566184"/>
    <n v="193.01603231687454"/>
    <n v="6122.31767202013"/>
    <n v="832.95700814821885"/>
    <n v="5378.5712657192125"/>
    <n v="105396.51662345661"/>
    <n v="6216.3789435360159"/>
    <n v="4075.6929593649038"/>
    <n v="1961.9764617210476"/>
    <n v="422.14179492158519"/>
    <n v="21.006352631920549"/>
    <n v="477.41177084064975"/>
    <n v="735.74114671350799"/>
    <n v="134407.32489133556"/>
    <n v="31.655967327721328"/>
    <n v="0"/>
    <n v="0"/>
    <n v="0"/>
    <n v="45.117430802172464"/>
    <n v="0"/>
    <n v="0"/>
    <n v="163.02906130993756"/>
    <n v="325.99287650962151"/>
    <n v="67.760273988220433"/>
    <n v="48.094831695109178"/>
    <n v="131.03220595824655"/>
    <n v="785.96502704546219"/>
    <n v="51.762864192392954"/>
    <n v="366.65535175885589"/>
    <n v="224.55563438249828"/>
    <n v="5296.9382845914806"/>
    <n v="371.98252871459636"/>
    <n v="3440.6789142554517"/>
    <n v="74606.434542971081"/>
    <n v="5522.3802889094586"/>
    <n v="3391.3106128471445"/>
    <n v="1612.0024642832977"/>
    <n v="160.0573605452455"/>
    <n v="51.034469238715246"/>
    <n v="321.46870511420684"/>
    <n v="450.62292240631177"/>
    <n v="97466.53261884721"/>
    <n v="20.669920524789291"/>
    <n v="62.258796761413578"/>
    <n v="0"/>
    <n v="0"/>
    <n v="369.82126499631431"/>
    <n v="0"/>
    <n v="0"/>
    <n v="201.05689802672441"/>
    <n v="446.01192023831982"/>
    <n v="36.428313749511517"/>
    <n v="179.92515558286095"/>
    <n v="220.59052633419083"/>
    <n v="554.4181823353083"/>
    <n v="65.075523079779543"/>
    <n v="452.34280975173988"/>
    <n v="55.064446913427957"/>
    <n v="5523.9663920446983"/>
    <n v="383.55015979954169"/>
    <n v="4048.9539457518731"/>
    <n v="84468.389366812538"/>
    <n v="6364.811149584857"/>
    <n v="3242.7700438974716"/>
    <n v="1757.2786119923803"/>
    <n v="300.79466032126311"/>
    <n v="29.884222445478485"/>
    <n v="335.88773040954266"/>
    <n v="427.11803565587616"/>
    <n v="109547.06807700999"/>
    <n v="9.5496475145608173"/>
    <n v="0"/>
    <n v="16.521881513081027"/>
    <n v="0"/>
    <n v="800.62790836491877"/>
    <n v="0"/>
    <n v="0"/>
    <n v="368.99639733686035"/>
    <n v="239.87392806059711"/>
    <n v="124.81091907665734"/>
    <n v="176.38727659601432"/>
    <n v="387.15477121381036"/>
    <n v="443.62573613131008"/>
    <n v="0"/>
    <n v="11.705753052017897"/>
    <n v="73.410519595374467"/>
    <n v="5481.4528990592298"/>
    <n v="195.91514923160844"/>
    <n v="3790.9883396307414"/>
    <n v="85502.628585625789"/>
    <n v="3488.5863596711206"/>
    <n v="2290.4320689721717"/>
    <n v="1914.3823151988054"/>
    <n v="119.5320127143857"/>
    <n v="67.904933018762961"/>
    <n v="388.70865417008054"/>
    <n v="276.00662205439858"/>
    <n v="106169.2026778023"/>
    <n v="14.161363033820365"/>
    <n v="0"/>
    <n v="0"/>
    <n v="0"/>
    <n v="121.42774937891784"/>
    <n v="0"/>
    <n v="0"/>
    <n v="123.6124061041279"/>
    <n v="175.22524481717574"/>
    <n v="0"/>
    <n v="108.47208174832383"/>
    <n v="364.82503447727549"/>
    <n v="200.96116190400085"/>
    <n v="0"/>
    <n v="9.8977268515948822"/>
    <n v="158.00502736805174"/>
    <n v="3713.2537420071603"/>
    <n v="71.491737867238953"/>
    <n v="1757.3216070468443"/>
    <n v="55145.175712752913"/>
    <n v="2088.5915202246124"/>
    <n v="1221.3298525797891"/>
    <n v="1582.6259667526665"/>
    <n v="314.59346161456824"/>
    <n v="0"/>
    <n v="268.21682495144387"/>
    <n v="497.83982427235924"/>
    <n v="67937.028045752784"/>
    <n v="0"/>
    <n v="0"/>
    <n v="0"/>
    <n v="0"/>
    <n v="105.23931456780019"/>
    <n v="0"/>
    <n v="0"/>
    <n v="7.0091984505917395"/>
    <n v="116.3358046450021"/>
    <n v="38.550591478254546"/>
    <n v="0"/>
    <n v="0"/>
    <n v="0"/>
    <n v="0"/>
    <n v="32.005857985232154"/>
    <n v="41.071031682555656"/>
    <n v="998.63039790948005"/>
    <n v="161.58752763471512"/>
    <n v="2120.6615347094103"/>
    <n v="319775.90833701147"/>
    <n v="1351.536952939161"/>
    <n v="816.03756924095251"/>
    <n v="943.28711811434277"/>
    <n v="290.27708677301484"/>
    <n v="0"/>
    <n v="14.018396901183479"/>
    <n v="498.9681169591513"/>
    <n v="327311.12483700318"/>
    <n v="0"/>
    <n v="0"/>
    <n v="0"/>
    <n v="0"/>
    <n v="213.92931853648554"/>
    <n v="0"/>
    <n v="42.742195430959327"/>
    <n v="38.454797044268247"/>
    <n v="0"/>
    <n v="0"/>
    <n v="0"/>
    <n v="50.425461244667844"/>
    <n v="0"/>
    <n v="0"/>
    <n v="65.538032994137581"/>
    <n v="222.53011681205442"/>
    <n v="3161.9532826099585"/>
    <n v="151.39178766154293"/>
    <n v="27820.145949038342"/>
    <n v="575632.14900594344"/>
    <n v="2955.7040242222647"/>
    <n v="776.33183838691093"/>
    <n v="2748.7797953321315"/>
    <n v="494.54999697375183"/>
    <n v="0"/>
    <n v="495.16833406766341"/>
    <n v="6137.5206736040054"/>
    <n v="621007.31460990338"/>
  </r>
  <r>
    <s v="PAS"/>
    <n v="5821"/>
    <m/>
    <n v="7"/>
    <m/>
    <m/>
    <s v="Edição integrada impressão livros"/>
    <x v="8"/>
    <s v="Edição e edição integrada à impressão"/>
    <s v="58.11-5, 58.12-3, 58.13-1, 58.19-1, 58.21-2, 58.22-1, 58.23-9, 58.29-8"/>
    <x v="0"/>
    <n v="977.61751254691262"/>
    <n v="0"/>
    <n v="258.92100897537239"/>
    <n v="0"/>
    <n v="276.49366741831636"/>
    <n v="0"/>
    <n v="0"/>
    <n v="0"/>
    <n v="18.887005129889872"/>
    <n v="1849.5010374953672"/>
    <n v="88.806949947471594"/>
    <n v="132.82456340642125"/>
    <n v="6586.8453684462729"/>
    <n v="0"/>
    <n v="0"/>
    <n v="989.19637991162926"/>
    <n v="4022.2348473937236"/>
    <n v="73.239335969177432"/>
    <n v="45996.232296209666"/>
    <n v="184022.21823976375"/>
    <n v="30111.995745463762"/>
    <n v="1866.2995805547289"/>
    <n v="5978.2990120127943"/>
    <n v="245.64797725030076"/>
    <n v="100.09766457081037"/>
    <n v="981.25496086479689"/>
    <n v="5124.0473247898626"/>
    <n v="289700.66047812207"/>
    <n v="0"/>
    <n v="0"/>
    <n v="356.47553313816888"/>
    <n v="0"/>
    <n v="547.31844345234185"/>
    <n v="0"/>
    <n v="0"/>
    <n v="136.50227867855278"/>
    <n v="58.985555686700366"/>
    <n v="3251.305583931342"/>
    <n v="116.71961555037308"/>
    <n v="115.16172157789072"/>
    <n v="9423.7918824191438"/>
    <n v="14.336642190057063"/>
    <n v="52.590419431915734"/>
    <n v="1811.4522914706704"/>
    <n v="7079.680258408378"/>
    <n v="355.87827877433483"/>
    <n v="76850.794420319027"/>
    <n v="311436.12936752383"/>
    <n v="55516.814518565137"/>
    <n v="2237.2306877546071"/>
    <n v="9710.4566377425363"/>
    <n v="644.75886999028717"/>
    <n v="142.11883799317638"/>
    <n v="1393.2752759154246"/>
    <n v="9704.600817209066"/>
    <n v="490956.37793772342"/>
    <n v="0"/>
    <n v="0"/>
    <n v="463.87500795747474"/>
    <n v="0"/>
    <n v="799.28948386710817"/>
    <n v="0"/>
    <n v="0"/>
    <n v="476.70620011360552"/>
    <n v="21.422201447036485"/>
    <n v="2866.6119797699866"/>
    <n v="109.78294232932649"/>
    <n v="142.81671207359341"/>
    <n v="7235.7685923776589"/>
    <n v="12.662427646289046"/>
    <n v="33.747812589446426"/>
    <n v="1694.9635551513729"/>
    <n v="6772.9206253762022"/>
    <n v="264.83070448993976"/>
    <n v="70387.084628219251"/>
    <n v="303057.37937728129"/>
    <n v="46301.658391848439"/>
    <n v="2914.3408835923583"/>
    <n v="10086.164521720144"/>
    <n v="692.21522210125295"/>
    <n v="161.1542280719209"/>
    <n v="1008.8339324206172"/>
    <n v="3464.758393323933"/>
    <n v="458968.98782376852"/>
    <n v="39.167700807013716"/>
    <n v="0"/>
    <n v="620.25021897209808"/>
    <n v="0"/>
    <n v="2160.717967005301"/>
    <n v="0"/>
    <n v="0"/>
    <n v="545.60289012541625"/>
    <n v="17.321780787842158"/>
    <n v="3568.3241975736928"/>
    <n v="134.70908184690563"/>
    <n v="183.02744224903586"/>
    <n v="7889.7295555970341"/>
    <n v="0"/>
    <n v="39.457411741282499"/>
    <n v="2548.6659498552181"/>
    <n v="8492.2847177069125"/>
    <n v="185.50478894860771"/>
    <n v="91745.250244735973"/>
    <n v="381135.98391892714"/>
    <n v="24107.473716940556"/>
    <n v="4350.3407564066365"/>
    <n v="13371.125457710048"/>
    <n v="624.46652304189502"/>
    <n v="459.60619768770675"/>
    <n v="1269.3124255567654"/>
    <n v="4550.1646535514228"/>
    <n v="548038.48759777611"/>
    <n v="10.739222983502657"/>
    <n v="0"/>
    <n v="21.148008336743715"/>
    <n v="0"/>
    <n v="281.49023452859979"/>
    <n v="0"/>
    <n v="0"/>
    <n v="710.26957315116761"/>
    <n v="34.183772850564623"/>
    <n v="2222.261794536691"/>
    <n v="110.33312474435502"/>
    <n v="226.45799505310242"/>
    <n v="7668.9012718407757"/>
    <n v="0"/>
    <n v="27.508932719279869"/>
    <n v="1638.5964254813898"/>
    <n v="6707.9750950966554"/>
    <n v="161.7064283399161"/>
    <n v="92872.890075146104"/>
    <n v="302603.60490596527"/>
    <n v="59517.237378566759"/>
    <n v="4523.2617545811518"/>
    <n v="12506.748241808775"/>
    <n v="290.84459340362832"/>
    <n v="230.98928627690634"/>
    <n v="982.07765467554509"/>
    <n v="5461.3185081532065"/>
    <n v="498810.54427824123"/>
    <n v="162.16542264560326"/>
    <n v="0"/>
    <n v="1443.9539408352302"/>
    <n v="0"/>
    <n v="999.37545975081775"/>
    <n v="0"/>
    <n v="0"/>
    <n v="596.33728144497672"/>
    <n v="320.90440452786879"/>
    <n v="2086.3683385010863"/>
    <n v="98.292041272376764"/>
    <n v="150.2299822443415"/>
    <n v="7951.6391480344828"/>
    <n v="88.926964398111181"/>
    <n v="45.072877627672597"/>
    <n v="2136.2726772867391"/>
    <n v="7137.6105008517698"/>
    <n v="328.04157922419381"/>
    <n v="86958.689797773492"/>
    <n v="265584.65925661731"/>
    <n v="53180.654178157274"/>
    <n v="3882.9143325154255"/>
    <n v="11601.315831382744"/>
    <n v="94.429339164002386"/>
    <n v="1369.7251008112835"/>
    <n v="908.47001589146566"/>
    <n v="4447.1939425975652"/>
    <n v="451573.24241355574"/>
    <n v="0"/>
    <n v="0"/>
    <n v="733.2629890515027"/>
    <n v="0"/>
    <n v="594.21518577427014"/>
    <n v="0"/>
    <n v="0"/>
    <n v="562.51857700264509"/>
    <n v="291.51425252359604"/>
    <n v="1577.3434323635847"/>
    <n v="108.53296225418183"/>
    <n v="97.137018951609207"/>
    <n v="8516.438075704682"/>
    <n v="121.50555296728419"/>
    <n v="14.018396901183479"/>
    <n v="1589.6412821655722"/>
    <n v="6744.1208678675612"/>
    <n v="472.29414779041781"/>
    <n v="92232.172222071909"/>
    <n v="307985.98221192742"/>
    <n v="57488.295338725264"/>
    <n v="2657.5083734735854"/>
    <n v="13560.047004797321"/>
    <n v="200.74411921033493"/>
    <n v="142.9751500622923"/>
    <n v="630.41237553662631"/>
    <n v="8251.1245447817055"/>
    <n v="504571.80408190517"/>
    <n v="0"/>
    <n v="0"/>
    <n v="738.43197751318939"/>
    <n v="0"/>
    <n v="1035.2266588866032"/>
    <n v="0"/>
    <n v="0"/>
    <n v="554.42005866878594"/>
    <n v="209.55287390928027"/>
    <n v="5274.8082829905106"/>
    <n v="61.791679564624729"/>
    <n v="215.60481259738071"/>
    <n v="13402.276280718092"/>
    <n v="309.50799121932914"/>
    <n v="311.32453452514483"/>
    <n v="3407.0715811519131"/>
    <n v="15489.993527410603"/>
    <n v="1381.2008665077383"/>
    <n v="198087.54213706939"/>
    <n v="560909.02989380737"/>
    <n v="61013.09485634361"/>
    <n v="4110.8211165529483"/>
    <n v="18072.417848645462"/>
    <n v="160.93291423665585"/>
    <n v="90.114795366939177"/>
    <n v="1075.8157162228026"/>
    <n v="6185.3844526014473"/>
    <n v="892096.36485650996"/>
  </r>
  <r>
    <s v="PAS"/>
    <n v="5822"/>
    <m/>
    <n v="7"/>
    <m/>
    <m/>
    <s v="Edição integrada impressão jornais"/>
    <x v="8"/>
    <s v="Edição e edição integrada à impressão"/>
    <s v="58.11-5, 58.12-3, 58.13-1, 58.19-1, 58.21-2, 58.22-1, 58.23-9, 58.29-8"/>
    <x v="0"/>
    <n v="1506.7630253279458"/>
    <n v="580.63853991354608"/>
    <n v="7087.6102600123559"/>
    <n v="788.79744885488071"/>
    <n v="7064.6616044288385"/>
    <n v="132.55643089026171"/>
    <n v="1574.500639659258"/>
    <n v="2263.2984474999575"/>
    <n v="1820.0021796632536"/>
    <n v="10082.811319854241"/>
    <n v="3352.1696119376938"/>
    <n v="5546.1584796694515"/>
    <n v="31629.793629451946"/>
    <n v="2875.0630236942816"/>
    <n v="3658.1774986190503"/>
    <n v="16330.205707548885"/>
    <n v="70893.283290252672"/>
    <n v="25396.691731062368"/>
    <n v="25960.537205148605"/>
    <n v="210446.63048988441"/>
    <n v="38338.714463032375"/>
    <n v="24086.995150649804"/>
    <n v="73457.351628344622"/>
    <n v="4848.1938009322985"/>
    <n v="907.72835354758536"/>
    <n v="12730.268681601825"/>
    <n v="31197.337872992619"/>
    <n v="614556.94051447604"/>
    <n v="2523.9373111481509"/>
    <n v="615.19779221440967"/>
    <n v="10739.191490650672"/>
    <n v="1535.0760857398454"/>
    <n v="8677.9069269915199"/>
    <n v="260.33291104618866"/>
    <n v="2427.137487228345"/>
    <n v="3992.4065837115777"/>
    <n v="2974.5312086246049"/>
    <n v="14150.386053696944"/>
    <n v="5872.2497333458232"/>
    <n v="8659.5465095172694"/>
    <n v="51409.668171526981"/>
    <n v="98.805685097041646"/>
    <n v="6782.9767874557074"/>
    <n v="22881.224582600902"/>
    <n v="126239.20633494598"/>
    <n v="41353.780290049792"/>
    <n v="40120.606928333174"/>
    <n v="289722.04405905446"/>
    <n v="66756.234609537409"/>
    <n v="44216.764069967903"/>
    <n v="112862.66338058782"/>
    <n v="8068.5679156787955"/>
    <n v="1923.4051849472962"/>
    <n v="19912.583978840208"/>
    <n v="54659.364689401758"/>
    <n v="949435.79676194303"/>
    <n v="2268.5015991696273"/>
    <n v="689.95196584148744"/>
    <n v="12779.910036785848"/>
    <n v="880.22102373152575"/>
    <n v="7464.7488494878926"/>
    <n v="0"/>
    <n v="1748.5286777352521"/>
    <n v="3670.8267815546787"/>
    <n v="2586.2243021758914"/>
    <n v="14073.044886598262"/>
    <n v="6213.5228690288277"/>
    <n v="8399.0065796241252"/>
    <n v="27599.166849205561"/>
    <n v="4513.5517512528022"/>
    <n v="5446.8153179576693"/>
    <n v="21969.167020193796"/>
    <n v="115099.09004594386"/>
    <n v="37292.451765074744"/>
    <n v="37689.690849331033"/>
    <n v="214377.06447178195"/>
    <n v="59724.451993008377"/>
    <n v="37490.289778910112"/>
    <n v="103294.91451857192"/>
    <n v="7248.6257404744683"/>
    <n v="1886.8061537887297"/>
    <n v="17750.872138100502"/>
    <n v="45615.999640421942"/>
    <n v="797773.4456057502"/>
    <n v="2878.7955716817014"/>
    <n v="666.80250483943746"/>
    <n v="16878.660996242936"/>
    <n v="1099.5342086700575"/>
    <n v="9767.2502420091187"/>
    <n v="89.55443679043924"/>
    <n v="2767.2372158807448"/>
    <n v="4398.7042198481104"/>
    <n v="2716.9163358691803"/>
    <n v="17635.363681723669"/>
    <n v="10399.007685210221"/>
    <n v="12502.898451236921"/>
    <n v="61742.154173189367"/>
    <n v="5618.8201592626647"/>
    <n v="6145.9056229964699"/>
    <n v="36947.908373171755"/>
    <n v="144262.30682187597"/>
    <n v="47087.477979808697"/>
    <n v="49319.026119655289"/>
    <n v="287069.3867663634"/>
    <n v="77256.954598172219"/>
    <n v="50248.723173111677"/>
    <n v="147302.24683721503"/>
    <n v="9168.9185783193825"/>
    <n v="2950.8764545732265"/>
    <n v="25906.998519709974"/>
    <n v="62658.720154645271"/>
    <n v="1095487.1498820744"/>
    <n v="3450.8593041112581"/>
    <n v="585.28781781958287"/>
    <n v="17491.242275555735"/>
    <n v="1380.5816367382558"/>
    <n v="12013.533400067347"/>
    <n v="47.026396569490828"/>
    <n v="2908.9643906784768"/>
    <n v="5625.2340772699608"/>
    <n v="3614.5235754106689"/>
    <n v="19671.197479414579"/>
    <n v="11610.068062204416"/>
    <n v="13398.405604215048"/>
    <n v="35231.821386809461"/>
    <n v="6624.245008308244"/>
    <n v="6038.0622001673109"/>
    <n v="46165.899806061818"/>
    <n v="172646.64232511679"/>
    <n v="51743.830910468358"/>
    <n v="56779.410271414788"/>
    <n v="337896.18617291376"/>
    <n v="103767.62427707971"/>
    <n v="57492.162752920238"/>
    <n v="170351.23419586872"/>
    <n v="8520.9380058462339"/>
    <n v="2983.9884372224442"/>
    <n v="32428.523515439505"/>
    <n v="68502.537899251969"/>
    <n v="1248970.0311849453"/>
    <n v="1736.1413852208789"/>
    <n v="473.31645486113939"/>
    <n v="12851.673889545229"/>
    <n v="1067.0797182338883"/>
    <n v="7877.2109830192639"/>
    <n v="142.83181210455382"/>
    <n v="2887.254936242527"/>
    <n v="4716.6814834036486"/>
    <n v="923.33731525892745"/>
    <n v="19181.512020221679"/>
    <n v="10191.782377719501"/>
    <n v="10996.601875294771"/>
    <n v="33311.88709854128"/>
    <n v="5446.7245682506909"/>
    <n v="2545.8100075887778"/>
    <n v="38928.960986818071"/>
    <n v="143829.66712118778"/>
    <n v="43554.559628643095"/>
    <n v="55700.336470949114"/>
    <n v="306025.47609274182"/>
    <n v="87332.327615967602"/>
    <n v="45899.099969794217"/>
    <n v="133059.41422944469"/>
    <n v="6719.9506390769602"/>
    <n v="2739.5313629826705"/>
    <n v="22917.192336272652"/>
    <n v="61119.26609038224"/>
    <n v="1062175.6284697689"/>
    <n v="1842.6713194756976"/>
    <n v="393.80970374211029"/>
    <n v="11598.146179542586"/>
    <n v="1135.6582008623145"/>
    <n v="7947.1557066459136"/>
    <n v="132.15193427650809"/>
    <n v="2888.366373776269"/>
    <n v="5066.4785080170914"/>
    <n v="3531.986781535692"/>
    <n v="18868.450953023217"/>
    <n v="13172.146984279418"/>
    <n v="12104.373461547482"/>
    <n v="58357.351836215588"/>
    <n v="5378.6450682072827"/>
    <n v="5439.973021204969"/>
    <n v="46788.959450754919"/>
    <n v="156991.3070601197"/>
    <n v="46079.217642739182"/>
    <n v="194592.92974710069"/>
    <n v="310942.97083418956"/>
    <n v="97315.340560531593"/>
    <n v="46977.005266920838"/>
    <n v="136407.1370789177"/>
    <n v="8362.4206512935925"/>
    <n v="3282.606256517669"/>
    <n v="27299.74804180456"/>
    <n v="74404.599568396923"/>
    <n v="1297301.6081916355"/>
    <n v="2948.3206661464774"/>
    <n v="750.46248078739882"/>
    <n v="26660.967635769659"/>
    <n v="1727.6537867178495"/>
    <n v="12762.341199280869"/>
    <n v="299.89491528195663"/>
    <n v="5818.0922188252298"/>
    <n v="7384.3860255369473"/>
    <n v="5686.6471452156184"/>
    <n v="32065.788416453288"/>
    <n v="24763.304985800001"/>
    <n v="22884.382295233008"/>
    <n v="105586.63628395059"/>
    <n v="610.87466276402029"/>
    <n v="12004.971223525841"/>
    <n v="80763.678865467373"/>
    <n v="290035.24074130622"/>
    <n v="79603.897174873564"/>
    <n v="377297.55804783502"/>
    <n v="833473.64900692925"/>
    <n v="159836.08432004193"/>
    <n v="95999.068176429253"/>
    <n v="290140.86382991262"/>
    <n v="16464.313626363037"/>
    <n v="7527.8217097033994"/>
    <n v="51091.394622629101"/>
    <n v="165447.06317575346"/>
    <n v="2709635.3572385311"/>
  </r>
  <r>
    <s v="PAS"/>
    <n v="5823"/>
    <m/>
    <n v="7"/>
    <m/>
    <m/>
    <s v="Edição integrada impressão revistas"/>
    <x v="8"/>
    <s v="Edição e edição integrada à impressão"/>
    <s v="58.11-5, 58.12-3, 58.13-1, 58.19-1, 58.21-2, 58.22-1, 58.23-9, 58.29-8"/>
    <x v="0"/>
    <n v="448.25391781332655"/>
    <n v="55.780880950611959"/>
    <n v="0"/>
    <n v="0"/>
    <n v="150.58275519637641"/>
    <n v="0"/>
    <n v="0"/>
    <n v="155.60279524651583"/>
    <n v="0"/>
    <n v="27.201379571488587"/>
    <n v="24.20483029425975"/>
    <n v="0"/>
    <n v="113.32165303922147"/>
    <n v="9.796059994036213"/>
    <n v="0"/>
    <n v="191.27115626105342"/>
    <n v="1426.5521809817255"/>
    <n v="251.13565954747446"/>
    <n v="2142.5434358518396"/>
    <n v="130370.6144925938"/>
    <n v="685.20782886236702"/>
    <n v="2103.2094219250357"/>
    <n v="1047.3768548641383"/>
    <n v="175.67773004241781"/>
    <n v="65.018578116328399"/>
    <n v="107.85109496002451"/>
    <n v="0"/>
    <n v="139551.20270611183"/>
    <n v="682.82392373432322"/>
    <n v="0"/>
    <n v="635.41626389057092"/>
    <n v="0"/>
    <n v="182.83098989729547"/>
    <n v="0"/>
    <n v="0"/>
    <n v="262.52749572123412"/>
    <n v="14.378933169968761"/>
    <n v="28.673284380114126"/>
    <n v="17.741066072946722"/>
    <n v="16.250097576165473"/>
    <n v="34.890058427130043"/>
    <n v="0"/>
    <n v="0"/>
    <n v="153.85056727558458"/>
    <n v="1493.8841426686267"/>
    <n v="501.54205243120668"/>
    <n v="3046.6457875701562"/>
    <n v="263301.93290312216"/>
    <n v="904.53977802111513"/>
    <n v="1353.3021588854099"/>
    <n v="1916.2199474606005"/>
    <n v="211.35720739477529"/>
    <n v="147.57828631741563"/>
    <n v="191.03142235708015"/>
    <n v="7.4009214845427422"/>
    <n v="275104.81728785858"/>
    <n v="553.89133071797824"/>
    <n v="0"/>
    <n v="366.88468013087413"/>
    <n v="0"/>
    <n v="143.96630578611484"/>
    <n v="0"/>
    <n v="0"/>
    <n v="246.73737791232543"/>
    <n v="32.114115131866583"/>
    <n v="45.188784192685091"/>
    <n v="26.533078895154517"/>
    <n v="8.1430402870026199"/>
    <n v="114.13824742680026"/>
    <n v="0"/>
    <n v="12.662427646289046"/>
    <n v="116.73099145419837"/>
    <n v="1355.0465886907878"/>
    <n v="372.69646977175626"/>
    <n v="9003.1494262573542"/>
    <n v="268331.20065137604"/>
    <n v="3685.0252919632039"/>
    <n v="2611.2671029103876"/>
    <n v="1804.1749578404742"/>
    <n v="83.224111069233459"/>
    <n v="169.78340786401805"/>
    <n v="86.623728601065181"/>
    <n v="13.608547139627532"/>
    <n v="289182.79066306492"/>
    <n v="584.35567064027236"/>
    <n v="0"/>
    <n v="26.909635489099855"/>
    <n v="0"/>
    <n v="156.29725044748625"/>
    <n v="0"/>
    <n v="0"/>
    <n v="223.61948597304558"/>
    <n v="40.396274396449314"/>
    <n v="15.080464104431272"/>
    <n v="43.068283600540099"/>
    <n v="0"/>
    <n v="0"/>
    <n v="0"/>
    <n v="15.080464104431272"/>
    <n v="88.664412702513459"/>
    <n v="1615.7018314511624"/>
    <n v="456.09770696088026"/>
    <n v="12341.943135968104"/>
    <n v="329907.86567702144"/>
    <n v="1002.7455764017468"/>
    <n v="4067.3014748040769"/>
    <n v="1689.8509515709666"/>
    <n v="56.58632861204029"/>
    <n v="192.39891304334378"/>
    <n v="138.64660485986769"/>
    <n v="12.21517592459449"/>
    <n v="352674.82531807665"/>
    <n v="735.86395024073681"/>
    <n v="67.647852542441569"/>
    <n v="1242.6604394620208"/>
    <n v="442.52075269599254"/>
    <n v="2141.1472868102737"/>
    <n v="81.26750034887084"/>
    <n v="250.35458359841346"/>
    <n v="448.9008424609483"/>
    <n v="291.56940834561692"/>
    <n v="3652.9455413065407"/>
    <n v="664.8626514075595"/>
    <n v="478.61511592449369"/>
    <n v="2042.5995505868777"/>
    <n v="615.08040500175048"/>
    <n v="964.89968924768618"/>
    <n v="4088.4302855413189"/>
    <n v="3686.7408847228799"/>
    <n v="1643.3294488785305"/>
    <n v="7797.2287081779432"/>
    <n v="416818.7603310761"/>
    <n v="21831.717663611926"/>
    <n v="7411.7157163303928"/>
    <n v="9161.4546735316981"/>
    <n v="847.63348736361422"/>
    <n v="973.17236053996203"/>
    <n v="7713.0586436854865"/>
    <n v="2563.7038239798312"/>
    <n v="498657.8815974188"/>
    <n v="558.38939669593856"/>
    <n v="0"/>
    <n v="1380.0625912805572"/>
    <n v="388.54668801341631"/>
    <n v="2247.7430089080081"/>
    <n v="0"/>
    <n v="314.64416843056688"/>
    <n v="314.23318435709734"/>
    <n v="318.12238191894994"/>
    <n v="3060.7284356802047"/>
    <n v="816.79924933742222"/>
    <n v="21.413808179775714"/>
    <n v="1698.1682232000894"/>
    <n v="513.21632361811817"/>
    <n v="816.68748116021379"/>
    <n v="3306.3345888664044"/>
    <n v="2389.8102596811514"/>
    <n v="1082.4065766726453"/>
    <n v="7062.0666336112481"/>
    <n v="376341.10331910988"/>
    <n v="22035.954621496523"/>
    <n v="6363.1397178947809"/>
    <n v="11551.029440340411"/>
    <n v="989.2382079095496"/>
    <n v="745.97766371430953"/>
    <n v="6150.9323019241201"/>
    <n v="2568.9429747868089"/>
    <n v="453035.69124678848"/>
    <n v="567.36353764734895"/>
    <n v="0"/>
    <n v="1391.6125095452753"/>
    <n v="107.86430161166413"/>
    <n v="2130.8184544015694"/>
    <n v="0"/>
    <n v="192.48593226484354"/>
    <n v="234.15519481266824"/>
    <n v="200.76067105245079"/>
    <n v="3629.0216181965043"/>
    <n v="385.89758541405945"/>
    <n v="0"/>
    <n v="1329.6716317000337"/>
    <n v="515.88984208590273"/>
    <n v="632.76560835621149"/>
    <n v="3626.306102710485"/>
    <n v="2496.8364329426113"/>
    <n v="1089.381108142622"/>
    <n v="7206.4732699129963"/>
    <n v="134951.51150223147"/>
    <n v="18078.393020064512"/>
    <n v="5897.6203087823742"/>
    <n v="8737.907128011364"/>
    <n v="1296.1553336729576"/>
    <n v="866.55277802616729"/>
    <n v="4586.9927537206095"/>
    <n v="2202.68165491115"/>
    <n v="202355.11828021822"/>
    <n v="924.07629203843135"/>
    <n v="0"/>
    <n v="2930.2756236052301"/>
    <n v="294.21162802953449"/>
    <n v="3831.9446758738304"/>
    <n v="0"/>
    <n v="389.22717228745842"/>
    <n v="657.14202076308766"/>
    <n v="1104.1381196553607"/>
    <n v="6587.081304221454"/>
    <n v="946.33357793920823"/>
    <n v="0"/>
    <n v="2638.5836479968239"/>
    <n v="1585.4326932709218"/>
    <n v="1641.7302197981908"/>
    <n v="8611.0011938290118"/>
    <n v="3990.0697840560188"/>
    <n v="2562.8419843982647"/>
    <n v="24042.001230736612"/>
    <n v="307067.09912981233"/>
    <n v="21562.858438170879"/>
    <n v="7342.8904774716211"/>
    <n v="14531.464888744798"/>
    <n v="4179.2267946755401"/>
    <n v="1659.7588778308736"/>
    <n v="10487.611887808082"/>
    <n v="5954.6022425918454"/>
    <n v="435521.60390560469"/>
  </r>
  <r>
    <s v="PAS"/>
    <n v="6391"/>
    <m/>
    <n v="8"/>
    <m/>
    <m/>
    <s v="Agências de Notícias"/>
    <x v="8"/>
    <s v="Agências de notícias e outros serviços de informação"/>
    <s v="63.91-7, 63.99-2"/>
    <x v="0"/>
    <n v="5720.0602609144044"/>
    <n v="0"/>
    <n v="64.018725149734621"/>
    <n v="0"/>
    <n v="729.3161215974269"/>
    <n v="0"/>
    <n v="0"/>
    <n v="356.17915799874163"/>
    <n v="160.48054407454202"/>
    <n v="631.96804525351399"/>
    <n v="260.4120318796912"/>
    <n v="177.52545735719593"/>
    <n v="678.51083674044412"/>
    <n v="502.12030935723851"/>
    <n v="142.79388933699465"/>
    <n v="440.50644299128589"/>
    <n v="5889.2138025004515"/>
    <n v="1024.8305616732805"/>
    <n v="10121.12171329153"/>
    <n v="26960.273818108486"/>
    <n v="2153.6855879109835"/>
    <n v="1529.8438581359815"/>
    <n v="1729.7541827356026"/>
    <n v="448.78113068449716"/>
    <n v="1206.920136306002"/>
    <n v="667.78357983151022"/>
    <n v="24281.467516734388"/>
    <n v="85877.567710563948"/>
    <n v="47.425630437805808"/>
    <n v="0"/>
    <n v="79.166390697523099"/>
    <n v="0"/>
    <n v="442.14813072663878"/>
    <n v="0"/>
    <n v="0"/>
    <n v="254.20453484448342"/>
    <n v="155.64172249174874"/>
    <n v="379.36717512832502"/>
    <n v="194.31525036948415"/>
    <n v="126.70247055979394"/>
    <n v="425.61663189872161"/>
    <n v="298.92768575818957"/>
    <n v="36.06511820365462"/>
    <n v="260.44770734818769"/>
    <n v="2751.3684966694373"/>
    <n v="725.63904426569707"/>
    <n v="8208.0067553774315"/>
    <n v="21016.617487076524"/>
    <n v="1406.1489044953655"/>
    <n v="1203.4223669327757"/>
    <n v="1466.2852350300946"/>
    <n v="469.31808806803474"/>
    <n v="955.4628078478986"/>
    <n v="310.2585945411937"/>
    <n v="21742.788341563704"/>
    <n v="62955.344570332702"/>
    <n v="59.80257999799278"/>
    <n v="0"/>
    <n v="34.501488460380443"/>
    <n v="0"/>
    <n v="139.24785095676174"/>
    <n v="0"/>
    <n v="0"/>
    <n v="407.37745939865044"/>
    <n v="80.972881080484683"/>
    <n v="218.15408505504502"/>
    <n v="127.90930056545682"/>
    <n v="50.414419872719179"/>
    <n v="266.12132452174171"/>
    <n v="213.58846631683275"/>
    <n v="9.7323926632002831"/>
    <n v="276.71054326567582"/>
    <n v="2421.1791141743279"/>
    <n v="506.15216970871188"/>
    <n v="8527.8134844597698"/>
    <n v="50975.210664947357"/>
    <n v="1242.4740176781138"/>
    <n v="679.14889162239638"/>
    <n v="1647.61302676381"/>
    <n v="434.23479494634057"/>
    <n v="807.43309271552198"/>
    <n v="193.28907355520931"/>
    <n v="12085.509494098565"/>
    <n v="81404.590616825095"/>
    <n v="18.026635937110161"/>
    <n v="0"/>
    <n v="0"/>
    <n v="0"/>
    <n v="706.70978538121631"/>
    <n v="0"/>
    <n v="0"/>
    <n v="351.73720884266038"/>
    <n v="45.976190738684636"/>
    <n v="218.46595859566423"/>
    <n v="63.093225779885572"/>
    <n v="19.845837728928615"/>
    <n v="187.91891439937154"/>
    <n v="105.47169690226153"/>
    <n v="0"/>
    <n v="406.27257862994747"/>
    <n v="2952.7492397942806"/>
    <n v="405.0383329052371"/>
    <n v="11619.150388108865"/>
    <n v="51496.9920421313"/>
    <n v="802.48149832933927"/>
    <n v="711.88409142301521"/>
    <n v="732.48175563790824"/>
    <n v="445.53310326310725"/>
    <n v="424.66173186956439"/>
    <n v="143.90465010218682"/>
    <n v="13333.523488166673"/>
    <n v="85191.918354667228"/>
    <n v="0"/>
    <n v="0"/>
    <n v="0"/>
    <n v="0"/>
    <n v="37.674223829550243"/>
    <n v="0"/>
    <n v="0"/>
    <n v="36.293361741101947"/>
    <n v="5.4224420797195876"/>
    <n v="19.680275077570499"/>
    <n v="16.479971026598761"/>
    <n v="64.924440695181488"/>
    <n v="272.9681797081189"/>
    <n v="26.558430210897853"/>
    <n v="0"/>
    <n v="144.50776245737296"/>
    <n v="720.07043159419527"/>
    <n v="83.182175305985993"/>
    <n v="3008.4679381739206"/>
    <n v="15382.604523360707"/>
    <n v="345.01526388100547"/>
    <n v="162.82004045615486"/>
    <n v="394.50195881408968"/>
    <n v="133.70577938376897"/>
    <n v="112.00080696259664"/>
    <n v="29.517435589328841"/>
    <n v="3770.965842531381"/>
    <n v="24767.361282879254"/>
    <n v="2.3962416791184618"/>
    <n v="0"/>
    <n v="0"/>
    <n v="0"/>
    <n v="38.372688115566675"/>
    <n v="0"/>
    <n v="3.1223755212755719"/>
    <n v="657.31407158636443"/>
    <n v="6.7530447320611238"/>
    <n v="18.579344574659913"/>
    <n v="20.723859855163909"/>
    <n v="496.96227408526465"/>
    <n v="176.03406168121546"/>
    <n v="25.207397468031957"/>
    <n v="775.44767296168993"/>
    <n v="104.41257629391532"/>
    <n v="588.76185713196378"/>
    <n v="65.761052782966544"/>
    <n v="2492.2781079075348"/>
    <n v="13202.058434633982"/>
    <n v="277.48512530433663"/>
    <n v="112.50572523613494"/>
    <n v="152.59760783637722"/>
    <n v="88.058686718703825"/>
    <n v="89.505387376886574"/>
    <n v="15.611829197456117"/>
    <n v="3075.3996478068293"/>
    <n v="22485.3490704875"/>
    <n v="1.7050965492665133"/>
    <n v="0"/>
    <n v="3.7891034428144739"/>
    <n v="0"/>
    <n v="41.866107067936355"/>
    <n v="0"/>
    <n v="0"/>
    <n v="26.962502278382075"/>
    <n v="3.1445769471913785"/>
    <n v="17.01288500306201"/>
    <n v="2.273462065688685"/>
    <n v="345.977048579957"/>
    <n v="137.56707592173234"/>
    <n v="0"/>
    <n v="0"/>
    <n v="86.529671316668214"/>
    <n v="317.08096681470897"/>
    <n v="19.165209431688467"/>
    <n v="1519.9507623622467"/>
    <n v="9295.2969703495219"/>
    <n v="115.94770208114102"/>
    <n v="68.073592594300351"/>
    <n v="137.78324427307177"/>
    <n v="76.830703234091828"/>
    <n v="51.680226004130787"/>
    <n v="3.7512124083863316"/>
    <n v="2224.1563950300815"/>
    <n v="14496.54451375606"/>
    <n v="4.8677739716935164"/>
    <n v="0"/>
    <n v="8.1000917882780179"/>
    <n v="0"/>
    <n v="3.4962979717322469"/>
    <n v="0"/>
    <n v="23.566207323278135"/>
    <n v="10.740009239133308"/>
    <n v="5.4230092694832432"/>
    <n v="29.203360014387968"/>
    <n v="0"/>
    <n v="315.32450780585623"/>
    <n v="121.2253431334961"/>
    <n v="0"/>
    <n v="0"/>
    <n v="64.826927566157281"/>
    <n v="241.00171221472351"/>
    <n v="15.582517145922381"/>
    <n v="1397.8369663075346"/>
    <n v="9106.6532966943269"/>
    <n v="178.61670732472101"/>
    <n v="69.955397877250363"/>
    <n v="149.76259077629038"/>
    <n v="26.571439620769425"/>
    <n v="46.065754016724924"/>
    <n v="13.775491274877574"/>
    <n v="2186.8326989289289"/>
    <n v="14019.42810026557"/>
  </r>
  <r>
    <s v="PAS"/>
    <n v="8592"/>
    <m/>
    <n v="9"/>
    <m/>
    <m/>
    <s v="Ensino de Arte Cultura"/>
    <x v="1"/>
    <s v="Atividades de ensino continuado"/>
    <s v="85.50-3, 85.91-1, 85.92-9, 85.93-7, 85.99-6"/>
    <x v="0"/>
    <n v="75.767522042038877"/>
    <n v="54.988239025058249"/>
    <n v="125.96218888673013"/>
    <n v="5.5760256723115731"/>
    <n v="1557.8026728120585"/>
    <n v="47.733975957562109"/>
    <n v="29.525633561853439"/>
    <n v="351.83478168881379"/>
    <n v="54.269979143568378"/>
    <n v="410.193705127665"/>
    <n v="97.719195263356198"/>
    <n v="133.48812917191276"/>
    <n v="303.7811469667131"/>
    <n v="72.872378657382541"/>
    <n v="178.36597081945717"/>
    <n v="1179.5253222532133"/>
    <n v="2810.8612559919984"/>
    <n v="409.11454391607595"/>
    <n v="4052.2205825454621"/>
    <n v="48984.614360745356"/>
    <n v="2057.1071599783363"/>
    <n v="818.60231187094814"/>
    <n v="1871.2164811447019"/>
    <n v="379.89293468212873"/>
    <n v="252.24573091046034"/>
    <n v="636.9505678021078"/>
    <n v="946.49631639216341"/>
    <n v="67898.729113029432"/>
    <n v="55.399559585034183"/>
    <n v="9.5669857460331578"/>
    <n v="96.494412893534331"/>
    <n v="11.212525411661293"/>
    <n v="1608.5356228839491"/>
    <n v="44.939686526275111"/>
    <n v="47.052051823813514"/>
    <n v="291.59538622200989"/>
    <n v="46.826282248678538"/>
    <n v="494.54760104845013"/>
    <n v="139.61735986995751"/>
    <n v="85.945913082182898"/>
    <n v="422.2235545112901"/>
    <n v="82.178426848469371"/>
    <n v="149.9028538047358"/>
    <n v="1165.6641690311662"/>
    <n v="2383.8688465156147"/>
    <n v="485.83570014774546"/>
    <n v="4547.8734033531182"/>
    <n v="53973.048678754742"/>
    <n v="1810.2315589363279"/>
    <n v="975.59641132729757"/>
    <n v="1554.8800722948936"/>
    <n v="391.37299567420382"/>
    <n v="184.25993990673913"/>
    <n v="614.29763026827936"/>
    <n v="1105.9216808135529"/>
    <n v="72778.889309529739"/>
    <n v="61.961321315282646"/>
    <n v="12.110736904593637"/>
    <n v="27.425544156951418"/>
    <n v="6.4593954239335929"/>
    <n v="1453.670483408855"/>
    <n v="24.945050862536831"/>
    <n v="16.816424584724082"/>
    <n v="182.28618255440506"/>
    <n v="5.1782708970586846"/>
    <n v="311.60381179581611"/>
    <n v="110.95308442097382"/>
    <n v="49.525632681699534"/>
    <n v="299.21259537105459"/>
    <n v="49.492897886853029"/>
    <n v="158.22907315554454"/>
    <n v="924.40843130380881"/>
    <n v="2164.8419836300955"/>
    <n v="318.0000120078513"/>
    <n v="3162.1031629665304"/>
    <n v="43778.5869669159"/>
    <n v="1350.1671641045314"/>
    <n v="707.41284721398824"/>
    <n v="1079.8242209552791"/>
    <n v="325.68245409683459"/>
    <n v="131.1014724911555"/>
    <n v="353.98408046179588"/>
    <n v="910.22476148482428"/>
    <n v="57976.208063052851"/>
    <n v="16.501936371859138"/>
    <n v="4.7112173249044051"/>
    <n v="10.881764970442411"/>
    <n v="4.5300166585634081"/>
    <n v="139.03564532270326"/>
    <n v="43.899601802206661"/>
    <n v="20.551314106968846"/>
    <n v="68.874788874656559"/>
    <n v="7.9470622518362823"/>
    <n v="269.42448627904685"/>
    <n v="62.571166794809301"/>
    <n v="55.97837172494232"/>
    <n v="228.50517828052784"/>
    <n v="45.610161028352962"/>
    <n v="140.62572272965485"/>
    <n v="854.58327886043799"/>
    <n v="1600.6883267876055"/>
    <n v="210.47625225665877"/>
    <n v="2388.7769457095665"/>
    <n v="40788.088294321686"/>
    <n v="1041.6892582952087"/>
    <n v="609.73396671499449"/>
    <n v="611.05091320922907"/>
    <n v="334.23551773266558"/>
    <n v="134.13824015716176"/>
    <n v="251.01383362210879"/>
    <n v="663.23275693625646"/>
    <n v="50607.356019125029"/>
    <n v="6.3990334880095077"/>
    <n v="0"/>
    <n v="4.3946625209751389"/>
    <n v="4.8649501803521353"/>
    <n v="98.800175920481536"/>
    <n v="37.928190391928553"/>
    <n v="1.665139588185232"/>
    <n v="40.59646230770764"/>
    <n v="13.815434614603141"/>
    <n v="132.1767888725891"/>
    <n v="17.406520360191166"/>
    <n v="21.543086245002755"/>
    <n v="139.92011240499164"/>
    <n v="14.776220156984579"/>
    <n v="77.488315529668114"/>
    <n v="875.64718378756515"/>
    <n v="1049.9884087636074"/>
    <n v="108.19028985581502"/>
    <n v="1268.2345978098847"/>
    <n v="18809.680239342968"/>
    <n v="504.36630823929818"/>
    <n v="236.42997044641788"/>
    <n v="392.88759624538079"/>
    <n v="213.0743960845839"/>
    <n v="79.534217037016447"/>
    <n v="180.27620691568416"/>
    <n v="400.64874656632423"/>
    <n v="24730.733253676211"/>
    <n v="7.5134042073684526"/>
    <n v="0"/>
    <n v="0"/>
    <n v="0"/>
    <n v="51.651509054239966"/>
    <n v="20.211021537424017"/>
    <n v="1.3231703130645016"/>
    <n v="25.931574343917134"/>
    <n v="74.535974163422395"/>
    <n v="69.452115190733537"/>
    <n v="6.8508470636998524"/>
    <n v="13.554008429946506"/>
    <n v="81.118580951374327"/>
    <n v="9.3532772467524765"/>
    <n v="43.431512459947356"/>
    <n v="530.5372023418654"/>
    <n v="741.13137220804037"/>
    <n v="36.545448471060951"/>
    <n v="508.06404274532497"/>
    <n v="11352.924179077716"/>
    <n v="449.72100799692771"/>
    <n v="145.19248002194672"/>
    <n v="323.0550253734225"/>
    <n v="115.41166758172517"/>
    <n v="52.82845869392969"/>
    <n v="88.54312581309938"/>
    <n v="190.25008469863974"/>
    <n v="14939.131089985589"/>
    <n v="6.6073304645749644"/>
    <n v="8.5033470326704119"/>
    <n v="1.6595912050273185"/>
    <n v="0"/>
    <n v="100.29699617394283"/>
    <n v="42.701281705352926"/>
    <n v="2.7548882085219901"/>
    <n v="42.601108780214474"/>
    <n v="48.310168909163622"/>
    <n v="724.07516185718578"/>
    <n v="2.8856971873027408"/>
    <n v="4.3383041772379478"/>
    <n v="54.194349102058254"/>
    <n v="5.7919733055453406"/>
    <n v="13.085876651640405"/>
    <n v="368.59666707686779"/>
    <n v="731.03399373900902"/>
    <n v="34.896124692636107"/>
    <n v="731.53296643064277"/>
    <n v="11109.986149507284"/>
    <n v="303.35534869398043"/>
    <n v="92.960740060285104"/>
    <n v="177.20102536647482"/>
    <n v="151.71299044782415"/>
    <n v="45.064108087600488"/>
    <n v="82.905011414435421"/>
    <n v="143.71708002200376"/>
    <n v="15030.768280299468"/>
    <n v="3.0029021011040005"/>
    <n v="0"/>
    <n v="1.0009673670346677"/>
    <n v="0"/>
    <n v="87.106287579066873"/>
    <n v="3.0029021011040005"/>
    <n v="0"/>
    <n v="34.783010155784666"/>
    <n v="10.27737975853637"/>
    <n v="45.637737355122908"/>
    <n v="2.2144295695919958"/>
    <n v="0"/>
    <n v="36.868314935032799"/>
    <n v="3.0029021011040005"/>
    <n v="9.3201388606922464"/>
    <n v="412.71530870744868"/>
    <n v="443.29728516503292"/>
    <n v="19.654652782887723"/>
    <n v="247.10868219361782"/>
    <n v="5923.8417015395244"/>
    <n v="196.1458511283663"/>
    <n v="36.795428705958187"/>
    <n v="70.262693599031479"/>
    <n v="105.4720631706673"/>
    <n v="18.378235001194696"/>
    <n v="50.223669347197756"/>
    <n v="170.38848469738184"/>
    <n v="7930.501027922488"/>
  </r>
  <r>
    <s v="PAS"/>
    <n v="8593"/>
    <m/>
    <n v="9"/>
    <m/>
    <m/>
    <s v="Ensino de Idiomas"/>
    <x v="1"/>
    <s v="Atividades de ensino continuado"/>
    <s v="85.50-3, 85.91-1, 85.92-9, 85.93-7, 85.99-6"/>
    <x v="0"/>
    <n v="1218.8419254789133"/>
    <n v="292.99596576419628"/>
    <n v="4108.0273960023042"/>
    <n v="433.98200105907677"/>
    <n v="5758.3150395371194"/>
    <n v="604.77720774058298"/>
    <n v="756.89954441804684"/>
    <n v="3201.9921544033532"/>
    <n v="1158.2460453320264"/>
    <n v="5416.0537702125621"/>
    <n v="2217.2149199404785"/>
    <n v="3229.3719807928828"/>
    <n v="9544.9981555010818"/>
    <n v="1587.3538759944568"/>
    <n v="1965.6057339497956"/>
    <n v="9373.755403444422"/>
    <n v="32201.6924332911"/>
    <n v="6351.3179376538683"/>
    <n v="80635.536052015901"/>
    <n v="141680.38245957909"/>
    <n v="20140.489742114099"/>
    <n v="14244.32314077417"/>
    <n v="17413.080218239011"/>
    <n v="3142.7576254965752"/>
    <n v="2986.0443096708768"/>
    <n v="5522.9276597793469"/>
    <n v="19364.321986829214"/>
    <n v="394551.30468501477"/>
    <n v="1274.063789645907"/>
    <n v="315.10259800264282"/>
    <n v="4403.1696953582432"/>
    <n v="447.1110789682391"/>
    <n v="4835.7722482943973"/>
    <n v="515.35642218379212"/>
    <n v="683.70518160143047"/>
    <n v="2958.6347642142691"/>
    <n v="1164.447783183678"/>
    <n v="5759.2328291956255"/>
    <n v="2679.3111128631454"/>
    <n v="2860.5430664176529"/>
    <n v="8434.7467974376414"/>
    <n v="1419.2754356334267"/>
    <n v="2090.1477247685716"/>
    <n v="9181.1574751742883"/>
    <n v="34535.401603908773"/>
    <n v="5975.0290856035735"/>
    <n v="82519.019371539616"/>
    <n v="147745.39512838132"/>
    <n v="19497.498354034346"/>
    <n v="13514.606747164558"/>
    <n v="17959.300231893016"/>
    <n v="2680.7923337388484"/>
    <n v="2819.7000698708589"/>
    <n v="5391.7601387020568"/>
    <n v="20251.464255560248"/>
    <n v="401911.74532333994"/>
    <n v="727.32108535623547"/>
    <n v="245.94532690168148"/>
    <n v="4198.1558864747531"/>
    <n v="282.27311070153473"/>
    <n v="4213.1796952097629"/>
    <n v="362.5703440452271"/>
    <n v="431.9834205578004"/>
    <n v="2286.6724423627029"/>
    <n v="904.13812033775866"/>
    <n v="4454.2178489260514"/>
    <n v="2222.5359223595397"/>
    <n v="1958.9165679848375"/>
    <n v="6856.3850238907398"/>
    <n v="948.22417235804414"/>
    <n v="1611.5352093625752"/>
    <n v="7437.2749648196186"/>
    <n v="26498.598616591407"/>
    <n v="4178.9491720439873"/>
    <n v="67051.365035876021"/>
    <n v="118758.88543181022"/>
    <n v="17305.976040955982"/>
    <n v="10712.771822662406"/>
    <n v="14279.722357833125"/>
    <n v="2112.3831346289571"/>
    <n v="2068.1920144768392"/>
    <n v="4502.1514171437539"/>
    <n v="17212.550570936619"/>
    <n v="323822.87475660816"/>
    <n v="939.89517084106728"/>
    <n v="265.64786541854653"/>
    <n v="3308.8622705829857"/>
    <n v="272.0826086227778"/>
    <n v="3413.1060164952978"/>
    <n v="282.20981412116953"/>
    <n v="382.95447542262582"/>
    <n v="1555.7055938463027"/>
    <n v="771.55717510212344"/>
    <n v="3395.0865661023472"/>
    <n v="1730.6599490537001"/>
    <n v="1486.9881918807296"/>
    <n v="4321.8407404540285"/>
    <n v="704.51060120736065"/>
    <n v="1325.7921622220065"/>
    <n v="6350.5710478255751"/>
    <n v="21976.142823293092"/>
    <n v="3344.2655144436922"/>
    <n v="59548.328404566215"/>
    <n v="105019.61063422746"/>
    <n v="13957.860979461293"/>
    <n v="9842.9895934139349"/>
    <n v="11500.179280271528"/>
    <n v="1688.8234165812473"/>
    <n v="1973.9349349512577"/>
    <n v="4064.9766604560409"/>
    <n v="16530.706092058535"/>
    <n v="279955.28858292277"/>
    <n v="427.03862970518776"/>
    <n v="170.12812796980154"/>
    <n v="2109.7544518893483"/>
    <n v="204.13720011725229"/>
    <n v="2160.8639852107517"/>
    <n v="82.648517813858575"/>
    <n v="173.07281305720164"/>
    <n v="847.04903170662374"/>
    <n v="509.04051831228389"/>
    <n v="1831.4894491298128"/>
    <n v="1195.6551790857638"/>
    <n v="798.33932367955595"/>
    <n v="3075.8587113153826"/>
    <n v="352.43701322552715"/>
    <n v="798.14355550365553"/>
    <n v="3885.1643504745334"/>
    <n v="13309.145821083715"/>
    <n v="1906.3931088708578"/>
    <n v="39803.582780841272"/>
    <n v="66738.717347097408"/>
    <n v="8221.4715648348138"/>
    <n v="5596.4267054124284"/>
    <n v="6789.0193009979666"/>
    <n v="814.33805014240488"/>
    <n v="1083.1444070452044"/>
    <n v="2164.4514141792915"/>
    <n v="10402.727273890079"/>
    <n v="175450.23863259191"/>
    <n v="206.73284532115872"/>
    <n v="115.40360994925379"/>
    <n v="1433.0222424071808"/>
    <n v="184.51986836788092"/>
    <n v="1726.0673481118574"/>
    <n v="47.144362448392371"/>
    <n v="81.011577845885483"/>
    <n v="644.93682001440129"/>
    <n v="454.50022647997821"/>
    <n v="1343.1839789534461"/>
    <n v="785.60848926351173"/>
    <n v="774.40516832941739"/>
    <n v="2095.8844491674226"/>
    <n v="223.80767288991137"/>
    <n v="554.27338174327406"/>
    <n v="3087.1422012244493"/>
    <n v="9584.5539505243214"/>
    <n v="1392.1917956943735"/>
    <n v="29783.442552884342"/>
    <n v="46810.977087401552"/>
    <n v="5277.0813376905608"/>
    <n v="3762.0039131633675"/>
    <n v="4425.6398780301934"/>
    <n v="545.52538483308672"/>
    <n v="822.79998518371849"/>
    <n v="1256.8168928607738"/>
    <n v="7528.879989318717"/>
    <n v="124947.5570101022"/>
    <n v="168.64188287748664"/>
    <n v="108.4080158457441"/>
    <n v="1500.9854676194427"/>
    <n v="153.96352888913987"/>
    <n v="1417.0120445790872"/>
    <n v="27.072612601194237"/>
    <n v="117.73611332366227"/>
    <n v="429.73793219583877"/>
    <n v="405.81545604453595"/>
    <n v="1318.8582444873236"/>
    <n v="657.33174747463681"/>
    <n v="535.63770827795452"/>
    <n v="1948.2840654249121"/>
    <n v="164.59991530582386"/>
    <n v="515.5517091153597"/>
    <n v="3277.6773948816899"/>
    <n v="10689.335242570771"/>
    <n v="1189.9249024951478"/>
    <n v="30292.571372282458"/>
    <n v="45269.538128718501"/>
    <n v="4913.0753448566466"/>
    <n v="3548.6174753917476"/>
    <n v="4556.6109201333602"/>
    <n v="414.88814243603315"/>
    <n v="593.07280750972586"/>
    <n v="1383.1266441221242"/>
    <n v="7836.1140976830502"/>
    <n v="123434.1889171435"/>
    <n v="100.05142975948417"/>
    <n v="63.054306129066902"/>
    <n v="869.71997270291058"/>
    <n v="130.1393497977042"/>
    <n v="996.38694036309334"/>
    <n v="15.097301043271585"/>
    <n v="63.822548583263369"/>
    <n v="341.15364921973833"/>
    <n v="245.31610768673227"/>
    <n v="890.83659100783325"/>
    <n v="434.37173817690882"/>
    <n v="592.07670195414448"/>
    <n v="1186.7222812907867"/>
    <n v="110.5300303000401"/>
    <n v="335.0460624410166"/>
    <n v="3145.6097025271774"/>
    <n v="5939.020265328174"/>
    <n v="671.90029340689989"/>
    <n v="21793.79838510837"/>
    <n v="29913.959153668489"/>
    <n v="3058.379821819517"/>
    <n v="2316.6911352981624"/>
    <n v="2534.4030917617019"/>
    <n v="278.8857610049522"/>
    <n v="411.28542682365264"/>
    <n v="835.12056103520263"/>
    <n v="5264.4354301254098"/>
    <n v="82537.814038363809"/>
  </r>
  <r>
    <s v="PAC"/>
    <n v="4783"/>
    <m/>
    <m/>
    <n v="1"/>
    <m/>
    <s v="Comércio varejista de jóias e relógios"/>
    <x v="0"/>
    <s v="Outros produtos novos"/>
    <s v="47.83-1 e 47.89-0"/>
    <x v="1"/>
    <n v="41729.344124267402"/>
    <n v="10609.523493327537"/>
    <n v="65742.523376653728"/>
    <n v="3524.7227508143069"/>
    <n v="53587.799455457076"/>
    <n v="4987.0521390770955"/>
    <n v="8357.5532030217437"/>
    <n v="55872.352229443233"/>
    <n v="34909.721914296642"/>
    <n v="78476.227841944376"/>
    <n v="26079.781541393655"/>
    <n v="41211.601552543958"/>
    <n v="101058.89457768801"/>
    <n v="17443.332158594571"/>
    <n v="39698.114535203676"/>
    <n v="121390.13678036799"/>
    <n v="357462.98327672615"/>
    <n v="98356.238727699718"/>
    <n v="586249.93494363083"/>
    <n v="1954195.9528195465"/>
    <n v="502062.12212432752"/>
    <n v="296936.23088367598"/>
    <n v="379091.50339123164"/>
    <n v="52242.106280061496"/>
    <n v="45153.592577689851"/>
    <n v="124932.2500471008"/>
    <n v="132370.03739563547"/>
    <n v="5233731.6341414209"/>
    <n v="45488.86568279723"/>
    <n v="8504.1520484989087"/>
    <n v="59768.510558091075"/>
    <n v="2330.4254145872819"/>
    <n v="42038.871074282521"/>
    <n v="3498.4953643552408"/>
    <n v="7960.2160053496063"/>
    <n v="50966.595598011336"/>
    <n v="27197.674747324363"/>
    <n v="71774.797258127626"/>
    <n v="22876.120151019692"/>
    <n v="36189.730401756664"/>
    <n v="96287.250700290606"/>
    <n v="13884.442059521429"/>
    <n v="34048.730409523901"/>
    <n v="115862.56184650639"/>
    <n v="336901.05191759428"/>
    <n v="97187.336267056467"/>
    <n v="549671.94500558032"/>
    <n v="1895662.3347212262"/>
    <n v="502660.2134824486"/>
    <n v="279288.03277656634"/>
    <n v="358656.95332660078"/>
    <n v="47990.013869806608"/>
    <n v="42435.526108973805"/>
    <n v="115799.64937357951"/>
    <n v="134254.99558396591"/>
    <n v="4999185.4917534404"/>
    <n v="38932.380618199997"/>
    <n v="9098.2172083909045"/>
    <n v="57788.3795098603"/>
    <n v="2729.2654061936946"/>
    <n v="29755.097333323014"/>
    <n v="2704.1214865322045"/>
    <n v="7609.1521940133116"/>
    <n v="44325.457563774733"/>
    <n v="24257.541734233753"/>
    <n v="55615.899767697483"/>
    <n v="19945.070652427788"/>
    <n v="31196.130804967695"/>
    <n v="71324.185577507509"/>
    <n v="12469.446133041363"/>
    <n v="29185.073028050065"/>
    <n v="100557.14341458202"/>
    <n v="293441.21805942198"/>
    <n v="81875.650598259701"/>
    <n v="450574.99842517107"/>
    <n v="1453745.5784698862"/>
    <n v="445568.99011627317"/>
    <n v="237526.21615879229"/>
    <n v="291690.18304663408"/>
    <n v="40923.451421008976"/>
    <n v="37593.657401940196"/>
    <n v="104032.69433502082"/>
    <n v="109081.78989866032"/>
    <n v="4083546.9903638642"/>
    <n v="34874.45220167176"/>
    <n v="5330.2645266323298"/>
    <n v="45902.40748009544"/>
    <n v="1358.8135248540689"/>
    <n v="25381.939755436415"/>
    <n v="1372.4674294993451"/>
    <n v="4766.3735186250096"/>
    <n v="27469.082829207728"/>
    <n v="21210.377411731803"/>
    <n v="40910.872106244729"/>
    <n v="14514.627340508801"/>
    <n v="21206.050927743148"/>
    <n v="53696.88064357335"/>
    <n v="10795.092623712044"/>
    <n v="23940.445582509012"/>
    <n v="80009.722426515247"/>
    <n v="226294.32489214849"/>
    <n v="64778.9330465276"/>
    <n v="372127.93535090552"/>
    <n v="1211914.4946272732"/>
    <n v="392664.0228798099"/>
    <n v="201668.81665268796"/>
    <n v="248119.63829862315"/>
    <n v="35741.920107580328"/>
    <n v="40552.116633822283"/>
    <n v="81486.656830574808"/>
    <n v="84173.487522636729"/>
    <n v="3372262.2171711503"/>
    <n v="24971.866319760418"/>
    <n v="3944.5739538325042"/>
    <n v="35293.996304664135"/>
    <n v="1044.4400789551232"/>
    <n v="21152.649628370396"/>
    <n v="2109.1818230536542"/>
    <n v="3451.2008572797745"/>
    <n v="24185.773035439681"/>
    <n v="15881.170669409203"/>
    <n v="31676.248063000159"/>
    <n v="12414.129089638514"/>
    <n v="15735.227960097433"/>
    <n v="43825.244792147496"/>
    <n v="8218.2796778835054"/>
    <n v="19066.968645297762"/>
    <n v="65424.873183045071"/>
    <n v="186357.19744731527"/>
    <n v="52327.210055451127"/>
    <n v="331132.77020323044"/>
    <n v="1022634.5649324693"/>
    <n v="330793.6967900059"/>
    <n v="175172.5732417049"/>
    <n v="195401.15066690132"/>
    <n v="23986.69020873059"/>
    <n v="32238.511825810452"/>
    <n v="59855.751616840033"/>
    <n v="73875.887028671234"/>
    <n v="2812171.8280990049"/>
    <n v="21110.517233940111"/>
    <n v="3222.8275880767546"/>
    <n v="33773.500061604267"/>
    <n v="574.90801324464246"/>
    <n v="20855.111399944413"/>
    <n v="775.10245105916295"/>
    <n v="3349.2992850445771"/>
    <n v="22272.653992009917"/>
    <n v="14579.806663671205"/>
    <n v="27885.654645616232"/>
    <n v="12950.992143602431"/>
    <n v="15660.129917213901"/>
    <n v="44655.861072424734"/>
    <n v="8359.7334884423108"/>
    <n v="17675.00074841543"/>
    <n v="64997.257064037069"/>
    <n v="176379.22683266547"/>
    <n v="56258.182163997728"/>
    <n v="339580.88911578647"/>
    <n v="964985.97915324476"/>
    <n v="300639.5998898386"/>
    <n v="176609.31180272123"/>
    <n v="190408.58934033991"/>
    <n v="38296.812433729676"/>
    <n v="32964.642404666723"/>
    <n v="62171.889792956877"/>
    <n v="60350.205333941769"/>
    <n v="2711343.6840322362"/>
    <n v="22554.977687440747"/>
    <n v="2740.7315517240759"/>
    <n v="33710.576221448457"/>
    <n v="1358.8793014844719"/>
    <n v="23278.785134605139"/>
    <n v="416.31318543218009"/>
    <n v="3258.6697771070058"/>
    <n v="23276.643703965943"/>
    <n v="13206.62499443693"/>
    <n v="29084.140351651506"/>
    <n v="15589.398075298501"/>
    <n v="18162.187369850137"/>
    <n v="42868.569254592345"/>
    <n v="7759.7497415839734"/>
    <n v="16498.729693783778"/>
    <n v="68803.282952635331"/>
    <n v="181905.31408033511"/>
    <n v="49779.927181399624"/>
    <n v="372205.83309309615"/>
    <n v="1053001.2546085138"/>
    <n v="312819.56871654047"/>
    <n v="193480.35281389332"/>
    <n v="200442.95329808749"/>
    <n v="24195.613219724095"/>
    <n v="34346.714412878537"/>
    <n v="52817.240552316493"/>
    <n v="55916.752705245672"/>
    <n v="2853479.7836790713"/>
    <n v="13643.975810461059"/>
    <n v="1275.4420060878647"/>
    <n v="21182.920419342205"/>
    <n v="695.32694654700629"/>
    <n v="20238.278533489036"/>
    <n v="328.91720320228632"/>
    <n v="2213.8606060530456"/>
    <n v="15476.338106398529"/>
    <n v="7512.23270588182"/>
    <n v="19902.161263166083"/>
    <n v="11391.22128956694"/>
    <n v="11996.820607503585"/>
    <n v="29844.834006997862"/>
    <n v="5743.574568085437"/>
    <n v="11324.971733247508"/>
    <n v="52688.114558164183"/>
    <n v="128597.83397925895"/>
    <n v="32153.850406001751"/>
    <n v="238564.57733509655"/>
    <n v="739514.39643756987"/>
    <n v="213215.74190878327"/>
    <n v="127982.69031924495"/>
    <n v="143321.25757783971"/>
    <n v="15834.595511029711"/>
    <n v="27841.042639994561"/>
    <n v="36148.631899328218"/>
    <n v="40244.05718230315"/>
    <n v="1968877.6655606451"/>
  </r>
  <r>
    <s v="PAC"/>
    <n v="4761"/>
    <m/>
    <m/>
    <n v="2"/>
    <m/>
    <s v="Com. Var. Livros, jornais, papelaria."/>
    <x v="8"/>
    <s v="Artigos culturais, recreativos e esportivos"/>
    <s v="47.61-0, 47.62-8, 47.63-6"/>
    <x v="1"/>
    <n v="106965.48397414756"/>
    <n v="34558.493567831152"/>
    <n v="207930.88658097983"/>
    <n v="30890.909444053341"/>
    <n v="305274.87492072815"/>
    <n v="36801.980811881076"/>
    <n v="49389.428911666706"/>
    <n v="208196.44323546535"/>
    <n v="95783.227378402953"/>
    <n v="307704.32124636765"/>
    <n v="157857.73791314306"/>
    <n v="156512.82728871334"/>
    <n v="439944.33603615878"/>
    <n v="105086.13359124574"/>
    <n v="104986.62737591847"/>
    <n v="588409.57775738114"/>
    <n v="1580163.355602799"/>
    <n v="318347.28388305288"/>
    <n v="2114212.9368921048"/>
    <n v="7719009.0694816513"/>
    <n v="1671005.8664189167"/>
    <n v="586439.63521679188"/>
    <n v="1145897.367870739"/>
    <n v="188701.04441773804"/>
    <n v="215116.95655052108"/>
    <n v="391390.44551316369"/>
    <n v="636575.14637950202"/>
    <n v="19503152.398261063"/>
    <n v="93548.935333739224"/>
    <n v="29432.537823776816"/>
    <n v="160968.9166952518"/>
    <n v="27763.656231346788"/>
    <n v="273522.18455250806"/>
    <n v="35380.220369780465"/>
    <n v="51798.519693875976"/>
    <n v="192988.34040722242"/>
    <n v="89545.25702238844"/>
    <n v="300910.79802674981"/>
    <n v="141958.14767664153"/>
    <n v="118928.26167690611"/>
    <n v="445147.96526551893"/>
    <n v="105957.30148280341"/>
    <n v="99935.561176856718"/>
    <n v="528778.68584263034"/>
    <n v="1440897.0298169241"/>
    <n v="286966.59257339401"/>
    <n v="1911456.4952001066"/>
    <n v="7409554.1882283594"/>
    <n v="1461017.6178630651"/>
    <n v="538657.64755022852"/>
    <n v="1067767.2516813013"/>
    <n v="139003.91171968938"/>
    <n v="190398.89862793242"/>
    <n v="344626.04569457471"/>
    <n v="603563.52718839678"/>
    <n v="18090474.495421972"/>
    <n v="98449.590395127118"/>
    <n v="29447.587633870484"/>
    <n v="154157.94232096593"/>
    <n v="37257.028374441958"/>
    <n v="242045.86187617225"/>
    <n v="28252.715690759782"/>
    <n v="41106.483578746629"/>
    <n v="181714.549556082"/>
    <n v="83018.159350006812"/>
    <n v="278555.23668354517"/>
    <n v="117656.49204828544"/>
    <n v="108357.23655766487"/>
    <n v="408203.73910756089"/>
    <n v="92596.136628399414"/>
    <n v="100724.95972599629"/>
    <n v="508115.4751986285"/>
    <n v="1451496.1291381477"/>
    <n v="262140.65886535044"/>
    <n v="1842470.7304460814"/>
    <n v="6836833.2500700522"/>
    <n v="1456083.2064018687"/>
    <n v="500212.59599773807"/>
    <n v="975539.25763331633"/>
    <n v="129998.2766411302"/>
    <n v="198364.73639699549"/>
    <n v="312854.80888704641"/>
    <n v="532646.82004181528"/>
    <n v="17008299.665245794"/>
    <n v="79902.009770485165"/>
    <n v="23809.648445440827"/>
    <n v="124713.09077814908"/>
    <n v="19256.609952341038"/>
    <n v="186708.4800971268"/>
    <n v="22582.785982533336"/>
    <n v="40068.853588092752"/>
    <n v="138801.21829179008"/>
    <n v="71046.182309609285"/>
    <n v="248022.31809690839"/>
    <n v="89520.354034238291"/>
    <n v="83394.688017086199"/>
    <n v="284666.58664859878"/>
    <n v="76142.061280378824"/>
    <n v="76877.536178202892"/>
    <n v="398656.12050713273"/>
    <n v="1167050.2461133986"/>
    <n v="220988.79883681255"/>
    <n v="1491661.3973754707"/>
    <n v="5612773.0294704996"/>
    <n v="1227340.3951667987"/>
    <n v="416054.68104963884"/>
    <n v="840680.17807368375"/>
    <n v="110690.77291768139"/>
    <n v="162105.58658596335"/>
    <n v="268884.07946246071"/>
    <n v="471783.21560763923"/>
    <n v="13954180.924638167"/>
    <n v="95992.4935662223"/>
    <n v="26885.175691910888"/>
    <n v="117276.33692921008"/>
    <n v="19274.132905344613"/>
    <n v="186549.44025902177"/>
    <n v="25433.478015989502"/>
    <n v="56838.132818683662"/>
    <n v="149972.72127613792"/>
    <n v="70815.723578674908"/>
    <n v="241953.7469486047"/>
    <n v="92239.128345786827"/>
    <n v="64554.05526413257"/>
    <n v="315889.34313035291"/>
    <n v="68347.335693830668"/>
    <n v="73490.835655801464"/>
    <n v="404521.56169677258"/>
    <n v="1188683.2926153236"/>
    <n v="224352.98815925588"/>
    <n v="1451002.4761793006"/>
    <n v="5623887.6960306661"/>
    <n v="1211765.3568130052"/>
    <n v="417671.37280652765"/>
    <n v="867039.6104297305"/>
    <n v="106921.52535266842"/>
    <n v="169143.80883519718"/>
    <n v="269112.25885441096"/>
    <n v="516394.9167105353"/>
    <n v="14056008.944563102"/>
    <n v="86399.879558655608"/>
    <n v="32820.452923964433"/>
    <n v="110676.27726129664"/>
    <n v="21622.346535348195"/>
    <n v="165243.66468755505"/>
    <n v="22274.823745361762"/>
    <n v="70746.656593345513"/>
    <n v="122178.81428623994"/>
    <n v="72747.760994586803"/>
    <n v="204287.11944177275"/>
    <n v="93460.117398263188"/>
    <n v="56492.993441051716"/>
    <n v="313298.6351573944"/>
    <n v="69909.882020916091"/>
    <n v="78302.669831861102"/>
    <n v="385979.80309202685"/>
    <n v="1161014.4722366177"/>
    <n v="253025.52074171838"/>
    <n v="1517367.1769510403"/>
    <n v="5690381.0807321882"/>
    <n v="1182339.5897991494"/>
    <n v="398751.76795413357"/>
    <n v="881760.25480216416"/>
    <n v="109441.28939749174"/>
    <n v="170276.11868249084"/>
    <n v="284084.46733767714"/>
    <n v="492619.35038622958"/>
    <n v="14047502.985990543"/>
    <n v="82008.596197037492"/>
    <n v="26643.027881236314"/>
    <n v="94145.153355421731"/>
    <n v="21989.055793730266"/>
    <n v="159317.08988269191"/>
    <n v="31049.282044280637"/>
    <n v="96795.289370756058"/>
    <n v="110925.4683789323"/>
    <n v="70769.777652978461"/>
    <n v="187676.83968267313"/>
    <n v="86855.265518537504"/>
    <n v="56085.406499513134"/>
    <n v="298291.09523804183"/>
    <n v="68834.901698115835"/>
    <n v="76279.485820039088"/>
    <n v="392680.90997800173"/>
    <n v="1109582.295239303"/>
    <n v="265891.86269251839"/>
    <n v="1518780.8643504651"/>
    <n v="6152021.3791705733"/>
    <n v="1081048.1740715702"/>
    <n v="389225.29619609431"/>
    <n v="910884.30515245046"/>
    <n v="107415.55457835554"/>
    <n v="163282.78326700715"/>
    <n v="277594.2723080928"/>
    <n v="498313.83163061552"/>
    <n v="14334387.263649035"/>
    <n v="61055.183625984821"/>
    <n v="26486.588033973814"/>
    <n v="89215.315402725944"/>
    <n v="20007.24908306729"/>
    <n v="119494.17831941688"/>
    <n v="35703.291744162503"/>
    <n v="70535.341791276427"/>
    <n v="94618.007673792978"/>
    <n v="55333.59773057689"/>
    <n v="152986.27506208068"/>
    <n v="75940.920863196807"/>
    <n v="46006.849281610106"/>
    <n v="243872.38565560422"/>
    <n v="64243.290376020988"/>
    <n v="71439.964432970417"/>
    <n v="316360.2245759939"/>
    <n v="902280.52500338468"/>
    <n v="201917.05117420948"/>
    <n v="1245288.553600525"/>
    <n v="4784973.5759733524"/>
    <n v="789244.38161952002"/>
    <n v="320474.72474414477"/>
    <n v="750731.21426349727"/>
    <n v="87162.971100650146"/>
    <n v="125943.75269734419"/>
    <n v="231037.82923980526"/>
    <n v="375744.9538425678"/>
    <n v="11358098.196911454"/>
  </r>
  <r>
    <s v="PAC"/>
    <n v="4762"/>
    <m/>
    <m/>
    <n v="2"/>
    <m/>
    <s v="Com. Var. Discos, CDs, DVDs"/>
    <x v="6"/>
    <s v="Artigos culturais, recreativos e esportivos"/>
    <s v="47.61-0, 47.62-8, 47.63-6"/>
    <x v="1"/>
    <n v="4009.9461793004548"/>
    <n v="1620.2507618728978"/>
    <n v="4422.1332061890807"/>
    <n v="1690.8026119632029"/>
    <n v="6779.6141855353026"/>
    <n v="173.0145466997603"/>
    <n v="1182.9570391600901"/>
    <n v="9460.5257293128907"/>
    <n v="1572.6793785232269"/>
    <n v="11098.262929961507"/>
    <n v="6844.7579708642697"/>
    <n v="2577.4825772469521"/>
    <n v="24059.793506976435"/>
    <n v="2213.7156843144171"/>
    <n v="969.27863327654154"/>
    <n v="13668.87389172174"/>
    <n v="48288.364336469756"/>
    <n v="10958.555315714697"/>
    <n v="41864.784708213083"/>
    <n v="232231.15072130621"/>
    <n v="38998.745423185042"/>
    <n v="22021.78116775745"/>
    <n v="42346.940341188529"/>
    <n v="5421.7067954075528"/>
    <n v="7971.6158593633263"/>
    <n v="12692.90318635517"/>
    <n v="10058.297517012774"/>
    <n v="565198.93420489237"/>
    <n v="4144.3937108269365"/>
    <n v="966.74894543306141"/>
    <n v="3822.9430955343605"/>
    <n v="2113.6099043061649"/>
    <n v="6143.9597548570491"/>
    <n v="641.00225788873217"/>
    <n v="1498.0284304014767"/>
    <n v="12058.975837552112"/>
    <n v="1535.9709054828168"/>
    <n v="9182.5455557251244"/>
    <n v="5892.7156610621714"/>
    <n v="2329.4500122946552"/>
    <n v="20298.80761257574"/>
    <n v="1970.7116650841954"/>
    <n v="548.82268634038633"/>
    <n v="12267.664888564301"/>
    <n v="47227.948002393619"/>
    <n v="10015.61269643306"/>
    <n v="44026.256108522386"/>
    <n v="247670.97872083329"/>
    <n v="36478.802177451915"/>
    <n v="22097.754695745702"/>
    <n v="39285.176028404618"/>
    <n v="4973.8880420795685"/>
    <n v="7637.3549529058091"/>
    <n v="8066.6685224988814"/>
    <n v="15719.114108945985"/>
    <n v="568615.90498014423"/>
    <n v="4178.1251694535176"/>
    <n v="944.04750197504973"/>
    <n v="4919.3598188714568"/>
    <n v="3125.8937372430282"/>
    <n v="5062.8890001902146"/>
    <n v="842.34373860212725"/>
    <n v="1860.6865374053036"/>
    <n v="5225.2395082232033"/>
    <n v="1661.5029791953762"/>
    <n v="8874.3563282271971"/>
    <n v="4905.7346527662785"/>
    <n v="2691.2570634156791"/>
    <n v="22903.413115114578"/>
    <n v="1478.043764704285"/>
    <n v="1015.9240116530705"/>
    <n v="13892.798444103852"/>
    <n v="47048.989248436003"/>
    <n v="9810.5728397612638"/>
    <n v="41630.578627596245"/>
    <n v="229250.26181010142"/>
    <n v="28453.608658856847"/>
    <n v="23166.312560425562"/>
    <n v="39010.841714796123"/>
    <n v="4331.0410712545527"/>
    <n v="9575.4393336804515"/>
    <n v="10064.132336718734"/>
    <n v="8437.8198151381366"/>
    <n v="534361.21338790958"/>
    <n v="3088.2891388510079"/>
    <n v="955.26907070442803"/>
    <n v="4309.7636890309095"/>
    <n v="1223.6020107325298"/>
    <n v="3388.4502532985744"/>
    <n v="802.45475768319488"/>
    <n v="1451.4687489459234"/>
    <n v="6262.5378147944912"/>
    <n v="1263.6970957646877"/>
    <n v="6652.2765965263043"/>
    <n v="4729.726262880311"/>
    <n v="2573.6483678984405"/>
    <n v="21320.827656764293"/>
    <n v="823.58980675965654"/>
    <n v="995.14086541646611"/>
    <n v="12166.333886084158"/>
    <n v="38533.761580407401"/>
    <n v="9210.5871936669264"/>
    <n v="38916.505999601373"/>
    <n v="229422.84225372967"/>
    <n v="23693.125011994336"/>
    <n v="20500.752605046368"/>
    <n v="35336.30828491666"/>
    <n v="4227.2961644490915"/>
    <n v="7580.4407033380648"/>
    <n v="9313.4630400322058"/>
    <n v="5543.2204526543464"/>
    <n v="494285.37931197183"/>
    <n v="4076.4689823484127"/>
    <n v="1155.5956571936783"/>
    <n v="5890.7518712515657"/>
    <n v="1584.7905279856668"/>
    <n v="5559.029676733564"/>
    <n v="1016.204447019539"/>
    <n v="2290.7030355596994"/>
    <n v="6044.3247288243583"/>
    <n v="858.37083114434495"/>
    <n v="8500.3097294463932"/>
    <n v="3591.3854907938758"/>
    <n v="2403.0605911837606"/>
    <n v="22835.927104700153"/>
    <n v="2278.6736325075099"/>
    <n v="868.476097021128"/>
    <n v="14948.085130076426"/>
    <n v="39966.867854430348"/>
    <n v="9397.2046706794408"/>
    <n v="42583.417847467732"/>
    <n v="243944.14866605442"/>
    <n v="30210.979430729749"/>
    <n v="22460.781814472812"/>
    <n v="39134.346411588995"/>
    <n v="4293.2310720661817"/>
    <n v="10464.662317085049"/>
    <n v="9867.118444394162"/>
    <n v="5205.6739399202161"/>
    <n v="541430.59000267915"/>
    <n v="4865.095832803373"/>
    <n v="702.12024417310818"/>
    <n v="3855.1173285263967"/>
    <n v="1401.9157123363145"/>
    <n v="4940.3736496948877"/>
    <n v="1274.7756338929119"/>
    <n v="2310.4200442098618"/>
    <n v="5718.6147465297327"/>
    <n v="1004.0650751957855"/>
    <n v="9016.9901695466087"/>
    <n v="5409.2219718763026"/>
    <n v="2391.4989756253672"/>
    <n v="22696.616327750769"/>
    <n v="2436.937656434005"/>
    <n v="3057.3443242845196"/>
    <n v="18664.303164452474"/>
    <n v="38618.736580597724"/>
    <n v="8463.692126054053"/>
    <n v="56787.520098568915"/>
    <n v="258021.69036883573"/>
    <n v="32652.507478476768"/>
    <n v="25991.798228427884"/>
    <n v="43528.227786700125"/>
    <n v="4445.0610408885605"/>
    <n v="12704.585600257215"/>
    <n v="11142.685244106822"/>
    <n v="6332.0159630401668"/>
    <n v="588433.93137328653"/>
    <n v="4430.6708203226062"/>
    <n v="714.00594297158477"/>
    <n v="7785.8719907246341"/>
    <n v="1528.1808063648634"/>
    <n v="4737.2148794535697"/>
    <n v="586.97156712289177"/>
    <n v="1672.570741914408"/>
    <n v="9114.2350286678757"/>
    <n v="1023.4757809592995"/>
    <n v="11707.213598844679"/>
    <n v="5645.1692020780829"/>
    <n v="3084.2731566869124"/>
    <n v="26678.040642641714"/>
    <n v="2294.1925056687946"/>
    <n v="2844.7441440023581"/>
    <n v="22118.671214717499"/>
    <n v="40381.100515324411"/>
    <n v="11536.880964937351"/>
    <n v="51293.038682610626"/>
    <n v="277877.84848313371"/>
    <n v="27780.094908882304"/>
    <n v="29204.761986187652"/>
    <n v="47689.089844355563"/>
    <n v="4715.3228023076954"/>
    <n v="10015.799890101323"/>
    <n v="20935.51091122274"/>
    <n v="8426.786955433834"/>
    <n v="635821.73796763888"/>
    <n v="2906.0886187427873"/>
    <n v="370.12236235721355"/>
    <n v="5840.9179474821194"/>
    <n v="2552.7436475569066"/>
    <n v="4849.2587393336926"/>
    <n v="318.24618156154349"/>
    <n v="1062.0333626971405"/>
    <n v="5045.778836249634"/>
    <n v="720.41217019986948"/>
    <n v="9346.0923416074384"/>
    <n v="5669.5057632907501"/>
    <n v="1961.0699284033017"/>
    <n v="21518.116328227006"/>
    <n v="2392.6459706205646"/>
    <n v="5097.9575220178776"/>
    <n v="23154.398576136264"/>
    <n v="44660.745955250386"/>
    <n v="13582.010614226943"/>
    <n v="53034.92677757694"/>
    <n v="285047.66247276682"/>
    <n v="22436.197019197953"/>
    <n v="23326.441777487911"/>
    <n v="43509.123212640377"/>
    <n v="4605.9954645504195"/>
    <n v="10989.352735898567"/>
    <n v="21009.719079784121"/>
    <n v="16568.399930783249"/>
    <n v="631575.96333664795"/>
  </r>
  <r>
    <s v="PAC"/>
    <n v="4647"/>
    <m/>
    <m/>
    <n v="3"/>
    <m/>
    <s v="Com. Atac. Livros, jornais, papelaria."/>
    <x v="8"/>
    <s v="Artigos de escritório e de papelaria; papel, pape- lão e seus artefatos; livros, jornais e outras pu- blicações"/>
    <s v="46.47-8"/>
    <x v="1"/>
    <n v="21935.94415607378"/>
    <n v="3137.8351821426882"/>
    <n v="81205.93033764002"/>
    <n v="0"/>
    <n v="45548.044999343314"/>
    <n v="1857.372049442851"/>
    <n v="19167.947597760878"/>
    <n v="29480.304425700822"/>
    <n v="77126.015353303621"/>
    <n v="603828.34568939754"/>
    <n v="50261.089523758717"/>
    <n v="58984.240719725422"/>
    <n v="1043975.958428561"/>
    <n v="23772.202884458311"/>
    <n v="51266.199953358657"/>
    <n v="495650.01611579082"/>
    <n v="711078.92647951958"/>
    <n v="224770.49072493165"/>
    <n v="1632446.6645980696"/>
    <n v="8199801.1743857805"/>
    <n v="549763.74193249247"/>
    <n v="314762.93068951782"/>
    <n v="566421.38352551742"/>
    <n v="23069.705950493408"/>
    <n v="38256.139659846711"/>
    <n v="300591.03522557503"/>
    <n v="158740.64981590022"/>
    <n v="15326900.290404107"/>
    <n v="24989.283328106034"/>
    <n v="3652.4493805341635"/>
    <n v="85730.240650671098"/>
    <n v="760.61913630015567"/>
    <n v="44824.667040672313"/>
    <n v="2564.3922957306404"/>
    <n v="21981.633144488653"/>
    <n v="29777.937274868709"/>
    <n v="80815.424567622758"/>
    <n v="520571.26336350577"/>
    <n v="54819.318871817464"/>
    <n v="57836.733979452954"/>
    <n v="1110315.9794343561"/>
    <n v="24674.180020466709"/>
    <n v="54401.93352643829"/>
    <n v="469200.50206388347"/>
    <n v="766239.02179212787"/>
    <n v="192793.69085206374"/>
    <n v="1572413.1337892099"/>
    <n v="8253357.4372008694"/>
    <n v="497518.54300839244"/>
    <n v="336538.04170986195"/>
    <n v="564354.19155210594"/>
    <n v="14152.948146095267"/>
    <n v="54161.724677183483"/>
    <n v="278028.92122258077"/>
    <n v="139100.27819308653"/>
    <n v="15255574.490222499"/>
    <n v="26512.982848765263"/>
    <n v="3621.493986786495"/>
    <n v="110005.92799692976"/>
    <n v="511.52230634292448"/>
    <n v="63727.067433240009"/>
    <n v="4673.7399651855812"/>
    <n v="12707.934903059271"/>
    <n v="33851.376290446868"/>
    <n v="75703.011292737807"/>
    <n v="532586.60604834626"/>
    <n v="51403.296275013709"/>
    <n v="38976.181871748799"/>
    <n v="1050021.0635992712"/>
    <n v="25869.757976091812"/>
    <n v="43764.704819287996"/>
    <n v="509086.63385944976"/>
    <n v="667557.25953953178"/>
    <n v="170033.33821177896"/>
    <n v="1534987.8599158246"/>
    <n v="8228551.4660436623"/>
    <n v="505397.38284102152"/>
    <n v="337084.80829096929"/>
    <n v="586665.7017397763"/>
    <n v="16326.199741338854"/>
    <n v="68317.862089063332"/>
    <n v="300637.03658521496"/>
    <n v="157431.34613633735"/>
    <n v="15156013.562607221"/>
    <n v="17990.064023281302"/>
    <n v="3433.5804360313346"/>
    <n v="92950.168008650027"/>
    <n v="0"/>
    <n v="49073.013554099751"/>
    <n v="3121.9636273140404"/>
    <n v="12868.984380082607"/>
    <n v="27982.811779617154"/>
    <n v="70641.635636583524"/>
    <n v="500971.74340171495"/>
    <n v="56435.833750767422"/>
    <n v="50159.110589910444"/>
    <n v="733713.52594594541"/>
    <n v="30364.647889024702"/>
    <n v="47014.441033294046"/>
    <n v="527365.52445718634"/>
    <n v="671929.28868600645"/>
    <n v="165842.85159667698"/>
    <n v="1491636.0340632848"/>
    <n v="8816932.5868552066"/>
    <n v="558585.14959039958"/>
    <n v="280248.53814300155"/>
    <n v="579833.94474770839"/>
    <n v="15275.979984805121"/>
    <n v="60217.62561234297"/>
    <n v="279609.60838702868"/>
    <n v="198070.1125678478"/>
    <n v="15342268.768747814"/>
    <n v="21341.130263808311"/>
    <n v="3558.0380667279078"/>
    <n v="91167.69875417625"/>
    <n v="0"/>
    <n v="51964.372681825043"/>
    <n v="2638.8663009350885"/>
    <n v="12266.064749783885"/>
    <n v="25847.715016982984"/>
    <n v="67188.800137286627"/>
    <n v="446486.84812964115"/>
    <n v="43603.531877903202"/>
    <n v="47820.701429234367"/>
    <n v="931163.43989188015"/>
    <n v="35565.487743034231"/>
    <n v="44918.257015130584"/>
    <n v="504906.704740202"/>
    <n v="636004.77650996798"/>
    <n v="161978.06383576916"/>
    <n v="1495645.6170419252"/>
    <n v="8247334.6530085709"/>
    <n v="511785.53424675635"/>
    <n v="239599.30765118005"/>
    <n v="636196.89170140494"/>
    <n v="11241.544566367214"/>
    <n v="50285.616833916596"/>
    <n v="278204.74333033129"/>
    <n v="316622.09283721703"/>
    <n v="14915336.498361956"/>
    <n v="25377.173631008278"/>
    <n v="2653.5924519216746"/>
    <n v="83890.785718024141"/>
    <n v="0"/>
    <n v="68200.388351197689"/>
    <n v="2187.3382102821602"/>
    <n v="8928.0071017271694"/>
    <n v="27484.783411026743"/>
    <n v="42105.313661982393"/>
    <n v="338566.40225392539"/>
    <n v="32272.56178639063"/>
    <n v="35935.756338773397"/>
    <n v="608709.41976545029"/>
    <n v="21690.579278367288"/>
    <n v="31849.316434619694"/>
    <n v="495892.53821375337"/>
    <n v="629527.77774381754"/>
    <n v="138282.05857274367"/>
    <n v="1416281.7965632961"/>
    <n v="7095811.2479393231"/>
    <n v="508512.5138001052"/>
    <n v="217894.98775018268"/>
    <n v="548030.08316913911"/>
    <n v="9456.7906512585705"/>
    <n v="45600.608551368081"/>
    <n v="261261.57566394206"/>
    <n v="225817.2151305021"/>
    <n v="12922220.612144131"/>
    <n v="33704.896362108258"/>
    <n v="10769.548276767755"/>
    <n v="92271.002877002931"/>
    <n v="1048.2129917703396"/>
    <n v="72435.832234827642"/>
    <n v="3822.1804981721534"/>
    <n v="27938.722205504397"/>
    <n v="23514.044123616088"/>
    <n v="37988.950917155671"/>
    <n v="316126.93268310884"/>
    <n v="35739.216146083141"/>
    <n v="28039.36750387515"/>
    <n v="559645.37364047836"/>
    <n v="27354.9152731711"/>
    <n v="31921.143840098881"/>
    <n v="533844.39739200159"/>
    <n v="681860.80904213211"/>
    <n v="142457.43609631143"/>
    <n v="1585171.034550468"/>
    <n v="7375808.8264098866"/>
    <n v="492823.60063920327"/>
    <n v="251587.83212719962"/>
    <n v="584037.74853278394"/>
    <n v="8866.2686424180811"/>
    <n v="46146.756586635442"/>
    <n v="286759.22686139704"/>
    <n v="196131.36740691293"/>
    <n v="13487815.643861093"/>
    <n v="24216.176337616984"/>
    <n v="8784.7164502914638"/>
    <n v="56268.861893047477"/>
    <n v="1337.3708893085422"/>
    <n v="55833.469233245654"/>
    <n v="1132.057023912834"/>
    <n v="8687.9186204683574"/>
    <n v="28633.057633456912"/>
    <n v="31664.979861407242"/>
    <n v="214912.77231935415"/>
    <n v="25403.019379863588"/>
    <n v="23126.21628656963"/>
    <n v="494482.11766545544"/>
    <n v="29705.879808599719"/>
    <n v="27725.584791779889"/>
    <n v="330214.68458364939"/>
    <n v="591479.34774744231"/>
    <n v="129786.65013359343"/>
    <n v="1322245.2269008493"/>
    <n v="6014428.9798260722"/>
    <n v="382842.21623355511"/>
    <n v="162240.40150017606"/>
    <n v="474954.57599049306"/>
    <n v="9092.6634031988033"/>
    <n v="34675.52658322901"/>
    <n v="190360.16765724079"/>
    <n v="158111.20556195121"/>
    <n v="10832345.844315827"/>
  </r>
  <r>
    <s v="PAC"/>
    <n v="4756"/>
    <m/>
    <m/>
    <n v="4"/>
    <m/>
    <s v="Comércio varejista especializado de instrumentos musicais e acessórios"/>
    <x v="6"/>
    <s v="Eletrodomésticos, equipamentos de áudio e vídeo, instrumentos musicais e acessórios"/>
    <s v="47.53-9 e 47.56-3"/>
    <x v="1"/>
    <n v="7132.0483583893038"/>
    <n v="3248.7369475203241"/>
    <n v="22421.251412640238"/>
    <n v="2389.800887210155"/>
    <n v="28383.746124827005"/>
    <n v="341.85024745594592"/>
    <n v="5506.3095171288523"/>
    <n v="8890.6113913366353"/>
    <n v="14537.848701915244"/>
    <n v="17719.044679427472"/>
    <n v="12977.400227106129"/>
    <n v="10283.720704086465"/>
    <n v="36678.4119835971"/>
    <n v="5804.7724148539146"/>
    <n v="3535.0437281247287"/>
    <n v="60566.62251373248"/>
    <n v="136603.03222433606"/>
    <n v="52921.706616583964"/>
    <n v="96680.34020273987"/>
    <n v="480059.16176778427"/>
    <n v="102208.07117887231"/>
    <n v="42166.280841097418"/>
    <n v="80131.297861271538"/>
    <n v="14599.312327841464"/>
    <n v="10938.793521741865"/>
    <n v="60368.718011924517"/>
    <n v="34924.218693939802"/>
    <n v="1352018.1530874849"/>
    <n v="6713.8026597280668"/>
    <n v="3094.1403329824593"/>
    <n v="22044.480153870467"/>
    <n v="2638.0092455695403"/>
    <n v="26192.285049851813"/>
    <n v="120.00907271999426"/>
    <n v="4964.5368298284284"/>
    <n v="15850.242811161734"/>
    <n v="13746.086755236178"/>
    <n v="15847.746018629619"/>
    <n v="15165.6310543175"/>
    <n v="11006.741546749887"/>
    <n v="41589.411341124811"/>
    <n v="5886.7982511676164"/>
    <n v="3234.0739308700204"/>
    <n v="62232.976528820225"/>
    <n v="128282.36535308164"/>
    <n v="45204.033286813443"/>
    <n v="103082.57646829342"/>
    <n v="508039.40113061067"/>
    <n v="114250.05922373501"/>
    <n v="45459.560529277805"/>
    <n v="80006.908922406015"/>
    <n v="12767.442203389706"/>
    <n v="13105.007346052633"/>
    <n v="54794.3130316756"/>
    <n v="39629.965093224069"/>
    <n v="1394948.6041711881"/>
    <n v="8271.069323689977"/>
    <n v="5145.8018205867847"/>
    <n v="22781.570641471168"/>
    <n v="3326.5667647094879"/>
    <n v="26895.479209320991"/>
    <n v="0"/>
    <n v="4141.381784512605"/>
    <n v="18458.909795581229"/>
    <n v="14698.586516889374"/>
    <n v="15269.603039991171"/>
    <n v="13722.361349792867"/>
    <n v="10627.905792131642"/>
    <n v="50687.684791376974"/>
    <n v="5615.6652951874476"/>
    <n v="3592.1852451227528"/>
    <n v="69642.190618060791"/>
    <n v="143224.49332068596"/>
    <n v="49192.861143020942"/>
    <n v="118030.32248446933"/>
    <n v="464745.01209962484"/>
    <n v="124459.80639758581"/>
    <n v="55759.980672252088"/>
    <n v="87936.506301561662"/>
    <n v="14642.779317548551"/>
    <n v="9182.9126708158165"/>
    <n v="43150.280250006428"/>
    <n v="38395.314889368005"/>
    <n v="1421597.2315353649"/>
    <n v="5404.1157337990771"/>
    <n v="4608.0520557633054"/>
    <n v="21915.935259313752"/>
    <n v="3252.9128664857444"/>
    <n v="24245.682009148019"/>
    <n v="971.09924975169815"/>
    <n v="4338.0223736754087"/>
    <n v="16260.961521668783"/>
    <n v="14586.7491427397"/>
    <n v="14365.70390574484"/>
    <n v="14352.292787223181"/>
    <n v="7258.5670881804563"/>
    <n v="48628.312170906283"/>
    <n v="6077.9260021282198"/>
    <n v="3683.722408424037"/>
    <n v="62811.932383341758"/>
    <n v="155601.77816366233"/>
    <n v="34561.249777181845"/>
    <n v="111061.78601827711"/>
    <n v="550227.13401442021"/>
    <n v="139479.36932508112"/>
    <n v="51837.725527150338"/>
    <n v="94228.406773061259"/>
    <n v="17833.643543382041"/>
    <n v="9318.5263120606669"/>
    <n v="49777.157959814329"/>
    <n v="37640.711914936444"/>
    <n v="1504329.4762873219"/>
    <n v="4784.9380888033811"/>
    <n v="6817.160928312258"/>
    <n v="28375.018966671421"/>
    <n v="3246.3073546206233"/>
    <n v="34935.865920795986"/>
    <n v="1213.0165948168267"/>
    <n v="5944.6241854374312"/>
    <n v="24693.750296435799"/>
    <n v="21328.487758737287"/>
    <n v="22103.182037254381"/>
    <n v="19694.02591928203"/>
    <n v="8425.8878541466966"/>
    <n v="76138.104688015403"/>
    <n v="10214.045044568848"/>
    <n v="2703.9741877186543"/>
    <n v="92516.503432527155"/>
    <n v="225745.75486501865"/>
    <n v="45219.974398724786"/>
    <n v="184251.51524109929"/>
    <n v="813899.48667748342"/>
    <n v="191031.29895907972"/>
    <n v="75296.249360744754"/>
    <n v="140131.61340055743"/>
    <n v="19185.306035048579"/>
    <n v="11282.273267815515"/>
    <n v="62993.126186344438"/>
    <n v="65188.737555205822"/>
    <n v="2197360.2292052661"/>
    <n v="6574.8804945711581"/>
    <n v="3884.7563077552368"/>
    <n v="20580.187508352479"/>
    <n v="4498.9844060960259"/>
    <n v="28104.993827018618"/>
    <n v="356.09810162513691"/>
    <n v="7627.4360637951995"/>
    <n v="19294.588511915892"/>
    <n v="21797.903342085483"/>
    <n v="13388.493792156001"/>
    <n v="9311.8490795637736"/>
    <n v="7348.3269322607794"/>
    <n v="53566.841155331924"/>
    <n v="8653.4914886378938"/>
    <n v="3630.6986694252178"/>
    <n v="88542.229793796927"/>
    <n v="206939.5538167296"/>
    <n v="39476.344332603068"/>
    <n v="162776.90360741428"/>
    <n v="737471.20614566095"/>
    <n v="136590.22910033859"/>
    <n v="55207.022957248744"/>
    <n v="129257.32872465809"/>
    <n v="14665.702537716395"/>
    <n v="10443.589395238985"/>
    <n v="55795.768123897025"/>
    <n v="47827.348335990755"/>
    <n v="1893612.7565518839"/>
    <n v="7288.1069256725405"/>
    <n v="3625.4317053581944"/>
    <n v="13550.089435006004"/>
    <n v="3590.8826887728874"/>
    <n v="26005.717220038438"/>
    <n v="3239.80936379369"/>
    <n v="9402.119208465283"/>
    <n v="21460.688883856943"/>
    <n v="18309.504741412136"/>
    <n v="16641.812338443026"/>
    <n v="11588.470847464503"/>
    <n v="2809.8783740507679"/>
    <n v="36269.144719612144"/>
    <n v="7227.4133499137588"/>
    <n v="4169.9105757604048"/>
    <n v="84568.388569351431"/>
    <n v="251150.58709195547"/>
    <n v="31223.633123892192"/>
    <n v="183866.30002224259"/>
    <n v="765377.15140688443"/>
    <n v="117864.41190122408"/>
    <n v="60257.027398637641"/>
    <n v="131440.1188832242"/>
    <n v="11151.843236773928"/>
    <n v="10401.93660322767"/>
    <n v="50561.207867966441"/>
    <n v="47994.440609249963"/>
    <n v="1931036.027092251"/>
    <n v="9660.0447380719161"/>
    <n v="4232.4879018968322"/>
    <n v="13293.723846552024"/>
    <n v="0"/>
    <n v="25667.09188618257"/>
    <n v="2324.8358327528449"/>
    <n v="10251.221945911268"/>
    <n v="23625.276255108645"/>
    <n v="20522.416321376586"/>
    <n v="22263.749648174438"/>
    <n v="17482.870282825257"/>
    <n v="5465.4512755552832"/>
    <n v="27023.597839202423"/>
    <n v="8706.7959828868788"/>
    <n v="3680.2063898016308"/>
    <n v="97634.093668363057"/>
    <n v="240526.95349910617"/>
    <n v="37364.980764777632"/>
    <n v="154829.17707262491"/>
    <n v="691151.54902347317"/>
    <n v="120661.33243279635"/>
    <n v="57591.116226044673"/>
    <n v="125377.09659965355"/>
    <n v="12544.367296174183"/>
    <n v="10973.190062668777"/>
    <n v="47851.84288639357"/>
    <n v="37710.845373006392"/>
    <n v="1828416.315051381"/>
  </r>
  <r>
    <s v="PIA"/>
    <n v="3211"/>
    <n v="1"/>
    <m/>
    <m/>
    <m/>
    <s v="Lapidação, fab. Ourivesaria e Joalheria"/>
    <x v="0"/>
    <s v="Fabricação de artigos de joalheria, bijuteria e semelhantes"/>
    <s v="32.1"/>
    <x v="0"/>
    <n v="1036.5467567769119"/>
    <n v="31.17624518204078"/>
    <n v="26912.543981220391"/>
    <n v="0"/>
    <n v="4854.9637623425388"/>
    <n v="62.705750969160746"/>
    <n v="508.89901414909605"/>
    <n v="115.46757474831026"/>
    <n v="458.51312710307036"/>
    <n v="19949.705686856694"/>
    <n v="398.39503000176671"/>
    <n v="75.888431990921788"/>
    <n v="4481.3751226400782"/>
    <n v="199.3570006013644"/>
    <n v="344.92469144253437"/>
    <n v="1445.7860101831875"/>
    <n v="67261.449172615918"/>
    <n v="1970.0414940888413"/>
    <n v="32104.267170975363"/>
    <n v="471426.04700337432"/>
    <n v="37982.442301611532"/>
    <n v="7690.3486069458122"/>
    <n v="191839.13168419985"/>
    <n v="533.7496617020588"/>
    <n v="1600.2458206790866"/>
    <n v="12480.481073979347"/>
    <n v="1665.4208074577591"/>
    <n v="887429.87298383797"/>
    <n v="2010.0387344365577"/>
    <n v="101.98372111802973"/>
    <n v="24244.663113616225"/>
    <n v="0"/>
    <n v="8220.7313797399875"/>
    <n v="280.18225141087191"/>
    <n v="2311.3524592900603"/>
    <n v="94.429371405554264"/>
    <n v="823.66785228466938"/>
    <n v="21459.900096466488"/>
    <n v="490.18221700990887"/>
    <n v="397.05507956104702"/>
    <n v="4966.8159472833686"/>
    <n v="0"/>
    <n v="2140.0625006590808"/>
    <n v="1777.9318966267701"/>
    <n v="79867.668738550434"/>
    <n v="3219.2486181923632"/>
    <n v="32487.795702937925"/>
    <n v="499503.51249976328"/>
    <n v="46737.001681968919"/>
    <n v="10315.528135213455"/>
    <n v="213447.3479647761"/>
    <n v="423.69818278424782"/>
    <n v="1793.9129303136265"/>
    <n v="13832.355086310163"/>
    <n v="2473.9042191576686"/>
    <n v="973420.97038087668"/>
    <n v="1799.1675319200826"/>
    <n v="0"/>
    <n v="18154.21211346878"/>
    <n v="0"/>
    <n v="3874.4091749426434"/>
    <n v="127.82517049720636"/>
    <n v="2129.1804741113488"/>
    <n v="63.912585248603179"/>
    <n v="954.98811673911473"/>
    <n v="18966.849845803787"/>
    <n v="462.52828946284035"/>
    <n v="421.20551499221619"/>
    <n v="5384.1076687297809"/>
    <n v="0"/>
    <n v="231.60246014446659"/>
    <n v="1797.6483236036047"/>
    <n v="85764.153776638268"/>
    <n v="2751.7553303450532"/>
    <n v="65528.42435914521"/>
    <n v="581184.68429805059"/>
    <n v="47333.181804493666"/>
    <n v="10138.452884218386"/>
    <n v="210959.90862627764"/>
    <n v="589.42200081968576"/>
    <n v="1320.9801453047162"/>
    <n v="16053.644851657471"/>
    <n v="1578.3901374605621"/>
    <n v="1077570.6354840756"/>
    <n v="1375.2981404487059"/>
    <n v="31.488075594193454"/>
    <n v="10811.791322091209"/>
    <n v="0"/>
    <n v="3349.2591721490289"/>
    <n v="96.561291959828765"/>
    <n v="1759.7870162020231"/>
    <n v="29.155625550197591"/>
    <n v="659.50559960153396"/>
    <n v="16434.148244085758"/>
    <n v="460.19506851235462"/>
    <n v="75.03427595724105"/>
    <n v="2922.2073628171729"/>
    <n v="0"/>
    <n v="0"/>
    <n v="3150.7591139534043"/>
    <n v="96980.474425091146"/>
    <n v="2242.4238919039835"/>
    <n v="31081.063061532797"/>
    <n v="486073.577677252"/>
    <n v="44300.002745197737"/>
    <n v="5179.9291312031837"/>
    <n v="190236.23209164641"/>
    <n v="651.60790235387753"/>
    <n v="1231.4416091559451"/>
    <n v="13384.424339459289"/>
    <n v="722.01793560915235"/>
    <n v="913238.38511932874"/>
    <n v="1448.5131617394013"/>
    <n v="0"/>
    <n v="6649.5428309839826"/>
    <n v="0"/>
    <n v="2638.537932576698"/>
    <n v="75.193187760476974"/>
    <n v="1036.7563046647147"/>
    <n v="0"/>
    <n v="679.28921254471106"/>
    <n v="11620.390188111061"/>
    <n v="206.78126634131172"/>
    <n v="54.411150942254693"/>
    <n v="2455.6900155456242"/>
    <n v="0"/>
    <n v="0"/>
    <n v="2283.5797990832598"/>
    <n v="76976.037607357168"/>
    <n v="1866.6359345462524"/>
    <n v="43893.929836012932"/>
    <n v="401656.44474958989"/>
    <n v="37489.949441349105"/>
    <n v="5763.0916629691583"/>
    <n v="149406.75800956477"/>
    <n v="322.98119129625456"/>
    <n v="0"/>
    <n v="11549.931526192708"/>
    <n v="668.10469818436809"/>
    <n v="758742.54970735637"/>
    <n v="955.12031941706027"/>
    <n v="0"/>
    <n v="5900.9630995895586"/>
    <n v="0"/>
    <n v="2800.1567501572281"/>
    <n v="105.36953151405362"/>
    <n v="716.57500801889955"/>
    <n v="0"/>
    <n v="761.10211604602409"/>
    <n v="8526.09283393855"/>
    <n v="155.35580926889128"/>
    <n v="27.241878879243124"/>
    <n v="1851.2110852868609"/>
    <n v="0"/>
    <n v="0"/>
    <n v="2628.5200632752267"/>
    <n v="71208.664119490219"/>
    <n v="1748.6371873430794"/>
    <n v="41377.865102904179"/>
    <n v="363679.44180829951"/>
    <n v="28154.040811658713"/>
    <n v="7447.20289281638"/>
    <n v="144091.41571177781"/>
    <n v="108.12044728311929"/>
    <n v="26.727881164540428"/>
    <n v="11735.0633204605"/>
    <n v="695.05597969533642"/>
    <n v="694699.94375828514"/>
    <n v="242.95617163634245"/>
    <n v="0"/>
    <n v="6534.6433058800685"/>
    <n v="0"/>
    <n v="2845.7333626962172"/>
    <n v="51.915897728607902"/>
    <n v="0"/>
    <n v="21.22669710085939"/>
    <n v="437.06536560685174"/>
    <n v="7177.3518900262789"/>
    <n v="137.97353115558604"/>
    <n v="25.06284717932796"/>
    <n v="1354.495489986225"/>
    <n v="0"/>
    <n v="0"/>
    <n v="2335.4594204786872"/>
    <n v="68778.795606358472"/>
    <n v="1297.3061646163596"/>
    <n v="38471.4279668737"/>
    <n v="337450.72972282115"/>
    <n v="25424.157276158716"/>
    <n v="5973.0063830313047"/>
    <n v="124494.40459106909"/>
    <n v="125.77303944605887"/>
    <n v="43.886068384346061"/>
    <n v="11300.954923609323"/>
    <n v="486.77931319038044"/>
    <n v="635011.10503503447"/>
    <n v="119.76721524820823"/>
    <n v="0"/>
    <n v="6131.6543929740328"/>
    <n v="0"/>
    <n v="1535.6300827459454"/>
    <n v="45.345231113242704"/>
    <n v="0"/>
    <n v="0"/>
    <n v="215.52780075908709"/>
    <n v="6803.0100064451581"/>
    <n v="98.190808009105211"/>
    <n v="0"/>
    <n v="438.38462479716077"/>
    <n v="0"/>
    <n v="0"/>
    <n v="1853.028801172597"/>
    <n v="63476.156140971434"/>
    <n v="992.38841461473112"/>
    <n v="40367.181656376575"/>
    <n v="276569.50861719926"/>
    <n v="23653.821981565008"/>
    <n v="4301.1041270899132"/>
    <n v="108502.71665798128"/>
    <n v="813.17177922144856"/>
    <n v="96.201932736479876"/>
    <n v="10645.545160767051"/>
    <n v="376.52697280372558"/>
    <n v="547034.86240459117"/>
  </r>
  <r>
    <s v="PIA"/>
    <n v="3212"/>
    <n v="1"/>
    <m/>
    <m/>
    <m/>
    <s v="Fabricação de Bijuterias e Artefatos semelhantes"/>
    <x v="0"/>
    <s v="Fabricação de artigos de joalheria, bijuteria e semelhantes"/>
    <s v="32.1"/>
    <x v="0"/>
    <n v="0"/>
    <n v="0"/>
    <n v="0"/>
    <n v="0"/>
    <n v="121.41638764626256"/>
    <n v="0"/>
    <n v="57.733787374155128"/>
    <n v="0"/>
    <n v="364.18696355450436"/>
    <n v="3753.9509322817103"/>
    <n v="690.19227692601476"/>
    <n v="318.15104626173422"/>
    <n v="847.01087945307313"/>
    <n v="540.64262935490319"/>
    <n v="13355.221714788378"/>
    <n v="4225.2882965198678"/>
    <n v="30336.927090529389"/>
    <n v="63.953725792917709"/>
    <n v="43929.361706763812"/>
    <n v="275976.74145315588"/>
    <n v="19067.443306415487"/>
    <n v="11133.113627854098"/>
    <n v="17884.926955083443"/>
    <n v="45.673884979749488"/>
    <n v="188.69817920720908"/>
    <n v="29381.837205485659"/>
    <n v="520.56977167829723"/>
    <n v="452803.04182110692"/>
    <n v="0"/>
    <n v="0"/>
    <n v="0"/>
    <n v="0"/>
    <n v="161.74627825808807"/>
    <n v="0"/>
    <n v="157.38228567592381"/>
    <n v="0"/>
    <n v="382.838677342864"/>
    <n v="3373.6893871659486"/>
    <n v="666.81017422774403"/>
    <n v="104.82820862342589"/>
    <n v="725.04440545490002"/>
    <n v="592.78246814377053"/>
    <n v="17320.317476259323"/>
    <n v="5284.6223143155657"/>
    <n v="37647.142182110918"/>
    <n v="231.83339189123291"/>
    <n v="59404.820705184626"/>
    <n v="291748.88700838847"/>
    <n v="19826.357393983828"/>
    <n v="11388.846075487771"/>
    <n v="20296.126339308525"/>
    <n v="44.534080046445837"/>
    <n v="0"/>
    <n v="25123.022006554311"/>
    <n v="124.35196862873943"/>
    <n v="494605.98282705259"/>
    <n v="41.101340995886275"/>
    <n v="0"/>
    <n v="0"/>
    <n v="0"/>
    <n v="121.86547605280282"/>
    <n v="0"/>
    <n v="171.08587319567732"/>
    <n v="0"/>
    <n v="36.066426723890203"/>
    <n v="4241.0274851912118"/>
    <n v="373.77353994949999"/>
    <n v="37.299466953766796"/>
    <n v="1457.708893795193"/>
    <n v="596.98310626268244"/>
    <n v="9340.5684782373501"/>
    <n v="4416.8410401348201"/>
    <n v="43581.346076202506"/>
    <n v="312.78120497869463"/>
    <n v="67256.512259480078"/>
    <n v="272516.17197742284"/>
    <n v="16280.492914184404"/>
    <n v="11416.286383046277"/>
    <n v="15826.807578237163"/>
    <n v="38.584397626639173"/>
    <n v="30.925162732051973"/>
    <n v="20364.454193592079"/>
    <n v="36.991206896297655"/>
    <n v="468495.67448189179"/>
    <n v="42.797248514051503"/>
    <n v="0"/>
    <n v="0"/>
    <n v="0"/>
    <n v="100.86776509155519"/>
    <n v="0"/>
    <n v="0"/>
    <n v="32.900384795177104"/>
    <n v="167.81871073572449"/>
    <n v="3025.4776584471911"/>
    <n v="457.04786584974897"/>
    <n v="0"/>
    <n v="2094.219160162329"/>
    <n v="86.131602496956504"/>
    <n v="7978.9381945866116"/>
    <n v="2763.0331613154231"/>
    <n v="36266.989157183692"/>
    <n v="1421.7128263935138"/>
    <n v="71175.610765427788"/>
    <n v="220574.04710747674"/>
    <n v="11591.369417090336"/>
    <n v="8985.8012421636158"/>
    <n v="15638.938454068215"/>
    <n v="120.36726144576988"/>
    <n v="45.482240892723752"/>
    <n v="13618.203774502119"/>
    <n v="0"/>
    <n v="396187.75399863918"/>
    <n v="0"/>
    <n v="0"/>
    <n v="0"/>
    <n v="0"/>
    <n v="435.75774800448153"/>
    <n v="0"/>
    <n v="0"/>
    <n v="0"/>
    <n v="82.183509235697187"/>
    <n v="3723.3947337760601"/>
    <n v="225.24893996841377"/>
    <n v="0"/>
    <n v="1580.129579461201"/>
    <n v="26.922184059969766"/>
    <n v="5916.2552743199776"/>
    <n v="3921.3757521627458"/>
    <n v="29058.61050721362"/>
    <n v="531.56246541745213"/>
    <n v="52076.896035664889"/>
    <n v="168255.52554305416"/>
    <n v="1750.9050223769382"/>
    <n v="5601.8849310514743"/>
    <n v="13767.066430378494"/>
    <n v="123.74758287214175"/>
    <n v="0"/>
    <n v="10737.057270257203"/>
    <n v="28.339141115757656"/>
    <n v="297842.8626503906"/>
    <n v="0"/>
    <n v="0"/>
    <n v="128.49942867567512"/>
    <n v="0"/>
    <n v="297.04801728783707"/>
    <n v="0"/>
    <n v="0"/>
    <n v="27.755876593945835"/>
    <n v="179.31272875341392"/>
    <n v="369.21432442755031"/>
    <n v="185.74798014154931"/>
    <n v="0"/>
    <n v="784.14103561207116"/>
    <n v="0"/>
    <n v="4091.3765772340339"/>
    <n v="1771.8333902099503"/>
    <n v="21731.41937542658"/>
    <n v="965.15149881720845"/>
    <n v="50689.646105575273"/>
    <n v="141138.02287892695"/>
    <n v="1247.667258717378"/>
    <n v="9056.2059189902211"/>
    <n v="16553.302569973515"/>
    <n v="107.73443499936528"/>
    <n v="0"/>
    <n v="6223.6755367708884"/>
    <n v="27.27785871928188"/>
    <n v="255575.03279585269"/>
    <n v="0"/>
    <n v="0"/>
    <n v="0"/>
    <n v="23.780038593084242"/>
    <n v="0"/>
    <n v="0"/>
    <n v="0"/>
    <n v="0"/>
    <n v="279.41033860201151"/>
    <n v="1039.8969139442256"/>
    <n v="179.02545186195209"/>
    <n v="0"/>
    <n v="288.29332772368571"/>
    <n v="0"/>
    <n v="4335.2173475903073"/>
    <n v="490.66354301656816"/>
    <n v="15806.299900824844"/>
    <n v="920.61106002446013"/>
    <n v="27700.935364629157"/>
    <n v="94747.352704346064"/>
    <n v="577.12576240511453"/>
    <n v="4848.8614755234485"/>
    <n v="18112.648568561439"/>
    <n v="0"/>
    <n v="0"/>
    <n v="5108.0998025528679"/>
    <n v="0"/>
    <n v="174458.22160019918"/>
    <n v="25.57052291903782"/>
    <n v="0"/>
    <n v="0"/>
    <n v="87.58671215457565"/>
    <n v="0"/>
    <n v="0"/>
    <n v="0"/>
    <n v="0"/>
    <n v="144.4315188349135"/>
    <n v="775.22154333653089"/>
    <n v="0"/>
    <n v="0"/>
    <n v="337.40151568533918"/>
    <n v="0"/>
    <n v="2315.9376030909962"/>
    <n v="421.34084845072766"/>
    <n v="16576.882122834613"/>
    <n v="773.70418850643318"/>
    <n v="19949.347705999164"/>
    <n v="68479.818567827897"/>
    <n v="1392.0449482195686"/>
    <n v="3210.8547642113172"/>
    <n v="17595.455775740709"/>
    <n v="217.69157840847504"/>
    <n v="246.11679450620966"/>
    <n v="3210.55712332451"/>
    <n v="0"/>
    <n v="135759.96383405093"/>
  </r>
  <r>
    <s v="PIA"/>
    <n v="3240"/>
    <n v="2"/>
    <m/>
    <m/>
    <m/>
    <s v="Fabricação de Brinquedos e Jogos Recreativos"/>
    <x v="4"/>
    <s v="Fabricação de Brinquedos e Jogos Recreativos"/>
    <s v="32.4"/>
    <x v="0"/>
    <n v="1668.2001613153429"/>
    <n v="0"/>
    <n v="20289.881462966165"/>
    <n v="0"/>
    <n v="2313.2626754400444"/>
    <n v="0"/>
    <n v="693.05273562935054"/>
    <n v="1864.9509240397483"/>
    <n v="1429.3485216629342"/>
    <n v="1358.706602970417"/>
    <n v="259.15775166240087"/>
    <n v="58.337467144932901"/>
    <n v="2421.3416967533694"/>
    <n v="0"/>
    <n v="7540.8726313377956"/>
    <n v="1795.6852538816138"/>
    <n v="49629.811328518204"/>
    <n v="3520.8474395740013"/>
    <n v="8385.748222328526"/>
    <n v="738120.80399445188"/>
    <n v="72485.696902968892"/>
    <n v="39851.903108298458"/>
    <n v="21464.848411648105"/>
    <n v="16510.003179894884"/>
    <n v="1472.6737602113435"/>
    <n v="5756.8089422160028"/>
    <n v="689.08030865381306"/>
    <n v="999581.02348356741"/>
    <n v="3681.4182488725373"/>
    <n v="934.06217611994248"/>
    <n v="60745.735046568327"/>
    <n v="0"/>
    <n v="3621.7259372545141"/>
    <n v="0"/>
    <n v="1314.8543306634058"/>
    <n v="3266.6227049679064"/>
    <n v="2542.5613919492539"/>
    <n v="1950.8125182999697"/>
    <n v="613.61748796190852"/>
    <n v="52.817471160653199"/>
    <n v="3427.4768332520534"/>
    <n v="0"/>
    <n v="13275.739929880612"/>
    <n v="3759.3902354279517"/>
    <n v="84351.06337615427"/>
    <n v="9276.2140490963466"/>
    <n v="16172.355994880341"/>
    <n v="1481620.9744282342"/>
    <n v="125324.8639936127"/>
    <n v="75721.159115826667"/>
    <n v="42041.015015155157"/>
    <n v="32077.03491556373"/>
    <n v="3126.8986812230241"/>
    <n v="10872.569141651478"/>
    <n v="1588.7915995247527"/>
    <n v="1981359.7746233009"/>
    <n v="2380.0459572667032"/>
    <n v="459.39650548145892"/>
    <n v="23642.812285705775"/>
    <n v="0"/>
    <n v="3017.8336188470448"/>
    <n v="0"/>
    <n v="151.8696834633015"/>
    <n v="2155.8633601338852"/>
    <n v="1216.4652386647226"/>
    <n v="2095.1662920746166"/>
    <n v="423.10456777815466"/>
    <n v="36.437798154684202"/>
    <n v="1826.4651185218459"/>
    <n v="0"/>
    <n v="8027.3654792358393"/>
    <n v="2213.2160173943794"/>
    <n v="67908.20173061383"/>
    <n v="5804.8438928202486"/>
    <n v="10764.801227436375"/>
    <n v="940485.04186829738"/>
    <n v="69105.361491781747"/>
    <n v="44757.901189497192"/>
    <n v="16721.09361118071"/>
    <n v="12657.828970821061"/>
    <n v="1471.6838806060368"/>
    <n v="5374.1868129060877"/>
    <n v="817.55547811986821"/>
    <n v="1223514.5420768033"/>
    <n v="1755.9928675096344"/>
    <n v="52.860351814174891"/>
    <n v="20098.857802908387"/>
    <n v="0"/>
    <n v="2237.8496397663203"/>
    <n v="0"/>
    <n v="716.66818469664759"/>
    <n v="440.96004899659329"/>
    <n v="725.02022805180513"/>
    <n v="1972.2250247962402"/>
    <n v="78.293670933791077"/>
    <n v="79.391560503782046"/>
    <n v="2199.5146588363032"/>
    <n v="35.92276711804864"/>
    <n v="9837.0429499400962"/>
    <n v="1281.5254084489065"/>
    <n v="45108.040403403182"/>
    <n v="3985.1586273601006"/>
    <n v="8801.4174140710893"/>
    <n v="705214.90775197209"/>
    <n v="45598.146839128196"/>
    <n v="33244.403769667348"/>
    <n v="11508.398634877416"/>
    <n v="9202.6015301416483"/>
    <n v="1088.1944642347844"/>
    <n v="5542.8232447144364"/>
    <n v="485.47509297479928"/>
    <n v="911291.69293686701"/>
    <n v="1597.9717058849756"/>
    <n v="0"/>
    <n v="11559.782135506444"/>
    <n v="0"/>
    <n v="2054.1583784829554"/>
    <n v="0"/>
    <n v="679.02800720212008"/>
    <n v="253.74768255926051"/>
    <n v="716.8805436789753"/>
    <n v="2440.4117948254279"/>
    <n v="270.32768567913627"/>
    <n v="125.40452457570967"/>
    <n v="1814.5162264099963"/>
    <n v="31.384929258571518"/>
    <n v="3555.6860376260502"/>
    <n v="636.26167549752836"/>
    <n v="36080.555403059479"/>
    <n v="3386.5994777605465"/>
    <n v="7462.6011813528203"/>
    <n v="600787.55155398184"/>
    <n v="42897.382316888194"/>
    <n v="30075.722335216808"/>
    <n v="7917.8239317213338"/>
    <n v="8941.8797669479063"/>
    <n v="1257.049222186336"/>
    <n v="5008.3456787691484"/>
    <n v="310.27300141481976"/>
    <n v="769861.34519648645"/>
    <n v="1390.6446014775465"/>
    <n v="0"/>
    <n v="6974.0036574004516"/>
    <n v="0"/>
    <n v="1401.3132623877227"/>
    <n v="0"/>
    <n v="527.69215699335473"/>
    <n v="223.49627338373057"/>
    <n v="0"/>
    <n v="2334.708506721644"/>
    <n v="263.66709672255752"/>
    <n v="0"/>
    <n v="393.80801637082573"/>
    <n v="126.53818974407716"/>
    <n v="370.41529095120814"/>
    <n v="9748.998186833287"/>
    <n v="28513.831807986659"/>
    <n v="4082.035878193059"/>
    <n v="7150.4022241076163"/>
    <n v="595129.90193155524"/>
    <n v="37478.966324593319"/>
    <n v="27108.69449414713"/>
    <n v="10115.460001338433"/>
    <n v="6916.4788189810279"/>
    <n v="1422.6313388560952"/>
    <n v="3952.3159506206885"/>
    <n v="496.74899882972863"/>
    <n v="746122.75300819566"/>
    <n v="1279.4563195994124"/>
    <n v="24.100630175435086"/>
    <n v="6780.7531666088944"/>
    <n v="0"/>
    <n v="1086.3652109213376"/>
    <n v="0"/>
    <n v="436.28808350976306"/>
    <n v="44.630796621157543"/>
    <n v="0"/>
    <n v="1833.2384703974094"/>
    <n v="222.50011504925772"/>
    <n v="0"/>
    <n v="559.72772571652627"/>
    <n v="191.06067629209497"/>
    <n v="322.15638214075091"/>
    <n v="13298.599215614006"/>
    <n v="29805.338599540206"/>
    <n v="5249.2662007703257"/>
    <n v="8504.4305593884783"/>
    <n v="555486.62189202942"/>
    <n v="36132.462198411275"/>
    <n v="26014.822995968658"/>
    <n v="6978.6133178805176"/>
    <n v="6644.8712111136156"/>
    <n v="1162.9167060945588"/>
    <n v="4286.2347011284182"/>
    <n v="1321.6598461490812"/>
    <n v="707666.11502112076"/>
    <n v="867.78256487848739"/>
    <n v="156.82601800212149"/>
    <n v="3729.7438476001244"/>
    <n v="0"/>
    <n v="788.7748837184181"/>
    <n v="0"/>
    <n v="195.44362385980685"/>
    <n v="0"/>
    <n v="0"/>
    <n v="1431.0804750772959"/>
    <n v="0"/>
    <n v="0"/>
    <n v="455.53042080657315"/>
    <n v="140.63322982864526"/>
    <n v="283.98145560633509"/>
    <n v="4775.816438860169"/>
    <n v="31808.948831482179"/>
    <n v="3329.2287806472723"/>
    <n v="7040.3742083634788"/>
    <n v="473295.14496532455"/>
    <n v="28280.451472555738"/>
    <n v="19384.36430200524"/>
    <n v="5106.6543078082723"/>
    <n v="5481.1269681109225"/>
    <n v="873.17791568004168"/>
    <n v="3886.2277847735713"/>
    <n v="590.40745507691827"/>
    <n v="591901.71995006572"/>
  </r>
  <r>
    <s v="PIA"/>
    <n v="3220"/>
    <n v="3"/>
    <m/>
    <m/>
    <m/>
    <s v="Fab. Instrumentos musicais"/>
    <x v="6"/>
    <s v="Fabricação de instrumentos musicais"/>
    <s v="32.2"/>
    <x v="0"/>
    <n v="0"/>
    <n v="0"/>
    <n v="0"/>
    <n v="0"/>
    <n v="0"/>
    <n v="0"/>
    <n v="0"/>
    <n v="0"/>
    <n v="0"/>
    <n v="47.656130761094573"/>
    <n v="0"/>
    <n v="454.1740101734058"/>
    <n v="0"/>
    <n v="0"/>
    <n v="0"/>
    <n v="170.89293054348821"/>
    <n v="870.31651591238551"/>
    <n v="1089.6898859618905"/>
    <n v="1533.4171523455898"/>
    <n v="46445.528509997384"/>
    <n v="2248.4756639873303"/>
    <n v="1185.4899010868621"/>
    <n v="1388.3162559380553"/>
    <n v="0"/>
    <n v="0"/>
    <n v="53.184348657710984"/>
    <n v="0"/>
    <n v="55487.141305365192"/>
    <n v="0"/>
    <n v="0"/>
    <n v="0"/>
    <n v="0"/>
    <n v="0"/>
    <n v="0"/>
    <n v="0"/>
    <n v="0"/>
    <n v="0"/>
    <n v="87.188627228521568"/>
    <n v="0"/>
    <n v="361.16316098225616"/>
    <n v="0"/>
    <n v="0"/>
    <n v="0"/>
    <n v="209.15601028900142"/>
    <n v="792.66144358584643"/>
    <n v="469.04518760480551"/>
    <n v="1646.980899511298"/>
    <n v="35472.679279880249"/>
    <n v="2659.756989982905"/>
    <n v="1290.729103319617"/>
    <n v="1369.3324186416403"/>
    <n v="0"/>
    <n v="0"/>
    <n v="331.02201949682376"/>
    <n v="0"/>
    <n v="44689.71514052304"/>
    <n v="0"/>
    <n v="0"/>
    <n v="0"/>
    <n v="0"/>
    <n v="0"/>
    <n v="0"/>
    <n v="0"/>
    <n v="53.831318387482412"/>
    <n v="0"/>
    <n v="206.49931839188878"/>
    <n v="13.129589850609321"/>
    <n v="498.86277702028019"/>
    <n v="0"/>
    <n v="0"/>
    <n v="0"/>
    <n v="372.01658517097007"/>
    <n v="1219.9983226188133"/>
    <n v="861.70426970822245"/>
    <n v="2279.8335914258314"/>
    <n v="52932.601972870616"/>
    <n v="3563.9686939449293"/>
    <n v="1824.1376128823449"/>
    <n v="1536.8685195508442"/>
    <n v="0"/>
    <n v="0"/>
    <n v="268.70718845208989"/>
    <n v="0"/>
    <n v="65632.159760274866"/>
    <n v="0"/>
    <n v="0"/>
    <n v="0"/>
    <n v="0"/>
    <n v="0"/>
    <n v="0"/>
    <n v="0"/>
    <n v="0"/>
    <n v="0"/>
    <n v="24.47471945049179"/>
    <n v="19.647137173559912"/>
    <n v="261.26179212751958"/>
    <n v="0"/>
    <n v="0"/>
    <n v="0"/>
    <n v="74.270781559624538"/>
    <n v="588.57995389715506"/>
    <n v="430.41735610804244"/>
    <n v="7084.0365587167107"/>
    <n v="27009.234275765339"/>
    <n v="1691.4606599299768"/>
    <n v="929.79706184997758"/>
    <n v="927.88590061514606"/>
    <n v="0"/>
    <n v="0"/>
    <n v="18.356039587868821"/>
    <n v="0"/>
    <n v="39059.422236781422"/>
    <n v="0"/>
    <n v="0"/>
    <n v="0"/>
    <n v="0"/>
    <n v="0"/>
    <n v="0"/>
    <n v="0"/>
    <n v="0"/>
    <n v="0"/>
    <n v="54.722164390819529"/>
    <n v="58.745852948968036"/>
    <n v="509.76807782535252"/>
    <n v="0"/>
    <n v="0"/>
    <n v="0"/>
    <n v="266.51813200969343"/>
    <n v="855.01584613098476"/>
    <n v="1149.3258632578031"/>
    <n v="2964.5670862171555"/>
    <n v="63427.101275158871"/>
    <n v="3606.6536257850166"/>
    <n v="2346.0389749110636"/>
    <n v="1714.9419335323864"/>
    <n v="0"/>
    <n v="313.6800538456356"/>
    <n v="27.361082195409764"/>
    <n v="0"/>
    <n v="77294.439968209161"/>
    <n v="0"/>
    <n v="0"/>
    <n v="0"/>
    <n v="0"/>
    <n v="0"/>
    <n v="0"/>
    <n v="0"/>
    <n v="0"/>
    <n v="0"/>
    <n v="82.970173984174949"/>
    <n v="43.221438616989957"/>
    <n v="287.02505714561653"/>
    <n v="0"/>
    <n v="0"/>
    <n v="0"/>
    <n v="190.09158277891174"/>
    <n v="670.54464967291051"/>
    <n v="823.20240954631299"/>
    <n v="1753.9140911467985"/>
    <n v="45980.196678933717"/>
    <n v="1876.7674924739322"/>
    <n v="2343.9223586057597"/>
    <n v="1758.2555278045465"/>
    <n v="0"/>
    <n v="153.5467897484956"/>
    <n v="0"/>
    <n v="0"/>
    <n v="55963.658250458131"/>
    <n v="0"/>
    <n v="10.752551707537343"/>
    <n v="0"/>
    <n v="0"/>
    <n v="0"/>
    <n v="0"/>
    <n v="0"/>
    <n v="0"/>
    <n v="0"/>
    <n v="30.180075966256936"/>
    <n v="42.891453749015341"/>
    <n v="229.35490274634503"/>
    <n v="0"/>
    <n v="0"/>
    <n v="20.509496775477146"/>
    <n v="263.27174233141727"/>
    <n v="656.4963007972292"/>
    <n v="2333.8552626221335"/>
    <n v="1039.0798634803787"/>
    <n v="44594.490965468489"/>
    <n v="1264.9287914239458"/>
    <n v="1991.7501870422966"/>
    <n v="1202.6978586298337"/>
    <n v="0"/>
    <n v="144.62685847580747"/>
    <n v="9.159581084190215"/>
    <n v="0"/>
    <n v="53834.045892300346"/>
    <n v="0"/>
    <n v="0"/>
    <n v="0"/>
    <n v="0"/>
    <n v="259.02357245922144"/>
    <n v="0"/>
    <n v="0"/>
    <n v="0"/>
    <n v="0"/>
    <n v="70.949800944295077"/>
    <n v="59.806667093424778"/>
    <n v="151.06309429558655"/>
    <n v="0"/>
    <n v="0"/>
    <n v="52.530272911695363"/>
    <n v="220.81350574772273"/>
    <n v="739.59561030177474"/>
    <n v="1750.4493493171994"/>
    <n v="1201.9190067959071"/>
    <n v="38711.463911362807"/>
    <n v="1116.6161933251269"/>
    <n v="2127.1920578615773"/>
    <n v="1114.8786821544563"/>
    <n v="0"/>
    <n v="86.681413640199423"/>
    <n v="0"/>
    <n v="0"/>
    <n v="47662.983138210984"/>
  </r>
  <r>
    <s v="INDISPONÍVEL"/>
    <n v="9493"/>
    <m/>
    <m/>
    <m/>
    <s v="1G"/>
    <s v="Atividades de organizações associativas ligadas à cultura e à arte"/>
    <x v="3"/>
    <s v="INDISPONÍVEL"/>
    <s v="INDISPONÍVEL"/>
    <x v="0"/>
    <n v="601.75772610583215"/>
    <n v="5775.0447780724535"/>
    <n v="2858.8180958176499"/>
    <n v="89.936616673426016"/>
    <n v="27944.617831021656"/>
    <n v="3159.0629057229694"/>
    <n v="437.17821442430863"/>
    <n v="2624.7523276860211"/>
    <n v="27120.302135691541"/>
    <n v="116846.05627929146"/>
    <n v="4083.3501001346649"/>
    <n v="3397.913710664805"/>
    <n v="16335.188503999234"/>
    <n v="2983.7572260948332"/>
    <n v="2468.2756963637412"/>
    <n v="36938.975689539009"/>
    <n v="112456.3886036044"/>
    <n v="4730.0462919728088"/>
    <n v="139380.8484420554"/>
    <n v="828286.56334035867"/>
    <n v="65133.01964521232"/>
    <n v="38477.202933588902"/>
    <n v="48445.592338001377"/>
    <n v="6956.7162613051532"/>
    <n v="7390.9257497738636"/>
    <n v="16588.848190482073"/>
    <n v="53174.423259241463"/>
    <n v="1574685.5628928996"/>
    <n v="90.791290678143213"/>
    <n v="3966.1179931675097"/>
    <n v="3367.4025489598334"/>
    <n v="369.26746229403295"/>
    <n v="25366.059522259358"/>
    <n v="3286.996907054337"/>
    <n v="473.36900615175875"/>
    <n v="2590.8477670720767"/>
    <n v="33329.256052903103"/>
    <n v="139157.0164165168"/>
    <n v="5077.6926376574675"/>
    <n v="3022.4349247839873"/>
    <n v="18242.627527098666"/>
    <n v="3208.3936999150715"/>
    <n v="4286.7429278785994"/>
    <n v="51573.441851364165"/>
    <n v="98826.924285703048"/>
    <n v="44409.128778787286"/>
    <n v="124342.30780628888"/>
    <n v="756633.1810182333"/>
    <n v="76493.968334421428"/>
    <n v="37015.978355975101"/>
    <n v="39211.593869270386"/>
    <n v="5989.7862289451159"/>
    <n v="6426.6878463759504"/>
    <n v="9404.8220670009105"/>
    <n v="46010.445661153833"/>
    <n v="1542173.2827879107"/>
    <n v="195.58822001600709"/>
    <n v="1847.6700927976954"/>
    <n v="2859.8840886333464"/>
    <n v="478.4713395838786"/>
    <n v="20325.472715172313"/>
    <n v="263.94258064443864"/>
    <n v="694.28645604561927"/>
    <n v="1411.9879061913416"/>
    <n v="35340.115675236273"/>
    <n v="120600.119446784"/>
    <n v="5663.3323227295778"/>
    <n v="31702.015740616676"/>
    <n v="20768.146963108604"/>
    <n v="1870.788272347389"/>
    <n v="964.78747806652859"/>
    <n v="31036.165955461453"/>
    <n v="94275.82308559891"/>
    <n v="26623.736801862331"/>
    <n v="130489.78980187327"/>
    <n v="793970.13920642948"/>
    <n v="104529.16087616472"/>
    <n v="35165.209725129462"/>
    <n v="43074.491826623511"/>
    <n v="7631.3099575236629"/>
    <n v="5832.61668259834"/>
    <n v="20030.060541015864"/>
    <n v="33531.569994201614"/>
    <n v="1571176.683752456"/>
    <n v="11092.285644497262"/>
    <n v="28.336198889532774"/>
    <n v="64612.559979720303"/>
    <n v="1232.4104404296243"/>
    <n v="43342.776338116586"/>
    <n v="1420.8581214409462"/>
    <n v="608.44370137043757"/>
    <n v="1968.3197231495124"/>
    <n v="54068.562106105943"/>
    <n v="114072.28820988667"/>
    <n v="3018.7363768214968"/>
    <n v="9812.8787083306779"/>
    <n v="18348.582021151768"/>
    <n v="782.61305772281867"/>
    <n v="1103.5561253692088"/>
    <n v="46534.403562792315"/>
    <n v="88527.483073659721"/>
    <n v="27533.611151279736"/>
    <n v="130071.42811289689"/>
    <n v="687963.66106269206"/>
    <n v="87108.505020018798"/>
    <n v="37938.936866829921"/>
    <n v="44203.138206359494"/>
    <n v="6479.8179760077483"/>
    <n v="25010.458775197309"/>
    <n v="9400.2677773119085"/>
    <n v="24716.307193652992"/>
    <n v="1541001.2255317015"/>
    <n v="904.11290560003522"/>
    <n v="0"/>
    <n v="47375.038089779293"/>
    <n v="834.6887173990466"/>
    <n v="44391.488058348827"/>
    <n v="0"/>
    <n v="463.27142882435817"/>
    <n v="418.22145009100126"/>
    <n v="27594.671502253281"/>
    <n v="96529.727818858621"/>
    <n v="4132.2586500262814"/>
    <n v="2903.0001793826141"/>
    <n v="88142.430319295701"/>
    <n v="2846.0127120033476"/>
    <n v="1821.9432457574017"/>
    <n v="33405.841089591348"/>
    <n v="88997.007026743493"/>
    <n v="14159.853310145976"/>
    <n v="147130.05423586874"/>
    <n v="591898.16096636408"/>
    <n v="104268.80955144725"/>
    <n v="40756.159505555246"/>
    <n v="38552.024258437879"/>
    <n v="7932.8576711364349"/>
    <n v="19647.855940695554"/>
    <n v="12158.591248441906"/>
    <n v="27686.836517586959"/>
    <n v="1444950.9163996351"/>
    <n v="340.64030607145907"/>
    <n v="0"/>
    <n v="44052.180221203576"/>
    <n v="955.25437384277666"/>
    <n v="50168.348995375803"/>
    <n v="139.60668281617171"/>
    <n v="2082.6152658028809"/>
    <n v="785.97061278377635"/>
    <n v="26986.512801789569"/>
    <n v="42413.681734770144"/>
    <n v="4050.868339795973"/>
    <n v="3271.6384780715393"/>
    <n v="128998.37269594081"/>
    <n v="38465.728439252256"/>
    <n v="657.07191265432357"/>
    <n v="35850.871852211923"/>
    <n v="112555.72456730015"/>
    <n v="12817.217494289187"/>
    <n v="107452.21043035034"/>
    <n v="457465.68396681058"/>
    <n v="75151.841555253428"/>
    <n v="72084.476776395692"/>
    <n v="46275.817451327443"/>
    <n v="7709.7937697650486"/>
    <n v="20104.049850913099"/>
    <n v="8661.2016042090072"/>
    <n v="23661.866416826739"/>
    <n v="1323159.2465958239"/>
    <n v="376.29822019410926"/>
    <n v="0"/>
    <n v="46289.108739489522"/>
    <n v="0"/>
    <n v="59713.520795612945"/>
    <n v="4624.8023713947068"/>
    <n v="1805.3473175569143"/>
    <n v="1966.4389539876465"/>
    <n v="29603.392723958386"/>
    <n v="27863.976924555282"/>
    <n v="2885.2954757775151"/>
    <n v="1057.3695817872492"/>
    <n v="88910.904648449359"/>
    <n v="828.78007839574843"/>
    <n v="442.66877149535787"/>
    <n v="24156.324918757931"/>
    <n v="85621.344414503925"/>
    <n v="8738.1039243526393"/>
    <n v="95738.791166119336"/>
    <n v="296366.96487950184"/>
    <n v="70117.049516643849"/>
    <n v="53638.081421760173"/>
    <n v="61337.326009105527"/>
    <n v="7725.6953855246229"/>
    <n v="22541.437645137241"/>
    <n v="11114.096910490262"/>
    <n v="29333.033075580141"/>
    <n v="1032796.1538701325"/>
    <n v="2383.0136819639847"/>
    <n v="58.664296172566281"/>
    <n v="2148.5551850281549"/>
    <n v="0"/>
    <n v="38274.189107706596"/>
    <n v="99.362634274393969"/>
    <n v="975.06501612362831"/>
    <n v="5989.3832961189955"/>
    <n v="28354.330619509863"/>
    <n v="26455.868434584056"/>
    <n v="3175.5089670254783"/>
    <n v="2106.2708184556404"/>
    <n v="16757.03409441515"/>
    <n v="463.00082284517259"/>
    <n v="1130.0393801672342"/>
    <n v="10814.038831173457"/>
    <n v="60091.013884013169"/>
    <n v="9104.2535942549512"/>
    <n v="101602.72337939234"/>
    <n v="179330.03275142933"/>
    <n v="67914.442849992847"/>
    <n v="59852.778930325294"/>
    <n v="59179.772098543719"/>
    <n v="13633.308991685746"/>
    <n v="22527.180042866807"/>
    <n v="18570.371776253967"/>
    <n v="36038.901855033771"/>
    <n v="767029.10533935612"/>
  </r>
  <r>
    <s v="INDISPONÍVEL"/>
    <n v="9101"/>
    <m/>
    <m/>
    <m/>
    <s v="1P"/>
    <s v="Bibliotecas e arquivos"/>
    <x v="9"/>
    <s v="INDISPONÍVEL"/>
    <s v="INDISPONÍVEL"/>
    <x v="0"/>
    <n v="601.65389019389136"/>
    <n v="0"/>
    <n v="0"/>
    <n v="0"/>
    <n v="98.246760054099212"/>
    <n v="0"/>
    <n v="0"/>
    <n v="35.90515019284242"/>
    <n v="118.38479493566439"/>
    <n v="117.42860517928008"/>
    <n v="4627.9126348672944"/>
    <n v="112.42077084178251"/>
    <n v="1168.5681269863248"/>
    <n v="0"/>
    <n v="466.56091589428308"/>
    <n v="12783.960251695065"/>
    <n v="8981.3959480398044"/>
    <n v="29.59732294161838"/>
    <n v="104976.81192197459"/>
    <n v="14736.386087002531"/>
    <n v="49305.44689621131"/>
    <n v="652.34175854804732"/>
    <n v="7993.8448846419651"/>
    <n v="528.27623986127583"/>
    <n v="68.454029372569011"/>
    <n v="1473.9630346046276"/>
    <n v="15292.858273796068"/>
    <n v="224170.41829783493"/>
    <n v="461.85717042612964"/>
    <n v="0"/>
    <n v="0"/>
    <n v="0"/>
    <n v="101.91433970676079"/>
    <n v="0"/>
    <n v="0"/>
    <n v="684.55918982210324"/>
    <n v="8273.8219250723705"/>
    <n v="183.39929990624591"/>
    <n v="4554.5080483088987"/>
    <n v="0"/>
    <n v="1248.8279541232362"/>
    <n v="30.263763559381069"/>
    <n v="393.35527551991225"/>
    <n v="14192.196831222423"/>
    <n v="9309.4778207432628"/>
    <n v="0"/>
    <n v="127588.8021561559"/>
    <n v="17272.97073987015"/>
    <n v="55365.365549526556"/>
    <n v="743.01065847021857"/>
    <n v="7668.0757354390898"/>
    <n v="657.62444025408877"/>
    <n v="0"/>
    <n v="1571.7503459293437"/>
    <n v="15983.084053779494"/>
    <n v="266284.86529783573"/>
    <n v="376.33474568964476"/>
    <n v="0"/>
    <n v="0"/>
    <n v="0"/>
    <n v="103.5094820427491"/>
    <n v="0"/>
    <n v="0"/>
    <n v="90.74790660971135"/>
    <n v="120.27273638156834"/>
    <n v="180.40910457235253"/>
    <n v="4424.4196879767451"/>
    <n v="36.301773065016533"/>
    <n v="819.72589261379574"/>
    <n v="30.068184095392084"/>
    <n v="399.15272680973061"/>
    <n v="14458.380104065436"/>
    <n v="9532.8842797763282"/>
    <n v="0"/>
    <n v="134150.65937649301"/>
    <n v="26984.621721766511"/>
    <n v="35263.025105237764"/>
    <n v="738.67086637868874"/>
    <n v="5968.1705342112809"/>
    <n v="515.69111074532452"/>
    <n v="53.964655870114399"/>
    <n v="30.068184095392084"/>
    <n v="3580.1722727514507"/>
    <n v="237857.25045124808"/>
    <n v="347.02848846266346"/>
    <n v="0"/>
    <n v="1567.4904117056092"/>
    <n v="0"/>
    <n v="595.9648553237015"/>
    <n v="0"/>
    <n v="0"/>
    <n v="1107.6661740339691"/>
    <n v="113.3447955581311"/>
    <n v="28.336198889532774"/>
    <n v="4392.6390770170174"/>
    <n v="34.516609828985871"/>
    <n v="3768.7560467281428"/>
    <n v="28.336198889532774"/>
    <n v="434.89462181198508"/>
    <n v="14390.660789658643"/>
    <n v="8564.9374312588861"/>
    <n v="0"/>
    <n v="142927.68529247388"/>
    <n v="82602.907975551148"/>
    <n v="58951.827648881939"/>
    <n v="789.62327734908547"/>
    <n v="7889.5433508319056"/>
    <n v="410.00556051212322"/>
    <n v="0"/>
    <n v="57.452293161346262"/>
    <n v="6493.3912752408578"/>
    <n v="335497.00837316905"/>
    <n v="61.831508021667545"/>
    <n v="0"/>
    <n v="35.495865716142475"/>
    <n v="0"/>
    <n v="644.49557123824036"/>
    <n v="0"/>
    <n v="0"/>
    <n v="0"/>
    <n v="116.79284848537202"/>
    <n v="29.198212121343005"/>
    <n v="4602.5765807089265"/>
    <n v="35.521056330545136"/>
    <n v="967.9064189735218"/>
    <n v="29.198212121343005"/>
    <n v="131.39195454604354"/>
    <n v="2964.1234876322146"/>
    <n v="8570.8179954842471"/>
    <n v="32.118033333477314"/>
    <n v="142020.59726524574"/>
    <n v="79395.911223597665"/>
    <n v="65444.135823302451"/>
    <n v="31.242086969847655"/>
    <n v="6138.3006308068252"/>
    <n v="424.91528334825216"/>
    <n v="1382.7901126589416"/>
    <n v="700.56358119274"/>
    <n v="8533.2295912341688"/>
    <n v="322293.15334306983"/>
    <n v="55.842673126468682"/>
    <n v="0"/>
    <n v="39.029825303445861"/>
    <n v="0"/>
    <n v="648.30701480882942"/>
    <n v="0"/>
    <n v="0"/>
    <n v="1068.5927833119013"/>
    <n v="111.68534625293736"/>
    <n v="55.842673126468682"/>
    <n v="4098.4450963821255"/>
    <n v="37.254868940439927"/>
    <n v="961.82699642401462"/>
    <n v="27.921336563234341"/>
    <n v="125.37580805168454"/>
    <n v="3932.1744378367302"/>
    <n v="7179.4841246484248"/>
    <n v="82.983413183634141"/>
    <n v="128480.8191986504"/>
    <n v="96906.052004391517"/>
    <n v="63619.052378664361"/>
    <n v="889.33600119975699"/>
    <n v="720.81962655194513"/>
    <n v="437.81556419442222"/>
    <n v="299.54370140348726"/>
    <n v="967.32179536790136"/>
    <n v="5428.0087049796775"/>
    <n v="316173.53537336388"/>
    <n v="0"/>
    <n v="0"/>
    <n v="0"/>
    <n v="0"/>
    <n v="506.40638914074782"/>
    <n v="0"/>
    <n v="0"/>
    <n v="0"/>
    <n v="91.886980665451119"/>
    <n v="26.253423047271752"/>
    <n v="3476.0949166821392"/>
    <n v="35.029025083683038"/>
    <n v="39.475026461439931"/>
    <n v="78.759636529225645"/>
    <n v="26.253423047271752"/>
    <n v="4083.6124108607692"/>
    <n v="15486.117407308073"/>
    <n v="30.365404970338417"/>
    <n v="14625.693413870657"/>
    <n v="88475.942363698574"/>
    <n v="56335.558643829645"/>
    <n v="531.22188374024313"/>
    <n v="504.1663079115724"/>
    <n v="419.20137435420577"/>
    <n v="341.00159997903791"/>
    <n v="347.76802438665118"/>
    <n v="5987.8067129480241"/>
    <n v="191448.614368515"/>
    <n v="0"/>
    <n v="0"/>
    <n v="0"/>
    <n v="0"/>
    <n v="370.97643593547423"/>
    <n v="0"/>
    <n v="0"/>
    <n v="1141.1221275126861"/>
    <n v="118.79582499057321"/>
    <n v="0"/>
    <n v="5295.1731463580982"/>
    <n v="61.622381686047078"/>
    <n v="43.002699221733799"/>
    <n v="26.39907222012738"/>
    <n v="26.39907222012738"/>
    <n v="2800.8672283259816"/>
    <n v="5881.0192729296696"/>
    <n v="67.27664612815127"/>
    <n v="20448.692858500825"/>
    <n v="76535.138385978367"/>
    <n v="50915.336210446665"/>
    <n v="940.8386189902958"/>
    <n v="5784.6480703645448"/>
    <n v="0"/>
    <n v="131.64800488721417"/>
    <n v="26.39907222012738"/>
    <n v="7140.620436565654"/>
    <n v="177755.97556548237"/>
  </r>
  <r>
    <s v="INDISPONÍVEL"/>
    <n v="9102"/>
    <m/>
    <m/>
    <m/>
    <s v="2P"/>
    <s v="Museus, restaurações, prédios históricos"/>
    <x v="9"/>
    <s v="INDISPONÍVEL"/>
    <s v="INDISPONÍVEL"/>
    <x v="0"/>
    <n v="0"/>
    <n v="0"/>
    <n v="228.89482147589217"/>
    <n v="0"/>
    <n v="134428.85656745924"/>
    <n v="0"/>
    <n v="0"/>
    <n v="3793.5387553690052"/>
    <n v="11073.702656076102"/>
    <n v="428.32681613237389"/>
    <n v="230.99443267250359"/>
    <n v="0"/>
    <n v="2903.6302414839247"/>
    <n v="178.48330381644453"/>
    <n v="0"/>
    <n v="3241.5695314512404"/>
    <n v="42385.307856907624"/>
    <n v="1379.5810962508594"/>
    <n v="32086.528932696754"/>
    <n v="80654.852865836932"/>
    <n v="9758.8906407308295"/>
    <n v="248.29537610080968"/>
    <n v="3894.6156572289037"/>
    <n v="5615.8214007168699"/>
    <n v="904.08375108152313"/>
    <n v="1817.3148736843686"/>
    <n v="74.692360147265177"/>
    <n v="335327.98193731945"/>
    <n v="0"/>
    <n v="0"/>
    <n v="896.8295845221171"/>
    <n v="0"/>
    <n v="144784.62217098087"/>
    <n v="0"/>
    <n v="0"/>
    <n v="4158.9985998842467"/>
    <n v="11018.589943776065"/>
    <n v="142.94718231677552"/>
    <n v="0"/>
    <n v="0"/>
    <n v="3657.1053270258417"/>
    <n v="194.95309424205345"/>
    <n v="0"/>
    <n v="2712.6674500263243"/>
    <n v="46822.435382128308"/>
    <n v="1403.5838070145187"/>
    <n v="74239.459447968155"/>
    <n v="66434.031309158119"/>
    <n v="9129.4070884604062"/>
    <n v="371.58455958952527"/>
    <n v="4650.829394543548"/>
    <n v="5018.3823566036808"/>
    <n v="765.05499810355604"/>
    <n v="1981.7020372736201"/>
    <n v="57.581497037760442"/>
    <n v="378440.76523065544"/>
    <n v="0"/>
    <n v="0"/>
    <n v="360.44066490386803"/>
    <n v="0"/>
    <n v="122882.41208856532"/>
    <n v="0"/>
    <n v="0"/>
    <n v="4678.37644098701"/>
    <n v="10100.335207362354"/>
    <n v="33.563247937982538"/>
    <n v="0"/>
    <n v="0"/>
    <n v="539.18393406811379"/>
    <n v="153.38641179208858"/>
    <n v="0"/>
    <n v="2361.887282429203"/>
    <n v="48407.546417160804"/>
    <n v="1305.1167818303159"/>
    <n v="67735.423494814211"/>
    <n v="67925.549650326153"/>
    <n v="7865.6276422530227"/>
    <n v="325.87288824324571"/>
    <n v="3400.1179920883651"/>
    <n v="372.90349214124529"/>
    <n v="886.23797270228806"/>
    <n v="1325.8996012937578"/>
    <n v="51.241599905330567"/>
    <n v="340711.12281080458"/>
    <n v="0"/>
    <n v="0"/>
    <n v="2240.0389138479409"/>
    <n v="0"/>
    <n v="135138.71205083784"/>
    <n v="0"/>
    <n v="0"/>
    <n v="5701.4964226078482"/>
    <n v="9246.7843660801573"/>
    <n v="59.87464821870239"/>
    <n v="0"/>
    <n v="0"/>
    <n v="1528.3001488159298"/>
    <n v="158.16486324755124"/>
    <n v="0"/>
    <n v="2419.1710044832707"/>
    <n v="44135.910184544984"/>
    <n v="1004.1813358287186"/>
    <n v="13208.209927486316"/>
    <n v="61405.731554180646"/>
    <n v="6887.4963286988223"/>
    <n v="367.3691998930891"/>
    <n v="3237.1413992575795"/>
    <n v="33.847459590983185"/>
    <n v="7051.1979292303586"/>
    <n v="3069.8751568984608"/>
    <n v="45.181939146796303"/>
    <n v="296938.68483289593"/>
    <n v="0"/>
    <n v="0"/>
    <n v="0"/>
    <n v="0"/>
    <n v="147872.29568855179"/>
    <n v="0"/>
    <n v="0"/>
    <n v="5848.4328036593006"/>
    <n v="3287.3751764853241"/>
    <n v="0"/>
    <n v="0"/>
    <n v="434.56901379517666"/>
    <n v="589.81018250468901"/>
    <n v="180.9144123596939"/>
    <n v="0"/>
    <n v="3745.6451233275739"/>
    <n v="44972.377328280403"/>
    <n v="898.70551121789208"/>
    <n v="50329.752882938767"/>
    <n v="110619.44587845547"/>
    <n v="9149.9714030788691"/>
    <n v="901.60357689946068"/>
    <n v="2499.203791107373"/>
    <n v="32.118033333477314"/>
    <n v="0"/>
    <n v="1379.6349882082504"/>
    <n v="49.751463398915824"/>
    <n v="382791.60725760239"/>
    <n v="0"/>
    <n v="0"/>
    <n v="0"/>
    <n v="0"/>
    <n v="137246.89934758295"/>
    <n v="0"/>
    <n v="0"/>
    <n v="0"/>
    <n v="6817.1192173546369"/>
    <n v="0"/>
    <n v="0"/>
    <n v="457.36950667130327"/>
    <n v="2021.1390877379681"/>
    <n v="204.33134326402646"/>
    <n v="0"/>
    <n v="5008.0291704904694"/>
    <n v="39288.874059950613"/>
    <n v="910.04702788241366"/>
    <n v="11965.154976256059"/>
    <n v="101519.1065483189"/>
    <n v="4714.3099199409653"/>
    <n v="229.31643604677367"/>
    <n v="2024.1978251239116"/>
    <n v="0"/>
    <n v="0"/>
    <n v="706.28972327966449"/>
    <n v="83.884101459867509"/>
    <n v="313196.06829136063"/>
    <n v="0"/>
    <n v="0"/>
    <n v="0"/>
    <n v="0"/>
    <n v="431.85046336217363"/>
    <n v="0"/>
    <n v="0"/>
    <n v="0"/>
    <n v="2194.2800766690793"/>
    <n v="0"/>
    <n v="0"/>
    <n v="872.39555434737031"/>
    <n v="848.89273090035999"/>
    <n v="215.60512970365863"/>
    <n v="0"/>
    <n v="1435.5529875398322"/>
    <n v="31542.819752389492"/>
    <n v="1026.0634818753069"/>
    <n v="10711.944445801988"/>
    <n v="90499.396161181561"/>
    <n v="512.01513248382014"/>
    <n v="148.92459822661749"/>
    <n v="2074.3417879370463"/>
    <n v="0"/>
    <n v="0"/>
    <n v="701.40922418463992"/>
    <n v="321690.75864495221"/>
    <n v="464906.25017155509"/>
    <n v="0"/>
    <n v="0"/>
    <n v="173.70658992087539"/>
    <n v="0"/>
    <n v="0"/>
    <n v="0"/>
    <n v="0"/>
    <n v="0"/>
    <n v="2320.5798761635156"/>
    <n v="0"/>
    <n v="0"/>
    <n v="366.76369977904164"/>
    <n v="900.08956688142234"/>
    <n v="227.30990606383364"/>
    <n v="0"/>
    <n v="7416.8575494283323"/>
    <n v="24273.483533219114"/>
    <n v="714.21022581734348"/>
    <n v="5093.3584916470654"/>
    <n v="82555.075829341775"/>
    <n v="499.24535957850287"/>
    <n v="40.586489401147169"/>
    <n v="1977.1863024235486"/>
    <n v="32.790426547105575"/>
    <n v="0"/>
    <n v="427.70665271168048"/>
    <n v="299512.43219060742"/>
    <n v="426531.38268953178"/>
  </r>
  <r>
    <s v="INDISPONÍVEL"/>
    <n v="9103"/>
    <m/>
    <m/>
    <m/>
    <s v="3P"/>
    <s v="Jardim botânico, zoo, parques e reservas ecológicas."/>
    <x v="9"/>
    <s v="INDISPONÍVEL"/>
    <s v="INDISPONÍVEL"/>
    <x v="0"/>
    <n v="1603.4296559257482"/>
    <n v="18038.231956552008"/>
    <n v="0"/>
    <n v="646.66062599407189"/>
    <n v="146.74467179243501"/>
    <n v="273.25442243882321"/>
    <n v="250.35083659457314"/>
    <n v="0"/>
    <n v="0"/>
    <n v="29.59732294161838"/>
    <n v="76.396659033243367"/>
    <n v="0"/>
    <n v="6159.2613629514181"/>
    <n v="0"/>
    <n v="88.633353337233928"/>
    <n v="372.99740075211031"/>
    <n v="38184.878269190864"/>
    <n v="54.04700098709516"/>
    <n v="94492.970830433798"/>
    <n v="122655.94781709783"/>
    <n v="44972.738941493801"/>
    <n v="904.02978911158448"/>
    <n v="47040.205973611766"/>
    <n v="824.68361785416346"/>
    <n v="130.98000929795907"/>
    <n v="708.9535883216713"/>
    <n v="18470.789472894696"/>
    <n v="396125.78357860853"/>
    <n v="1659.1505774368648"/>
    <n v="20523.269039476352"/>
    <n v="0"/>
    <n v="655.1511140907503"/>
    <n v="149.82884076507546"/>
    <n v="318.33194129812256"/>
    <n v="151.7303692718873"/>
    <n v="0"/>
    <n v="0"/>
    <n v="30.263763559381069"/>
    <n v="413.00842073763704"/>
    <n v="0"/>
    <n v="6018.6202751788232"/>
    <n v="0"/>
    <n v="30.263763559381069"/>
    <n v="157.69697292225885"/>
    <n v="34638.400401992367"/>
    <n v="342.98083934398761"/>
    <n v="103941.98017303996"/>
    <n v="129704.49812249976"/>
    <n v="35448.346649372659"/>
    <n v="635.05070794260871"/>
    <n v="46653.945226273347"/>
    <n v="899.53502214660193"/>
    <n v="142.02364652314108"/>
    <n v="618.45429211812279"/>
    <n v="18780.442726745401"/>
    <n v="401912.97288629448"/>
    <n v="124.09168580847506"/>
    <n v="17570.310020760138"/>
    <n v="0"/>
    <n v="720.90066626068233"/>
    <n v="236.61388849878875"/>
    <n v="314.40637173611913"/>
    <n v="0"/>
    <n v="0"/>
    <n v="67.870949308569934"/>
    <n v="3737.17121733761"/>
    <n v="142.37091804644174"/>
    <n v="0"/>
    <n v="5489.920113600273"/>
    <n v="0"/>
    <n v="0"/>
    <n v="754.00805732387039"/>
    <n v="47975.294033872509"/>
    <n v="449.55995877694579"/>
    <n v="108786.3560199046"/>
    <n v="126470.46541605887"/>
    <n v="30843.061019393346"/>
    <n v="773.29520216373294"/>
    <n v="34330.049959307027"/>
    <n v="882.60271957669693"/>
    <n v="84.218953323635333"/>
    <n v="751.57939885296275"/>
    <n v="21457.061752568727"/>
    <n v="401961.20832247997"/>
    <n v="477.87933570178063"/>
    <n v="17705.236441632678"/>
    <n v="0"/>
    <n v="651.34782607073998"/>
    <n v="64.73131672929965"/>
    <n v="271.55333294703382"/>
    <n v="0"/>
    <n v="77.729573100644956"/>
    <n v="103.77807886882096"/>
    <n v="3305.9770454182576"/>
    <n v="2147.7507736814091"/>
    <n v="0"/>
    <n v="2061.6581224313686"/>
    <n v="0"/>
    <n v="0"/>
    <n v="417.21283370491244"/>
    <n v="42616.017307948961"/>
    <n v="357.63818524323733"/>
    <n v="114361.79837403988"/>
    <n v="44026.583409998595"/>
    <n v="4875.3501245767393"/>
    <n v="739.17496465075533"/>
    <n v="33801.752002350186"/>
    <n v="696.37430607117903"/>
    <n v="129.45587436529192"/>
    <n v="466.96547972213648"/>
    <n v="24191.084568737882"/>
    <n v="293547.04927799175"/>
    <n v="601.43336098486475"/>
    <n v="36137.697952424875"/>
    <n v="17951.356229406902"/>
    <n v="645.633728996895"/>
    <n v="120.46838812883931"/>
    <n v="0"/>
    <n v="0"/>
    <n v="85.877094474538254"/>
    <n v="99.617429590464354"/>
    <n v="2747.3044345860603"/>
    <n v="168.6757813691184"/>
    <n v="0"/>
    <n v="855.05303906873576"/>
    <n v="0"/>
    <n v="0"/>
    <n v="693.36708067571067"/>
    <n v="38810.898469673753"/>
    <n v="333.32564454935977"/>
    <n v="125489.33959342126"/>
    <n v="38432.11178136598"/>
    <n v="4774.9284742353457"/>
    <n v="864.43081778539522"/>
    <n v="36350.601009961458"/>
    <n v="826.40730292170792"/>
    <n v="231.19029854887617"/>
    <n v="1003.2551486009822"/>
    <n v="97418.100025549662"/>
    <n v="404641.07308632077"/>
    <n v="663.98259356859285"/>
    <n v="34564.022484425303"/>
    <n v="19273.53960241031"/>
    <n v="3131.0590519170232"/>
    <n v="14252.77169740012"/>
    <n v="0"/>
    <n v="0"/>
    <n v="48.036708065779528"/>
    <n v="93.671580728270072"/>
    <n v="723.73005060175444"/>
    <n v="613.74040014355126"/>
    <n v="0"/>
    <n v="3284.1064056497721"/>
    <n v="0"/>
    <n v="3854.302730849492"/>
    <n v="10745.439309827489"/>
    <n v="41948.001877603812"/>
    <n v="14367.984138943146"/>
    <n v="116634.98800569557"/>
    <n v="38775.052414417631"/>
    <n v="4599.4097169996094"/>
    <n v="2519.865197759545"/>
    <n v="21870.853784124116"/>
    <n v="814.13873793483071"/>
    <n v="279.96213781935904"/>
    <n v="428.91496264860115"/>
    <n v="18592.781389466949"/>
    <n v="352080.35497900052"/>
    <n v="284.92365573762703"/>
    <n v="33385.458950310414"/>
    <n v="15052.036984518691"/>
    <n v="401.75708181129096"/>
    <n v="19206.172415810284"/>
    <n v="0"/>
    <n v="0"/>
    <n v="0"/>
    <n v="86.636296055996795"/>
    <n v="696.7728064131112"/>
    <n v="1032.6591008801274"/>
    <n v="0"/>
    <n v="22950.706369004663"/>
    <n v="0"/>
    <n v="3050.6091687242879"/>
    <n v="9500.1085793808616"/>
    <n v="11842.829938246301"/>
    <n v="11918.042515908553"/>
    <n v="102030.42842768496"/>
    <n v="107971.56857409733"/>
    <n v="4132.1546737689059"/>
    <n v="2277.4471252073981"/>
    <n v="6277.9677684295202"/>
    <n v="933.53313419223036"/>
    <n v="136.24830687671525"/>
    <n v="294.80063631670777"/>
    <n v="19358.152532911652"/>
    <n v="372821.01504228765"/>
    <n v="26.39907222012738"/>
    <n v="31130.468864289098"/>
    <n v="15285.100329925008"/>
    <n v="366.6511563659177"/>
    <n v="6903.975679624069"/>
    <n v="0"/>
    <n v="0"/>
    <n v="0"/>
    <n v="303.71507348069537"/>
    <n v="479.86844056877317"/>
    <n v="797.3589667615812"/>
    <n v="0"/>
    <n v="2239.3978660997409"/>
    <n v="0"/>
    <n v="1680.6684496848811"/>
    <n v="9806.4828095583907"/>
    <n v="10850.668238590619"/>
    <n v="10780.930226334793"/>
    <n v="79249.978679776177"/>
    <n v="130370.71287163068"/>
    <n v="3415.9885365649452"/>
    <n v="2079.3229234186383"/>
    <n v="31973.676072373186"/>
    <n v="1126.5817964188241"/>
    <n v="257.46459366352371"/>
    <n v="780.187064994808"/>
    <n v="21999.211103291003"/>
    <n v="361904.8088156354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9000000}" name="Tabela dinâmica22" cacheId="1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B488:E517" firstHeaderRow="1" firstDataRow="2" firstDataCol="1"/>
  <pivotFields count="235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defaultSubtotal="0">
      <items count="2">
        <item x="1"/>
        <item x="0"/>
      </items>
    </pivotField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10"/>
  </colFields>
  <colItems count="3">
    <i>
      <x/>
    </i>
    <i>
      <x v="1"/>
    </i>
    <i t="grand">
      <x/>
    </i>
  </colItems>
  <dataFields count="28">
    <dataField name="Soma de Soma de 11 - Rondônia_2014" fld="11" baseField="0" baseItem="0"/>
    <dataField name="Soma de Soma de 12 - Acre_2014" fld="12" baseField="0" baseItem="0"/>
    <dataField name="Soma de Soma de 13 - Amazonas_2014" fld="13" baseField="0" baseItem="0"/>
    <dataField name="Soma de Soma de 14 - Roraima_2014" fld="14" baseField="0" baseItem="0"/>
    <dataField name="Soma de Soma de 15 - Pará_2014" fld="15" baseField="0" baseItem="0"/>
    <dataField name="Soma de Soma de 16 - Amapá_2014" fld="16" baseField="0" baseItem="0"/>
    <dataField name="Soma de Soma de 17 - Tocantins_2014" fld="17" baseField="0" baseItem="0"/>
    <dataField name="Soma de Soma de 21 - Maranhão_2014" fld="18" baseField="0" baseItem="0"/>
    <dataField name="Soma de Soma de 22 - Piauí_2014" fld="19" baseField="0" baseItem="0"/>
    <dataField name="Soma de Soma de 23 - Ceará_2014" fld="20" baseField="0" baseItem="0"/>
    <dataField name="Soma de Soma de 24 - Rio Grande do Norte_2014" fld="21" baseField="0" baseItem="0"/>
    <dataField name="Soma de Soma de 25 - Paraíba_2014" fld="22" baseField="0" baseItem="0"/>
    <dataField name="Soma de Soma de 26 - Pernambuco_2014" fld="23" baseField="0" baseItem="0"/>
    <dataField name="Soma de Soma de 27 - Alagoas_2014" fld="24" baseField="0" baseItem="0"/>
    <dataField name="Soma de Soma de 28 - Sergipe_2014" fld="25" baseField="0" baseItem="0"/>
    <dataField name="Soma de Soma de 29 - Bahia_2014" fld="26" baseField="0" baseItem="0"/>
    <dataField name="Soma de Soma de 31 - Minas Gerais_2014" fld="27" baseField="0" baseItem="0"/>
    <dataField name="Soma de Soma de 32 - Espírito Santo_2014" fld="28" baseField="0" baseItem="0"/>
    <dataField name="Soma de Soma de 33 - Rio de Janeiro_2014" fld="29" baseField="0" baseItem="0"/>
    <dataField name="Soma de Soma de 35 - São Paulo_2014" fld="30" baseField="0" baseItem="0"/>
    <dataField name="Soma de Soma de 41 - Paraná_2014" fld="31" baseField="0" baseItem="0"/>
    <dataField name="Soma de Soma de 42 - Santa Catarina_2014" fld="32" baseField="0" baseItem="0"/>
    <dataField name="Soma de Soma de 43 - Rio Grande do Sul_2014" fld="33" baseField="0" baseItem="0"/>
    <dataField name="Soma de Soma de 50 - Mato Grosso do Sul_2014" fld="34" baseField="0" baseItem="0"/>
    <dataField name="Soma de Soma de 51 - Mato Grosso_2014" fld="35" baseField="0" baseItem="0"/>
    <dataField name="Soma de Soma de 52 - Goiás_2014" fld="36" baseField="0" baseItem="0"/>
    <dataField name="Soma de Soma de 53 - Distrito Federal_2014" fld="37" baseField="0" baseItem="0"/>
    <dataField name="Soma de Soma de Total_2014" fld="38" baseField="0" baseItem="0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11000000}" name="Tabela dinâmica30" cacheId="1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B523:W553" firstHeaderRow="1" firstDataRow="3" firstDataCol="1"/>
  <pivotFields count="235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defaultSubtotal="0">
      <items count="10">
        <item x="0"/>
        <item x="3"/>
        <item x="5"/>
        <item x="7"/>
        <item x="8"/>
        <item x="1"/>
        <item x="4"/>
        <item x="6"/>
        <item x="9"/>
        <item x="2"/>
      </items>
    </pivotField>
    <pivotField showAll="0" defaultSubtotal="0"/>
    <pivotField showAll="0" defaultSubtotal="0"/>
    <pivotField axis="axisCol" defaultSubtotal="0">
      <items count="2">
        <item x="1"/>
        <item x="0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2">
    <field x="10"/>
    <field x="7"/>
  </colFields>
  <colItems count="21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grand">
      <x/>
    </i>
  </colItems>
  <dataFields count="28">
    <dataField name="Soma de Soma de 11 - Rondônia_2007" fld="207" baseField="0" baseItem="0"/>
    <dataField name="Soma de Soma de 12 - Acre_2007" fld="208" baseField="0" baseItem="0"/>
    <dataField name="Soma de Soma de 13 - Amazonas_2007" fld="209" baseField="0" baseItem="0"/>
    <dataField name="Soma de Soma de 14 - Roraima_2007" fld="210" baseField="0" baseItem="0"/>
    <dataField name="Soma de Soma de 15 - Pará_2007" fld="211" baseField="0" baseItem="0"/>
    <dataField name="Soma de Soma de 16 - Amapá_2007" fld="212" baseField="0" baseItem="0"/>
    <dataField name="Soma de Soma de 17 - Tocantins_2007" fld="213" baseField="0" baseItem="0"/>
    <dataField name="Soma de Soma de 21 - Maranhão_2007" fld="214" baseField="0" baseItem="0"/>
    <dataField name="Soma de Soma de 22 - Piauí_2007" fld="215" baseField="0" baseItem="0"/>
    <dataField name="Soma de Soma de 23 - Ceará_2007" fld="216" baseField="0" baseItem="0"/>
    <dataField name="Soma de Soma de 24 - Rio Grande do Norte_2007" fld="217" baseField="0" baseItem="0"/>
    <dataField name="Soma de Soma de 25 - Paraíba_2007" fld="218" baseField="0" baseItem="0"/>
    <dataField name="Soma de Soma de 26 - Pernambuco_2007" fld="219" baseField="0" baseItem="0"/>
    <dataField name="Soma de Soma de 27 - Alagoas_2007" fld="220" baseField="0" baseItem="0"/>
    <dataField name="Soma de Soma de 28 - Sergipe_2007" fld="221" baseField="0" baseItem="0"/>
    <dataField name="Soma de Soma de 29 - Bahia_2007" fld="222" baseField="0" baseItem="0"/>
    <dataField name="Soma de Soma de 31 - Minas Gerais_2007" fld="223" baseField="0" baseItem="0"/>
    <dataField name="Soma de Soma de 32 - Espírito Santo_2007" fld="224" baseField="0" baseItem="0"/>
    <dataField name="Soma de Soma de 33 - Rio de Janeiro_2007" fld="225" baseField="0" baseItem="0"/>
    <dataField name="Soma de Soma de 35 - São Paulo_2007" fld="226" baseField="0" baseItem="0"/>
    <dataField name="Soma de Soma de 41 - Paraná_2007" fld="227" baseField="0" baseItem="0"/>
    <dataField name="Soma de Soma de 42 - Santa Catarina_2007" fld="228" baseField="0" baseItem="0"/>
    <dataField name="Soma de Soma de 43 - Rio Grande do Sul_2007" fld="229" baseField="0" baseItem="0"/>
    <dataField name="Soma de Soma de 50 - Mato Grosso do Sul_2007" fld="230" baseField="0" baseItem="0"/>
    <dataField name="Soma de Soma de 51 - Mato Grosso_2007" fld="231" baseField="0" baseItem="0"/>
    <dataField name="Soma de Soma de 52 - Goiás_2007" fld="232" baseField="0" baseItem="0"/>
    <dataField name="Soma de Soma de 53 - Distrito Federal_2007" fld="233" baseField="0" baseItem="0"/>
    <dataField name="Soma de Soma de Total_2007" fld="234" baseField="0" baseItem="0"/>
  </dataFields>
  <formats count="1">
    <format dxfId="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B000000}" name="Tabela dinâmica24" cacheId="1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B424:E453" firstHeaderRow="1" firstDataRow="2" firstDataCol="1"/>
  <pivotFields count="235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defaultSubtotal="0">
      <items count="2">
        <item x="1"/>
        <item x="0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10"/>
  </colFields>
  <colItems count="3">
    <i>
      <x/>
    </i>
    <i>
      <x v="1"/>
    </i>
    <i t="grand">
      <x/>
    </i>
  </colItems>
  <dataFields count="28">
    <dataField name="Soma de Soma de 11 - Rondônia_2012" fld="67" baseField="0" baseItem="0"/>
    <dataField name="Soma de Soma de 12 - Acre_2012" fld="68" baseField="0" baseItem="0"/>
    <dataField name="Soma de Soma de 13 - Amazonas_2012" fld="69" baseField="0" baseItem="0"/>
    <dataField name="Soma de Soma de 14 - Roraima_2012" fld="70" baseField="0" baseItem="0"/>
    <dataField name="Soma de Soma de 15 - Pará_2012" fld="71" baseField="0" baseItem="0"/>
    <dataField name="Soma de Soma de 16 - Amapá_2012" fld="72" baseField="0" baseItem="0"/>
    <dataField name="Soma de Soma de 17 - Tocantins_2012" fld="73" baseField="0" baseItem="0"/>
    <dataField name="Soma de Soma de 21 - Maranhão_2012" fld="74" baseField="0" baseItem="0"/>
    <dataField name="Soma de Soma de 22 - Piauí_2012" fld="75" baseField="0" baseItem="0"/>
    <dataField name="Soma de Soma de 23 - Ceará_2012" fld="76" baseField="0" baseItem="0"/>
    <dataField name="Soma de Soma de 24 - Rio Grande do Norte_2012" fld="77" baseField="0" baseItem="0"/>
    <dataField name="Soma de Soma de 25 - Paraíba_2012" fld="78" baseField="0" baseItem="0"/>
    <dataField name="Soma de Soma de 26 - Pernambuco_2012" fld="79" baseField="0" baseItem="0"/>
    <dataField name="Soma de Soma de 27 - Alagoas_2012" fld="80" baseField="0" baseItem="0"/>
    <dataField name="Soma de Soma de 28 - Sergipe_2012" fld="81" baseField="0" baseItem="0"/>
    <dataField name="Soma de Soma de 29 - Bahia_2012" fld="82" baseField="0" baseItem="0"/>
    <dataField name="Soma de Soma de 31 - Minas Gerais_2012" fld="83" baseField="0" baseItem="0"/>
    <dataField name="Soma de Soma de 32 - Espírito Santo_2012" fld="84" baseField="0" baseItem="0"/>
    <dataField name="Soma de Soma de 33 - Rio de Janeiro_2012" fld="85" baseField="0" baseItem="0"/>
    <dataField name="Soma de Soma de 35 - São Paulo_2012" fld="86" baseField="0" baseItem="0"/>
    <dataField name="Soma de Soma de 41 - Paraná_2012" fld="87" baseField="0" baseItem="0"/>
    <dataField name="Soma de Soma de 42 - Santa Catarina_2012" fld="88" baseField="0" baseItem="0"/>
    <dataField name="Soma de Soma de 43 - Rio Grande do Sul_2012" fld="89" baseField="0" baseItem="0"/>
    <dataField name="Soma de Soma de 50 - Mato Grosso do Sul_2012" fld="90" baseField="0" baseItem="0"/>
    <dataField name="Soma de Soma de 51 - Mato Grosso_2012" fld="91" baseField="0" baseItem="0"/>
    <dataField name="Soma de Soma de 52 - Goiás_2012" fld="92" baseField="0" baseItem="0"/>
    <dataField name="Soma de Soma de 53 - Distrito Federal_2012" fld="93" baseField="0" baseItem="0"/>
    <dataField name="Soma de Soma de Total_2012" fld="94" baseField="0" baseItem="0"/>
  </dataFields>
  <formats count="1">
    <format dxfId="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5000000}" name="Tabela dinâmica19" cacheId="1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B195:M224" firstHeaderRow="1" firstDataRow="2" firstDataCol="1"/>
  <pivotFields count="235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defaultSubtotal="0">
      <items count="10">
        <item x="0"/>
        <item x="3"/>
        <item x="5"/>
        <item x="7"/>
        <item x="8"/>
        <item x="1"/>
        <item x="4"/>
        <item x="6"/>
        <item x="9"/>
        <item x="2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7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28">
    <dataField name="Soma de Soma de 11 - Rondônia_2013" fld="39" baseField="0" baseItem="0"/>
    <dataField name="Soma de Soma de 12 - Acre_2013" fld="40" baseField="0" baseItem="0"/>
    <dataField name="Soma de Soma de 13 - Amazonas_2013" fld="41" baseField="0" baseItem="0"/>
    <dataField name="Soma de Soma de 14 - Roraima_2013" fld="42" baseField="0" baseItem="0"/>
    <dataField name="Soma de Soma de 15 - Pará_2013" fld="43" baseField="0" baseItem="0"/>
    <dataField name="Soma de Soma de 16 - Amapá_2013" fld="44" baseField="0" baseItem="0"/>
    <dataField name="Soma de Soma de 17 - Tocantins_2013" fld="45" baseField="0" baseItem="0"/>
    <dataField name="Soma de Soma de 21 - Maranhão_2013" fld="46" baseField="0" baseItem="0"/>
    <dataField name="Soma de Soma de 22 - Piauí_2013" fld="47" baseField="0" baseItem="0"/>
    <dataField name="Soma de Soma de 23 - Ceará_2013" fld="48" baseField="0" baseItem="0"/>
    <dataField name="Soma de Soma de 24 - Rio Grande do Norte_2013" fld="49" baseField="0" baseItem="0"/>
    <dataField name="Soma de Soma de 25 - Paraíba_2013" fld="50" baseField="0" baseItem="0"/>
    <dataField name="Soma de Soma de 26 - Pernambuco_2013" fld="51" baseField="0" baseItem="0"/>
    <dataField name="Soma de Soma de 27 - Alagoas_2013" fld="52" baseField="0" baseItem="0"/>
    <dataField name="Soma de Soma de 28 - Sergipe_2013" fld="53" baseField="0" baseItem="0"/>
    <dataField name="Soma de Soma de 29 - Bahia_2013" fld="54" baseField="0" baseItem="0"/>
    <dataField name="Soma de Soma de 31 - Minas Gerais_2013" fld="55" baseField="0" baseItem="0"/>
    <dataField name="Soma de Soma de 32 - Espírito Santo_2013" fld="56" baseField="0" baseItem="0"/>
    <dataField name="Soma de Soma de 33 - Rio de Janeiro_2013" fld="57" baseField="0" baseItem="0"/>
    <dataField name="Soma de Soma de 35 - São Paulo_2013" fld="58" baseField="0" baseItem="0"/>
    <dataField name="Soma de Soma de 41 - Paraná_2013" fld="59" baseField="0" baseItem="0"/>
    <dataField name="Soma de Soma de 42 - Santa Catarina_2013" fld="60" baseField="0" baseItem="0"/>
    <dataField name="Soma de Soma de 43 - Rio Grande do Sul_2013" fld="61" baseField="0" baseItem="0"/>
    <dataField name="Soma de Soma de 50 - Mato Grosso do Sul_2013" fld="62" baseField="0" baseItem="0"/>
    <dataField name="Soma de Soma de 51 - Mato Grosso_2013" fld="63" baseField="0" baseItem="0"/>
    <dataField name="Soma de Soma de 52 - Goiás_2013" fld="64" baseField="0" baseItem="0"/>
    <dataField name="Soma de Soma de 53 - Distrito Federal_2013" fld="65" baseField="0" baseItem="0"/>
    <dataField name="Soma de Soma de Total_2013" fld="66" baseField="0" baseItem="0"/>
  </dataFields>
  <formats count="1">
    <format dxfId="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6000000}" name="Tabela dinâmica2" cacheId="1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 chartFormat="3">
  <location ref="B3:M32" firstHeaderRow="1" firstDataRow="2" firstDataCol="1"/>
  <pivotFields count="235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defaultSubtotal="0">
      <items count="10">
        <item x="0"/>
        <item x="3"/>
        <item x="5"/>
        <item x="7"/>
        <item x="8"/>
        <item x="1"/>
        <item x="4"/>
        <item x="6"/>
        <item x="9"/>
        <item x="2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7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28">
    <dataField name="Soma de Soma de 11 - Rondônia_2007" fld="207" baseField="0" baseItem="0"/>
    <dataField name="Soma de Soma de 12 - Acre_2007" fld="208" baseField="0" baseItem="0"/>
    <dataField name="Soma de Soma de 13 - Amazonas_2007" fld="209" baseField="0" baseItem="0"/>
    <dataField name="Soma de Soma de 14 - Roraima_2007" fld="210" baseField="0" baseItem="0"/>
    <dataField name="Soma de Soma de 15 - Pará_2007" fld="211" baseField="0" baseItem="0"/>
    <dataField name="Soma de Soma de 16 - Amapá_2007" fld="212" baseField="0" baseItem="0"/>
    <dataField name="Soma de Soma de 17 - Tocantins_2007" fld="213" baseField="0" baseItem="0"/>
    <dataField name="Soma de Soma de 21 - Maranhão_2007" fld="214" baseField="0" baseItem="0"/>
    <dataField name="Soma de Soma de 22 - Piauí_2007" fld="215" baseField="0" baseItem="0"/>
    <dataField name="Soma de Soma de 23 - Ceará_2007" fld="216" baseField="0" baseItem="0"/>
    <dataField name="Soma de Soma de 24 - Rio Grande do Norte_2007" fld="217" baseField="0" baseItem="0"/>
    <dataField name="Soma de Soma de 25 - Paraíba_2007" fld="218" baseField="0" baseItem="0"/>
    <dataField name="Soma de Soma de 26 - Pernambuco_2007" fld="219" baseField="0" baseItem="0"/>
    <dataField name="Soma de Soma de 27 - Alagoas_2007" fld="220" baseField="0" baseItem="0"/>
    <dataField name="Soma de Soma de 28 - Sergipe_2007" fld="221" baseField="0" baseItem="0"/>
    <dataField name="Soma de Soma de 29 - Bahia_2007" fld="222" baseField="0" baseItem="0"/>
    <dataField name="Soma de Soma de 31 - Minas Gerais_2007" fld="223" baseField="0" baseItem="0"/>
    <dataField name="Soma de Soma de 32 - Espírito Santo_2007" fld="224" baseField="0" baseItem="0"/>
    <dataField name="Soma de Soma de 33 - Rio de Janeiro_2007" fld="225" baseField="0" baseItem="0"/>
    <dataField name="Soma de Soma de 35 - São Paulo_2007" fld="226" baseField="0" baseItem="0"/>
    <dataField name="Soma de Soma de 41 - Paraná_2007" fld="227" baseField="0" baseItem="0"/>
    <dataField name="Soma de Soma de 42 - Santa Catarina_2007" fld="228" baseField="0" baseItem="0"/>
    <dataField name="Soma de Soma de 43 - Rio Grande do Sul_2007" fld="229" baseField="0" baseItem="0"/>
    <dataField name="Soma de Soma de 50 - Mato Grosso do Sul_2007" fld="230" baseField="0" baseItem="0"/>
    <dataField name="Soma de Soma de 51 - Mato Grosso_2007" fld="231" baseField="0" baseItem="0"/>
    <dataField name="Soma de Soma de 52 - Goiás_2007" fld="232" baseField="0" baseItem="0"/>
    <dataField name="Soma de Soma de 53 - Distrito Federal_2007" fld="233" baseField="0" baseItem="0"/>
    <dataField name="Soma de Soma de Total_2007" fld="234" baseField="0" baseItem="0"/>
  </dataFields>
  <formats count="1">
    <format dxfId="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10000000}" name="Tabela dinâmica29" cacheId="1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B264:E293" firstHeaderRow="1" firstDataRow="2" firstDataCol="1"/>
  <pivotFields count="235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defaultSubtotal="0">
      <items count="2">
        <item x="1"/>
        <item x="0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10"/>
  </colFields>
  <colItems count="3">
    <i>
      <x/>
    </i>
    <i>
      <x v="1"/>
    </i>
    <i t="grand">
      <x/>
    </i>
  </colItems>
  <dataFields count="28">
    <dataField name="Soma de Soma de 11 - Rondônia_2007" fld="207" baseField="0" baseItem="0"/>
    <dataField name="Soma de Soma de 12 - Acre_2007" fld="208" baseField="0" baseItem="0"/>
    <dataField name="Soma de Soma de 13 - Amazonas_2007" fld="209" baseField="0" baseItem="0"/>
    <dataField name="Soma de Soma de 14 - Roraima_2007" fld="210" baseField="0" baseItem="0"/>
    <dataField name="Soma de Soma de 15 - Pará_2007" fld="211" baseField="0" baseItem="0"/>
    <dataField name="Soma de Soma de 16 - Amapá_2007" fld="212" baseField="0" baseItem="0"/>
    <dataField name="Soma de Soma de 17 - Tocantins_2007" fld="213" baseField="0" baseItem="0"/>
    <dataField name="Soma de Soma de 21 - Maranhão_2007" fld="214" baseField="0" baseItem="0"/>
    <dataField name="Soma de Soma de 22 - Piauí_2007" fld="215" baseField="0" baseItem="0"/>
    <dataField name="Soma de Soma de 23 - Ceará_2007" fld="216" baseField="0" baseItem="0"/>
    <dataField name="Soma de Soma de 24 - Rio Grande do Norte_2007" fld="217" baseField="0" baseItem="0"/>
    <dataField name="Soma de Soma de 25 - Paraíba_2007" fld="218" baseField="0" baseItem="0"/>
    <dataField name="Soma de Soma de 26 - Pernambuco_2007" fld="219" baseField="0" baseItem="0"/>
    <dataField name="Soma de Soma de 27 - Alagoas_2007" fld="220" baseField="0" baseItem="0"/>
    <dataField name="Soma de Soma de 28 - Sergipe_2007" fld="221" baseField="0" baseItem="0"/>
    <dataField name="Soma de Soma de 29 - Bahia_2007" fld="222" baseField="0" baseItem="0"/>
    <dataField name="Soma de Soma de 31 - Minas Gerais_2007" fld="223" baseField="0" baseItem="0"/>
    <dataField name="Soma de Soma de 32 - Espírito Santo_2007" fld="224" baseField="0" baseItem="0"/>
    <dataField name="Soma de Soma de 33 - Rio de Janeiro_2007" fld="225" baseField="0" baseItem="0"/>
    <dataField name="Soma de Soma de 35 - São Paulo_2007" fld="226" baseField="0" baseItem="0"/>
    <dataField name="Soma de Soma de 41 - Paraná_2007" fld="227" baseField="0" baseItem="0"/>
    <dataField name="Soma de Soma de 42 - Santa Catarina_2007" fld="228" baseField="0" baseItem="0"/>
    <dataField name="Soma de Soma de 43 - Rio Grande do Sul_2007" fld="229" baseField="0" baseItem="0"/>
    <dataField name="Soma de Soma de 50 - Mato Grosso do Sul_2007" fld="230" baseField="0" baseItem="0"/>
    <dataField name="Soma de Soma de 51 - Mato Grosso_2007" fld="231" baseField="0" baseItem="0"/>
    <dataField name="Soma de Soma de 52 - Goiás_2007" fld="232" baseField="0" baseItem="0"/>
    <dataField name="Soma de Soma de 53 - Distrito Federal_2007" fld="233" baseField="0" baseItem="0"/>
    <dataField name="Soma de Soma de Total_2007" fld="234" baseField="0" baseItem="0"/>
  </dataFields>
  <formats count="1">
    <format dxfId="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15000000}" name="Tabela dinâmica34" cacheId="1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B651:W681" firstHeaderRow="1" firstDataRow="3" firstDataCol="1"/>
  <pivotFields count="235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defaultSubtotal="0">
      <items count="10">
        <item x="0"/>
        <item x="3"/>
        <item x="5"/>
        <item x="7"/>
        <item x="8"/>
        <item x="1"/>
        <item x="4"/>
        <item x="6"/>
        <item x="9"/>
        <item x="2"/>
      </items>
    </pivotField>
    <pivotField showAll="0" defaultSubtotal="0"/>
    <pivotField showAll="0" defaultSubtotal="0"/>
    <pivotField axis="axisCol" defaultSubtotal="0">
      <items count="2">
        <item x="1"/>
        <item x="0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2">
    <field x="10"/>
    <field x="7"/>
  </colFields>
  <colItems count="21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grand">
      <x/>
    </i>
  </colItems>
  <dataFields count="28">
    <dataField name="Soma de Soma de 11 - Rondônia_2011" fld="95" baseField="0" baseItem="0"/>
    <dataField name="Soma de Soma de 12 - Acre_2011" fld="96" baseField="0" baseItem="0"/>
    <dataField name="Soma de Soma de 13 - Amazonas_2011" fld="97" baseField="0" baseItem="0"/>
    <dataField name="Soma de Soma de 14 - Roraima_2011" fld="98" baseField="0" baseItem="0"/>
    <dataField name="Soma de Soma de 15 - Pará_2011" fld="99" baseField="0" baseItem="0"/>
    <dataField name="Soma de Soma de 16 - Amapá_2011" fld="100" baseField="0" baseItem="0"/>
    <dataField name="Soma de Soma de 17 - Tocantins_2011" fld="101" baseField="0" baseItem="0"/>
    <dataField name="Soma de Soma de 21 - Maranhão_2011" fld="102" baseField="0" baseItem="0"/>
    <dataField name="Soma de Soma de 22 - Piauí_2011" fld="103" baseField="0" baseItem="0"/>
    <dataField name="Soma de Soma de 23 - Ceará_2011" fld="104" baseField="0" baseItem="0"/>
    <dataField name="Soma de Soma de 24 - Rio Grande do Norte_2011" fld="105" baseField="0" baseItem="0"/>
    <dataField name="Soma de Soma de 25 - Paraíba_2011" fld="106" baseField="0" baseItem="0"/>
    <dataField name="Soma de Soma de 26 - Pernambuco_2011" fld="107" baseField="0" baseItem="0"/>
    <dataField name="Soma de Soma de 27 - Alagoas_2011" fld="108" baseField="0" baseItem="0"/>
    <dataField name="Soma de Soma de 28 - Sergipe_2011" fld="109" baseField="0" baseItem="0"/>
    <dataField name="Soma de Soma de 29 - Bahia_2011" fld="110" baseField="0" baseItem="0"/>
    <dataField name="Soma de Soma de 31 - Minas Gerais_2011" fld="111" baseField="0" baseItem="0"/>
    <dataField name="Soma de Soma de 32 - Espírito Santo_2011" fld="112" baseField="0" baseItem="0"/>
    <dataField name="Soma de Soma de 33 - Rio de Janeiro_2011" fld="113" baseField="0" baseItem="0"/>
    <dataField name="Soma de Soma de 35 - São Paulo_2011" fld="114" baseField="0" baseItem="0"/>
    <dataField name="Soma de Soma de 41 - Paraná_2011" fld="115" baseField="0" baseItem="0"/>
    <dataField name="Soma de Soma de 42 - Santa Catarina_2011" fld="116" baseField="0" baseItem="0"/>
    <dataField name="Soma de Soma de 43 - Rio Grande do Sul_2011" fld="117" baseField="0" baseItem="0"/>
    <dataField name="Soma de Soma de 50 - Mato Grosso do Sul_2011" fld="118" baseField="0" baseItem="0"/>
    <dataField name="Soma de Soma de 51 - Mato Grosso_2011" fld="119" baseField="0" baseItem="0"/>
    <dataField name="Soma de Soma de 52 - Goiás_2011" fld="120" baseField="0" baseItem="0"/>
    <dataField name="Soma de Soma de 53 - Distrito Federal_2011" fld="121" baseField="0" baseItem="0"/>
    <dataField name="Soma de Soma de Total_2011" fld="122" baseField="0" baseItem="0"/>
  </dataFields>
  <formats count="1">
    <format dxfId="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18000000}" name="Tabela dinâmica37" cacheId="1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B747:W777" firstHeaderRow="1" firstDataRow="3" firstDataCol="1"/>
  <pivotFields count="235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defaultSubtotal="0">
      <items count="10">
        <item x="0"/>
        <item x="3"/>
        <item x="5"/>
        <item x="7"/>
        <item x="8"/>
        <item x="1"/>
        <item x="4"/>
        <item x="6"/>
        <item x="9"/>
        <item x="2"/>
      </items>
    </pivotField>
    <pivotField showAll="0" defaultSubtotal="0"/>
    <pivotField showAll="0" defaultSubtotal="0"/>
    <pivotField axis="axisCol" defaultSubtotal="0">
      <items count="2">
        <item x="1"/>
        <item x="0"/>
      </items>
    </pivotField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2">
    <field x="10"/>
    <field x="7"/>
  </colFields>
  <colItems count="21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grand">
      <x/>
    </i>
  </colItems>
  <dataFields count="28">
    <dataField name="Soma de Soma de 11 - Rondônia_2014" fld="11" baseField="0" baseItem="0"/>
    <dataField name="Soma de Soma de 12 - Acre_2014" fld="12" baseField="0" baseItem="0"/>
    <dataField name="Soma de Soma de 13 - Amazonas_2014" fld="13" baseField="0" baseItem="0"/>
    <dataField name="Soma de Soma de 14 - Roraima_2014" fld="14" baseField="0" baseItem="0"/>
    <dataField name="Soma de Soma de 15 - Pará_2014" fld="15" baseField="0" baseItem="0"/>
    <dataField name="Soma de Soma de 16 - Amapá_2014" fld="16" baseField="0" baseItem="0"/>
    <dataField name="Soma de Soma de 17 - Tocantins_2014" fld="17" baseField="0" baseItem="0"/>
    <dataField name="Soma de Soma de 21 - Maranhão_2014" fld="18" baseField="0" baseItem="0"/>
    <dataField name="Soma de Soma de 22 - Piauí_2014" fld="19" baseField="0" baseItem="0"/>
    <dataField name="Soma de Soma de 23 - Ceará_2014" fld="20" baseField="0" baseItem="0"/>
    <dataField name="Soma de Soma de 24 - Rio Grande do Norte_2014" fld="21" baseField="0" baseItem="0"/>
    <dataField name="Soma de Soma de 25 - Paraíba_2014" fld="22" baseField="0" baseItem="0"/>
    <dataField name="Soma de Soma de 26 - Pernambuco_2014" fld="23" baseField="0" baseItem="0"/>
    <dataField name="Soma de Soma de 27 - Alagoas_2014" fld="24" baseField="0" baseItem="0"/>
    <dataField name="Soma de Soma de 28 - Sergipe_2014" fld="25" baseField="0" baseItem="0"/>
    <dataField name="Soma de Soma de 29 - Bahia_2014" fld="26" baseField="0" baseItem="0"/>
    <dataField name="Soma de Soma de 31 - Minas Gerais_2014" fld="27" baseField="0" baseItem="0"/>
    <dataField name="Soma de Soma de 32 - Espírito Santo_2014" fld="28" baseField="0" baseItem="0"/>
    <dataField name="Soma de Soma de 33 - Rio de Janeiro_2014" fld="29" baseField="0" baseItem="0"/>
    <dataField name="Soma de Soma de 35 - São Paulo_2014" fld="30" baseField="0" baseItem="0"/>
    <dataField name="Soma de Soma de 41 - Paraná_2014" fld="31" baseField="0" baseItem="0"/>
    <dataField name="Soma de Soma de 42 - Santa Catarina_2014" fld="32" baseField="0" baseItem="0"/>
    <dataField name="Soma de Soma de 43 - Rio Grande do Sul_2014" fld="33" baseField="0" baseItem="0"/>
    <dataField name="Soma de Soma de 50 - Mato Grosso do Sul_2014" fld="34" baseField="0" baseItem="0"/>
    <dataField name="Soma de Soma de 51 - Mato Grosso_2014" fld="35" baseField="0" baseItem="0"/>
    <dataField name="Soma de Soma de 52 - Goiás_2014" fld="36" baseField="0" baseItem="0"/>
    <dataField name="Soma de Soma de 53 - Distrito Federal_2014" fld="37" baseField="0" baseItem="0"/>
    <dataField name="Soma de Soma de Total_2014" fld="38" baseField="0" baseItem="0"/>
  </dataFields>
  <formats count="1">
    <format dxfId="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3000000}" name="Tabela dinâmica17" cacheId="1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B131:M160" firstHeaderRow="1" firstDataRow="2" firstDataCol="1"/>
  <pivotFields count="235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defaultSubtotal="0">
      <items count="10">
        <item x="0"/>
        <item x="3"/>
        <item x="5"/>
        <item x="7"/>
        <item x="8"/>
        <item x="1"/>
        <item x="4"/>
        <item x="6"/>
        <item x="9"/>
        <item x="2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7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28">
    <dataField name="Soma de Soma de 11 - Rondônia_2011" fld="95" baseField="0" baseItem="0"/>
    <dataField name="Soma de Soma de 12 - Acre_2011" fld="96" baseField="0" baseItem="0"/>
    <dataField name="Soma de Soma de 13 - Amazonas_2011" fld="97" baseField="0" baseItem="0"/>
    <dataField name="Soma de Soma de 14 - Roraima_2011" fld="98" baseField="0" baseItem="0"/>
    <dataField name="Soma de Soma de 15 - Pará_2011" fld="99" baseField="0" baseItem="0"/>
    <dataField name="Soma de Soma de 16 - Amapá_2011" fld="100" baseField="0" baseItem="0"/>
    <dataField name="Soma de Soma de 17 - Tocantins_2011" fld="101" baseField="0" baseItem="0"/>
    <dataField name="Soma de Soma de 21 - Maranhão_2011" fld="102" baseField="0" baseItem="0"/>
    <dataField name="Soma de Soma de 22 - Piauí_2011" fld="103" baseField="0" baseItem="0"/>
    <dataField name="Soma de Soma de 23 - Ceará_2011" fld="104" baseField="0" baseItem="0"/>
    <dataField name="Soma de Soma de 24 - Rio Grande do Norte_2011" fld="105" baseField="0" baseItem="0"/>
    <dataField name="Soma de Soma de 25 - Paraíba_2011" fld="106" baseField="0" baseItem="0"/>
    <dataField name="Soma de Soma de 26 - Pernambuco_2011" fld="107" baseField="0" baseItem="0"/>
    <dataField name="Soma de Soma de 27 - Alagoas_2011" fld="108" baseField="0" baseItem="0"/>
    <dataField name="Soma de Soma de 28 - Sergipe_2011" fld="109" baseField="0" baseItem="0"/>
    <dataField name="Soma de Soma de 29 - Bahia_2011" fld="110" baseField="0" baseItem="0"/>
    <dataField name="Soma de Soma de 31 - Minas Gerais_2011" fld="111" baseField="0" baseItem="0"/>
    <dataField name="Soma de Soma de 32 - Espírito Santo_2011" fld="112" baseField="0" baseItem="0"/>
    <dataField name="Soma de Soma de 33 - Rio de Janeiro_2011" fld="113" baseField="0" baseItem="0"/>
    <dataField name="Soma de Soma de 35 - São Paulo_2011" fld="114" baseField="0" baseItem="0"/>
    <dataField name="Soma de Soma de 41 - Paraná_2011" fld="115" baseField="0" baseItem="0"/>
    <dataField name="Soma de Soma de 42 - Santa Catarina_2011" fld="116" baseField="0" baseItem="0"/>
    <dataField name="Soma de Soma de 43 - Rio Grande do Sul_2011" fld="117" baseField="0" baseItem="0"/>
    <dataField name="Soma de Soma de 50 - Mato Grosso do Sul_2011" fld="118" baseField="0" baseItem="0"/>
    <dataField name="Soma de Soma de 51 - Mato Grosso_2011" fld="119" baseField="0" baseItem="0"/>
    <dataField name="Soma de Soma de 52 - Goiás_2011" fld="120" baseField="0" baseItem="0"/>
    <dataField name="Soma de Soma de 53 - Distrito Federal_2011" fld="121" baseField="0" baseItem="0"/>
    <dataField name="Soma de Soma de Total_2011" fld="122" baseField="0" baseItem="0"/>
  </dataFields>
  <formats count="1">
    <format dxfId="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7000000}" name="Tabela dinâmica20" cacheId="1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B227:M256" firstHeaderRow="1" firstDataRow="2" firstDataCol="1"/>
  <pivotFields count="235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defaultSubtotal="0">
      <items count="10">
        <item x="0"/>
        <item x="3"/>
        <item x="5"/>
        <item x="7"/>
        <item x="8"/>
        <item x="1"/>
        <item x="4"/>
        <item x="6"/>
        <item x="9"/>
        <item x="2"/>
      </items>
    </pivotField>
    <pivotField showAll="0" defaultSubtotal="0"/>
    <pivotField showAll="0" defaultSubtotal="0"/>
    <pivotField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7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28">
    <dataField name="Soma de Soma de 11 - Rondônia_2014" fld="11" baseField="0" baseItem="0"/>
    <dataField name="Soma de Soma de 12 - Acre_2014" fld="12" baseField="0" baseItem="0"/>
    <dataField name="Soma de Soma de 13 - Amazonas_2014" fld="13" baseField="0" baseItem="0"/>
    <dataField name="Soma de Soma de 14 - Roraima_2014" fld="14" baseField="0" baseItem="0"/>
    <dataField name="Soma de Soma de 15 - Pará_2014" fld="15" baseField="0" baseItem="0"/>
    <dataField name="Soma de Soma de 16 - Amapá_2014" fld="16" baseField="0" baseItem="0"/>
    <dataField name="Soma de Soma de 17 - Tocantins_2014" fld="17" baseField="0" baseItem="0"/>
    <dataField name="Soma de Soma de 21 - Maranhão_2014" fld="18" baseField="0" baseItem="0"/>
    <dataField name="Soma de Soma de 22 - Piauí_2014" fld="19" baseField="0" baseItem="0"/>
    <dataField name="Soma de Soma de 23 - Ceará_2014" fld="20" baseField="0" baseItem="0"/>
    <dataField name="Soma de Soma de 24 - Rio Grande do Norte_2014" fld="21" baseField="0" baseItem="0"/>
    <dataField name="Soma de Soma de 25 - Paraíba_2014" fld="22" baseField="0" baseItem="0"/>
    <dataField name="Soma de Soma de 26 - Pernambuco_2014" fld="23" baseField="0" baseItem="0"/>
    <dataField name="Soma de Soma de 27 - Alagoas_2014" fld="24" baseField="0" baseItem="0"/>
    <dataField name="Soma de Soma de 28 - Sergipe_2014" fld="25" baseField="0" baseItem="0"/>
    <dataField name="Soma de Soma de 29 - Bahia_2014" fld="26" baseField="0" baseItem="0"/>
    <dataField name="Soma de Soma de 31 - Minas Gerais_2014" fld="27" baseField="0" baseItem="0"/>
    <dataField name="Soma de Soma de 32 - Espírito Santo_2014" fld="28" baseField="0" baseItem="0"/>
    <dataField name="Soma de Soma de 33 - Rio de Janeiro_2014" fld="29" baseField="0" baseItem="0"/>
    <dataField name="Soma de Soma de 35 - São Paulo_2014" fld="30" baseField="0" baseItem="0"/>
    <dataField name="Soma de Soma de 41 - Paraná_2014" fld="31" baseField="0" baseItem="0"/>
    <dataField name="Soma de Soma de 42 - Santa Catarina_2014" fld="32" baseField="0" baseItem="0"/>
    <dataField name="Soma de Soma de 43 - Rio Grande do Sul_2014" fld="33" baseField="0" baseItem="0"/>
    <dataField name="Soma de Soma de 50 - Mato Grosso do Sul_2014" fld="34" baseField="0" baseItem="0"/>
    <dataField name="Soma de Soma de 51 - Mato Grosso_2014" fld="35" baseField="0" baseItem="0"/>
    <dataField name="Soma de Soma de 52 - Goiás_2014" fld="36" baseField="0" baseItem="0"/>
    <dataField name="Soma de Soma de 53 - Distrito Federal_2014" fld="37" baseField="0" baseItem="0"/>
    <dataField name="Soma de Soma de Total_2014" fld="38" baseField="0" baseItem="0"/>
  </dataFields>
  <formats count="1">
    <format dxfId="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16000000}" name="Tabela dinâmica35" cacheId="1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B683:W713" firstHeaderRow="1" firstDataRow="3" firstDataCol="1"/>
  <pivotFields count="235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defaultSubtotal="0">
      <items count="10">
        <item x="0"/>
        <item x="3"/>
        <item x="5"/>
        <item x="7"/>
        <item x="8"/>
        <item x="1"/>
        <item x="4"/>
        <item x="6"/>
        <item x="9"/>
        <item x="2"/>
      </items>
    </pivotField>
    <pivotField showAll="0" defaultSubtotal="0"/>
    <pivotField showAll="0" defaultSubtotal="0"/>
    <pivotField axis="axisCol" defaultSubtotal="0">
      <items count="2">
        <item x="1"/>
        <item x="0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2">
    <field x="10"/>
    <field x="7"/>
  </colFields>
  <colItems count="21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grand">
      <x/>
    </i>
  </colItems>
  <dataFields count="28">
    <dataField name="Soma de Soma de 11 - Rondônia_2012" fld="67" baseField="0" baseItem="0"/>
    <dataField name="Soma de Soma de 12 - Acre_2012" fld="68" baseField="0" baseItem="0"/>
    <dataField name="Soma de Soma de 13 - Amazonas_2012" fld="69" baseField="0" baseItem="0"/>
    <dataField name="Soma de Soma de 14 - Roraima_2012" fld="70" baseField="0" baseItem="0"/>
    <dataField name="Soma de Soma de 15 - Pará_2012" fld="71" baseField="0" baseItem="0"/>
    <dataField name="Soma de Soma de 16 - Amapá_2012" fld="72" baseField="0" baseItem="0"/>
    <dataField name="Soma de Soma de 17 - Tocantins_2012" fld="73" baseField="0" baseItem="0"/>
    <dataField name="Soma de Soma de 21 - Maranhão_2012" fld="74" baseField="0" baseItem="0"/>
    <dataField name="Soma de Soma de 22 - Piauí_2012" fld="75" baseField="0" baseItem="0"/>
    <dataField name="Soma de Soma de 23 - Ceará_2012" fld="76" baseField="0" baseItem="0"/>
    <dataField name="Soma de Soma de 24 - Rio Grande do Norte_2012" fld="77" baseField="0" baseItem="0"/>
    <dataField name="Soma de Soma de 25 - Paraíba_2012" fld="78" baseField="0" baseItem="0"/>
    <dataField name="Soma de Soma de 26 - Pernambuco_2012" fld="79" baseField="0" baseItem="0"/>
    <dataField name="Soma de Soma de 27 - Alagoas_2012" fld="80" baseField="0" baseItem="0"/>
    <dataField name="Soma de Soma de 28 - Sergipe_2012" fld="81" baseField="0" baseItem="0"/>
    <dataField name="Soma de Soma de 29 - Bahia_2012" fld="82" baseField="0" baseItem="0"/>
    <dataField name="Soma de Soma de 31 - Minas Gerais_2012" fld="83" baseField="0" baseItem="0"/>
    <dataField name="Soma de Soma de 32 - Espírito Santo_2012" fld="84" baseField="0" baseItem="0"/>
    <dataField name="Soma de Soma de 33 - Rio de Janeiro_2012" fld="85" baseField="0" baseItem="0"/>
    <dataField name="Soma de Soma de 35 - São Paulo_2012" fld="86" baseField="0" baseItem="0"/>
    <dataField name="Soma de Soma de 41 - Paraná_2012" fld="87" baseField="0" baseItem="0"/>
    <dataField name="Soma de Soma de 42 - Santa Catarina_2012" fld="88" baseField="0" baseItem="0"/>
    <dataField name="Soma de Soma de 43 - Rio Grande do Sul_2012" fld="89" baseField="0" baseItem="0"/>
    <dataField name="Soma de Soma de 50 - Mato Grosso do Sul_2012" fld="90" baseField="0" baseItem="0"/>
    <dataField name="Soma de Soma de 51 - Mato Grosso_2012" fld="91" baseField="0" baseItem="0"/>
    <dataField name="Soma de Soma de 52 - Goiás_2012" fld="92" baseField="0" baseItem="0"/>
    <dataField name="Soma de Soma de 53 - Distrito Federal_2012" fld="93" baseField="0" baseItem="0"/>
    <dataField name="Soma de Soma de Total_2012" fld="94" baseField="0" baseItem="0"/>
  </dataFields>
  <formats count="1">
    <format dxfId="1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E000000}" name="Tabela dinâmica27" cacheId="1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B328:E357" firstHeaderRow="1" firstDataRow="2" firstDataCol="1"/>
  <pivotFields count="235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defaultSubtotal="0">
      <items count="2">
        <item x="1"/>
        <item x="0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10"/>
  </colFields>
  <colItems count="3">
    <i>
      <x/>
    </i>
    <i>
      <x v="1"/>
    </i>
    <i t="grand">
      <x/>
    </i>
  </colItems>
  <dataFields count="28">
    <dataField name="Soma de Soma de 11 - Rondônia_2009" fld="151" baseField="0" baseItem="0"/>
    <dataField name="Soma de Soma de 12 - Acre_2009" fld="152" baseField="0" baseItem="0"/>
    <dataField name="Soma de Soma de 13 - Amazonas_2009" fld="153" baseField="0" baseItem="0"/>
    <dataField name="Soma de Soma de 14 - Roraima_2009" fld="154" baseField="0" baseItem="0"/>
    <dataField name="Soma de Soma de 15 - Pará_2009" fld="155" baseField="0" baseItem="0"/>
    <dataField name="Soma de Soma de 16 - Amapá_2009" fld="156" baseField="0" baseItem="0"/>
    <dataField name="Soma de Soma de 17 - Tocantins_2009" fld="157" baseField="0" baseItem="0"/>
    <dataField name="Soma de Soma de 21 - Maranhão_2009" fld="158" baseField="0" baseItem="0"/>
    <dataField name="Soma de Soma de 22 - Piauí_2009" fld="159" baseField="0" baseItem="0"/>
    <dataField name="Soma de Soma de 23 - Ceará_2009" fld="160" baseField="0" baseItem="0"/>
    <dataField name="Soma de Soma de 24 - Rio Grande do Norte_2009" fld="161" baseField="0" baseItem="0"/>
    <dataField name="Soma de Soma de 25 - Paraíba_2009" fld="162" baseField="0" baseItem="0"/>
    <dataField name="Soma de Soma de 26 - Pernambuco_2009" fld="163" baseField="0" baseItem="0"/>
    <dataField name="Soma de Soma de 27 - Alagoas_2009" fld="164" baseField="0" baseItem="0"/>
    <dataField name="Soma de Soma de 28 - Sergipe_2009" fld="165" baseField="0" baseItem="0"/>
    <dataField name="Soma de Soma de 29 - Bahia_2009" fld="166" baseField="0" baseItem="0"/>
    <dataField name="Soma de Soma de 31 - Minas Gerais_2009" fld="167" baseField="0" baseItem="0"/>
    <dataField name="Soma de Soma de 32 - Espírito Santo_2009" fld="168" baseField="0" baseItem="0"/>
    <dataField name="Soma de Soma de 33 - Rio de Janeiro_2009" fld="169" baseField="0" baseItem="0"/>
    <dataField name="Soma de Soma de 35 - São Paulo_2009" fld="170" baseField="0" baseItem="0"/>
    <dataField name="Soma de Soma de 41 - Paraná_2009" fld="171" baseField="0" baseItem="0"/>
    <dataField name="Soma de Soma de 42 - Santa Catarina_2009" fld="172" baseField="0" baseItem="0"/>
    <dataField name="Soma de Soma de 43 - Rio Grande do Sul_2009" fld="173" baseField="0" baseItem="0"/>
    <dataField name="Soma de Soma de 50 - Mato Grosso do Sul_2009" fld="174" baseField="0" baseItem="0"/>
    <dataField name="Soma de Soma de 51 - Mato Grosso_2009" fld="175" baseField="0" baseItem="0"/>
    <dataField name="Soma de Soma de 52 - Goiás_2009" fld="176" baseField="0" baseItem="0"/>
    <dataField name="Soma de Soma de 53 - Distrito Federal_2009" fld="177" baseField="0" baseItem="0"/>
    <dataField name="Soma de Soma de Total_2009" fld="178" baseField="0" baseItem="0"/>
  </dataFields>
  <formats count="1">
    <format dxfId="1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4000000}" name="Tabela dinâmica18" cacheId="1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B163:M192" firstHeaderRow="1" firstDataRow="2" firstDataCol="1"/>
  <pivotFields count="235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defaultSubtotal="0">
      <items count="10">
        <item x="0"/>
        <item x="3"/>
        <item x="5"/>
        <item x="7"/>
        <item x="8"/>
        <item x="1"/>
        <item x="4"/>
        <item x="6"/>
        <item x="9"/>
        <item x="2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7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28">
    <dataField name="Soma de Soma de 11 - Rondônia_2012" fld="67" baseField="0" baseItem="0"/>
    <dataField name="Soma de Soma de 12 - Acre_2012" fld="68" baseField="0" baseItem="0"/>
    <dataField name="Soma de Soma de 13 - Amazonas_2012" fld="69" baseField="0" baseItem="0"/>
    <dataField name="Soma de Soma de 14 - Roraima_2012" fld="70" baseField="0" baseItem="0"/>
    <dataField name="Soma de Soma de 15 - Pará_2012" fld="71" baseField="0" baseItem="0"/>
    <dataField name="Soma de Soma de 16 - Amapá_2012" fld="72" baseField="0" baseItem="0"/>
    <dataField name="Soma de Soma de 17 - Tocantins_2012" fld="73" baseField="0" baseItem="0"/>
    <dataField name="Soma de Soma de 21 - Maranhão_2012" fld="74" baseField="0" baseItem="0"/>
    <dataField name="Soma de Soma de 22 - Piauí_2012" fld="75" baseField="0" baseItem="0"/>
    <dataField name="Soma de Soma de 23 - Ceará_2012" fld="76" baseField="0" baseItem="0"/>
    <dataField name="Soma de Soma de 24 - Rio Grande do Norte_2012" fld="77" baseField="0" baseItem="0"/>
    <dataField name="Soma de Soma de 25 - Paraíba_2012" fld="78" baseField="0" baseItem="0"/>
    <dataField name="Soma de Soma de 26 - Pernambuco_2012" fld="79" baseField="0" baseItem="0"/>
    <dataField name="Soma de Soma de 27 - Alagoas_2012" fld="80" baseField="0" baseItem="0"/>
    <dataField name="Soma de Soma de 28 - Sergipe_2012" fld="81" baseField="0" baseItem="0"/>
    <dataField name="Soma de Soma de 29 - Bahia_2012" fld="82" baseField="0" baseItem="0"/>
    <dataField name="Soma de Soma de 31 - Minas Gerais_2012" fld="83" baseField="0" baseItem="0"/>
    <dataField name="Soma de Soma de 32 - Espírito Santo_2012" fld="84" baseField="0" baseItem="0"/>
    <dataField name="Soma de Soma de 33 - Rio de Janeiro_2012" fld="85" baseField="0" baseItem="0"/>
    <dataField name="Soma de Soma de 35 - São Paulo_2012" fld="86" baseField="0" baseItem="0"/>
    <dataField name="Soma de Soma de 41 - Paraná_2012" fld="87" baseField="0" baseItem="0"/>
    <dataField name="Soma de Soma de 42 - Santa Catarina_2012" fld="88" baseField="0" baseItem="0"/>
    <dataField name="Soma de Soma de 43 - Rio Grande do Sul_2012" fld="89" baseField="0" baseItem="0"/>
    <dataField name="Soma de Soma de 50 - Mato Grosso do Sul_2012" fld="90" baseField="0" baseItem="0"/>
    <dataField name="Soma de Soma de 51 - Mato Grosso_2012" fld="91" baseField="0" baseItem="0"/>
    <dataField name="Soma de Soma de 52 - Goiás_2012" fld="92" baseField="0" baseItem="0"/>
    <dataField name="Soma de Soma de 53 - Distrito Federal_2012" fld="93" baseField="0" baseItem="0"/>
    <dataField name="Soma de Soma de Total_2012" fld="94" baseField="0" baseItem="0"/>
  </dataFields>
  <formats count="1">
    <format dxfId="1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12000000}" name="Tabela dinâmica31" cacheId="1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B555:W585" firstHeaderRow="1" firstDataRow="3" firstDataCol="1"/>
  <pivotFields count="235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defaultSubtotal="0">
      <items count="10">
        <item x="0"/>
        <item x="3"/>
        <item x="5"/>
        <item x="7"/>
        <item x="8"/>
        <item x="1"/>
        <item x="4"/>
        <item x="6"/>
        <item x="9"/>
        <item x="2"/>
      </items>
    </pivotField>
    <pivotField showAll="0" defaultSubtotal="0"/>
    <pivotField showAll="0" defaultSubtotal="0"/>
    <pivotField axis="axisCol" defaultSubtotal="0">
      <items count="2">
        <item x="1"/>
        <item x="0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2">
    <field x="10"/>
    <field x="7"/>
  </colFields>
  <colItems count="21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grand">
      <x/>
    </i>
  </colItems>
  <dataFields count="28">
    <dataField name="Soma de Soma de 11 - Rondônia_2008" fld="179" baseField="0" baseItem="0"/>
    <dataField name="Soma de Soma de 12 - Acre_2008" fld="180" baseField="0" baseItem="0"/>
    <dataField name="Soma de Soma de 13 - Amazonas_2008" fld="181" baseField="0" baseItem="0"/>
    <dataField name="Soma de Soma de 14 - Roraima_2008" fld="182" baseField="0" baseItem="0"/>
    <dataField name="Soma de Soma de 15 - Pará_2008" fld="183" baseField="0" baseItem="0"/>
    <dataField name="Soma de Soma de 16 - Amapá_2008" fld="184" baseField="0" baseItem="0"/>
    <dataField name="Soma de Soma de 17 - Tocantins_2008" fld="185" baseField="0" baseItem="0"/>
    <dataField name="Soma de Soma de 21 - Maranhão_2008" fld="186" baseField="0" baseItem="0"/>
    <dataField name="Soma de Soma de 22 - Piauí_2008" fld="187" baseField="0" baseItem="0"/>
    <dataField name="Soma de Soma de 23 - Ceará_2008" fld="188" baseField="0" baseItem="0"/>
    <dataField name="Soma de Soma de 24 - Rio Grande do Norte_2008" fld="189" baseField="0" baseItem="0"/>
    <dataField name="Soma de Soma de 25 - Paraíba_2008" fld="190" baseField="0" baseItem="0"/>
    <dataField name="Soma de Soma de 26 - Pernambuco_2008" fld="191" baseField="0" baseItem="0"/>
    <dataField name="Soma de Soma de 27 - Alagoas_2008" fld="192" baseField="0" baseItem="0"/>
    <dataField name="Soma de Soma de 28 - Sergipe_2008" fld="193" baseField="0" baseItem="0"/>
    <dataField name="Soma de Soma de 29 - Bahia_2008" fld="194" baseField="0" baseItem="0"/>
    <dataField name="Soma de Soma de 31 - Minas Gerais_2008" fld="195" baseField="0" baseItem="0"/>
    <dataField name="Soma de Soma de 32 - Espírito Santo_2008" fld="196" baseField="0" baseItem="0"/>
    <dataField name="Soma de Soma de 33 - Rio de Janeiro_2008" fld="197" baseField="0" baseItem="0"/>
    <dataField name="Soma de Soma de 35 - São Paulo_2008" fld="198" baseField="0" baseItem="0"/>
    <dataField name="Soma de Soma de 41 - Paraná_2008" fld="199" baseField="0" baseItem="0"/>
    <dataField name="Soma de Soma de 42 - Santa Catarina_2008" fld="200" baseField="0" baseItem="0"/>
    <dataField name="Soma de Soma de 43 - Rio Grande do Sul_2008" fld="201" baseField="0" baseItem="0"/>
    <dataField name="Soma de Soma de 50 - Mato Grosso do Sul_2008" fld="202" baseField="0" baseItem="0"/>
    <dataField name="Soma de Soma de 51 - Mato Grosso_2008" fld="203" baseField="0" baseItem="0"/>
    <dataField name="Soma de Soma de 52 - Goiás_2008" fld="204" baseField="0" baseItem="0"/>
    <dataField name="Soma de Soma de 53 - Distrito Federal_2008" fld="205" baseField="0" baseItem="0"/>
    <dataField name="Soma de Soma de Total_2008" fld="206" baseField="0" baseItem="0"/>
  </dataFields>
  <formats count="1">
    <format dxfId="1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17000000}" name="Tabela dinâmica36" cacheId="1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B715:W745" firstHeaderRow="1" firstDataRow="3" firstDataCol="1"/>
  <pivotFields count="235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defaultSubtotal="0">
      <items count="10">
        <item x="0"/>
        <item x="3"/>
        <item x="5"/>
        <item x="7"/>
        <item x="8"/>
        <item x="1"/>
        <item x="4"/>
        <item x="6"/>
        <item x="9"/>
        <item x="2"/>
      </items>
    </pivotField>
    <pivotField showAll="0" defaultSubtotal="0"/>
    <pivotField showAll="0" defaultSubtotal="0"/>
    <pivotField axis="axisCol" defaultSubtotal="0">
      <items count="2">
        <item x="1"/>
        <item x="0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2">
    <field x="10"/>
    <field x="7"/>
  </colFields>
  <colItems count="21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grand">
      <x/>
    </i>
  </colItems>
  <dataFields count="28">
    <dataField name="Soma de Soma de 11 - Rondônia_2013" fld="39" baseField="0" baseItem="0"/>
    <dataField name="Soma de Soma de 12 - Acre_2013" fld="40" baseField="0" baseItem="0"/>
    <dataField name="Soma de Soma de 13 - Amazonas_2013" fld="41" baseField="0" baseItem="0"/>
    <dataField name="Soma de Soma de 14 - Roraima_2013" fld="42" baseField="0" baseItem="0"/>
    <dataField name="Soma de Soma de 15 - Pará_2013" fld="43" baseField="0" baseItem="0"/>
    <dataField name="Soma de Soma de 16 - Amapá_2013" fld="44" baseField="0" baseItem="0"/>
    <dataField name="Soma de Soma de 17 - Tocantins_2013" fld="45" baseField="0" baseItem="0"/>
    <dataField name="Soma de Soma de 21 - Maranhão_2013" fld="46" baseField="0" baseItem="0"/>
    <dataField name="Soma de Soma de 22 - Piauí_2013" fld="47" baseField="0" baseItem="0"/>
    <dataField name="Soma de Soma de 23 - Ceará_2013" fld="48" baseField="0" baseItem="0"/>
    <dataField name="Soma de Soma de 24 - Rio Grande do Norte_2013" fld="49" baseField="0" baseItem="0"/>
    <dataField name="Soma de Soma de 25 - Paraíba_2013" fld="50" baseField="0" baseItem="0"/>
    <dataField name="Soma de Soma de 26 - Pernambuco_2013" fld="51" baseField="0" baseItem="0"/>
    <dataField name="Soma de Soma de 27 - Alagoas_2013" fld="52" baseField="0" baseItem="0"/>
    <dataField name="Soma de Soma de 28 - Sergipe_2013" fld="53" baseField="0" baseItem="0"/>
    <dataField name="Soma de Soma de 29 - Bahia_2013" fld="54" baseField="0" baseItem="0"/>
    <dataField name="Soma de Soma de 31 - Minas Gerais_2013" fld="55" baseField="0" baseItem="0"/>
    <dataField name="Soma de Soma de 32 - Espírito Santo_2013" fld="56" baseField="0" baseItem="0"/>
    <dataField name="Soma de Soma de 33 - Rio de Janeiro_2013" fld="57" baseField="0" baseItem="0"/>
    <dataField name="Soma de Soma de 35 - São Paulo_2013" fld="58" baseField="0" baseItem="0"/>
    <dataField name="Soma de Soma de 41 - Paraná_2013" fld="59" baseField="0" baseItem="0"/>
    <dataField name="Soma de Soma de 42 - Santa Catarina_2013" fld="60" baseField="0" baseItem="0"/>
    <dataField name="Soma de Soma de 43 - Rio Grande do Sul_2013" fld="61" baseField="0" baseItem="0"/>
    <dataField name="Soma de Soma de 50 - Mato Grosso do Sul_2013" fld="62" baseField="0" baseItem="0"/>
    <dataField name="Soma de Soma de 51 - Mato Grosso_2013" fld="63" baseField="0" baseItem="0"/>
    <dataField name="Soma de Soma de 52 - Goiás_2013" fld="64" baseField="0" baseItem="0"/>
    <dataField name="Soma de Soma de 53 - Distrito Federal_2013" fld="65" baseField="0" baseItem="0"/>
    <dataField name="Soma de Soma de Total_2013" fld="66" baseField="0" baseItem="0"/>
  </dataFields>
  <formats count="1">
    <format dxfId="1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Tabela dinâmica14" cacheId="1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B35:M64" firstHeaderRow="1" firstDataRow="2" firstDataCol="1"/>
  <pivotFields count="235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defaultSubtotal="0">
      <items count="10">
        <item x="0"/>
        <item x="3"/>
        <item x="5"/>
        <item x="7"/>
        <item x="8"/>
        <item x="1"/>
        <item x="4"/>
        <item x="6"/>
        <item x="9"/>
        <item x="2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7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28">
    <dataField name="Soma de Soma de 11 - Rondônia_2008" fld="179" baseField="0" baseItem="0"/>
    <dataField name="Soma de Soma de 12 - Acre_2008" fld="180" baseField="0" baseItem="0"/>
    <dataField name="Soma de Soma de 13 - Amazonas_2008" fld="181" baseField="0" baseItem="0"/>
    <dataField name="Soma de Soma de 14 - Roraima_2008" fld="182" baseField="0" baseItem="0"/>
    <dataField name="Soma de Soma de 15 - Pará_2008" fld="183" baseField="0" baseItem="0"/>
    <dataField name="Soma de Soma de 16 - Amapá_2008" fld="184" baseField="0" baseItem="0"/>
    <dataField name="Soma de Soma de 17 - Tocantins_2008" fld="185" baseField="0" baseItem="0"/>
    <dataField name="Soma de Soma de 21 - Maranhão_2008" fld="186" baseField="0" baseItem="0"/>
    <dataField name="Soma de Soma de 22 - Piauí_2008" fld="187" baseField="0" baseItem="0"/>
    <dataField name="Soma de Soma de 23 - Ceará_2008" fld="188" baseField="0" baseItem="0"/>
    <dataField name="Soma de Soma de 24 - Rio Grande do Norte_2008" fld="189" baseField="0" baseItem="0"/>
    <dataField name="Soma de Soma de 25 - Paraíba_2008" fld="190" baseField="0" baseItem="0"/>
    <dataField name="Soma de Soma de 26 - Pernambuco_2008" fld="191" baseField="0" baseItem="0"/>
    <dataField name="Soma de Soma de 27 - Alagoas_2008" fld="192" baseField="0" baseItem="0"/>
    <dataField name="Soma de Soma de 28 - Sergipe_2008" fld="193" baseField="0" baseItem="0"/>
    <dataField name="Soma de Soma de 29 - Bahia_2008" fld="194" baseField="0" baseItem="0"/>
    <dataField name="Soma de Soma de 31 - Minas Gerais_2008" fld="195" baseField="0" baseItem="0"/>
    <dataField name="Soma de Soma de 32 - Espírito Santo_2008" fld="196" baseField="0" baseItem="0"/>
    <dataField name="Soma de Soma de 33 - Rio de Janeiro_2008" fld="197" baseField="0" baseItem="0"/>
    <dataField name="Soma de Soma de 35 - São Paulo_2008" fld="198" baseField="0" baseItem="0"/>
    <dataField name="Soma de Soma de 41 - Paraná_2008" fld="199" baseField="0" baseItem="0"/>
    <dataField name="Soma de Soma de 42 - Santa Catarina_2008" fld="200" baseField="0" baseItem="0"/>
    <dataField name="Soma de Soma de 43 - Rio Grande do Sul_2008" fld="201" baseField="0" baseItem="0"/>
    <dataField name="Soma de Soma de 50 - Mato Grosso do Sul_2008" fld="202" baseField="0" baseItem="0"/>
    <dataField name="Soma de Soma de 51 - Mato Grosso_2008" fld="203" baseField="0" baseItem="0"/>
    <dataField name="Soma de Soma de 52 - Goiás_2008" fld="204" baseField="0" baseItem="0"/>
    <dataField name="Soma de Soma de 53 - Distrito Federal_2008" fld="205" baseField="0" baseItem="0"/>
    <dataField name="Soma de Soma de Total_2008" fld="206" baseField="0" baseItem="0"/>
  </dataFields>
  <formats count="1">
    <format dxfId="1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8000000}" name="Tabela dinâmica21" cacheId="0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B259:AP260" firstHeaderRow="1" firstDataRow="2" firstDataCol="0"/>
  <pivotFields count="231">
    <pivotField showAll="0"/>
    <pivotField showAll="0"/>
    <pivotField showAll="0"/>
    <pivotField axis="axisCol" showAll="0">
      <items count="41">
        <item x="28"/>
        <item x="31"/>
        <item x="34"/>
        <item x="17"/>
        <item x="18"/>
        <item x="36"/>
        <item x="35"/>
        <item x="39"/>
        <item x="15"/>
        <item x="14"/>
        <item x="19"/>
        <item x="38"/>
        <item x="20"/>
        <item x="27"/>
        <item x="3"/>
        <item x="6"/>
        <item x="7"/>
        <item x="5"/>
        <item x="4"/>
        <item x="32"/>
        <item x="26"/>
        <item x="16"/>
        <item x="9"/>
        <item x="8"/>
        <item x="10"/>
        <item x="12"/>
        <item x="11"/>
        <item x="13"/>
        <item x="29"/>
        <item x="30"/>
        <item x="1"/>
        <item x="2"/>
        <item x="33"/>
        <item x="0"/>
        <item x="22"/>
        <item x="23"/>
        <item x="24"/>
        <item x="37"/>
        <item x="21"/>
        <item x="25"/>
        <item t="default"/>
      </items>
    </pivotField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</pivotFields>
  <rowItems count="1">
    <i/>
  </rowItems>
  <colFields count="1">
    <field x="3"/>
  </colFields>
  <col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colItems>
  <formats count="1">
    <format dxfId="1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A000000}" name="Tabela dinâmica23" cacheId="1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B456:E485" firstHeaderRow="1" firstDataRow="2" firstDataCol="1"/>
  <pivotFields count="235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defaultSubtotal="0">
      <items count="2">
        <item x="1"/>
        <item x="0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10"/>
  </colFields>
  <colItems count="3">
    <i>
      <x/>
    </i>
    <i>
      <x v="1"/>
    </i>
    <i t="grand">
      <x/>
    </i>
  </colItems>
  <dataFields count="28">
    <dataField name="Soma de Soma de 11 - Rondônia_2013" fld="39" baseField="0" baseItem="0"/>
    <dataField name="Soma de Soma de 12 - Acre_2013" fld="40" baseField="0" baseItem="0"/>
    <dataField name="Soma de Soma de 13 - Amazonas_2013" fld="41" baseField="0" baseItem="0"/>
    <dataField name="Soma de Soma de 14 - Roraima_2013" fld="42" baseField="0" baseItem="0"/>
    <dataField name="Soma de Soma de 15 - Pará_2013" fld="43" baseField="0" baseItem="0"/>
    <dataField name="Soma de Soma de 16 - Amapá_2013" fld="44" baseField="0" baseItem="0"/>
    <dataField name="Soma de Soma de 17 - Tocantins_2013" fld="45" baseField="0" baseItem="0"/>
    <dataField name="Soma de Soma de 21 - Maranhão_2013" fld="46" baseField="0" baseItem="0"/>
    <dataField name="Soma de Soma de 22 - Piauí_2013" fld="47" baseField="0" baseItem="0"/>
    <dataField name="Soma de Soma de 23 - Ceará_2013" fld="48" baseField="0" baseItem="0"/>
    <dataField name="Soma de Soma de 24 - Rio Grande do Norte_2013" fld="49" baseField="0" baseItem="0"/>
    <dataField name="Soma de Soma de 25 - Paraíba_2013" fld="50" baseField="0" baseItem="0"/>
    <dataField name="Soma de Soma de 26 - Pernambuco_2013" fld="51" baseField="0" baseItem="0"/>
    <dataField name="Soma de Soma de 27 - Alagoas_2013" fld="52" baseField="0" baseItem="0"/>
    <dataField name="Soma de Soma de 28 - Sergipe_2013" fld="53" baseField="0" baseItem="0"/>
    <dataField name="Soma de Soma de 29 - Bahia_2013" fld="54" baseField="0" baseItem="0"/>
    <dataField name="Soma de Soma de 31 - Minas Gerais_2013" fld="55" baseField="0" baseItem="0"/>
    <dataField name="Soma de Soma de 32 - Espírito Santo_2013" fld="56" baseField="0" baseItem="0"/>
    <dataField name="Soma de Soma de 33 - Rio de Janeiro_2013" fld="57" baseField="0" baseItem="0"/>
    <dataField name="Soma de Soma de 35 - São Paulo_2013" fld="58" baseField="0" baseItem="0"/>
    <dataField name="Soma de Soma de 41 - Paraná_2013" fld="59" baseField="0" baseItem="0"/>
    <dataField name="Soma de Soma de 42 - Santa Catarina_2013" fld="60" baseField="0" baseItem="0"/>
    <dataField name="Soma de Soma de 43 - Rio Grande do Sul_2013" fld="61" baseField="0" baseItem="0"/>
    <dataField name="Soma de Soma de 50 - Mato Grosso do Sul_2013" fld="62" baseField="0" baseItem="0"/>
    <dataField name="Soma de Soma de 51 - Mato Grosso_2013" fld="63" baseField="0" baseItem="0"/>
    <dataField name="Soma de Soma de 52 - Goiás_2013" fld="64" baseField="0" baseItem="0"/>
    <dataField name="Soma de Soma de 53 - Distrito Federal_2013" fld="65" baseField="0" baseItem="0"/>
    <dataField name="Soma de Soma de Total_2013" fld="66" baseField="0" baseItem="0"/>
  </dataFields>
  <formats count="1">
    <format dxfId="1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1000000}" name="Tabela dinâmica15" cacheId="1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B67:M96" firstHeaderRow="1" firstDataRow="2" firstDataCol="1"/>
  <pivotFields count="235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defaultSubtotal="0">
      <items count="10">
        <item x="0"/>
        <item x="3"/>
        <item x="5"/>
        <item x="7"/>
        <item x="8"/>
        <item x="1"/>
        <item x="4"/>
        <item x="6"/>
        <item x="9"/>
        <item x="2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7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28">
    <dataField name="Soma de Soma de 11 - Rondônia_2009" fld="151" baseField="0" baseItem="0"/>
    <dataField name="Soma de Soma de 12 - Acre_2009" fld="152" baseField="0" baseItem="0"/>
    <dataField name="Soma de Soma de 13 - Amazonas_2009" fld="153" baseField="0" baseItem="0"/>
    <dataField name="Soma de Soma de 14 - Roraima_2009" fld="154" baseField="0" baseItem="0"/>
    <dataField name="Soma de Soma de 15 - Pará_2009" fld="155" baseField="0" baseItem="0"/>
    <dataField name="Soma de Soma de 16 - Amapá_2009" fld="156" baseField="0" baseItem="0"/>
    <dataField name="Soma de Soma de 17 - Tocantins_2009" fld="157" baseField="0" baseItem="0"/>
    <dataField name="Soma de Soma de 21 - Maranhão_2009" fld="158" baseField="0" baseItem="0"/>
    <dataField name="Soma de Soma de 22 - Piauí_2009" fld="159" baseField="0" baseItem="0"/>
    <dataField name="Soma de Soma de 23 - Ceará_2009" fld="160" baseField="0" baseItem="0"/>
    <dataField name="Soma de Soma de 24 - Rio Grande do Norte_2009" fld="161" baseField="0" baseItem="0"/>
    <dataField name="Soma de Soma de 25 - Paraíba_2009" fld="162" baseField="0" baseItem="0"/>
    <dataField name="Soma de Soma de 26 - Pernambuco_2009" fld="163" baseField="0" baseItem="0"/>
    <dataField name="Soma de Soma de 27 - Alagoas_2009" fld="164" baseField="0" baseItem="0"/>
    <dataField name="Soma de Soma de 28 - Sergipe_2009" fld="165" baseField="0" baseItem="0"/>
    <dataField name="Soma de Soma de 29 - Bahia_2009" fld="166" baseField="0" baseItem="0"/>
    <dataField name="Soma de Soma de 31 - Minas Gerais_2009" fld="167" baseField="0" baseItem="0"/>
    <dataField name="Soma de Soma de 32 - Espírito Santo_2009" fld="168" baseField="0" baseItem="0"/>
    <dataField name="Soma de Soma de 33 - Rio de Janeiro_2009" fld="169" baseField="0" baseItem="0"/>
    <dataField name="Soma de Soma de 35 - São Paulo_2009" fld="170" baseField="0" baseItem="0"/>
    <dataField name="Soma de Soma de 41 - Paraná_2009" fld="171" baseField="0" baseItem="0"/>
    <dataField name="Soma de Soma de 42 - Santa Catarina_2009" fld="172" baseField="0" baseItem="0"/>
    <dataField name="Soma de Soma de 43 - Rio Grande do Sul_2009" fld="173" baseField="0" baseItem="0"/>
    <dataField name="Soma de Soma de 50 - Mato Grosso do Sul_2009" fld="174" baseField="0" baseItem="0"/>
    <dataField name="Soma de Soma de 51 - Mato Grosso_2009" fld="175" baseField="0" baseItem="0"/>
    <dataField name="Soma de Soma de 52 - Goiás_2009" fld="176" baseField="0" baseItem="0"/>
    <dataField name="Soma de Soma de 53 - Distrito Federal_2009" fld="177" baseField="0" baseItem="0"/>
    <dataField name="Soma de Soma de Total_2009" fld="178" baseField="0" baseItem="0"/>
  </dataFields>
  <formats count="1">
    <format dxfId="1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C000000}" name="Tabela dinâmica25" cacheId="1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B392:E421" firstHeaderRow="1" firstDataRow="2" firstDataCol="1"/>
  <pivotFields count="235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defaultSubtotal="0">
      <items count="2">
        <item x="1"/>
        <item x="0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10"/>
  </colFields>
  <colItems count="3">
    <i>
      <x/>
    </i>
    <i>
      <x v="1"/>
    </i>
    <i t="grand">
      <x/>
    </i>
  </colItems>
  <dataFields count="28">
    <dataField name="Soma de Soma de 11 - Rondônia_2011" fld="95" baseField="0" baseItem="0"/>
    <dataField name="Soma de Soma de 12 - Acre_2011" fld="96" baseField="0" baseItem="0"/>
    <dataField name="Soma de Soma de 13 - Amazonas_2011" fld="97" baseField="0" baseItem="0"/>
    <dataField name="Soma de Soma de 14 - Roraima_2011" fld="98" baseField="0" baseItem="0"/>
    <dataField name="Soma de Soma de 15 - Pará_2011" fld="99" baseField="0" baseItem="0"/>
    <dataField name="Soma de Soma de 16 - Amapá_2011" fld="100" baseField="0" baseItem="0"/>
    <dataField name="Soma de Soma de 17 - Tocantins_2011" fld="101" baseField="0" baseItem="0"/>
    <dataField name="Soma de Soma de 21 - Maranhão_2011" fld="102" baseField="0" baseItem="0"/>
    <dataField name="Soma de Soma de 22 - Piauí_2011" fld="103" baseField="0" baseItem="0"/>
    <dataField name="Soma de Soma de 23 - Ceará_2011" fld="104" baseField="0" baseItem="0"/>
    <dataField name="Soma de Soma de 24 - Rio Grande do Norte_2011" fld="105" baseField="0" baseItem="0"/>
    <dataField name="Soma de Soma de 25 - Paraíba_2011" fld="106" baseField="0" baseItem="0"/>
    <dataField name="Soma de Soma de 26 - Pernambuco_2011" fld="107" baseField="0" baseItem="0"/>
    <dataField name="Soma de Soma de 27 - Alagoas_2011" fld="108" baseField="0" baseItem="0"/>
    <dataField name="Soma de Soma de 28 - Sergipe_2011" fld="109" baseField="0" baseItem="0"/>
    <dataField name="Soma de Soma de 29 - Bahia_2011" fld="110" baseField="0" baseItem="0"/>
    <dataField name="Soma de Soma de 31 - Minas Gerais_2011" fld="111" baseField="0" baseItem="0"/>
    <dataField name="Soma de Soma de 32 - Espírito Santo_2011" fld="112" baseField="0" baseItem="0"/>
    <dataField name="Soma de Soma de 33 - Rio de Janeiro_2011" fld="113" baseField="0" baseItem="0"/>
    <dataField name="Soma de Soma de 35 - São Paulo_2011" fld="114" baseField="0" baseItem="0"/>
    <dataField name="Soma de Soma de 41 - Paraná_2011" fld="115" baseField="0" baseItem="0"/>
    <dataField name="Soma de Soma de 42 - Santa Catarina_2011" fld="116" baseField="0" baseItem="0"/>
    <dataField name="Soma de Soma de 43 - Rio Grande do Sul_2011" fld="117" baseField="0" baseItem="0"/>
    <dataField name="Soma de Soma de 50 - Mato Grosso do Sul_2011" fld="118" baseField="0" baseItem="0"/>
    <dataField name="Soma de Soma de 51 - Mato Grosso_2011" fld="119" baseField="0" baseItem="0"/>
    <dataField name="Soma de Soma de 52 - Goiás_2011" fld="120" baseField="0" baseItem="0"/>
    <dataField name="Soma de Soma de 53 - Distrito Federal_2011" fld="121" baseField="0" baseItem="0"/>
    <dataField name="Soma de Soma de Total_2011" fld="122" baseField="0" baseItem="0"/>
  </dataFields>
  <formats count="1">
    <format dxfId="1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13000000}" name="Tabela dinâmica32" cacheId="1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B587:W617" firstHeaderRow="1" firstDataRow="3" firstDataCol="1"/>
  <pivotFields count="235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defaultSubtotal="0">
      <items count="10">
        <item x="0"/>
        <item x="3"/>
        <item x="5"/>
        <item x="7"/>
        <item x="8"/>
        <item x="1"/>
        <item x="4"/>
        <item x="6"/>
        <item x="9"/>
        <item x="2"/>
      </items>
    </pivotField>
    <pivotField showAll="0" defaultSubtotal="0"/>
    <pivotField showAll="0" defaultSubtotal="0"/>
    <pivotField axis="axisCol" defaultSubtotal="0">
      <items count="2">
        <item x="1"/>
        <item x="0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2">
    <field x="10"/>
    <field x="7"/>
  </colFields>
  <colItems count="21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grand">
      <x/>
    </i>
  </colItems>
  <dataFields count="28">
    <dataField name="Soma de Soma de 11 - Rondônia_2009" fld="151" baseField="0" baseItem="0"/>
    <dataField name="Soma de Soma de 12 - Acre_2009" fld="152" baseField="0" baseItem="0"/>
    <dataField name="Soma de Soma de 13 - Amazonas_2009" fld="153" baseField="0" baseItem="0"/>
    <dataField name="Soma de Soma de 14 - Roraima_2009" fld="154" baseField="0" baseItem="0"/>
    <dataField name="Soma de Soma de 15 - Pará_2009" fld="155" baseField="0" baseItem="0"/>
    <dataField name="Soma de Soma de 16 - Amapá_2009" fld="156" baseField="0" baseItem="0"/>
    <dataField name="Soma de Soma de 17 - Tocantins_2009" fld="157" baseField="0" baseItem="0"/>
    <dataField name="Soma de Soma de 21 - Maranhão_2009" fld="158" baseField="0" baseItem="0"/>
    <dataField name="Soma de Soma de 22 - Piauí_2009" fld="159" baseField="0" baseItem="0"/>
    <dataField name="Soma de Soma de 23 - Ceará_2009" fld="160" baseField="0" baseItem="0"/>
    <dataField name="Soma de Soma de 24 - Rio Grande do Norte_2009" fld="161" baseField="0" baseItem="0"/>
    <dataField name="Soma de Soma de 25 - Paraíba_2009" fld="162" baseField="0" baseItem="0"/>
    <dataField name="Soma de Soma de 26 - Pernambuco_2009" fld="163" baseField="0" baseItem="0"/>
    <dataField name="Soma de Soma de 27 - Alagoas_2009" fld="164" baseField="0" baseItem="0"/>
    <dataField name="Soma de Soma de 28 - Sergipe_2009" fld="165" baseField="0" baseItem="0"/>
    <dataField name="Soma de Soma de 29 - Bahia_2009" fld="166" baseField="0" baseItem="0"/>
    <dataField name="Soma de Soma de 31 - Minas Gerais_2009" fld="167" baseField="0" baseItem="0"/>
    <dataField name="Soma de Soma de 32 - Espírito Santo_2009" fld="168" baseField="0" baseItem="0"/>
    <dataField name="Soma de Soma de 33 - Rio de Janeiro_2009" fld="169" baseField="0" baseItem="0"/>
    <dataField name="Soma de Soma de 35 - São Paulo_2009" fld="170" baseField="0" baseItem="0"/>
    <dataField name="Soma de Soma de 41 - Paraná_2009" fld="171" baseField="0" baseItem="0"/>
    <dataField name="Soma de Soma de 42 - Santa Catarina_2009" fld="172" baseField="0" baseItem="0"/>
    <dataField name="Soma de Soma de 43 - Rio Grande do Sul_2009" fld="173" baseField="0" baseItem="0"/>
    <dataField name="Soma de Soma de 50 - Mato Grosso do Sul_2009" fld="174" baseField="0" baseItem="0"/>
    <dataField name="Soma de Soma de 51 - Mato Grosso_2009" fld="175" baseField="0" baseItem="0"/>
    <dataField name="Soma de Soma de 52 - Goiás_2009" fld="176" baseField="0" baseItem="0"/>
    <dataField name="Soma de Soma de 53 - Distrito Federal_2009" fld="177" baseField="0" baseItem="0"/>
    <dataField name="Soma de Soma de Total_2009" fld="178" baseField="0" baseItem="0"/>
  </dataFields>
  <formats count="1">
    <format dxfId="2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D000000}" name="Tabela dinâmica26" cacheId="1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B360:E389" firstHeaderRow="1" firstDataRow="2" firstDataCol="1"/>
  <pivotFields count="235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defaultSubtotal="0">
      <items count="2">
        <item x="1"/>
        <item x="0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10"/>
  </colFields>
  <colItems count="3">
    <i>
      <x/>
    </i>
    <i>
      <x v="1"/>
    </i>
    <i t="grand">
      <x/>
    </i>
  </colItems>
  <dataFields count="28">
    <dataField name="Soma de Soma de 11 - Rondônia_2010" fld="123" baseField="0" baseItem="0"/>
    <dataField name="Soma de Soma de 12 - Acre_2010" fld="124" baseField="0" baseItem="0"/>
    <dataField name="Soma de Soma de 13 - Amazonas_2010" fld="125" baseField="0" baseItem="0"/>
    <dataField name="Soma de Soma de 14 - Roraima_2010" fld="126" baseField="0" baseItem="0"/>
    <dataField name="Soma de Soma de 15 - Pará_2010" fld="127" baseField="0" baseItem="0"/>
    <dataField name="Soma de Soma de 16 - Amapá_2010" fld="128" baseField="0" baseItem="0"/>
    <dataField name="Soma de Soma de 17 - Tocantins_2010" fld="129" baseField="0" baseItem="0"/>
    <dataField name="Soma de Soma de 21 - Maranhão_2010" fld="130" baseField="0" baseItem="0"/>
    <dataField name="Soma de Soma de 22 - Piauí_2010" fld="131" baseField="0" baseItem="0"/>
    <dataField name="Soma de Soma de 23 - Ceará_2010" fld="132" baseField="0" baseItem="0"/>
    <dataField name="Soma de Soma de 24 - Rio Grande do Norte_2010" fld="133" baseField="0" baseItem="0"/>
    <dataField name="Soma de Soma de 25 - Paraíba_2010" fld="134" baseField="0" baseItem="0"/>
    <dataField name="Soma de Soma de 26 - Pernambuco_2010" fld="135" baseField="0" baseItem="0"/>
    <dataField name="Soma de Soma de 27 - Alagoas_2010" fld="136" baseField="0" baseItem="0"/>
    <dataField name="Soma de Soma de 28 - Sergipe_2010" fld="137" baseField="0" baseItem="0"/>
    <dataField name="Soma de Soma de 29 - Bahia_2010" fld="138" baseField="0" baseItem="0"/>
    <dataField name="Soma de Soma de 31 - Minas Gerais_2010" fld="139" baseField="0" baseItem="0"/>
    <dataField name="Soma de Soma de 32 - Espírito Santo_2010" fld="140" baseField="0" baseItem="0"/>
    <dataField name="Soma de Soma de 33 - Rio de Janeiro_2010" fld="141" baseField="0" baseItem="0"/>
    <dataField name="Soma de Soma de 35 - São Paulo_2010" fld="142" baseField="0" baseItem="0"/>
    <dataField name="Soma de Soma de 41 - Paraná_2010" fld="143" baseField="0" baseItem="0"/>
    <dataField name="Soma de Soma de 42 - Santa Catarina_2010" fld="144" baseField="0" baseItem="0"/>
    <dataField name="Soma de Soma de 43 - Rio Grande do Sul_2010" fld="145" baseField="0" baseItem="0"/>
    <dataField name="Soma de Soma de 50 - Mato Grosso do Sul_2010" fld="146" baseField="0" baseItem="0"/>
    <dataField name="Soma de Soma de 51 - Mato Grosso_2010" fld="147" baseField="0" baseItem="0"/>
    <dataField name="Soma de Soma de 52 - Goiás_2010" fld="148" baseField="0" baseItem="0"/>
    <dataField name="Soma de Soma de 53 - Distrito Federal_2010" fld="149" baseField="0" baseItem="0"/>
    <dataField name="Soma de Soma de Total_2010" fld="150" baseField="0" baseItem="0"/>
  </dataFields>
  <formats count="1">
    <format dxfId="2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14000000}" name="Tabela dinâmica33" cacheId="1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B619:W649" firstHeaderRow="1" firstDataRow="3" firstDataCol="1"/>
  <pivotFields count="235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defaultSubtotal="0">
      <items count="10">
        <item x="0"/>
        <item x="3"/>
        <item x="5"/>
        <item x="7"/>
        <item x="8"/>
        <item x="1"/>
        <item x="4"/>
        <item x="6"/>
        <item x="9"/>
        <item x="2"/>
      </items>
    </pivotField>
    <pivotField showAll="0" defaultSubtotal="0"/>
    <pivotField showAll="0" defaultSubtotal="0"/>
    <pivotField axis="axisCol" defaultSubtotal="0">
      <items count="2">
        <item x="1"/>
        <item x="0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2">
    <field x="10"/>
    <field x="7"/>
  </colFields>
  <colItems count="21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grand">
      <x/>
    </i>
  </colItems>
  <dataFields count="28">
    <dataField name="Soma de Soma de 11 - Rondônia_2010" fld="123" baseField="0" baseItem="0"/>
    <dataField name="Soma de Soma de 12 - Acre_2010" fld="124" baseField="0" baseItem="0"/>
    <dataField name="Soma de Soma de 13 - Amazonas_2010" fld="125" baseField="0" baseItem="0"/>
    <dataField name="Soma de Soma de 14 - Roraima_2010" fld="126" baseField="0" baseItem="0"/>
    <dataField name="Soma de Soma de 15 - Pará_2010" fld="127" baseField="0" baseItem="0"/>
    <dataField name="Soma de Soma de 16 - Amapá_2010" fld="128" baseField="0" baseItem="0"/>
    <dataField name="Soma de Soma de 17 - Tocantins_2010" fld="129" baseField="0" baseItem="0"/>
    <dataField name="Soma de Soma de 21 - Maranhão_2010" fld="130" baseField="0" baseItem="0"/>
    <dataField name="Soma de Soma de 22 - Piauí_2010" fld="131" baseField="0" baseItem="0"/>
    <dataField name="Soma de Soma de 23 - Ceará_2010" fld="132" baseField="0" baseItem="0"/>
    <dataField name="Soma de Soma de 24 - Rio Grande do Norte_2010" fld="133" baseField="0" baseItem="0"/>
    <dataField name="Soma de Soma de 25 - Paraíba_2010" fld="134" baseField="0" baseItem="0"/>
    <dataField name="Soma de Soma de 26 - Pernambuco_2010" fld="135" baseField="0" baseItem="0"/>
    <dataField name="Soma de Soma de 27 - Alagoas_2010" fld="136" baseField="0" baseItem="0"/>
    <dataField name="Soma de Soma de 28 - Sergipe_2010" fld="137" baseField="0" baseItem="0"/>
    <dataField name="Soma de Soma de 29 - Bahia_2010" fld="138" baseField="0" baseItem="0"/>
    <dataField name="Soma de Soma de 31 - Minas Gerais_2010" fld="139" baseField="0" baseItem="0"/>
    <dataField name="Soma de Soma de 32 - Espírito Santo_2010" fld="140" baseField="0" baseItem="0"/>
    <dataField name="Soma de Soma de 33 - Rio de Janeiro_2010" fld="141" baseField="0" baseItem="0"/>
    <dataField name="Soma de Soma de 35 - São Paulo_2010" fld="142" baseField="0" baseItem="0"/>
    <dataField name="Soma de Soma de 41 - Paraná_2010" fld="143" baseField="0" baseItem="0"/>
    <dataField name="Soma de Soma de 42 - Santa Catarina_2010" fld="144" baseField="0" baseItem="0"/>
    <dataField name="Soma de Soma de 43 - Rio Grande do Sul_2010" fld="145" baseField="0" baseItem="0"/>
    <dataField name="Soma de Soma de 50 - Mato Grosso do Sul_2010" fld="146" baseField="0" baseItem="0"/>
    <dataField name="Soma de Soma de 51 - Mato Grosso_2010" fld="147" baseField="0" baseItem="0"/>
    <dataField name="Soma de Soma de 52 - Goiás_2010" fld="148" baseField="0" baseItem="0"/>
    <dataField name="Soma de Soma de 53 - Distrito Federal_2010" fld="149" baseField="0" baseItem="0"/>
    <dataField name="Soma de Soma de Total_2010" fld="150" baseField="0" baseItem="0"/>
  </dataFields>
  <formats count="1">
    <format dxfId="2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F000000}" name="Tabela dinâmica28" cacheId="1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B296:E325" firstHeaderRow="1" firstDataRow="2" firstDataCol="1"/>
  <pivotFields count="235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defaultSubtotal="0">
      <items count="2">
        <item x="1"/>
        <item x="0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10"/>
  </colFields>
  <colItems count="3">
    <i>
      <x/>
    </i>
    <i>
      <x v="1"/>
    </i>
    <i t="grand">
      <x/>
    </i>
  </colItems>
  <dataFields count="28">
    <dataField name="Soma de Soma de 11 - Rondônia_2008" fld="179" baseField="0" baseItem="0"/>
    <dataField name="Soma de Soma de 12 - Acre_2008" fld="180" baseField="0" baseItem="0"/>
    <dataField name="Soma de Soma de 13 - Amazonas_2008" fld="181" baseField="0" baseItem="0"/>
    <dataField name="Soma de Soma de 14 - Roraima_2008" fld="182" baseField="0" baseItem="0"/>
    <dataField name="Soma de Soma de 15 - Pará_2008" fld="183" baseField="0" baseItem="0"/>
    <dataField name="Soma de Soma de 16 - Amapá_2008" fld="184" baseField="0" baseItem="0"/>
    <dataField name="Soma de Soma de 17 - Tocantins_2008" fld="185" baseField="0" baseItem="0"/>
    <dataField name="Soma de Soma de 21 - Maranhão_2008" fld="186" baseField="0" baseItem="0"/>
    <dataField name="Soma de Soma de 22 - Piauí_2008" fld="187" baseField="0" baseItem="0"/>
    <dataField name="Soma de Soma de 23 - Ceará_2008" fld="188" baseField="0" baseItem="0"/>
    <dataField name="Soma de Soma de 24 - Rio Grande do Norte_2008" fld="189" baseField="0" baseItem="0"/>
    <dataField name="Soma de Soma de 25 - Paraíba_2008" fld="190" baseField="0" baseItem="0"/>
    <dataField name="Soma de Soma de 26 - Pernambuco_2008" fld="191" baseField="0" baseItem="0"/>
    <dataField name="Soma de Soma de 27 - Alagoas_2008" fld="192" baseField="0" baseItem="0"/>
    <dataField name="Soma de Soma de 28 - Sergipe_2008" fld="193" baseField="0" baseItem="0"/>
    <dataField name="Soma de Soma de 29 - Bahia_2008" fld="194" baseField="0" baseItem="0"/>
    <dataField name="Soma de Soma de 31 - Minas Gerais_2008" fld="195" baseField="0" baseItem="0"/>
    <dataField name="Soma de Soma de 32 - Espírito Santo_2008" fld="196" baseField="0" baseItem="0"/>
    <dataField name="Soma de Soma de 33 - Rio de Janeiro_2008" fld="197" baseField="0" baseItem="0"/>
    <dataField name="Soma de Soma de 35 - São Paulo_2008" fld="198" baseField="0" baseItem="0"/>
    <dataField name="Soma de Soma de 41 - Paraná_2008" fld="199" baseField="0" baseItem="0"/>
    <dataField name="Soma de Soma de 42 - Santa Catarina_2008" fld="200" baseField="0" baseItem="0"/>
    <dataField name="Soma de Soma de 43 - Rio Grande do Sul_2008" fld="201" baseField="0" baseItem="0"/>
    <dataField name="Soma de Soma de 50 - Mato Grosso do Sul_2008" fld="202" baseField="0" baseItem="0"/>
    <dataField name="Soma de Soma de 51 - Mato Grosso_2008" fld="203" baseField="0" baseItem="0"/>
    <dataField name="Soma de Soma de 52 - Goiás_2008" fld="204" baseField="0" baseItem="0"/>
    <dataField name="Soma de Soma de 53 - Distrito Federal_2008" fld="205" baseField="0" baseItem="0"/>
    <dataField name="Soma de Soma de Total_2008" fld="206" baseField="0" baseItem="0"/>
  </dataFields>
  <formats count="1">
    <format dxfId="2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2000000}" name="Tabela dinâmica16" cacheId="1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B99:M128" firstHeaderRow="1" firstDataRow="2" firstDataCol="1"/>
  <pivotFields count="235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defaultSubtotal="0">
      <items count="10">
        <item x="0"/>
        <item x="3"/>
        <item x="5"/>
        <item x="7"/>
        <item x="8"/>
        <item x="1"/>
        <item x="4"/>
        <item x="6"/>
        <item x="9"/>
        <item x="2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7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28">
    <dataField name="Soma de Soma de 11 - Rondônia_2010" fld="123" baseField="0" baseItem="0"/>
    <dataField name="Soma de Soma de 12 - Acre_2010" fld="124" baseField="0" baseItem="0"/>
    <dataField name="Soma de Soma de 13 - Amazonas_2010" fld="125" baseField="0" baseItem="0"/>
    <dataField name="Soma de Soma de 14 - Roraima_2010" fld="126" baseField="0" baseItem="0"/>
    <dataField name="Soma de Soma de 15 - Pará_2010" fld="127" baseField="0" baseItem="0"/>
    <dataField name="Soma de Soma de 16 - Amapá_2010" fld="128" baseField="0" baseItem="0"/>
    <dataField name="Soma de Soma de 17 - Tocantins_2010" fld="129" baseField="0" baseItem="0"/>
    <dataField name="Soma de Soma de 21 - Maranhão_2010" fld="130" baseField="0" baseItem="0"/>
    <dataField name="Soma de Soma de 22 - Piauí_2010" fld="131" baseField="0" baseItem="0"/>
    <dataField name="Soma de Soma de 23 - Ceará_2010" fld="132" baseField="0" baseItem="0"/>
    <dataField name="Soma de Soma de 24 - Rio Grande do Norte_2010" fld="133" baseField="0" baseItem="0"/>
    <dataField name="Soma de Soma de 25 - Paraíba_2010" fld="134" baseField="0" baseItem="0"/>
    <dataField name="Soma de Soma de 26 - Pernambuco_2010" fld="135" baseField="0" baseItem="0"/>
    <dataField name="Soma de Soma de 27 - Alagoas_2010" fld="136" baseField="0" baseItem="0"/>
    <dataField name="Soma de Soma de 28 - Sergipe_2010" fld="137" baseField="0" baseItem="0"/>
    <dataField name="Soma de Soma de 29 - Bahia_2010" fld="138" baseField="0" baseItem="0"/>
    <dataField name="Soma de Soma de 31 - Minas Gerais_2010" fld="139" baseField="0" baseItem="0"/>
    <dataField name="Soma de Soma de 32 - Espírito Santo_2010" fld="140" baseField="0" baseItem="0"/>
    <dataField name="Soma de Soma de 33 - Rio de Janeiro_2010" fld="141" baseField="0" baseItem="0"/>
    <dataField name="Soma de Soma de 35 - São Paulo_2010" fld="142" baseField="0" baseItem="0"/>
    <dataField name="Soma de Soma de 41 - Paraná_2010" fld="143" baseField="0" baseItem="0"/>
    <dataField name="Soma de Soma de 42 - Santa Catarina_2010" fld="144" baseField="0" baseItem="0"/>
    <dataField name="Soma de Soma de 43 - Rio Grande do Sul_2010" fld="145" baseField="0" baseItem="0"/>
    <dataField name="Soma de Soma de 50 - Mato Grosso do Sul_2010" fld="146" baseField="0" baseItem="0"/>
    <dataField name="Soma de Soma de 51 - Mato Grosso_2010" fld="147" baseField="0" baseItem="0"/>
    <dataField name="Soma de Soma de 52 - Goiás_2010" fld="148" baseField="0" baseItem="0"/>
    <dataField name="Soma de Soma de 53 - Distrito Federal_2010" fld="149" baseField="0" baseItem="0"/>
    <dataField name="Soma de Soma de Total_2010" fld="150" baseField="0" baseItem="0"/>
  </dataFields>
  <formats count="1">
    <format dxfId="2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18" Type="http://schemas.openxmlformats.org/officeDocument/2006/relationships/pivotTable" Target="../pivotTables/pivotTable18.xml"/><Relationship Id="rId26" Type="http://schemas.openxmlformats.org/officeDocument/2006/relationships/printerSettings" Target="../printerSettings/printerSettings2.bin"/><Relationship Id="rId3" Type="http://schemas.openxmlformats.org/officeDocument/2006/relationships/pivotTable" Target="../pivotTables/pivotTable3.xml"/><Relationship Id="rId21" Type="http://schemas.openxmlformats.org/officeDocument/2006/relationships/pivotTable" Target="../pivotTables/pivotTable21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17" Type="http://schemas.openxmlformats.org/officeDocument/2006/relationships/pivotTable" Target="../pivotTables/pivotTable17.xml"/><Relationship Id="rId25" Type="http://schemas.openxmlformats.org/officeDocument/2006/relationships/pivotTable" Target="../pivotTables/pivotTable25.xml"/><Relationship Id="rId2" Type="http://schemas.openxmlformats.org/officeDocument/2006/relationships/pivotTable" Target="../pivotTables/pivotTable2.xml"/><Relationship Id="rId16" Type="http://schemas.openxmlformats.org/officeDocument/2006/relationships/pivotTable" Target="../pivotTables/pivotTable16.xml"/><Relationship Id="rId20" Type="http://schemas.openxmlformats.org/officeDocument/2006/relationships/pivotTable" Target="../pivotTables/pivotTable20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24" Type="http://schemas.openxmlformats.org/officeDocument/2006/relationships/pivotTable" Target="../pivotTables/pivotTable24.xml"/><Relationship Id="rId5" Type="http://schemas.openxmlformats.org/officeDocument/2006/relationships/pivotTable" Target="../pivotTables/pivotTable5.xml"/><Relationship Id="rId15" Type="http://schemas.openxmlformats.org/officeDocument/2006/relationships/pivotTable" Target="../pivotTables/pivotTable15.xml"/><Relationship Id="rId23" Type="http://schemas.openxmlformats.org/officeDocument/2006/relationships/pivotTable" Target="../pivotTables/pivotTable23.xml"/><Relationship Id="rId10" Type="http://schemas.openxmlformats.org/officeDocument/2006/relationships/pivotTable" Target="../pivotTables/pivotTable10.xml"/><Relationship Id="rId19" Type="http://schemas.openxmlformats.org/officeDocument/2006/relationships/pivotTable" Target="../pivotTables/pivotTable19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Relationship Id="rId22" Type="http://schemas.openxmlformats.org/officeDocument/2006/relationships/pivotTable" Target="../pivotTables/pivotTable2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0.59999389629810485"/>
  </sheetPr>
  <dimension ref="A1:IA67"/>
  <sheetViews>
    <sheetView zoomScale="85" zoomScaleNormal="85" workbookViewId="0">
      <pane xSplit="10" ySplit="2" topLeftCell="K3" activePane="bottomRight" state="frozen"/>
      <selection pane="topRight" activeCell="K1" sqref="K1"/>
      <selection pane="bottomLeft" activeCell="A3" sqref="A3"/>
      <selection pane="bottomRight" activeCell="IB4" sqref="IB4"/>
    </sheetView>
  </sheetViews>
  <sheetFormatPr defaultRowHeight="15" x14ac:dyDescent="0.25"/>
  <cols>
    <col min="1" max="1" width="13.5703125" style="3" bestFit="1" customWidth="1"/>
    <col min="2" max="2" width="9.140625" style="3"/>
    <col min="3" max="3" width="10.28515625" style="3" bestFit="1" customWidth="1"/>
    <col min="4" max="4" width="11" style="10" bestFit="1" customWidth="1"/>
    <col min="5" max="5" width="9.140625" style="3"/>
    <col min="6" max="6" width="11" style="3" bestFit="1" customWidth="1"/>
    <col min="7" max="7" width="21.85546875" style="10" bestFit="1" customWidth="1"/>
    <col min="8" max="8" width="15.7109375" style="3" customWidth="1"/>
    <col min="9" max="9" width="24.5703125" style="3" bestFit="1" customWidth="1"/>
    <col min="10" max="10" width="27.85546875" style="3" bestFit="1" customWidth="1"/>
    <col min="11" max="11" width="24.42578125" style="3" customWidth="1"/>
    <col min="12" max="151" width="15.7109375" style="3" customWidth="1"/>
    <col min="152" max="152" width="18.42578125" style="3" bestFit="1" customWidth="1"/>
    <col min="153" max="153" width="14.85546875" style="3" bestFit="1" customWidth="1"/>
    <col min="154" max="154" width="19" style="3" bestFit="1" customWidth="1"/>
    <col min="155" max="155" width="17.28515625" style="3" bestFit="1" customWidth="1"/>
    <col min="156" max="156" width="14.85546875" style="3" bestFit="1" customWidth="1"/>
    <col min="157" max="157" width="16.140625" style="3" bestFit="1" customWidth="1"/>
    <col min="158" max="158" width="18.42578125" style="3" bestFit="1" customWidth="1"/>
    <col min="159" max="159" width="19" style="3" bestFit="1" customWidth="1"/>
    <col min="160" max="161" width="14.85546875" style="3" bestFit="1" customWidth="1"/>
    <col min="162" max="162" width="28.42578125" style="3" bestFit="1" customWidth="1"/>
    <col min="163" max="163" width="16.42578125" style="3" bestFit="1" customWidth="1"/>
    <col min="164" max="164" width="21.140625" style="3" bestFit="1" customWidth="1"/>
    <col min="165" max="165" width="16.7109375" style="3" bestFit="1" customWidth="1"/>
    <col min="166" max="166" width="16.5703125" style="3" bestFit="1" customWidth="1"/>
    <col min="167" max="167" width="14.85546875" style="3" bestFit="1" customWidth="1"/>
    <col min="168" max="168" width="21.7109375" style="3" bestFit="1" customWidth="1"/>
    <col min="169" max="169" width="22.28515625" style="3" bestFit="1" customWidth="1"/>
    <col min="170" max="170" width="22.5703125" style="3" bestFit="1" customWidth="1"/>
    <col min="171" max="171" width="18.5703125" style="3" bestFit="1" customWidth="1"/>
    <col min="172" max="172" width="15.7109375" style="3" customWidth="1"/>
    <col min="173" max="173" width="22.7109375" style="3" bestFit="1" customWidth="1"/>
    <col min="174" max="174" width="26" style="3" bestFit="1" customWidth="1"/>
    <col min="175" max="175" width="27.42578125" style="3" bestFit="1" customWidth="1"/>
    <col min="176" max="176" width="21.28515625" style="3" bestFit="1" customWidth="1"/>
    <col min="177" max="177" width="14.85546875" style="3" bestFit="1" customWidth="1"/>
    <col min="178" max="178" width="23.85546875" style="3" bestFit="1" customWidth="1"/>
    <col min="179" max="179" width="21.28515625" style="3" bestFit="1" customWidth="1"/>
    <col min="180" max="180" width="18.42578125" style="3" bestFit="1" customWidth="1"/>
    <col min="181" max="181" width="14.85546875" style="3" bestFit="1" customWidth="1"/>
    <col min="182" max="182" width="19" style="3" bestFit="1" customWidth="1"/>
    <col min="183" max="183" width="17.28515625" style="3" bestFit="1" customWidth="1"/>
    <col min="184" max="184" width="14.85546875" style="3" bestFit="1" customWidth="1"/>
    <col min="185" max="185" width="16.140625" style="3" bestFit="1" customWidth="1"/>
    <col min="186" max="186" width="18.42578125" style="3" bestFit="1" customWidth="1"/>
    <col min="187" max="187" width="19" style="3" bestFit="1" customWidth="1"/>
    <col min="188" max="189" width="14.85546875" style="3" bestFit="1" customWidth="1"/>
    <col min="190" max="190" width="28.42578125" style="3" bestFit="1" customWidth="1"/>
    <col min="191" max="191" width="16.42578125" style="3" bestFit="1" customWidth="1"/>
    <col min="192" max="192" width="21.140625" style="3" bestFit="1" customWidth="1"/>
    <col min="193" max="193" width="16.7109375" style="3" bestFit="1" customWidth="1"/>
    <col min="194" max="194" width="16.5703125" style="3" bestFit="1" customWidth="1"/>
    <col min="195" max="195" width="14.85546875" style="3" bestFit="1" customWidth="1"/>
    <col min="196" max="196" width="21.7109375" style="3" bestFit="1" customWidth="1"/>
    <col min="197" max="197" width="22.28515625" style="3" bestFit="1" customWidth="1"/>
    <col min="198" max="198" width="22.5703125" style="3" bestFit="1" customWidth="1"/>
    <col min="199" max="199" width="18.5703125" style="3" bestFit="1" customWidth="1"/>
    <col min="200" max="200" width="15.7109375" style="3" customWidth="1"/>
    <col min="201" max="201" width="22.7109375" style="3" bestFit="1" customWidth="1"/>
    <col min="202" max="202" width="26" style="3" bestFit="1" customWidth="1"/>
    <col min="203" max="203" width="27.42578125" style="3" bestFit="1" customWidth="1"/>
    <col min="204" max="204" width="21.28515625" style="3" bestFit="1" customWidth="1"/>
    <col min="205" max="205" width="14.85546875" style="3" bestFit="1" customWidth="1"/>
    <col min="206" max="206" width="23.85546875" style="3" bestFit="1" customWidth="1"/>
    <col min="207" max="231" width="15.7109375" style="3" customWidth="1"/>
    <col min="232" max="232" width="11.5703125" style="3" bestFit="1" customWidth="1"/>
    <col min="233" max="234" width="13.28515625" style="3" bestFit="1" customWidth="1"/>
    <col min="235" max="235" width="18.85546875" style="3" bestFit="1" customWidth="1"/>
    <col min="236" max="16384" width="9.140625" style="35"/>
  </cols>
  <sheetData>
    <row r="1" spans="1:235" s="34" customFormat="1" ht="15.75" x14ac:dyDescent="0.25">
      <c r="A1" s="81" t="s">
        <v>68</v>
      </c>
      <c r="B1" s="81"/>
      <c r="C1" s="81"/>
      <c r="D1" s="81"/>
      <c r="E1" s="81"/>
      <c r="F1" s="81"/>
      <c r="G1" s="81"/>
      <c r="H1" s="81"/>
      <c r="I1" s="81"/>
      <c r="J1" s="81"/>
      <c r="K1" s="81"/>
      <c r="L1" s="81"/>
      <c r="M1" s="81"/>
      <c r="N1" s="81"/>
      <c r="O1" s="81"/>
      <c r="P1" s="81"/>
      <c r="Q1" s="81"/>
      <c r="R1" s="81"/>
      <c r="S1" s="81"/>
      <c r="T1" s="81"/>
      <c r="U1" s="81"/>
      <c r="V1" s="81"/>
      <c r="W1" s="81"/>
      <c r="X1" s="81"/>
      <c r="Y1" s="81"/>
      <c r="Z1" s="25"/>
      <c r="AA1" s="25"/>
      <c r="AB1" s="25"/>
      <c r="AC1" s="25"/>
      <c r="AD1" s="25"/>
      <c r="AE1" s="25"/>
      <c r="AF1" s="25"/>
      <c r="AG1" s="25"/>
      <c r="AH1" s="25"/>
      <c r="AI1" s="25"/>
      <c r="AJ1" s="25"/>
      <c r="AK1" s="25"/>
      <c r="AL1" s="25"/>
      <c r="AM1" s="25"/>
      <c r="AN1" s="25"/>
      <c r="AO1" s="25"/>
      <c r="AP1" s="25"/>
      <c r="AQ1" s="25"/>
      <c r="AR1" s="25"/>
      <c r="AS1" s="25"/>
      <c r="AT1" s="25"/>
      <c r="AU1" s="25"/>
      <c r="AV1" s="25"/>
      <c r="AW1" s="25"/>
      <c r="AX1" s="25"/>
      <c r="AY1" s="25"/>
      <c r="AZ1" s="25"/>
      <c r="BA1" s="25"/>
      <c r="BB1" s="25"/>
      <c r="BC1" s="25"/>
      <c r="BD1" s="25"/>
      <c r="BE1" s="25"/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25"/>
      <c r="BQ1" s="25"/>
      <c r="BR1" s="25"/>
      <c r="BS1" s="25"/>
      <c r="BT1" s="25"/>
      <c r="BU1" s="25"/>
      <c r="BV1" s="25"/>
      <c r="BW1" s="25"/>
      <c r="BX1" s="25"/>
      <c r="BY1" s="25"/>
      <c r="BZ1" s="25"/>
      <c r="CA1" s="25"/>
      <c r="CB1" s="25"/>
      <c r="CC1" s="25"/>
      <c r="CD1" s="25"/>
      <c r="CE1" s="25"/>
      <c r="CF1" s="25"/>
      <c r="CG1" s="25"/>
      <c r="CH1" s="25"/>
      <c r="CI1" s="25"/>
      <c r="CJ1" s="25"/>
      <c r="CK1" s="25"/>
      <c r="CL1" s="25"/>
      <c r="CM1" s="25"/>
      <c r="CN1" s="25"/>
      <c r="CO1" s="25"/>
      <c r="CP1" s="25"/>
      <c r="CQ1" s="25"/>
      <c r="CR1" s="25"/>
      <c r="CS1" s="25"/>
      <c r="CT1" s="25"/>
      <c r="CU1" s="25"/>
      <c r="CV1" s="25"/>
      <c r="CW1" s="25"/>
      <c r="CX1" s="25"/>
      <c r="CY1" s="25"/>
      <c r="CZ1" s="25"/>
      <c r="DA1" s="25"/>
      <c r="DB1" s="25"/>
      <c r="DC1" s="25"/>
      <c r="DD1" s="25"/>
      <c r="DE1" s="25"/>
      <c r="DF1" s="25"/>
      <c r="DG1" s="25"/>
      <c r="DH1" s="25"/>
      <c r="DI1" s="25"/>
      <c r="DJ1" s="25"/>
      <c r="DK1" s="25"/>
      <c r="DL1" s="25"/>
      <c r="DM1" s="25"/>
      <c r="DN1" s="25"/>
      <c r="DO1" s="25"/>
      <c r="DP1" s="25"/>
      <c r="DQ1" s="25"/>
      <c r="DR1" s="25"/>
      <c r="DS1" s="25"/>
      <c r="DT1" s="25"/>
      <c r="DU1" s="25"/>
      <c r="DV1" s="25"/>
      <c r="DW1" s="25"/>
      <c r="DX1" s="25"/>
      <c r="DY1" s="25"/>
      <c r="DZ1" s="25"/>
      <c r="EA1" s="25"/>
      <c r="EB1" s="25"/>
      <c r="EC1" s="25"/>
      <c r="ED1" s="25"/>
      <c r="EE1" s="25"/>
      <c r="EF1" s="25"/>
      <c r="EG1" s="25"/>
      <c r="EH1" s="25"/>
      <c r="EI1" s="25"/>
      <c r="EJ1" s="25"/>
      <c r="EK1" s="25"/>
      <c r="EL1" s="25"/>
      <c r="EM1" s="25"/>
      <c r="EN1" s="25"/>
      <c r="EO1" s="25"/>
      <c r="EP1" s="25"/>
      <c r="EQ1" s="25"/>
      <c r="ER1" s="25"/>
      <c r="ES1" s="25"/>
      <c r="ET1" s="25"/>
      <c r="EU1" s="25"/>
      <c r="EV1" s="25"/>
      <c r="EW1" s="25"/>
      <c r="EX1" s="25"/>
      <c r="EY1" s="25"/>
      <c r="EZ1" s="25"/>
      <c r="FA1" s="25"/>
      <c r="FB1" s="25"/>
      <c r="FC1" s="25"/>
      <c r="FD1" s="25"/>
      <c r="FE1" s="25"/>
      <c r="FF1" s="25"/>
      <c r="FG1" s="25"/>
      <c r="FH1" s="25"/>
      <c r="FI1" s="25"/>
      <c r="FJ1" s="25"/>
      <c r="FK1" s="25"/>
      <c r="FL1" s="25"/>
      <c r="FM1" s="25"/>
      <c r="FN1" s="25"/>
      <c r="FO1" s="25"/>
      <c r="FP1" s="25"/>
      <c r="FQ1" s="25"/>
      <c r="FR1" s="25"/>
      <c r="FS1" s="25"/>
      <c r="FT1" s="25"/>
      <c r="FU1" s="25"/>
      <c r="FV1" s="25"/>
      <c r="FW1" s="25"/>
      <c r="FX1" s="25"/>
      <c r="FY1" s="25"/>
      <c r="FZ1" s="25"/>
      <c r="GA1" s="25"/>
      <c r="GB1" s="25"/>
      <c r="GC1" s="25"/>
      <c r="GD1" s="25"/>
      <c r="GE1" s="25"/>
      <c r="GF1" s="25"/>
      <c r="GG1" s="25"/>
      <c r="GH1" s="25"/>
      <c r="GI1" s="25"/>
      <c r="GJ1" s="25"/>
      <c r="GK1" s="25"/>
      <c r="GL1" s="25"/>
      <c r="GM1" s="25"/>
      <c r="GN1" s="25"/>
      <c r="GO1" s="25"/>
      <c r="GP1" s="25"/>
      <c r="GQ1" s="25"/>
      <c r="GR1" s="25"/>
      <c r="GS1" s="25"/>
      <c r="GT1" s="25"/>
      <c r="GU1" s="25"/>
      <c r="GV1" s="25"/>
      <c r="GW1" s="25"/>
      <c r="GX1" s="25"/>
      <c r="GY1" s="25"/>
      <c r="GZ1" s="25"/>
      <c r="HA1" s="25"/>
      <c r="HB1" s="25"/>
      <c r="HC1" s="25"/>
      <c r="HD1" s="25"/>
      <c r="HE1" s="25"/>
      <c r="HF1" s="25"/>
      <c r="HG1" s="25"/>
      <c r="HH1" s="25"/>
      <c r="HI1" s="25"/>
      <c r="HJ1" s="25"/>
      <c r="HK1" s="25"/>
      <c r="HL1" s="25"/>
      <c r="HM1" s="25"/>
      <c r="HN1" s="25"/>
      <c r="HO1" s="25"/>
      <c r="HP1" s="25"/>
      <c r="HQ1" s="25"/>
      <c r="HR1" s="25"/>
      <c r="HS1" s="25"/>
      <c r="HT1" s="25"/>
      <c r="HU1" s="25"/>
      <c r="HV1" s="25"/>
      <c r="HW1" s="25"/>
      <c r="HX1" s="25"/>
      <c r="HY1" s="25"/>
      <c r="HZ1" s="25"/>
      <c r="IA1" s="25"/>
    </row>
    <row r="2" spans="1:235" s="40" customFormat="1" ht="60" x14ac:dyDescent="0.25">
      <c r="A2" s="37" t="s">
        <v>836</v>
      </c>
      <c r="B2" s="38" t="s">
        <v>789</v>
      </c>
      <c r="C2" s="38" t="s">
        <v>837</v>
      </c>
      <c r="D2" s="38" t="s">
        <v>838</v>
      </c>
      <c r="E2" s="38" t="s">
        <v>839</v>
      </c>
      <c r="F2" s="38" t="s">
        <v>840</v>
      </c>
      <c r="G2" s="38" t="s">
        <v>790</v>
      </c>
      <c r="H2" s="38" t="s">
        <v>841</v>
      </c>
      <c r="I2" s="38" t="s">
        <v>842</v>
      </c>
      <c r="J2" s="39" t="s">
        <v>843</v>
      </c>
      <c r="K2" s="39" t="s">
        <v>832</v>
      </c>
      <c r="L2" s="37" t="s">
        <v>86</v>
      </c>
      <c r="M2" s="37" t="s">
        <v>87</v>
      </c>
      <c r="N2" s="37" t="s">
        <v>88</v>
      </c>
      <c r="O2" s="37" t="s">
        <v>89</v>
      </c>
      <c r="P2" s="37" t="s">
        <v>90</v>
      </c>
      <c r="Q2" s="37" t="s">
        <v>91</v>
      </c>
      <c r="R2" s="37" t="s">
        <v>92</v>
      </c>
      <c r="S2" s="37" t="s">
        <v>93</v>
      </c>
      <c r="T2" s="37" t="s">
        <v>94</v>
      </c>
      <c r="U2" s="37" t="s">
        <v>95</v>
      </c>
      <c r="V2" s="37" t="s">
        <v>96</v>
      </c>
      <c r="W2" s="37" t="s">
        <v>97</v>
      </c>
      <c r="X2" s="37" t="s">
        <v>98</v>
      </c>
      <c r="Y2" s="37" t="s">
        <v>99</v>
      </c>
      <c r="Z2" s="37" t="s">
        <v>100</v>
      </c>
      <c r="AA2" s="37" t="s">
        <v>101</v>
      </c>
      <c r="AB2" s="37" t="s">
        <v>102</v>
      </c>
      <c r="AC2" s="37" t="s">
        <v>103</v>
      </c>
      <c r="AD2" s="37" t="s">
        <v>104</v>
      </c>
      <c r="AE2" s="37" t="s">
        <v>105</v>
      </c>
      <c r="AF2" s="37" t="s">
        <v>106</v>
      </c>
      <c r="AG2" s="37" t="s">
        <v>107</v>
      </c>
      <c r="AH2" s="37" t="s">
        <v>108</v>
      </c>
      <c r="AI2" s="37" t="s">
        <v>109</v>
      </c>
      <c r="AJ2" s="37" t="s">
        <v>110</v>
      </c>
      <c r="AK2" s="37" t="s">
        <v>111</v>
      </c>
      <c r="AL2" s="37" t="s">
        <v>112</v>
      </c>
      <c r="AM2" s="4" t="s">
        <v>0</v>
      </c>
      <c r="AN2" s="37" t="s">
        <v>113</v>
      </c>
      <c r="AO2" s="37" t="s">
        <v>114</v>
      </c>
      <c r="AP2" s="37" t="s">
        <v>115</v>
      </c>
      <c r="AQ2" s="37" t="s">
        <v>116</v>
      </c>
      <c r="AR2" s="37" t="s">
        <v>117</v>
      </c>
      <c r="AS2" s="37" t="s">
        <v>118</v>
      </c>
      <c r="AT2" s="37" t="s">
        <v>119</v>
      </c>
      <c r="AU2" s="37" t="s">
        <v>120</v>
      </c>
      <c r="AV2" s="37" t="s">
        <v>121</v>
      </c>
      <c r="AW2" s="37" t="s">
        <v>122</v>
      </c>
      <c r="AX2" s="37" t="s">
        <v>123</v>
      </c>
      <c r="AY2" s="37" t="s">
        <v>124</v>
      </c>
      <c r="AZ2" s="37" t="s">
        <v>125</v>
      </c>
      <c r="BA2" s="37" t="s">
        <v>126</v>
      </c>
      <c r="BB2" s="37" t="s">
        <v>127</v>
      </c>
      <c r="BC2" s="37" t="s">
        <v>128</v>
      </c>
      <c r="BD2" s="37" t="s">
        <v>129</v>
      </c>
      <c r="BE2" s="37" t="s">
        <v>130</v>
      </c>
      <c r="BF2" s="37" t="s">
        <v>131</v>
      </c>
      <c r="BG2" s="37" t="s">
        <v>132</v>
      </c>
      <c r="BH2" s="37" t="s">
        <v>133</v>
      </c>
      <c r="BI2" s="37" t="s">
        <v>134</v>
      </c>
      <c r="BJ2" s="37" t="s">
        <v>135</v>
      </c>
      <c r="BK2" s="37" t="s">
        <v>136</v>
      </c>
      <c r="BL2" s="37" t="s">
        <v>137</v>
      </c>
      <c r="BM2" s="37" t="s">
        <v>138</v>
      </c>
      <c r="BN2" s="37" t="s">
        <v>139</v>
      </c>
      <c r="BO2" s="4" t="s">
        <v>1</v>
      </c>
      <c r="BP2" s="37" t="s">
        <v>140</v>
      </c>
      <c r="BQ2" s="37" t="s">
        <v>141</v>
      </c>
      <c r="BR2" s="37" t="s">
        <v>142</v>
      </c>
      <c r="BS2" s="37" t="s">
        <v>143</v>
      </c>
      <c r="BT2" s="37" t="s">
        <v>144</v>
      </c>
      <c r="BU2" s="37" t="s">
        <v>145</v>
      </c>
      <c r="BV2" s="37" t="s">
        <v>146</v>
      </c>
      <c r="BW2" s="37" t="s">
        <v>147</v>
      </c>
      <c r="BX2" s="37" t="s">
        <v>148</v>
      </c>
      <c r="BY2" s="37" t="s">
        <v>149</v>
      </c>
      <c r="BZ2" s="37" t="s">
        <v>150</v>
      </c>
      <c r="CA2" s="37" t="s">
        <v>151</v>
      </c>
      <c r="CB2" s="37" t="s">
        <v>152</v>
      </c>
      <c r="CC2" s="37" t="s">
        <v>153</v>
      </c>
      <c r="CD2" s="37" t="s">
        <v>154</v>
      </c>
      <c r="CE2" s="37" t="s">
        <v>155</v>
      </c>
      <c r="CF2" s="37" t="s">
        <v>156</v>
      </c>
      <c r="CG2" s="37" t="s">
        <v>157</v>
      </c>
      <c r="CH2" s="37" t="s">
        <v>158</v>
      </c>
      <c r="CI2" s="37" t="s">
        <v>159</v>
      </c>
      <c r="CJ2" s="37" t="s">
        <v>160</v>
      </c>
      <c r="CK2" s="37" t="s">
        <v>161</v>
      </c>
      <c r="CL2" s="37" t="s">
        <v>162</v>
      </c>
      <c r="CM2" s="37" t="s">
        <v>163</v>
      </c>
      <c r="CN2" s="37" t="s">
        <v>164</v>
      </c>
      <c r="CO2" s="37" t="s">
        <v>165</v>
      </c>
      <c r="CP2" s="37" t="s">
        <v>166</v>
      </c>
      <c r="CQ2" s="4" t="s">
        <v>2</v>
      </c>
      <c r="CR2" s="37" t="s">
        <v>167</v>
      </c>
      <c r="CS2" s="37" t="s">
        <v>168</v>
      </c>
      <c r="CT2" s="37" t="s">
        <v>169</v>
      </c>
      <c r="CU2" s="37" t="s">
        <v>170</v>
      </c>
      <c r="CV2" s="37" t="s">
        <v>171</v>
      </c>
      <c r="CW2" s="37" t="s">
        <v>172</v>
      </c>
      <c r="CX2" s="37" t="s">
        <v>173</v>
      </c>
      <c r="CY2" s="37" t="s">
        <v>174</v>
      </c>
      <c r="CZ2" s="37" t="s">
        <v>175</v>
      </c>
      <c r="DA2" s="37" t="s">
        <v>176</v>
      </c>
      <c r="DB2" s="37" t="s">
        <v>177</v>
      </c>
      <c r="DC2" s="37" t="s">
        <v>178</v>
      </c>
      <c r="DD2" s="37" t="s">
        <v>179</v>
      </c>
      <c r="DE2" s="37" t="s">
        <v>180</v>
      </c>
      <c r="DF2" s="37" t="s">
        <v>181</v>
      </c>
      <c r="DG2" s="37" t="s">
        <v>182</v>
      </c>
      <c r="DH2" s="37" t="s">
        <v>183</v>
      </c>
      <c r="DI2" s="37" t="s">
        <v>184</v>
      </c>
      <c r="DJ2" s="37" t="s">
        <v>185</v>
      </c>
      <c r="DK2" s="37" t="s">
        <v>186</v>
      </c>
      <c r="DL2" s="37" t="s">
        <v>187</v>
      </c>
      <c r="DM2" s="37" t="s">
        <v>188</v>
      </c>
      <c r="DN2" s="37" t="s">
        <v>189</v>
      </c>
      <c r="DO2" s="37" t="s">
        <v>190</v>
      </c>
      <c r="DP2" s="37" t="s">
        <v>191</v>
      </c>
      <c r="DQ2" s="37" t="s">
        <v>192</v>
      </c>
      <c r="DR2" s="37" t="s">
        <v>193</v>
      </c>
      <c r="DS2" s="4" t="s">
        <v>3</v>
      </c>
      <c r="DT2" s="37" t="s">
        <v>194</v>
      </c>
      <c r="DU2" s="37" t="s">
        <v>195</v>
      </c>
      <c r="DV2" s="37" t="s">
        <v>196</v>
      </c>
      <c r="DW2" s="37" t="s">
        <v>197</v>
      </c>
      <c r="DX2" s="37" t="s">
        <v>198</v>
      </c>
      <c r="DY2" s="37" t="s">
        <v>199</v>
      </c>
      <c r="DZ2" s="37" t="s">
        <v>200</v>
      </c>
      <c r="EA2" s="37" t="s">
        <v>201</v>
      </c>
      <c r="EB2" s="37" t="s">
        <v>202</v>
      </c>
      <c r="EC2" s="37" t="s">
        <v>203</v>
      </c>
      <c r="ED2" s="37" t="s">
        <v>204</v>
      </c>
      <c r="EE2" s="37" t="s">
        <v>205</v>
      </c>
      <c r="EF2" s="37" t="s">
        <v>206</v>
      </c>
      <c r="EG2" s="37" t="s">
        <v>207</v>
      </c>
      <c r="EH2" s="37" t="s">
        <v>208</v>
      </c>
      <c r="EI2" s="37" t="s">
        <v>209</v>
      </c>
      <c r="EJ2" s="37" t="s">
        <v>210</v>
      </c>
      <c r="EK2" s="37" t="s">
        <v>211</v>
      </c>
      <c r="EL2" s="37" t="s">
        <v>212</v>
      </c>
      <c r="EM2" s="37" t="s">
        <v>213</v>
      </c>
      <c r="EN2" s="37" t="s">
        <v>214</v>
      </c>
      <c r="EO2" s="37" t="s">
        <v>215</v>
      </c>
      <c r="EP2" s="37" t="s">
        <v>216</v>
      </c>
      <c r="EQ2" s="37" t="s">
        <v>217</v>
      </c>
      <c r="ER2" s="37" t="s">
        <v>218</v>
      </c>
      <c r="ES2" s="37" t="s">
        <v>219</v>
      </c>
      <c r="ET2" s="37" t="s">
        <v>220</v>
      </c>
      <c r="EU2" s="4" t="s">
        <v>4</v>
      </c>
      <c r="EV2" s="37" t="s">
        <v>221</v>
      </c>
      <c r="EW2" s="37" t="s">
        <v>222</v>
      </c>
      <c r="EX2" s="37" t="s">
        <v>223</v>
      </c>
      <c r="EY2" s="37" t="s">
        <v>224</v>
      </c>
      <c r="EZ2" s="37" t="s">
        <v>225</v>
      </c>
      <c r="FA2" s="37" t="s">
        <v>226</v>
      </c>
      <c r="FB2" s="37" t="s">
        <v>227</v>
      </c>
      <c r="FC2" s="37" t="s">
        <v>228</v>
      </c>
      <c r="FD2" s="37" t="s">
        <v>229</v>
      </c>
      <c r="FE2" s="37" t="s">
        <v>230</v>
      </c>
      <c r="FF2" s="37" t="s">
        <v>231</v>
      </c>
      <c r="FG2" s="37" t="s">
        <v>232</v>
      </c>
      <c r="FH2" s="37" t="s">
        <v>233</v>
      </c>
      <c r="FI2" s="37" t="s">
        <v>234</v>
      </c>
      <c r="FJ2" s="37" t="s">
        <v>235</v>
      </c>
      <c r="FK2" s="37" t="s">
        <v>236</v>
      </c>
      <c r="FL2" s="37" t="s">
        <v>237</v>
      </c>
      <c r="FM2" s="37" t="s">
        <v>238</v>
      </c>
      <c r="FN2" s="37" t="s">
        <v>239</v>
      </c>
      <c r="FO2" s="37" t="s">
        <v>240</v>
      </c>
      <c r="FP2" s="37" t="s">
        <v>241</v>
      </c>
      <c r="FQ2" s="37" t="s">
        <v>242</v>
      </c>
      <c r="FR2" s="37" t="s">
        <v>243</v>
      </c>
      <c r="FS2" s="37" t="s">
        <v>244</v>
      </c>
      <c r="FT2" s="37" t="s">
        <v>245</v>
      </c>
      <c r="FU2" s="37" t="s">
        <v>246</v>
      </c>
      <c r="FV2" s="37" t="s">
        <v>247</v>
      </c>
      <c r="FW2" s="4" t="s">
        <v>5</v>
      </c>
      <c r="FX2" s="37" t="s">
        <v>248</v>
      </c>
      <c r="FY2" s="37" t="s">
        <v>249</v>
      </c>
      <c r="FZ2" s="37" t="s">
        <v>250</v>
      </c>
      <c r="GA2" s="37" t="s">
        <v>251</v>
      </c>
      <c r="GB2" s="37" t="s">
        <v>252</v>
      </c>
      <c r="GC2" s="37" t="s">
        <v>253</v>
      </c>
      <c r="GD2" s="37" t="s">
        <v>254</v>
      </c>
      <c r="GE2" s="37" t="s">
        <v>255</v>
      </c>
      <c r="GF2" s="37" t="s">
        <v>256</v>
      </c>
      <c r="GG2" s="37" t="s">
        <v>257</v>
      </c>
      <c r="GH2" s="37" t="s">
        <v>258</v>
      </c>
      <c r="GI2" s="37" t="s">
        <v>259</v>
      </c>
      <c r="GJ2" s="37" t="s">
        <v>260</v>
      </c>
      <c r="GK2" s="37" t="s">
        <v>261</v>
      </c>
      <c r="GL2" s="37" t="s">
        <v>262</v>
      </c>
      <c r="GM2" s="37" t="s">
        <v>263</v>
      </c>
      <c r="GN2" s="37" t="s">
        <v>264</v>
      </c>
      <c r="GO2" s="37" t="s">
        <v>265</v>
      </c>
      <c r="GP2" s="37" t="s">
        <v>266</v>
      </c>
      <c r="GQ2" s="37" t="s">
        <v>267</v>
      </c>
      <c r="GR2" s="37" t="s">
        <v>268</v>
      </c>
      <c r="GS2" s="37" t="s">
        <v>269</v>
      </c>
      <c r="GT2" s="37" t="s">
        <v>270</v>
      </c>
      <c r="GU2" s="37" t="s">
        <v>271</v>
      </c>
      <c r="GV2" s="37" t="s">
        <v>272</v>
      </c>
      <c r="GW2" s="37" t="s">
        <v>273</v>
      </c>
      <c r="GX2" s="37" t="s">
        <v>274</v>
      </c>
      <c r="GY2" s="4" t="s">
        <v>6</v>
      </c>
      <c r="GZ2" s="37" t="s">
        <v>275</v>
      </c>
      <c r="HA2" s="37" t="s">
        <v>276</v>
      </c>
      <c r="HB2" s="37" t="s">
        <v>277</v>
      </c>
      <c r="HC2" s="37" t="s">
        <v>278</v>
      </c>
      <c r="HD2" s="37" t="s">
        <v>279</v>
      </c>
      <c r="HE2" s="37" t="s">
        <v>280</v>
      </c>
      <c r="HF2" s="37" t="s">
        <v>281</v>
      </c>
      <c r="HG2" s="37" t="s">
        <v>282</v>
      </c>
      <c r="HH2" s="37" t="s">
        <v>283</v>
      </c>
      <c r="HI2" s="37" t="s">
        <v>284</v>
      </c>
      <c r="HJ2" s="37" t="s">
        <v>285</v>
      </c>
      <c r="HK2" s="37" t="s">
        <v>286</v>
      </c>
      <c r="HL2" s="37" t="s">
        <v>287</v>
      </c>
      <c r="HM2" s="37" t="s">
        <v>288</v>
      </c>
      <c r="HN2" s="37" t="s">
        <v>289</v>
      </c>
      <c r="HO2" s="37" t="s">
        <v>290</v>
      </c>
      <c r="HP2" s="37" t="s">
        <v>291</v>
      </c>
      <c r="HQ2" s="37" t="s">
        <v>292</v>
      </c>
      <c r="HR2" s="37" t="s">
        <v>293</v>
      </c>
      <c r="HS2" s="37" t="s">
        <v>294</v>
      </c>
      <c r="HT2" s="37" t="s">
        <v>295</v>
      </c>
      <c r="HU2" s="37" t="s">
        <v>296</v>
      </c>
      <c r="HV2" s="37" t="s">
        <v>297</v>
      </c>
      <c r="HW2" s="37" t="s">
        <v>298</v>
      </c>
      <c r="HX2" s="37" t="s">
        <v>299</v>
      </c>
      <c r="HY2" s="37" t="s">
        <v>300</v>
      </c>
      <c r="HZ2" s="37" t="s">
        <v>301</v>
      </c>
      <c r="IA2" s="4" t="s">
        <v>7</v>
      </c>
    </row>
    <row r="3" spans="1:235" s="22" customFormat="1" ht="48" x14ac:dyDescent="0.25">
      <c r="A3" s="30" t="s">
        <v>23</v>
      </c>
      <c r="B3" s="31">
        <v>7111</v>
      </c>
      <c r="C3" s="31"/>
      <c r="D3" s="31">
        <v>1</v>
      </c>
      <c r="E3" s="31"/>
      <c r="F3" s="31"/>
      <c r="G3" s="31" t="s">
        <v>794</v>
      </c>
      <c r="H3" s="31" t="s">
        <v>769</v>
      </c>
      <c r="I3" s="30" t="s">
        <v>11</v>
      </c>
      <c r="J3" s="30" t="s">
        <v>847</v>
      </c>
      <c r="K3" s="30" t="s">
        <v>834</v>
      </c>
      <c r="L3" s="54">
        <f>+[1]OUTPUTs!L3-[2]OUTPUTs!L3</f>
        <v>680.05831080096254</v>
      </c>
      <c r="M3" s="54">
        <f>+[1]OUTPUTs!M3-[2]OUTPUTs!M3</f>
        <v>813.31531125128117</v>
      </c>
      <c r="N3" s="54">
        <f>+[1]OUTPUTs!N3-[2]OUTPUTs!N3</f>
        <v>6531.258305066618</v>
      </c>
      <c r="O3" s="54">
        <f>+[1]OUTPUTs!O3-[2]OUTPUTs!O3</f>
        <v>73.49491719136094</v>
      </c>
      <c r="P3" s="54">
        <f>+[1]OUTPUTs!P3-[2]OUTPUTs!P3</f>
        <v>7750.0512475696487</v>
      </c>
      <c r="Q3" s="54">
        <f>+[1]OUTPUTs!Q3-[2]OUTPUTs!Q3</f>
        <v>604.41008571486441</v>
      </c>
      <c r="R3" s="54">
        <f>+[1]OUTPUTs!R3-[2]OUTPUTs!R3</f>
        <v>2321.6750244607729</v>
      </c>
      <c r="S3" s="54">
        <f>+[1]OUTPUTs!S3-[2]OUTPUTs!S3</f>
        <v>7947.1783593755536</v>
      </c>
      <c r="T3" s="54">
        <f>+[1]OUTPUTs!T3-[2]OUTPUTs!T3</f>
        <v>4135.2299520991664</v>
      </c>
      <c r="U3" s="54">
        <f>+[1]OUTPUTs!U3-[2]OUTPUTs!U3</f>
        <v>12605.796074671918</v>
      </c>
      <c r="V3" s="54">
        <f>+[1]OUTPUTs!V3-[2]OUTPUTs!V3</f>
        <v>5792.9759464769159</v>
      </c>
      <c r="W3" s="54">
        <f>+[1]OUTPUTs!W3-[2]OUTPUTs!W3</f>
        <v>1210.232415282394</v>
      </c>
      <c r="X3" s="54">
        <f>+[1]OUTPUTs!X3-[2]OUTPUTs!X3</f>
        <v>19306.455504915044</v>
      </c>
      <c r="Y3" s="54">
        <f>+[1]OUTPUTs!Y3-[2]OUTPUTs!Y3</f>
        <v>3395.5330201824236</v>
      </c>
      <c r="Z3" s="54">
        <f>+[1]OUTPUTs!Z3-[2]OUTPUTs!Z3</f>
        <v>2766.1259270937426</v>
      </c>
      <c r="AA3" s="54">
        <f>+[1]OUTPUTs!AA3-[2]OUTPUTs!AA3</f>
        <v>24592.433870045315</v>
      </c>
      <c r="AB3" s="54">
        <f>+[1]OUTPUTs!AB3-[2]OUTPUTs!AB3</f>
        <v>39151.446180289277</v>
      </c>
      <c r="AC3" s="54">
        <f>+[1]OUTPUTs!AC3-[2]OUTPUTs!AC3</f>
        <v>6852.4503113564242</v>
      </c>
      <c r="AD3" s="54">
        <f>+[1]OUTPUTs!AD3-[2]OUTPUTs!AD3</f>
        <v>111699.53976789844</v>
      </c>
      <c r="AE3" s="54">
        <f>+[1]OUTPUTs!AE3-[2]OUTPUTs!AE3</f>
        <v>321295.0077858282</v>
      </c>
      <c r="AF3" s="54">
        <f>+[1]OUTPUTs!AF3-[2]OUTPUTs!AF3</f>
        <v>20005.630938531693</v>
      </c>
      <c r="AG3" s="54">
        <f>+[1]OUTPUTs!AG3-[2]OUTPUTs!AG3</f>
        <v>23928.713619105954</v>
      </c>
      <c r="AH3" s="54">
        <f>+[1]OUTPUTs!AH3-[2]OUTPUTs!AH3</f>
        <v>33608.856409919063</v>
      </c>
      <c r="AI3" s="54">
        <f>+[1]OUTPUTs!AI3-[2]OUTPUTs!AI3</f>
        <v>5976.8678583180535</v>
      </c>
      <c r="AJ3" s="54">
        <f>+[1]OUTPUTs!AJ3-[2]OUTPUTs!AJ3</f>
        <v>3852.5881264034433</v>
      </c>
      <c r="AK3" s="54">
        <f>+[1]OUTPUTs!AK3-[2]OUTPUTs!AK3</f>
        <v>11079.000027540806</v>
      </c>
      <c r="AL3" s="54">
        <f>+[1]OUTPUTs!AL3-[2]OUTPUTs!AL3</f>
        <v>9169.793095809775</v>
      </c>
      <c r="AM3" s="54">
        <f>+[1]OUTPUTs!AM3-[2]OUTPUTs!AM3</f>
        <v>687146.11839319975</v>
      </c>
      <c r="AN3" s="54">
        <f>+[1]OUTPUTs!AN3-[2]OUTPUTs!AN3</f>
        <v>250.50536412318888</v>
      </c>
      <c r="AO3" s="54">
        <f>+[1]OUTPUTs!AO3-[2]OUTPUTs!AO3</f>
        <v>534.27529171960271</v>
      </c>
      <c r="AP3" s="54">
        <f>+[1]OUTPUTs!AP3-[2]OUTPUTs!AP3</f>
        <v>7223.1031511238089</v>
      </c>
      <c r="AQ3" s="54">
        <f>+[1]OUTPUTs!AQ3-[2]OUTPUTs!AQ3</f>
        <v>46.150820000887165</v>
      </c>
      <c r="AR3" s="54">
        <f>+[1]OUTPUTs!AR3-[2]OUTPUTs!AR3</f>
        <v>4891.9427580295669</v>
      </c>
      <c r="AS3" s="54">
        <f>+[1]OUTPUTs!AS3-[2]OUTPUTs!AS3</f>
        <v>505.73811642440671</v>
      </c>
      <c r="AT3" s="54">
        <f>+[1]OUTPUTs!AT3-[2]OUTPUTs!AT3</f>
        <v>487.27427885600844</v>
      </c>
      <c r="AU3" s="54">
        <f>+[1]OUTPUTs!AU3-[2]OUTPUTs!AU3</f>
        <v>5225.4657847777162</v>
      </c>
      <c r="AV3" s="54">
        <f>+[1]OUTPUTs!AV3-[2]OUTPUTs!AV3</f>
        <v>4443.7662372276973</v>
      </c>
      <c r="AW3" s="54">
        <f>+[1]OUTPUTs!AW3-[2]OUTPUTs!AW3</f>
        <v>10960.603034382973</v>
      </c>
      <c r="AX3" s="54">
        <f>+[1]OUTPUTs!AX3-[2]OUTPUTs!AX3</f>
        <v>6334.9516776158016</v>
      </c>
      <c r="AY3" s="54">
        <f>+[1]OUTPUTs!AY3-[2]OUTPUTs!AY3</f>
        <v>396.34926692610622</v>
      </c>
      <c r="AZ3" s="54">
        <f>+[1]OUTPUTs!AZ3-[2]OUTPUTs!AZ3</f>
        <v>13470.952028890773</v>
      </c>
      <c r="BA3" s="54">
        <f>+[1]OUTPUTs!BA3-[2]OUTPUTs!BA3</f>
        <v>2025.8674544362066</v>
      </c>
      <c r="BB3" s="54">
        <f>+[1]OUTPUTs!BB3-[2]OUTPUTs!BB3</f>
        <v>3915.3627453375357</v>
      </c>
      <c r="BC3" s="54">
        <f>+[1]OUTPUTs!BC3-[2]OUTPUTs!BC3</f>
        <v>26792.141429774463</v>
      </c>
      <c r="BD3" s="54">
        <f>+[1]OUTPUTs!BD3-[2]OUTPUTs!BD3</f>
        <v>40013.948929556049</v>
      </c>
      <c r="BE3" s="54">
        <f>+[1]OUTPUTs!BE3-[2]OUTPUTs!BE3</f>
        <v>6977.2842302175941</v>
      </c>
      <c r="BF3" s="54">
        <f>+[1]OUTPUTs!BF3-[2]OUTPUTs!BF3</f>
        <v>115947.92745663648</v>
      </c>
      <c r="BG3" s="54">
        <f>+[1]OUTPUTs!BG3-[2]OUTPUTs!BG3</f>
        <v>281391.46904706699</v>
      </c>
      <c r="BH3" s="54">
        <f>+[1]OUTPUTs!BH3-[2]OUTPUTs!BH3</f>
        <v>22042.863198347921</v>
      </c>
      <c r="BI3" s="54">
        <f>+[1]OUTPUTs!BI3-[2]OUTPUTs!BI3</f>
        <v>16078.609354703029</v>
      </c>
      <c r="BJ3" s="54">
        <f>+[1]OUTPUTs!BJ3-[2]OUTPUTs!BJ3</f>
        <v>28857.760591780418</v>
      </c>
      <c r="BK3" s="54">
        <f>+[1]OUTPUTs!BK3-[2]OUTPUTs!BK3</f>
        <v>4544.2714925716882</v>
      </c>
      <c r="BL3" s="54">
        <f>+[1]OUTPUTs!BL3-[2]OUTPUTs!BL3</f>
        <v>2545.344944891157</v>
      </c>
      <c r="BM3" s="54">
        <f>+[1]OUTPUTs!BM3-[2]OUTPUTs!BM3</f>
        <v>9383.0741258065245</v>
      </c>
      <c r="BN3" s="54">
        <f>+[1]OUTPUTs!BN3-[2]OUTPUTs!BN3</f>
        <v>10357.709837792285</v>
      </c>
      <c r="BO3" s="54">
        <f>+[1]OUTPUTs!BO3-[2]OUTPUTs!BO3</f>
        <v>625644.71264901664</v>
      </c>
      <c r="BP3" s="54">
        <f>+[1]OUTPUTs!BP3-[2]OUTPUTs!BP3</f>
        <v>140.64908508261442</v>
      </c>
      <c r="BQ3" s="54">
        <f>+[1]OUTPUTs!BQ3-[2]OUTPUTs!BQ3</f>
        <v>1491.1589820849026</v>
      </c>
      <c r="BR3" s="54">
        <f>+[1]OUTPUTs!BR3-[2]OUTPUTs!BR3</f>
        <v>7769.6416425888547</v>
      </c>
      <c r="BS3" s="54">
        <f>+[1]OUTPUTs!BS3-[2]OUTPUTs!BS3</f>
        <v>65.619108232112495</v>
      </c>
      <c r="BT3" s="54">
        <f>+[1]OUTPUTs!BT3-[2]OUTPUTs!BT3</f>
        <v>3555.6316798684475</v>
      </c>
      <c r="BU3" s="54">
        <f>+[1]OUTPUTs!BU3-[2]OUTPUTs!BU3</f>
        <v>821.3211661851592</v>
      </c>
      <c r="BV3" s="54">
        <f>+[1]OUTPUTs!BV3-[2]OUTPUTs!BV3</f>
        <v>1038.8160405761246</v>
      </c>
      <c r="BW3" s="54">
        <f>+[1]OUTPUTs!BW3-[2]OUTPUTs!BW3</f>
        <v>1763.3072757494947</v>
      </c>
      <c r="BX3" s="54">
        <f>+[1]OUTPUTs!BX3-[2]OUTPUTs!BX3</f>
        <v>3263.288657258895</v>
      </c>
      <c r="BY3" s="54">
        <f>+[1]OUTPUTs!BY3-[2]OUTPUTs!BY3</f>
        <v>8318.5408444642017</v>
      </c>
      <c r="BZ3" s="54">
        <f>+[1]OUTPUTs!BZ3-[2]OUTPUTs!BZ3</f>
        <v>6330.6479961539972</v>
      </c>
      <c r="CA3" s="54">
        <f>+[1]OUTPUTs!CA3-[2]OUTPUTs!CA3</f>
        <v>528.15836857098498</v>
      </c>
      <c r="CB3" s="54">
        <f>+[1]OUTPUTs!CB3-[2]OUTPUTs!CB3</f>
        <v>161692.41227203474</v>
      </c>
      <c r="CC3" s="54">
        <f>+[1]OUTPUTs!CC3-[2]OUTPUTs!CC3</f>
        <v>1354.5954750324472</v>
      </c>
      <c r="CD3" s="54">
        <f>+[1]OUTPUTs!CD3-[2]OUTPUTs!CD3</f>
        <v>3154.4221656022437</v>
      </c>
      <c r="CE3" s="54">
        <f>+[1]OUTPUTs!CE3-[2]OUTPUTs!CE3</f>
        <v>22856.429225468775</v>
      </c>
      <c r="CF3" s="54">
        <f>+[1]OUTPUTs!CF3-[2]OUTPUTs!CF3</f>
        <v>48224.004933247284</v>
      </c>
      <c r="CG3" s="54">
        <f>+[1]OUTPUTs!CG3-[2]OUTPUTs!CG3</f>
        <v>6666.1651141170951</v>
      </c>
      <c r="CH3" s="54">
        <f>+[1]OUTPUTs!CH3-[2]OUTPUTs!CH3</f>
        <v>119768.38412263943</v>
      </c>
      <c r="CI3" s="54">
        <f>+[1]OUTPUTs!CI3-[2]OUTPUTs!CI3</f>
        <v>337317.38871168904</v>
      </c>
      <c r="CJ3" s="54">
        <f>+[1]OUTPUTs!CJ3-[2]OUTPUTs!CJ3</f>
        <v>18713.924918314297</v>
      </c>
      <c r="CK3" s="54">
        <f>+[1]OUTPUTs!CK3-[2]OUTPUTs!CK3</f>
        <v>16276.16700744897</v>
      </c>
      <c r="CL3" s="54">
        <f>+[1]OUTPUTs!CL3-[2]OUTPUTs!CL3</f>
        <v>23896.93583939247</v>
      </c>
      <c r="CM3" s="54">
        <f>+[1]OUTPUTs!CM3-[2]OUTPUTs!CM3</f>
        <v>2924.6643724737851</v>
      </c>
      <c r="CN3" s="54">
        <f>+[1]OUTPUTs!CN3-[2]OUTPUTs!CN3</f>
        <v>3356.0698088921326</v>
      </c>
      <c r="CO3" s="54">
        <f>+[1]OUTPUTs!CO3-[2]OUTPUTs!CO3</f>
        <v>6928.6378362575761</v>
      </c>
      <c r="CP3" s="54">
        <f>+[1]OUTPUTs!CP3-[2]OUTPUTs!CP3</f>
        <v>9649.5539499733495</v>
      </c>
      <c r="CQ3" s="54">
        <f>+[1]OUTPUTs!CQ3-[2]OUTPUTs!CQ3</f>
        <v>817866.53659939929</v>
      </c>
      <c r="CR3" s="54">
        <f>+[1]OUTPUTs!CR3-[2]OUTPUTs!CR3</f>
        <v>301.43667364194857</v>
      </c>
      <c r="CS3" s="54">
        <f>+[1]OUTPUTs!CS3-[2]OUTPUTs!CS3</f>
        <v>1444.5440709428408</v>
      </c>
      <c r="CT3" s="54">
        <f>+[1]OUTPUTs!CT3-[2]OUTPUTs!CT3</f>
        <v>5851.8495763438386</v>
      </c>
      <c r="CU3" s="54">
        <f>+[1]OUTPUTs!CU3-[2]OUTPUTs!CU3</f>
        <v>0</v>
      </c>
      <c r="CV3" s="54">
        <f>+[1]OUTPUTs!CV3-[2]OUTPUTs!CV3</f>
        <v>2920.0946835818613</v>
      </c>
      <c r="CW3" s="54">
        <f>+[1]OUTPUTs!CW3-[2]OUTPUTs!CW3</f>
        <v>317.9645724105726</v>
      </c>
      <c r="CX3" s="54">
        <f>+[1]OUTPUTs!CX3-[2]OUTPUTs!CX3</f>
        <v>914.77875844833056</v>
      </c>
      <c r="CY3" s="54">
        <f>+[1]OUTPUTs!CY3-[2]OUTPUTs!CY3</f>
        <v>1644.2619938875519</v>
      </c>
      <c r="CZ3" s="54">
        <f>+[1]OUTPUTs!CZ3-[2]OUTPUTs!CZ3</f>
        <v>1677.8861912740904</v>
      </c>
      <c r="DA3" s="54">
        <f>+[1]OUTPUTs!DA3-[2]OUTPUTs!DA3</f>
        <v>6748.9796608647066</v>
      </c>
      <c r="DB3" s="54">
        <f>+[1]OUTPUTs!DB3-[2]OUTPUTs!DB3</f>
        <v>5863.439717438252</v>
      </c>
      <c r="DC3" s="54">
        <f>+[1]OUTPUTs!DC3-[2]OUTPUTs!DC3</f>
        <v>427.31728813742859</v>
      </c>
      <c r="DD3" s="54">
        <f>+[1]OUTPUTs!DD3-[2]OUTPUTs!DD3</f>
        <v>143192.66060339828</v>
      </c>
      <c r="DE3" s="54">
        <f>+[1]OUTPUTs!DE3-[2]OUTPUTs!DE3</f>
        <v>1970.4556387428956</v>
      </c>
      <c r="DF3" s="54">
        <f>+[1]OUTPUTs!DF3-[2]OUTPUTs!DF3</f>
        <v>2281.3282526141638</v>
      </c>
      <c r="DG3" s="54">
        <f>+[1]OUTPUTs!DG3-[2]OUTPUTs!DG3</f>
        <v>22979.096921975317</v>
      </c>
      <c r="DH3" s="54">
        <f>+[1]OUTPUTs!DH3-[2]OUTPUTs!DH3</f>
        <v>44695.777778670759</v>
      </c>
      <c r="DI3" s="54">
        <f>+[1]OUTPUTs!DI3-[2]OUTPUTs!DI3</f>
        <v>6218.901398536038</v>
      </c>
      <c r="DJ3" s="54">
        <f>+[1]OUTPUTs!DJ3-[2]OUTPUTs!DJ3</f>
        <v>98190.030170873331</v>
      </c>
      <c r="DK3" s="54">
        <f>+[1]OUTPUTs!DK3-[2]OUTPUTs!DK3</f>
        <v>227115.69871050742</v>
      </c>
      <c r="DL3" s="54">
        <f>+[1]OUTPUTs!DL3-[2]OUTPUTs!DL3</f>
        <v>13873.434710289104</v>
      </c>
      <c r="DM3" s="54">
        <f>+[1]OUTPUTs!DM3-[2]OUTPUTs!DM3</f>
        <v>15552.144751428477</v>
      </c>
      <c r="DN3" s="54">
        <f>+[1]OUTPUTs!DN3-[2]OUTPUTs!DN3</f>
        <v>25746.581430431106</v>
      </c>
      <c r="DO3" s="54">
        <f>+[1]OUTPUTs!DO3-[2]OUTPUTs!DO3</f>
        <v>2265.7885337934831</v>
      </c>
      <c r="DP3" s="54">
        <f>+[1]OUTPUTs!DP3-[2]OUTPUTs!DP3</f>
        <v>2632.9512709369737</v>
      </c>
      <c r="DQ3" s="54">
        <f>+[1]OUTPUTs!DQ3-[2]OUTPUTs!DQ3</f>
        <v>5912.1499192275369</v>
      </c>
      <c r="DR3" s="54">
        <f>+[1]OUTPUTs!DR3-[2]OUTPUTs!DR3</f>
        <v>6527.732297525461</v>
      </c>
      <c r="DS3" s="54">
        <f>+[1]OUTPUTs!DS3-[2]OUTPUTs!DS3</f>
        <v>647267.28557592211</v>
      </c>
      <c r="DT3" s="54">
        <f>+[1]OUTPUTs!DT3-[2]OUTPUTs!DT3</f>
        <v>355.69633770070368</v>
      </c>
      <c r="DU3" s="54">
        <f>+[1]OUTPUTs!DU3-[2]OUTPUTs!DU3</f>
        <v>1112.61969126995</v>
      </c>
      <c r="DV3" s="54">
        <f>+[1]OUTPUTs!DV3-[2]OUTPUTs!DV3</f>
        <v>18644.441261846754</v>
      </c>
      <c r="DW3" s="54">
        <f>+[1]OUTPUTs!DW3-[2]OUTPUTs!DW3</f>
        <v>42.144262705898512</v>
      </c>
      <c r="DX3" s="54">
        <f>+[1]OUTPUTs!DX3-[2]OUTPUTs!DX3</f>
        <v>5221.1713103620496</v>
      </c>
      <c r="DY3" s="54">
        <f>+[1]OUTPUTs!DY3-[2]OUTPUTs!DY3</f>
        <v>22.757901861177508</v>
      </c>
      <c r="DZ3" s="54">
        <f>+[1]OUTPUTs!DZ3-[2]OUTPUTs!DZ3</f>
        <v>1349.6105153737394</v>
      </c>
      <c r="EA3" s="54">
        <f>+[1]OUTPUTs!EA3-[2]OUTPUTs!EA3</f>
        <v>1266.2210675663639</v>
      </c>
      <c r="EB3" s="54">
        <f>+[1]OUTPUTs!EB3-[2]OUTPUTs!EB3</f>
        <v>1585.2134710615251</v>
      </c>
      <c r="EC3" s="54">
        <f>+[1]OUTPUTs!EC3-[2]OUTPUTs!EC3</f>
        <v>19841.468060914671</v>
      </c>
      <c r="ED3" s="54">
        <f>+[1]OUTPUTs!ED3-[2]OUTPUTs!ED3</f>
        <v>8596.9275794621153</v>
      </c>
      <c r="EE3" s="54">
        <f>+[1]OUTPUTs!EE3-[2]OUTPUTs!EE3</f>
        <v>686.10115962915597</v>
      </c>
      <c r="EF3" s="54">
        <f>+[1]OUTPUTs!EF3-[2]OUTPUTs!EF3</f>
        <v>175162.47116974962</v>
      </c>
      <c r="EG3" s="54">
        <f>+[1]OUTPUTs!EG3-[2]OUTPUTs!EG3</f>
        <v>1254.5673525700615</v>
      </c>
      <c r="EH3" s="54">
        <f>+[1]OUTPUTs!EH3-[2]OUTPUTs!EH3</f>
        <v>1853.7534075909252</v>
      </c>
      <c r="EI3" s="54">
        <f>+[1]OUTPUTs!EI3-[2]OUTPUTs!EI3</f>
        <v>39090.22292974501</v>
      </c>
      <c r="EJ3" s="54">
        <f>+[1]OUTPUTs!EJ3-[2]OUTPUTs!EJ3</f>
        <v>203055.81671327318</v>
      </c>
      <c r="EK3" s="54">
        <f>+[1]OUTPUTs!EK3-[2]OUTPUTs!EK3</f>
        <v>7604.7466878872983</v>
      </c>
      <c r="EL3" s="54">
        <f>+[1]OUTPUTs!EL3-[2]OUTPUTs!EL3</f>
        <v>112617.3265497252</v>
      </c>
      <c r="EM3" s="54">
        <f>+[1]OUTPUTs!EM3-[2]OUTPUTs!EM3</f>
        <v>408776.64777724224</v>
      </c>
      <c r="EN3" s="54">
        <f>+[1]OUTPUTs!EN3-[2]OUTPUTs!EN3</f>
        <v>16814.520434816033</v>
      </c>
      <c r="EO3" s="54">
        <f>+[1]OUTPUTs!EO3-[2]OUTPUTs!EO3</f>
        <v>17487.756025305855</v>
      </c>
      <c r="EP3" s="54">
        <f>+[1]OUTPUTs!EP3-[2]OUTPUTs!EP3</f>
        <v>18252.293855516302</v>
      </c>
      <c r="EQ3" s="54">
        <f>+[1]OUTPUTs!EQ3-[2]OUTPUTs!EQ3</f>
        <v>2596.4658810477831</v>
      </c>
      <c r="ER3" s="54">
        <f>+[1]OUTPUTs!ER3-[2]OUTPUTs!ER3</f>
        <v>1942.3580013190631</v>
      </c>
      <c r="ES3" s="54">
        <f>+[1]OUTPUTs!ES3-[2]OUTPUTs!ES3</f>
        <v>6123.6993729682545</v>
      </c>
      <c r="ET3" s="54">
        <f>+[1]OUTPUTs!ET3-[2]OUTPUTs!ET3</f>
        <v>16875.769683434697</v>
      </c>
      <c r="EU3" s="54">
        <f>+[1]OUTPUTs!EU3-[2]OUTPUTs!EU3</f>
        <v>1088232.7884619462</v>
      </c>
      <c r="EV3" s="54">
        <f>+[1]OUTPUTs!EV3-[2]OUTPUTs!EV3</f>
        <v>461.47164790440172</v>
      </c>
      <c r="EW3" s="54">
        <f>+[1]OUTPUTs!EW3-[2]OUTPUTs!EW3</f>
        <v>2738.8202282785323</v>
      </c>
      <c r="EX3" s="54">
        <f>+[1]OUTPUTs!EX3-[2]OUTPUTs!EX3</f>
        <v>7594.7258340539192</v>
      </c>
      <c r="EY3" s="54">
        <f>+[1]OUTPUTs!EY3-[2]OUTPUTs!EY3</f>
        <v>173.34231991856802</v>
      </c>
      <c r="EZ3" s="54">
        <f>+[1]OUTPUTs!EZ3-[2]OUTPUTs!EZ3</f>
        <v>4157.3504789459566</v>
      </c>
      <c r="FA3" s="54">
        <f>+[1]OUTPUTs!FA3-[2]OUTPUTs!FA3</f>
        <v>0</v>
      </c>
      <c r="FB3" s="54">
        <f>+[1]OUTPUTs!FB3-[2]OUTPUTs!FB3</f>
        <v>3610.7147074465183</v>
      </c>
      <c r="FC3" s="54">
        <f>+[1]OUTPUTs!FC3-[2]OUTPUTs!FC3</f>
        <v>2150.9563536455917</v>
      </c>
      <c r="FD3" s="54">
        <f>+[1]OUTPUTs!FD3-[2]OUTPUTs!FD3</f>
        <v>1662.0954202913467</v>
      </c>
      <c r="FE3" s="54">
        <f>+[1]OUTPUTs!FE3-[2]OUTPUTs!FE3</f>
        <v>6626.4972577897788</v>
      </c>
      <c r="FF3" s="54">
        <f>+[1]OUTPUTs!FF3-[2]OUTPUTs!FF3</f>
        <v>2605.9507622222486</v>
      </c>
      <c r="FG3" s="54">
        <f>+[1]OUTPUTs!FG3-[2]OUTPUTs!FG3</f>
        <v>555.13541702801172</v>
      </c>
      <c r="FH3" s="54">
        <f>+[1]OUTPUTs!FH3-[2]OUTPUTs!FH3</f>
        <v>188177.25599618215</v>
      </c>
      <c r="FI3" s="54">
        <f>+[1]OUTPUTs!FI3-[2]OUTPUTs!FI3</f>
        <v>744.90032816813823</v>
      </c>
      <c r="FJ3" s="54">
        <f>+[1]OUTPUTs!FJ3-[2]OUTPUTs!FJ3</f>
        <v>831.89693280342658</v>
      </c>
      <c r="FK3" s="54">
        <f>+[1]OUTPUTs!FK3-[2]OUTPUTs!FK3</f>
        <v>21665.702791447464</v>
      </c>
      <c r="FL3" s="54">
        <f>+[1]OUTPUTs!FL3-[2]OUTPUTs!FL3</f>
        <v>43116.896984437568</v>
      </c>
      <c r="FM3" s="54">
        <f>+[1]OUTPUTs!FM3-[2]OUTPUTs!FM3</f>
        <v>10895.97777094415</v>
      </c>
      <c r="FN3" s="54">
        <f>+[1]OUTPUTs!FN3-[2]OUTPUTs!FN3</f>
        <v>126863.30938067849</v>
      </c>
      <c r="FO3" s="54">
        <f>+[1]OUTPUTs!FO3-[2]OUTPUTs!FO3</f>
        <v>184326.66581103398</v>
      </c>
      <c r="FP3" s="54">
        <f>+[1]OUTPUTs!FP3-[2]OUTPUTs!FP3</f>
        <v>18048.894157171286</v>
      </c>
      <c r="FQ3" s="54">
        <f>+[1]OUTPUTs!FQ3-[2]OUTPUTs!FQ3</f>
        <v>19239.967265888488</v>
      </c>
      <c r="FR3" s="54">
        <f>+[1]OUTPUTs!FR3-[2]OUTPUTs!FR3</f>
        <v>18328.496142208882</v>
      </c>
      <c r="FS3" s="54">
        <f>+[1]OUTPUTs!FS3-[2]OUTPUTs!FS3</f>
        <v>1994.3249748666658</v>
      </c>
      <c r="FT3" s="54">
        <f>+[1]OUTPUTs!FT3-[2]OUTPUTs!FT3</f>
        <v>1432.4961797216915</v>
      </c>
      <c r="FU3" s="54">
        <f>+[1]OUTPUTs!FU3-[2]OUTPUTs!FU3</f>
        <v>4760.2120114994668</v>
      </c>
      <c r="FV3" s="54">
        <f>+[1]OUTPUTs!FV3-[2]OUTPUTs!FV3</f>
        <v>7045.8732798224501</v>
      </c>
      <c r="FW3" s="54">
        <f>+[1]OUTPUTs!FW3-[2]OUTPUTs!FW3</f>
        <v>679809.93043439928</v>
      </c>
      <c r="FX3" s="54">
        <f>+[1]OUTPUTs!FX3-[2]OUTPUTs!FX3</f>
        <v>432.43643049690832</v>
      </c>
      <c r="FY3" s="54">
        <f>+[1]OUTPUTs!FY3-[2]OUTPUTs!FY3</f>
        <v>3024.9908327167959</v>
      </c>
      <c r="FZ3" s="54">
        <f>+[1]OUTPUTs!FZ3-[2]OUTPUTs!FZ3</f>
        <v>7800.1734026088907</v>
      </c>
      <c r="GA3" s="54">
        <f>+[1]OUTPUTs!GA3-[2]OUTPUTs!GA3</f>
        <v>130.51965439793941</v>
      </c>
      <c r="GB3" s="54">
        <f>+[1]OUTPUTs!GB3-[2]OUTPUTs!GB3</f>
        <v>2778.7416730345922</v>
      </c>
      <c r="GC3" s="54">
        <f>+[1]OUTPUTs!GC3-[2]OUTPUTs!GC3</f>
        <v>261.85591963281973</v>
      </c>
      <c r="GD3" s="54">
        <f>+[1]OUTPUTs!GD3-[2]OUTPUTs!GD3</f>
        <v>4272.6729468668591</v>
      </c>
      <c r="GE3" s="54">
        <f>+[1]OUTPUTs!GE3-[2]OUTPUTs!GE3</f>
        <v>1573.3900972541105</v>
      </c>
      <c r="GF3" s="54">
        <f>+[1]OUTPUTs!GF3-[2]OUTPUTs!GF3</f>
        <v>1598.8269315133598</v>
      </c>
      <c r="GG3" s="54">
        <f>+[1]OUTPUTs!GG3-[2]OUTPUTs!GG3</f>
        <v>13491.589555900602</v>
      </c>
      <c r="GH3" s="54">
        <f>+[1]OUTPUTs!GH3-[2]OUTPUTs!GH3</f>
        <v>3004.3830056053921</v>
      </c>
      <c r="GI3" s="54">
        <f>+[1]OUTPUTs!GI3-[2]OUTPUTs!GI3</f>
        <v>570.27483816166921</v>
      </c>
      <c r="GJ3" s="54">
        <f>+[1]OUTPUTs!GJ3-[2]OUTPUTs!GJ3</f>
        <v>198710.32054425485</v>
      </c>
      <c r="GK3" s="54">
        <f>+[1]OUTPUTs!GK3-[2]OUTPUTs!GK3</f>
        <v>1367.9779518945816</v>
      </c>
      <c r="GL3" s="54">
        <f>+[1]OUTPUTs!GL3-[2]OUTPUTs!GL3</f>
        <v>1705.6465329564744</v>
      </c>
      <c r="GM3" s="54">
        <f>+[1]OUTPUTs!GM3-[2]OUTPUTs!GM3</f>
        <v>24123.679265605409</v>
      </c>
      <c r="GN3" s="54">
        <f>+[1]OUTPUTs!GN3-[2]OUTPUTs!GN3</f>
        <v>181068.09767238493</v>
      </c>
      <c r="GO3" s="54">
        <f>+[1]OUTPUTs!GO3-[2]OUTPUTs!GO3</f>
        <v>9716.5799649718683</v>
      </c>
      <c r="GP3" s="54">
        <f>+[1]OUTPUTs!GP3-[2]OUTPUTs!GP3</f>
        <v>398832.18743997451</v>
      </c>
      <c r="GQ3" s="54">
        <f>+[1]OUTPUTs!GQ3-[2]OUTPUTs!GQ3</f>
        <v>324940.18067578546</v>
      </c>
      <c r="GR3" s="54">
        <f>+[1]OUTPUTs!GR3-[2]OUTPUTs!GR3</f>
        <v>15059.116128447455</v>
      </c>
      <c r="GS3" s="54">
        <f>+[1]OUTPUTs!GS3-[2]OUTPUTs!GS3</f>
        <v>13427.467805892851</v>
      </c>
      <c r="GT3" s="54">
        <f>+[1]OUTPUTs!GT3-[2]OUTPUTs!GT3</f>
        <v>15681.322885102407</v>
      </c>
      <c r="GU3" s="54">
        <f>+[1]OUTPUTs!GU3-[2]OUTPUTs!GU3</f>
        <v>1816.7827371258813</v>
      </c>
      <c r="GV3" s="54">
        <f>+[1]OUTPUTs!GV3-[2]OUTPUTs!GV3</f>
        <v>1736.5499133400622</v>
      </c>
      <c r="GW3" s="54">
        <f>+[1]OUTPUTs!GW3-[2]OUTPUTs!GW3</f>
        <v>4119.7018881847707</v>
      </c>
      <c r="GX3" s="54">
        <f>+[1]OUTPUTs!GX3-[2]OUTPUTs!GX3</f>
        <v>12388.339685268991</v>
      </c>
      <c r="GY3" s="54">
        <f>+[1]OUTPUTs!GY3-[2]OUTPUTs!GY3</f>
        <v>1243633.8063793799</v>
      </c>
      <c r="GZ3" s="54">
        <f>+[1]OUTPUTs!GZ3-[2]OUTPUTs!GZ3</f>
        <v>1586.3538974783251</v>
      </c>
      <c r="HA3" s="54">
        <f>+[1]OUTPUTs!HA3-[2]OUTPUTs!HA3</f>
        <v>1010.1860045962715</v>
      </c>
      <c r="HB3" s="54">
        <f>+[1]OUTPUTs!HB3-[2]OUTPUTs!HB3</f>
        <v>1268.6677712236192</v>
      </c>
      <c r="HC3" s="54">
        <f>+[1]OUTPUTs!HC3-[2]OUTPUTs!HC3</f>
        <v>195.40909926642979</v>
      </c>
      <c r="HD3" s="54">
        <f>+[1]OUTPUTs!HD3-[2]OUTPUTs!HD3</f>
        <v>1981.3430100887681</v>
      </c>
      <c r="HE3" s="54">
        <f>+[1]OUTPUTs!HE3-[2]OUTPUTs!HE3</f>
        <v>433.30280566526676</v>
      </c>
      <c r="HF3" s="54">
        <f>+[1]OUTPUTs!HF3-[2]OUTPUTs!HF3</f>
        <v>8752.8156983035642</v>
      </c>
      <c r="HG3" s="54">
        <f>+[1]OUTPUTs!HG3-[2]OUTPUTs!HG3</f>
        <v>905.0281945407969</v>
      </c>
      <c r="HH3" s="54">
        <f>+[1]OUTPUTs!HH3-[2]OUTPUTs!HH3</f>
        <v>1070.5135571532339</v>
      </c>
      <c r="HI3" s="54">
        <f>+[1]OUTPUTs!HI3-[2]OUTPUTs!HI3</f>
        <v>11933.491124307235</v>
      </c>
      <c r="HJ3" s="54">
        <f>+[1]OUTPUTs!HJ3-[2]OUTPUTs!HJ3</f>
        <v>2239.173842195682</v>
      </c>
      <c r="HK3" s="54">
        <f>+[1]OUTPUTs!HK3-[2]OUTPUTs!HK3</f>
        <v>1106.5886851881653</v>
      </c>
      <c r="HL3" s="54">
        <f>+[1]OUTPUTs!HL3-[2]OUTPUTs!HL3</f>
        <v>200106.56703186239</v>
      </c>
      <c r="HM3" s="54">
        <f>+[1]OUTPUTs!HM3-[2]OUTPUTs!HM3</f>
        <v>560.13637429827668</v>
      </c>
      <c r="HN3" s="54">
        <f>+[1]OUTPUTs!HN3-[2]OUTPUTs!HN3</f>
        <v>1010.9518453032408</v>
      </c>
      <c r="HO3" s="54">
        <f>+[1]OUTPUTs!HO3-[2]OUTPUTs!HO3</f>
        <v>22417.292113916254</v>
      </c>
      <c r="HP3" s="54">
        <f>+[1]OUTPUTs!HP3-[2]OUTPUTs!HP3</f>
        <v>109216.68217919936</v>
      </c>
      <c r="HQ3" s="54">
        <f>+[1]OUTPUTs!HQ3-[2]OUTPUTs!HQ3</f>
        <v>7700.9157401065822</v>
      </c>
      <c r="HR3" s="54">
        <f>+[1]OUTPUTs!HR3-[2]OUTPUTs!HR3</f>
        <v>270321.0286630459</v>
      </c>
      <c r="HS3" s="54">
        <f>+[1]OUTPUTs!HS3-[2]OUTPUTs!HS3</f>
        <v>252648.48670615576</v>
      </c>
      <c r="HT3" s="54">
        <f>+[1]OUTPUTs!HT3-[2]OUTPUTs!HT3</f>
        <v>15159.61465416089</v>
      </c>
      <c r="HU3" s="54">
        <f>+[1]OUTPUTs!HU3-[2]OUTPUTs!HU3</f>
        <v>9640.4455320884554</v>
      </c>
      <c r="HV3" s="54">
        <f>+[1]OUTPUTs!HV3-[2]OUTPUTs!HV3</f>
        <v>17591.198604322457</v>
      </c>
      <c r="HW3" s="54">
        <f>+[1]OUTPUTs!HW3-[2]OUTPUTs!HW3</f>
        <v>1362.0690541040774</v>
      </c>
      <c r="HX3" s="54">
        <f>+[1]OUTPUTs!HX3-[2]OUTPUTs!HX3</f>
        <v>901.63936445293075</v>
      </c>
      <c r="HY3" s="54">
        <f>+[1]OUTPUTs!HY3-[2]OUTPUTs!HY3</f>
        <v>3368.6535241606216</v>
      </c>
      <c r="HZ3" s="54">
        <f>+[1]OUTPUTs!HZ3-[2]OUTPUTs!HZ3</f>
        <v>12589.171090013828</v>
      </c>
      <c r="IA3" s="54">
        <f>+[1]OUTPUTs!IA3-[2]OUTPUTs!IA3</f>
        <v>957077.7261671985</v>
      </c>
    </row>
    <row r="4" spans="1:235" s="22" customFormat="1" ht="48" x14ac:dyDescent="0.25">
      <c r="A4" s="30" t="s">
        <v>23</v>
      </c>
      <c r="B4" s="31">
        <v>7420</v>
      </c>
      <c r="C4" s="31"/>
      <c r="D4" s="31">
        <v>1</v>
      </c>
      <c r="E4" s="31"/>
      <c r="F4" s="31"/>
      <c r="G4" s="31" t="s">
        <v>781</v>
      </c>
      <c r="H4" s="31" t="s">
        <v>780</v>
      </c>
      <c r="I4" s="30" t="s">
        <v>11</v>
      </c>
      <c r="J4" s="30" t="s">
        <v>847</v>
      </c>
      <c r="K4" s="30" t="s">
        <v>834</v>
      </c>
      <c r="L4" s="54">
        <f>+[1]OUTPUTs!L4-[2]OUTPUTs!L4</f>
        <v>2791.1706886928014</v>
      </c>
      <c r="M4" s="54">
        <f>+[1]OUTPUTs!M4-[2]OUTPUTs!M4</f>
        <v>456.29860941049117</v>
      </c>
      <c r="N4" s="54">
        <f>+[1]OUTPUTs!N4-[2]OUTPUTs!N4</f>
        <v>598.45332850023715</v>
      </c>
      <c r="O4" s="54">
        <f>+[1]OUTPUTs!O4-[2]OUTPUTs!O4</f>
        <v>1269.8430827053662</v>
      </c>
      <c r="P4" s="54">
        <f>+[1]OUTPUTs!P4-[2]OUTPUTs!P4</f>
        <v>8103.8596807982685</v>
      </c>
      <c r="Q4" s="54">
        <f>+[1]OUTPUTs!Q4-[2]OUTPUTs!Q4</f>
        <v>429.89314357983528</v>
      </c>
      <c r="R4" s="54">
        <f>+[1]OUTPUTs!R4-[2]OUTPUTs!R4</f>
        <v>2529.8409330608192</v>
      </c>
      <c r="S4" s="54">
        <f>+[1]OUTPUTs!S4-[2]OUTPUTs!S4</f>
        <v>2588.4586620225682</v>
      </c>
      <c r="T4" s="54">
        <f>+[1]OUTPUTs!T4-[2]OUTPUTs!T4</f>
        <v>2050.8421780305766</v>
      </c>
      <c r="U4" s="54">
        <f>+[1]OUTPUTs!U4-[2]OUTPUTs!U4</f>
        <v>9576.9036886132017</v>
      </c>
      <c r="V4" s="54">
        <f>+[1]OUTPUTs!V4-[2]OUTPUTs!V4</f>
        <v>3821.4529539960522</v>
      </c>
      <c r="W4" s="54">
        <f>+[1]OUTPUTs!W4-[2]OUTPUTs!W4</f>
        <v>2490.874941287203</v>
      </c>
      <c r="X4" s="54">
        <f>+[1]OUTPUTs!X4-[2]OUTPUTs!X4</f>
        <v>8314.8567743420845</v>
      </c>
      <c r="Y4" s="54">
        <f>+[1]OUTPUTs!Y4-[2]OUTPUTs!Y4</f>
        <v>4337.580036685551</v>
      </c>
      <c r="Z4" s="54">
        <f>+[1]OUTPUTs!Z4-[2]OUTPUTs!Z4</f>
        <v>3960.195575464395</v>
      </c>
      <c r="AA4" s="54">
        <f>+[1]OUTPUTs!AA4-[2]OUTPUTs!AA4</f>
        <v>16850.522097199409</v>
      </c>
      <c r="AB4" s="54">
        <f>+[1]OUTPUTs!AB4-[2]OUTPUTs!AB4</f>
        <v>58023.04326695099</v>
      </c>
      <c r="AC4" s="54">
        <f>+[1]OUTPUTs!AC4-[2]OUTPUTs!AC4</f>
        <v>12716.808050562897</v>
      </c>
      <c r="AD4" s="54">
        <f>+[1]OUTPUTs!AD4-[2]OUTPUTs!AD4</f>
        <v>63707.898115262695</v>
      </c>
      <c r="AE4" s="54">
        <f>+[1]OUTPUTs!AE4-[2]OUTPUTs!AE4</f>
        <v>347497.9942460953</v>
      </c>
      <c r="AF4" s="54">
        <f>+[1]OUTPUTs!AF4-[2]OUTPUTs!AF4</f>
        <v>57880.93717563989</v>
      </c>
      <c r="AG4" s="54">
        <f>+[1]OUTPUTs!AG4-[2]OUTPUTs!AG4</f>
        <v>53418.646688879089</v>
      </c>
      <c r="AH4" s="54">
        <f>+[1]OUTPUTs!AH4-[2]OUTPUTs!AH4</f>
        <v>63598.092515924305</v>
      </c>
      <c r="AI4" s="54">
        <f>+[1]OUTPUTs!AI4-[2]OUTPUTs!AI4</f>
        <v>4792.7768047069312</v>
      </c>
      <c r="AJ4" s="54">
        <f>+[1]OUTPUTs!AJ4-[2]OUTPUTs!AJ4</f>
        <v>7724.9744556975984</v>
      </c>
      <c r="AK4" s="54">
        <f>+[1]OUTPUTs!AK4-[2]OUTPUTs!AK4</f>
        <v>13728.080348873926</v>
      </c>
      <c r="AL4" s="54">
        <f>+[1]OUTPUTs!AL4-[2]OUTPUTs!AL4</f>
        <v>18183.370765076397</v>
      </c>
      <c r="AM4" s="54">
        <f>+[1]OUTPUTs!AM4-[2]OUTPUTs!AM4</f>
        <v>771443.66880805884</v>
      </c>
      <c r="AN4" s="54">
        <f>+[1]OUTPUTs!AN4-[2]OUTPUTs!AN4</f>
        <v>2452.280266300213</v>
      </c>
      <c r="AO4" s="54">
        <f>+[1]OUTPUTs!AO4-[2]OUTPUTs!AO4</f>
        <v>535.80751064234755</v>
      </c>
      <c r="AP4" s="54">
        <f>+[1]OUTPUTs!AP4-[2]OUTPUTs!AP4</f>
        <v>709.48667512828138</v>
      </c>
      <c r="AQ4" s="54">
        <f>+[1]OUTPUTs!AQ4-[2]OUTPUTs!AQ4</f>
        <v>664.99178632407825</v>
      </c>
      <c r="AR4" s="54">
        <f>+[1]OUTPUTs!AR4-[2]OUTPUTs!AR4</f>
        <v>8367.0670405916044</v>
      </c>
      <c r="AS4" s="54">
        <f>+[1]OUTPUTs!AS4-[2]OUTPUTs!AS4</f>
        <v>219.21551761221849</v>
      </c>
      <c r="AT4" s="54">
        <f>+[1]OUTPUTs!AT4-[2]OUTPUTs!AT4</f>
        <v>2342.3026867594153</v>
      </c>
      <c r="AU4" s="54">
        <f>+[1]OUTPUTs!AU4-[2]OUTPUTs!AU4</f>
        <v>1840.4631155228763</v>
      </c>
      <c r="AV4" s="54">
        <f>+[1]OUTPUTs!AV4-[2]OUTPUTs!AV4</f>
        <v>2557.3500073713658</v>
      </c>
      <c r="AW4" s="54">
        <f>+[1]OUTPUTs!AW4-[2]OUTPUTs!AW4</f>
        <v>9178.2648001568487</v>
      </c>
      <c r="AX4" s="54">
        <f>+[1]OUTPUTs!AX4-[2]OUTPUTs!AX4</f>
        <v>3670.2741070525781</v>
      </c>
      <c r="AY4" s="54">
        <f>+[1]OUTPUTs!AY4-[2]OUTPUTs!AY4</f>
        <v>2409.8273611793466</v>
      </c>
      <c r="AZ4" s="54">
        <f>+[1]OUTPUTs!AZ4-[2]OUTPUTs!AZ4</f>
        <v>15120.341390759346</v>
      </c>
      <c r="BA4" s="54">
        <f>+[1]OUTPUTs!BA4-[2]OUTPUTs!BA4</f>
        <v>4323.0423602847231</v>
      </c>
      <c r="BB4" s="54">
        <f>+[1]OUTPUTs!BB4-[2]OUTPUTs!BB4</f>
        <v>3091.9613402330369</v>
      </c>
      <c r="BC4" s="54">
        <f>+[1]OUTPUTs!BC4-[2]OUTPUTs!BC4</f>
        <v>15190.15839805382</v>
      </c>
      <c r="BD4" s="54">
        <f>+[1]OUTPUTs!BD4-[2]OUTPUTs!BD4</f>
        <v>59844.853921536371</v>
      </c>
      <c r="BE4" s="54">
        <f>+[1]OUTPUTs!BE4-[2]OUTPUTs!BE4</f>
        <v>12767.118682980574</v>
      </c>
      <c r="BF4" s="54">
        <f>+[1]OUTPUTs!BF4-[2]OUTPUTs!BF4</f>
        <v>59464.259983027659</v>
      </c>
      <c r="BG4" s="54">
        <f>+[1]OUTPUTs!BG4-[2]OUTPUTs!BG4</f>
        <v>324280.75122829492</v>
      </c>
      <c r="BH4" s="54">
        <f>+[1]OUTPUTs!BH4-[2]OUTPUTs!BH4</f>
        <v>50464.760881334281</v>
      </c>
      <c r="BI4" s="54">
        <f>+[1]OUTPUTs!BI4-[2]OUTPUTs!BI4</f>
        <v>47632.050456367404</v>
      </c>
      <c r="BJ4" s="54">
        <f>+[1]OUTPUTs!BJ4-[2]OUTPUTs!BJ4</f>
        <v>56838.731059257625</v>
      </c>
      <c r="BK4" s="54">
        <f>+[1]OUTPUTs!BK4-[2]OUTPUTs!BK4</f>
        <v>4286.1816594051697</v>
      </c>
      <c r="BL4" s="54">
        <f>+[1]OUTPUTs!BL4-[2]OUTPUTs!BL4</f>
        <v>6007.0097414757456</v>
      </c>
      <c r="BM4" s="54">
        <f>+[1]OUTPUTs!BM4-[2]OUTPUTs!BM4</f>
        <v>14257.6363329423</v>
      </c>
      <c r="BN4" s="54">
        <f>+[1]OUTPUTs!BN4-[2]OUTPUTs!BN4</f>
        <v>18056.387830177577</v>
      </c>
      <c r="BO4" s="54">
        <f>+[1]OUTPUTs!BO4-[2]OUTPUTs!BO4</f>
        <v>726572.57614077185</v>
      </c>
      <c r="BP4" s="54">
        <f>+[1]OUTPUTs!BP4-[2]OUTPUTs!BP4</f>
        <v>2628.7020942432291</v>
      </c>
      <c r="BQ4" s="54">
        <f>+[1]OUTPUTs!BQ4-[2]OUTPUTs!BQ4</f>
        <v>469.48678392340787</v>
      </c>
      <c r="BR4" s="54">
        <f>+[1]OUTPUTs!BR4-[2]OUTPUTs!BR4</f>
        <v>798.43735257817571</v>
      </c>
      <c r="BS4" s="54">
        <f>+[1]OUTPUTs!BS4-[2]OUTPUTs!BS4</f>
        <v>914.70934095476559</v>
      </c>
      <c r="BT4" s="54">
        <f>+[1]OUTPUTs!BT4-[2]OUTPUTs!BT4</f>
        <v>7283.8267712341149</v>
      </c>
      <c r="BU4" s="54">
        <f>+[1]OUTPUTs!BU4-[2]OUTPUTs!BU4</f>
        <v>337.34004276568146</v>
      </c>
      <c r="BV4" s="54">
        <f>+[1]OUTPUTs!BV4-[2]OUTPUTs!BV4</f>
        <v>1931.9641547565807</v>
      </c>
      <c r="BW4" s="54">
        <f>+[1]OUTPUTs!BW4-[2]OUTPUTs!BW4</f>
        <v>1885.0498939267077</v>
      </c>
      <c r="BX4" s="54">
        <f>+[1]OUTPUTs!BX4-[2]OUTPUTs!BX4</f>
        <v>2138.0848442325359</v>
      </c>
      <c r="BY4" s="54">
        <f>+[1]OUTPUTs!BY4-[2]OUTPUTs!BY4</f>
        <v>9753.3369707523343</v>
      </c>
      <c r="BZ4" s="54">
        <f>+[1]OUTPUTs!BZ4-[2]OUTPUTs!BZ4</f>
        <v>3172.9424012811805</v>
      </c>
      <c r="CA4" s="54">
        <f>+[1]OUTPUTs!CA4-[2]OUTPUTs!CA4</f>
        <v>1743.5037257480253</v>
      </c>
      <c r="CB4" s="54">
        <f>+[1]OUTPUTs!CB4-[2]OUTPUTs!CB4</f>
        <v>5924.0600033320261</v>
      </c>
      <c r="CC4" s="54">
        <f>+[1]OUTPUTs!CC4-[2]OUTPUTs!CC4</f>
        <v>4297.8199741607696</v>
      </c>
      <c r="CD4" s="54">
        <f>+[1]OUTPUTs!CD4-[2]OUTPUTs!CD4</f>
        <v>3406.8442173567464</v>
      </c>
      <c r="CE4" s="54">
        <f>+[1]OUTPUTs!CE4-[2]OUTPUTs!CE4</f>
        <v>13159.948954601747</v>
      </c>
      <c r="CF4" s="54">
        <f>+[1]OUTPUTs!CF4-[2]OUTPUTs!CF4</f>
        <v>58086.245812772511</v>
      </c>
      <c r="CG4" s="54">
        <f>+[1]OUTPUTs!CG4-[2]OUTPUTs!CG4</f>
        <v>11253.435860561298</v>
      </c>
      <c r="CH4" s="54">
        <f>+[1]OUTPUTs!CH4-[2]OUTPUTs!CH4</f>
        <v>56423.642531126417</v>
      </c>
      <c r="CI4" s="54">
        <f>+[1]OUTPUTs!CI4-[2]OUTPUTs!CI4</f>
        <v>349378.28779915324</v>
      </c>
      <c r="CJ4" s="54">
        <f>+[1]OUTPUTs!CJ4-[2]OUTPUTs!CJ4</f>
        <v>52950.390663002181</v>
      </c>
      <c r="CK4" s="54">
        <f>+[1]OUTPUTs!CK4-[2]OUTPUTs!CK4</f>
        <v>45652.364559950161</v>
      </c>
      <c r="CL4" s="54">
        <f>+[1]OUTPUTs!CL4-[2]OUTPUTs!CL4</f>
        <v>54082.751040693358</v>
      </c>
      <c r="CM4" s="54">
        <f>+[1]OUTPUTs!CM4-[2]OUTPUTs!CM4</f>
        <v>3997.4805117780825</v>
      </c>
      <c r="CN4" s="54">
        <f>+[1]OUTPUTs!CN4-[2]OUTPUTs!CN4</f>
        <v>6881.0979983493635</v>
      </c>
      <c r="CO4" s="54">
        <f>+[1]OUTPUTs!CO4-[2]OUTPUTs!CO4</f>
        <v>13809.141489998197</v>
      </c>
      <c r="CP4" s="54">
        <f>+[1]OUTPUTs!CP4-[2]OUTPUTs!CP4</f>
        <v>16257.733356832738</v>
      </c>
      <c r="CQ4" s="54">
        <f>+[1]OUTPUTs!CQ4-[2]OUTPUTs!CQ4</f>
        <v>728618.62915006606</v>
      </c>
      <c r="CR4" s="54">
        <f>+[1]OUTPUTs!CR4-[2]OUTPUTs!CR4</f>
        <v>3109.4444151348007</v>
      </c>
      <c r="CS4" s="54">
        <f>+[1]OUTPUTs!CS4-[2]OUTPUTs!CS4</f>
        <v>478.01264760894026</v>
      </c>
      <c r="CT4" s="54">
        <f>+[1]OUTPUTs!CT4-[2]OUTPUTs!CT4</f>
        <v>935.95031745647384</v>
      </c>
      <c r="CU4" s="54">
        <f>+[1]OUTPUTs!CU4-[2]OUTPUTs!CU4</f>
        <v>785.39505389241231</v>
      </c>
      <c r="CV4" s="54">
        <f>+[1]OUTPUTs!CV4-[2]OUTPUTs!CV4</f>
        <v>6400.7120554715693</v>
      </c>
      <c r="CW4" s="54">
        <f>+[1]OUTPUTs!CW4-[2]OUTPUTs!CW4</f>
        <v>84.61145484617748</v>
      </c>
      <c r="CX4" s="54">
        <f>+[1]OUTPUTs!CX4-[2]OUTPUTs!CX4</f>
        <v>1044.1712607911991</v>
      </c>
      <c r="CY4" s="54">
        <f>+[1]OUTPUTs!CY4-[2]OUTPUTs!CY4</f>
        <v>1172.9702267517323</v>
      </c>
      <c r="CZ4" s="54">
        <f>+[1]OUTPUTs!CZ4-[2]OUTPUTs!CZ4</f>
        <v>2601.3493076191071</v>
      </c>
      <c r="DA4" s="54">
        <f>+[1]OUTPUTs!DA4-[2]OUTPUTs!DA4</f>
        <v>5975.235075745979</v>
      </c>
      <c r="DB4" s="54">
        <f>+[1]OUTPUTs!DB4-[2]OUTPUTs!DB4</f>
        <v>2910.7800271235983</v>
      </c>
      <c r="DC4" s="54">
        <f>+[1]OUTPUTs!DC4-[2]OUTPUTs!DC4</f>
        <v>1974.7942043145958</v>
      </c>
      <c r="DD4" s="54">
        <f>+[1]OUTPUTs!DD4-[2]OUTPUTs!DD4</f>
        <v>5452.2742226969767</v>
      </c>
      <c r="DE4" s="54">
        <f>+[1]OUTPUTs!DE4-[2]OUTPUTs!DE4</f>
        <v>2367.1531735838325</v>
      </c>
      <c r="DF4" s="54">
        <f>+[1]OUTPUTs!DF4-[2]OUTPUTs!DF4</f>
        <v>2851.2670861314464</v>
      </c>
      <c r="DG4" s="54">
        <f>+[1]OUTPUTs!DG4-[2]OUTPUTs!DG4</f>
        <v>12431.165809777434</v>
      </c>
      <c r="DH4" s="54">
        <f>+[1]OUTPUTs!DH4-[2]OUTPUTs!DH4</f>
        <v>50309.24567405165</v>
      </c>
      <c r="DI4" s="54">
        <f>+[1]OUTPUTs!DI4-[2]OUTPUTs!DI4</f>
        <v>9962.7878183670182</v>
      </c>
      <c r="DJ4" s="54">
        <f>+[1]OUTPUTs!DJ4-[2]OUTPUTs!DJ4</f>
        <v>50171.10094517353</v>
      </c>
      <c r="DK4" s="54">
        <f>+[1]OUTPUTs!DK4-[2]OUTPUTs!DK4</f>
        <v>322672.99472725031</v>
      </c>
      <c r="DL4" s="54">
        <f>+[1]OUTPUTs!DL4-[2]OUTPUTs!DL4</f>
        <v>47993.207325830954</v>
      </c>
      <c r="DM4" s="54">
        <f>+[1]OUTPUTs!DM4-[2]OUTPUTs!DM4</f>
        <v>39172.716251580219</v>
      </c>
      <c r="DN4" s="54">
        <f>+[1]OUTPUTs!DN4-[2]OUTPUTs!DN4</f>
        <v>52292.976230004322</v>
      </c>
      <c r="DO4" s="54">
        <f>+[1]OUTPUTs!DO4-[2]OUTPUTs!DO4</f>
        <v>3151.0236967582678</v>
      </c>
      <c r="DP4" s="54">
        <f>+[1]OUTPUTs!DP4-[2]OUTPUTs!DP4</f>
        <v>5035.5862316858947</v>
      </c>
      <c r="DQ4" s="54">
        <f>+[1]OUTPUTs!DQ4-[2]OUTPUTs!DQ4</f>
        <v>10678.434335086698</v>
      </c>
      <c r="DR4" s="54">
        <f>+[1]OUTPUTs!DR4-[2]OUTPUTs!DR4</f>
        <v>19164.631516767142</v>
      </c>
      <c r="DS4" s="54">
        <f>+[1]OUTPUTs!DS4-[2]OUTPUTs!DS4</f>
        <v>661179.99109150213</v>
      </c>
      <c r="DT4" s="54">
        <f>+[1]OUTPUTs!DT4-[2]OUTPUTs!DT4</f>
        <v>3201.7058354527353</v>
      </c>
      <c r="DU4" s="54">
        <f>+[1]OUTPUTs!DU4-[2]OUTPUTs!DU4</f>
        <v>495.95864167143088</v>
      </c>
      <c r="DV4" s="54">
        <f>+[1]OUTPUTs!DV4-[2]OUTPUTs!DV4</f>
        <v>1648.6761198319073</v>
      </c>
      <c r="DW4" s="54">
        <f>+[1]OUTPUTs!DW4-[2]OUTPUTs!DW4</f>
        <v>941.27392765827926</v>
      </c>
      <c r="DX4" s="54">
        <f>+[1]OUTPUTs!DX4-[2]OUTPUTs!DX4</f>
        <v>5218.517461348385</v>
      </c>
      <c r="DY4" s="54">
        <f>+[1]OUTPUTs!DY4-[2]OUTPUTs!DY4</f>
        <v>106.68861421901417</v>
      </c>
      <c r="DZ4" s="54">
        <f>+[1]OUTPUTs!DZ4-[2]OUTPUTs!DZ4</f>
        <v>1437.1135737645059</v>
      </c>
      <c r="EA4" s="54">
        <f>+[1]OUTPUTs!EA4-[2]OUTPUTs!EA4</f>
        <v>1358.4612237209831</v>
      </c>
      <c r="EB4" s="54">
        <f>+[1]OUTPUTs!EB4-[2]OUTPUTs!EB4</f>
        <v>1073.3023995977114</v>
      </c>
      <c r="EC4" s="54">
        <f>+[1]OUTPUTs!EC4-[2]OUTPUTs!EC4</f>
        <v>7234.051124454103</v>
      </c>
      <c r="ED4" s="54">
        <f>+[1]OUTPUTs!ED4-[2]OUTPUTs!ED4</f>
        <v>3912.5518749761059</v>
      </c>
      <c r="EE4" s="54">
        <f>+[1]OUTPUTs!EE4-[2]OUTPUTs!EE4</f>
        <v>2118.0086774123861</v>
      </c>
      <c r="EF4" s="54">
        <f>+[1]OUTPUTs!EF4-[2]OUTPUTs!EF4</f>
        <v>7301.913303708081</v>
      </c>
      <c r="EG4" s="54">
        <f>+[1]OUTPUTs!EG4-[2]OUTPUTs!EG4</f>
        <v>3034.4964072719358</v>
      </c>
      <c r="EH4" s="54">
        <f>+[1]OUTPUTs!EH4-[2]OUTPUTs!EH4</f>
        <v>2771.582316634539</v>
      </c>
      <c r="EI4" s="54">
        <f>+[1]OUTPUTs!EI4-[2]OUTPUTs!EI4</f>
        <v>19033.778637483352</v>
      </c>
      <c r="EJ4" s="54">
        <f>+[1]OUTPUTs!EJ4-[2]OUTPUTs!EJ4</f>
        <v>51151.838609839018</v>
      </c>
      <c r="EK4" s="54">
        <f>+[1]OUTPUTs!EK4-[2]OUTPUTs!EK4</f>
        <v>10345.642609944956</v>
      </c>
      <c r="EL4" s="54">
        <f>+[1]OUTPUTs!EL4-[2]OUTPUTs!EL4</f>
        <v>58011.630088408565</v>
      </c>
      <c r="EM4" s="54">
        <f>+[1]OUTPUTs!EM4-[2]OUTPUTs!EM4</f>
        <v>407702.4202697617</v>
      </c>
      <c r="EN4" s="54">
        <f>+[1]OUTPUTs!EN4-[2]OUTPUTs!EN4</f>
        <v>58314.470909811702</v>
      </c>
      <c r="EO4" s="54">
        <f>+[1]OUTPUTs!EO4-[2]OUTPUTs!EO4</f>
        <v>45138.493162408689</v>
      </c>
      <c r="EP4" s="54">
        <f>+[1]OUTPUTs!EP4-[2]OUTPUTs!EP4</f>
        <v>53464.971504967878</v>
      </c>
      <c r="EQ4" s="54">
        <f>+[1]OUTPUTs!EQ4-[2]OUTPUTs!EQ4</f>
        <v>3089.6644866910747</v>
      </c>
      <c r="ER4" s="54">
        <f>+[1]OUTPUTs!ER4-[2]OUTPUTs!ER4</f>
        <v>5225.5919129762478</v>
      </c>
      <c r="ES4" s="54">
        <f>+[1]OUTPUTs!ES4-[2]OUTPUTs!ES4</f>
        <v>9739.8275103073083</v>
      </c>
      <c r="ET4" s="54">
        <f>+[1]OUTPUTs!ET4-[2]OUTPUTs!ET4</f>
        <v>20807.99466551427</v>
      </c>
      <c r="EU4" s="54">
        <f>+[1]OUTPUTs!EU4-[2]OUTPUTs!EU4</f>
        <v>783880.62586983712</v>
      </c>
      <c r="EV4" s="54">
        <f>+[1]OUTPUTs!EV4-[2]OUTPUTs!EV4</f>
        <v>3128.6920690636907</v>
      </c>
      <c r="EW4" s="54">
        <f>+[1]OUTPUTs!EW4-[2]OUTPUTs!EW4</f>
        <v>715.99164143450389</v>
      </c>
      <c r="EX4" s="54">
        <f>+[1]OUTPUTs!EX4-[2]OUTPUTs!EX4</f>
        <v>1811.3548341819451</v>
      </c>
      <c r="EY4" s="54">
        <f>+[1]OUTPUTs!EY4-[2]OUTPUTs!EY4</f>
        <v>899.38169477860197</v>
      </c>
      <c r="EZ4" s="54">
        <f>+[1]OUTPUTs!EZ4-[2]OUTPUTs!EZ4</f>
        <v>4923.3077700899266</v>
      </c>
      <c r="FA4" s="54">
        <f>+[1]OUTPUTs!FA4-[2]OUTPUTs!FA4</f>
        <v>220.62033076879771</v>
      </c>
      <c r="FB4" s="54">
        <f>+[1]OUTPUTs!FB4-[2]OUTPUTs!FB4</f>
        <v>1489.2773729513929</v>
      </c>
      <c r="FC4" s="54">
        <f>+[1]OUTPUTs!FC4-[2]OUTPUTs!FC4</f>
        <v>1444.270550478554</v>
      </c>
      <c r="FD4" s="54">
        <f>+[1]OUTPUTs!FD4-[2]OUTPUTs!FD4</f>
        <v>1232.4461287051615</v>
      </c>
      <c r="FE4" s="54">
        <f>+[1]OUTPUTs!FE4-[2]OUTPUTs!FE4</f>
        <v>9799.9992998108519</v>
      </c>
      <c r="FF4" s="54">
        <f>+[1]OUTPUTs!FF4-[2]OUTPUTs!FF4</f>
        <v>3595.6166463807795</v>
      </c>
      <c r="FG4" s="54">
        <f>+[1]OUTPUTs!FG4-[2]OUTPUTs!FG4</f>
        <v>2312.3853211142041</v>
      </c>
      <c r="FH4" s="54">
        <f>+[1]OUTPUTs!FH4-[2]OUTPUTs!FH4</f>
        <v>6079.4420682281961</v>
      </c>
      <c r="FI4" s="54">
        <f>+[1]OUTPUTs!FI4-[2]OUTPUTs!FI4</f>
        <v>2201.3814837569357</v>
      </c>
      <c r="FJ4" s="54">
        <f>+[1]OUTPUTs!FJ4-[2]OUTPUTs!FJ4</f>
        <v>2821.4045351096393</v>
      </c>
      <c r="FK4" s="54">
        <f>+[1]OUTPUTs!FK4-[2]OUTPUTs!FK4</f>
        <v>18858.041616844246</v>
      </c>
      <c r="FL4" s="54">
        <f>+[1]OUTPUTs!FL4-[2]OUTPUTs!FL4</f>
        <v>56676.950035665242</v>
      </c>
      <c r="FM4" s="54">
        <f>+[1]OUTPUTs!FM4-[2]OUTPUTs!FM4</f>
        <v>10892.086778136494</v>
      </c>
      <c r="FN4" s="54">
        <f>+[1]OUTPUTs!FN4-[2]OUTPUTs!FN4</f>
        <v>56699.652027507065</v>
      </c>
      <c r="FO4" s="54">
        <f>+[1]OUTPUTs!FO4-[2]OUTPUTs!FO4</f>
        <v>359967.19541266712</v>
      </c>
      <c r="FP4" s="54">
        <f>+[1]OUTPUTs!FP4-[2]OUTPUTs!FP4</f>
        <v>57625.131120965176</v>
      </c>
      <c r="FQ4" s="54">
        <f>+[1]OUTPUTs!FQ4-[2]OUTPUTs!FQ4</f>
        <v>49191.740291880575</v>
      </c>
      <c r="FR4" s="54">
        <f>+[1]OUTPUTs!FR4-[2]OUTPUTs!FR4</f>
        <v>54703.367954824513</v>
      </c>
      <c r="FS4" s="54">
        <f>+[1]OUTPUTs!FS4-[2]OUTPUTs!FS4</f>
        <v>2264.0073270427461</v>
      </c>
      <c r="FT4" s="54">
        <f>+[1]OUTPUTs!FT4-[2]OUTPUTs!FT4</f>
        <v>6127.2532543988636</v>
      </c>
      <c r="FU4" s="54">
        <f>+[1]OUTPUTs!FU4-[2]OUTPUTs!FU4</f>
        <v>10403.860412441089</v>
      </c>
      <c r="FV4" s="54">
        <f>+[1]OUTPUTs!FV4-[2]OUTPUTs!FV4</f>
        <v>11760.839578607854</v>
      </c>
      <c r="FW4" s="54">
        <f>+[1]OUTPUTs!FW4-[2]OUTPUTs!FW4</f>
        <v>737845.69755783444</v>
      </c>
      <c r="FX4" s="54">
        <f>+[1]OUTPUTs!FX4-[2]OUTPUTs!FX4</f>
        <v>3087.033838891005</v>
      </c>
      <c r="FY4" s="54">
        <f>+[1]OUTPUTs!FY4-[2]OUTPUTs!FY4</f>
        <v>490.49616650573671</v>
      </c>
      <c r="FZ4" s="54">
        <f>+[1]OUTPUTs!FZ4-[2]OUTPUTs!FZ4</f>
        <v>1616.5151321643807</v>
      </c>
      <c r="GA4" s="54">
        <f>+[1]OUTPUTs!GA4-[2]OUTPUTs!GA4</f>
        <v>807.28399768009331</v>
      </c>
      <c r="GB4" s="54">
        <f>+[1]OUTPUTs!GB4-[2]OUTPUTs!GB4</f>
        <v>6131.9847116541605</v>
      </c>
      <c r="GC4" s="54">
        <f>+[1]OUTPUTs!GC4-[2]OUTPUTs!GC4</f>
        <v>418.63117661927959</v>
      </c>
      <c r="GD4" s="54">
        <f>+[1]OUTPUTs!GD4-[2]OUTPUTs!GD4</f>
        <v>1436.9146853521147</v>
      </c>
      <c r="GE4" s="54">
        <f>+[1]OUTPUTs!GE4-[2]OUTPUTs!GE4</f>
        <v>1356.8771146195859</v>
      </c>
      <c r="GF4" s="54">
        <f>+[1]OUTPUTs!GF4-[2]OUTPUTs!GF4</f>
        <v>835.07789228120305</v>
      </c>
      <c r="GG4" s="54">
        <f>+[1]OUTPUTs!GG4-[2]OUTPUTs!GG4</f>
        <v>13158.317944154041</v>
      </c>
      <c r="GH4" s="54">
        <f>+[1]OUTPUTs!GH4-[2]OUTPUTs!GH4</f>
        <v>4430.4859576514837</v>
      </c>
      <c r="GI4" s="54">
        <f>+[1]OUTPUTs!GI4-[2]OUTPUTs!GI4</f>
        <v>2090.1769255982713</v>
      </c>
      <c r="GJ4" s="54">
        <f>+[1]OUTPUTs!GJ4-[2]OUTPUTs!GJ4</f>
        <v>5319.7794740296176</v>
      </c>
      <c r="GK4" s="54">
        <f>+[1]OUTPUTs!GK4-[2]OUTPUTs!GK4</f>
        <v>2256.4100894705193</v>
      </c>
      <c r="GL4" s="54">
        <f>+[1]OUTPUTs!GL4-[2]OUTPUTs!GL4</f>
        <v>2292.7352480131135</v>
      </c>
      <c r="GM4" s="54">
        <f>+[1]OUTPUTs!GM4-[2]OUTPUTs!GM4</f>
        <v>21238.891991491826</v>
      </c>
      <c r="GN4" s="54">
        <f>+[1]OUTPUTs!GN4-[2]OUTPUTs!GN4</f>
        <v>54316.925372403392</v>
      </c>
      <c r="GO4" s="54">
        <f>+[1]OUTPUTs!GO4-[2]OUTPUTs!GO4</f>
        <v>10333.614673202312</v>
      </c>
      <c r="GP4" s="54">
        <f>+[1]OUTPUTs!GP4-[2]OUTPUTs!GP4</f>
        <v>56234.331393075263</v>
      </c>
      <c r="GQ4" s="54">
        <f>+[1]OUTPUTs!GQ4-[2]OUTPUTs!GQ4</f>
        <v>348103.70790529507</v>
      </c>
      <c r="GR4" s="54">
        <f>+[1]OUTPUTs!GR4-[2]OUTPUTs!GR4</f>
        <v>49720.367523429275</v>
      </c>
      <c r="GS4" s="54">
        <f>+[1]OUTPUTs!GS4-[2]OUTPUTs!GS4</f>
        <v>42107.655930212764</v>
      </c>
      <c r="GT4" s="54">
        <f>+[1]OUTPUTs!GT4-[2]OUTPUTs!GT4</f>
        <v>54432.525967521477</v>
      </c>
      <c r="GU4" s="54">
        <f>+[1]OUTPUTs!GU4-[2]OUTPUTs!GU4</f>
        <v>5648.3067602012616</v>
      </c>
      <c r="GV4" s="54">
        <f>+[1]OUTPUTs!GV4-[2]OUTPUTs!GV4</f>
        <v>5614.2334842506752</v>
      </c>
      <c r="GW4" s="54">
        <f>+[1]OUTPUTs!GW4-[2]OUTPUTs!GW4</f>
        <v>9764.386758181603</v>
      </c>
      <c r="GX4" s="54">
        <f>+[1]OUTPUTs!GX4-[2]OUTPUTs!GX4</f>
        <v>12245.761806385795</v>
      </c>
      <c r="GY4" s="54">
        <f>+[1]OUTPUTs!GY4-[2]OUTPUTs!GY4</f>
        <v>715489.42992033507</v>
      </c>
      <c r="GZ4" s="54">
        <f>+[1]OUTPUTs!GZ4-[2]OUTPUTs!GZ4</f>
        <v>3431.7562716751099</v>
      </c>
      <c r="HA4" s="54">
        <f>+[1]OUTPUTs!HA4-[2]OUTPUTs!HA4</f>
        <v>565.51831535388658</v>
      </c>
      <c r="HB4" s="54">
        <f>+[1]OUTPUTs!HB4-[2]OUTPUTs!HB4</f>
        <v>12386.756924610778</v>
      </c>
      <c r="HC4" s="54">
        <f>+[1]OUTPUTs!HC4-[2]OUTPUTs!HC4</f>
        <v>1600.4975856313799</v>
      </c>
      <c r="HD4" s="54">
        <f>+[1]OUTPUTs!HD4-[2]OUTPUTs!HD4</f>
        <v>4712.9632556668039</v>
      </c>
      <c r="HE4" s="54">
        <f>+[1]OUTPUTs!HE4-[2]OUTPUTs!HE4</f>
        <v>298.01851872152628</v>
      </c>
      <c r="HF4" s="54">
        <f>+[1]OUTPUTs!HF4-[2]OUTPUTs!HF4</f>
        <v>1439.4442328284847</v>
      </c>
      <c r="HG4" s="54">
        <f>+[1]OUTPUTs!HG4-[2]OUTPUTs!HG4</f>
        <v>1284.3250926983314</v>
      </c>
      <c r="HH4" s="54">
        <f>+[1]OUTPUTs!HH4-[2]OUTPUTs!HH4</f>
        <v>1399.6993260723091</v>
      </c>
      <c r="HI4" s="54">
        <f>+[1]OUTPUTs!HI4-[2]OUTPUTs!HI4</f>
        <v>6949.7758058165673</v>
      </c>
      <c r="HJ4" s="54">
        <f>+[1]OUTPUTs!HJ4-[2]OUTPUTs!HJ4</f>
        <v>3993.0026036359277</v>
      </c>
      <c r="HK4" s="54">
        <f>+[1]OUTPUTs!HK4-[2]OUTPUTs!HK4</f>
        <v>1333.2125612947113</v>
      </c>
      <c r="HL4" s="54">
        <f>+[1]OUTPUTs!HL4-[2]OUTPUTs!HL4</f>
        <v>4753.4469309916021</v>
      </c>
      <c r="HM4" s="54">
        <f>+[1]OUTPUTs!HM4-[2]OUTPUTs!HM4</f>
        <v>1785.6204756235425</v>
      </c>
      <c r="HN4" s="54">
        <f>+[1]OUTPUTs!HN4-[2]OUTPUTs!HN4</f>
        <v>1499.4745934692578</v>
      </c>
      <c r="HO4" s="54">
        <f>+[1]OUTPUTs!HO4-[2]OUTPUTs!HO4</f>
        <v>20971.175501449012</v>
      </c>
      <c r="HP4" s="54">
        <f>+[1]OUTPUTs!HP4-[2]OUTPUTs!HP4</f>
        <v>59734.315380212152</v>
      </c>
      <c r="HQ4" s="54">
        <f>+[1]OUTPUTs!HQ4-[2]OUTPUTs!HQ4</f>
        <v>8779.1376373835355</v>
      </c>
      <c r="HR4" s="54">
        <f>+[1]OUTPUTs!HR4-[2]OUTPUTs!HR4</f>
        <v>62109.662077086963</v>
      </c>
      <c r="HS4" s="54">
        <f>+[1]OUTPUTs!HS4-[2]OUTPUTs!HS4</f>
        <v>300803.65216171747</v>
      </c>
      <c r="HT4" s="54">
        <f>+[1]OUTPUTs!HT4-[2]OUTPUTs!HT4</f>
        <v>50244.636390052299</v>
      </c>
      <c r="HU4" s="54">
        <f>+[1]OUTPUTs!HU4-[2]OUTPUTs!HU4</f>
        <v>40510.263172397928</v>
      </c>
      <c r="HV4" s="54">
        <f>+[1]OUTPUTs!HV4-[2]OUTPUTs!HV4</f>
        <v>52490.701595402585</v>
      </c>
      <c r="HW4" s="54">
        <f>+[1]OUTPUTs!HW4-[2]OUTPUTs!HW4</f>
        <v>4088.7537481037516</v>
      </c>
      <c r="HX4" s="54">
        <f>+[1]OUTPUTs!HX4-[2]OUTPUTs!HX4</f>
        <v>5561.4130879769564</v>
      </c>
      <c r="HY4" s="54">
        <f>+[1]OUTPUTs!HY4-[2]OUTPUTs!HY4</f>
        <v>10428.241742977716</v>
      </c>
      <c r="HZ4" s="54">
        <f>+[1]OUTPUTs!HZ4-[2]OUTPUTs!HZ4</f>
        <v>8771.7583741383569</v>
      </c>
      <c r="IA4" s="54">
        <f>+[1]OUTPUTs!IA4-[2]OUTPUTs!IA4</f>
        <v>671927.22336298856</v>
      </c>
    </row>
    <row r="5" spans="1:235" s="22" customFormat="1" ht="48" x14ac:dyDescent="0.25">
      <c r="A5" s="30" t="s">
        <v>23</v>
      </c>
      <c r="B5" s="31">
        <v>74102</v>
      </c>
      <c r="C5" s="31"/>
      <c r="D5" s="31">
        <v>1</v>
      </c>
      <c r="E5" s="31"/>
      <c r="F5" s="31"/>
      <c r="G5" s="31" t="s">
        <v>795</v>
      </c>
      <c r="H5" s="31" t="s">
        <v>769</v>
      </c>
      <c r="I5" s="30" t="s">
        <v>826</v>
      </c>
      <c r="J5" s="30" t="s">
        <v>847</v>
      </c>
      <c r="K5" s="30" t="s">
        <v>834</v>
      </c>
      <c r="L5" s="54">
        <f>+[1]OUTPUTs!L5-[2]OUTPUTs!L5</f>
        <v>402.53550508984006</v>
      </c>
      <c r="M5" s="54">
        <f>+[1]OUTPUTs!M5-[2]OUTPUTs!M5</f>
        <v>349.35768121106844</v>
      </c>
      <c r="N5" s="54">
        <f>+[1]OUTPUTs!N5-[2]OUTPUTs!N5</f>
        <v>98.123867610861311</v>
      </c>
      <c r="O5" s="54">
        <f>+[1]OUTPUTs!O5-[2]OUTPUTs!O5</f>
        <v>64.99233564624312</v>
      </c>
      <c r="P5" s="54">
        <f>+[1]OUTPUTs!P5-[2]OUTPUTs!P5</f>
        <v>2590.3938728768435</v>
      </c>
      <c r="Q5" s="54">
        <f>+[1]OUTPUTs!Q5-[2]OUTPUTs!Q5</f>
        <v>130.86317432404653</v>
      </c>
      <c r="R5" s="54">
        <f>+[1]OUTPUTs!R5-[2]OUTPUTs!R5</f>
        <v>285.65849503892161</v>
      </c>
      <c r="S5" s="54">
        <f>+[1]OUTPUTs!S5-[2]OUTPUTs!S5</f>
        <v>1603.434590020554</v>
      </c>
      <c r="T5" s="54">
        <f>+[1]OUTPUTs!T5-[2]OUTPUTs!T5</f>
        <v>180.08758896859484</v>
      </c>
      <c r="U5" s="54">
        <f>+[1]OUTPUTs!U5-[2]OUTPUTs!U5</f>
        <v>4415.3099383285835</v>
      </c>
      <c r="V5" s="54">
        <f>+[1]OUTPUTs!V5-[2]OUTPUTs!V5</f>
        <v>390.8488232297517</v>
      </c>
      <c r="W5" s="54">
        <f>+[1]OUTPUTs!W5-[2]OUTPUTs!W5</f>
        <v>247.77163227933863</v>
      </c>
      <c r="X5" s="54">
        <f>+[1]OUTPUTs!X5-[2]OUTPUTs!X5</f>
        <v>5870.4487323840494</v>
      </c>
      <c r="Y5" s="54">
        <f>+[1]OUTPUTs!Y5-[2]OUTPUTs!Y5</f>
        <v>400.39733877869128</v>
      </c>
      <c r="Z5" s="54">
        <f>+[1]OUTPUTs!Z5-[2]OUTPUTs!Z5</f>
        <v>61.206939752868749</v>
      </c>
      <c r="AA5" s="54">
        <f>+[1]OUTPUTs!AA5-[2]OUTPUTs!AA5</f>
        <v>4796.9780117800365</v>
      </c>
      <c r="AB5" s="54">
        <f>+[1]OUTPUTs!AB5-[2]OUTPUTs!AB5</f>
        <v>7469.6774563818981</v>
      </c>
      <c r="AC5" s="54">
        <f>+[1]OUTPUTs!AC5-[2]OUTPUTs!AC5</f>
        <v>2054.2193335359161</v>
      </c>
      <c r="AD5" s="54">
        <f>+[1]OUTPUTs!AD5-[2]OUTPUTs!AD5</f>
        <v>21308.83908301028</v>
      </c>
      <c r="AE5" s="54">
        <f>+[1]OUTPUTs!AE5-[2]OUTPUTs!AE5</f>
        <v>147481.63010534551</v>
      </c>
      <c r="AF5" s="54">
        <f>+[1]OUTPUTs!AF5-[2]OUTPUTs!AF5</f>
        <v>18531.97136710726</v>
      </c>
      <c r="AG5" s="54">
        <f>+[1]OUTPUTs!AG5-[2]OUTPUTs!AG5</f>
        <v>9032.0425392493235</v>
      </c>
      <c r="AH5" s="54">
        <f>+[1]OUTPUTs!AH5-[2]OUTPUTs!AH5</f>
        <v>11567.044714019063</v>
      </c>
      <c r="AI5" s="54">
        <f>+[1]OUTPUTs!AI5-[2]OUTPUTs!AI5</f>
        <v>554.33250107284221</v>
      </c>
      <c r="AJ5" s="54">
        <f>+[1]OUTPUTs!AJ5-[2]OUTPUTs!AJ5</f>
        <v>2415.5039236542052</v>
      </c>
      <c r="AK5" s="54">
        <f>+[1]OUTPUTs!AK5-[2]OUTPUTs!AK5</f>
        <v>5911.238993793042</v>
      </c>
      <c r="AL5" s="54">
        <f>+[1]OUTPUTs!AL5-[2]OUTPUTs!AL5</f>
        <v>6939.7706590890157</v>
      </c>
      <c r="AM5" s="54">
        <f>+[1]OUTPUTs!AM5-[2]OUTPUTs!AM5</f>
        <v>255154.67920357856</v>
      </c>
      <c r="AN5" s="54">
        <f>+[1]OUTPUTs!AN5-[2]OUTPUTs!AN5</f>
        <v>361.33927827057119</v>
      </c>
      <c r="AO5" s="54">
        <f>+[1]OUTPUTs!AO5-[2]OUTPUTs!AO5</f>
        <v>433.0613960912907</v>
      </c>
      <c r="AP5" s="54">
        <f>+[1]OUTPUTs!AP5-[2]OUTPUTs!AP5</f>
        <v>236.16439163441282</v>
      </c>
      <c r="AQ5" s="54">
        <f>+[1]OUTPUTs!AQ5-[2]OUTPUTs!AQ5</f>
        <v>0</v>
      </c>
      <c r="AR5" s="54">
        <f>+[1]OUTPUTs!AR5-[2]OUTPUTs!AR5</f>
        <v>1751.8380405288749</v>
      </c>
      <c r="AS5" s="54">
        <f>+[1]OUTPUTs!AS5-[2]OUTPUTs!AS5</f>
        <v>19.829059544107423</v>
      </c>
      <c r="AT5" s="54">
        <f>+[1]OUTPUTs!AT5-[2]OUTPUTs!AT5</f>
        <v>229.00984467817665</v>
      </c>
      <c r="AU5" s="54">
        <f>+[1]OUTPUTs!AU5-[2]OUTPUTs!AU5</f>
        <v>1400.5636185289281</v>
      </c>
      <c r="AV5" s="54">
        <f>+[1]OUTPUTs!AV5-[2]OUTPUTs!AV5</f>
        <v>138.39864662575928</v>
      </c>
      <c r="AW5" s="54">
        <f>+[1]OUTPUTs!AW5-[2]OUTPUTs!AW5</f>
        <v>4741.6671481572321</v>
      </c>
      <c r="AX5" s="54">
        <f>+[1]OUTPUTs!AX5-[2]OUTPUTs!AX5</f>
        <v>844.65651913788952</v>
      </c>
      <c r="AY5" s="54">
        <f>+[1]OUTPUTs!AY5-[2]OUTPUTs!AY5</f>
        <v>297.71841339051696</v>
      </c>
      <c r="AZ5" s="54">
        <f>+[1]OUTPUTs!AZ5-[2]OUTPUTs!AZ5</f>
        <v>1186.7034093136549</v>
      </c>
      <c r="BA5" s="54">
        <f>+[1]OUTPUTs!BA5-[2]OUTPUTs!BA5</f>
        <v>135.75272477179595</v>
      </c>
      <c r="BB5" s="54">
        <f>+[1]OUTPUTs!BB5-[2]OUTPUTs!BB5</f>
        <v>45.187736032182883</v>
      </c>
      <c r="BC5" s="54">
        <f>+[1]OUTPUTs!BC5-[2]OUTPUTs!BC5</f>
        <v>5913.9280999731691</v>
      </c>
      <c r="BD5" s="54">
        <f>+[1]OUTPUTs!BD5-[2]OUTPUTs!BD5</f>
        <v>7875.4660492445673</v>
      </c>
      <c r="BE5" s="54">
        <f>+[1]OUTPUTs!BE5-[2]OUTPUTs!BE5</f>
        <v>1897.6336867711052</v>
      </c>
      <c r="BF5" s="54">
        <f>+[1]OUTPUTs!BF5-[2]OUTPUTs!BF5</f>
        <v>23397.902747240849</v>
      </c>
      <c r="BG5" s="54">
        <f>+[1]OUTPUTs!BG5-[2]OUTPUTs!BG5</f>
        <v>108580.20260978641</v>
      </c>
      <c r="BH5" s="54">
        <f>+[1]OUTPUTs!BH5-[2]OUTPUTs!BH5</f>
        <v>17981.592208127651</v>
      </c>
      <c r="BI5" s="54">
        <f>+[1]OUTPUTs!BI5-[2]OUTPUTs!BI5</f>
        <v>13063.933967522771</v>
      </c>
      <c r="BJ5" s="54">
        <f>+[1]OUTPUTs!BJ5-[2]OUTPUTs!BJ5</f>
        <v>5621.6895846447278</v>
      </c>
      <c r="BK5" s="54">
        <f>+[1]OUTPUTs!BK5-[2]OUTPUTs!BK5</f>
        <v>388.22315454507054</v>
      </c>
      <c r="BL5" s="54">
        <f>+[1]OUTPUTs!BL5-[2]OUTPUTs!BL5</f>
        <v>1539.68933067137</v>
      </c>
      <c r="BM5" s="54">
        <f>+[1]OUTPUTs!BM5-[2]OUTPUTs!BM5</f>
        <v>4141.1841474327821</v>
      </c>
      <c r="BN5" s="54">
        <f>+[1]OUTPUTs!BN5-[2]OUTPUTs!BN5</f>
        <v>2971.9803218628058</v>
      </c>
      <c r="BO5" s="54">
        <f>+[1]OUTPUTs!BO5-[2]OUTPUTs!BO5</f>
        <v>205195.31613452866</v>
      </c>
      <c r="BP5" s="54">
        <f>+[1]OUTPUTs!BP5-[2]OUTPUTs!BP5</f>
        <v>154.214181316468</v>
      </c>
      <c r="BQ5" s="54">
        <f>+[1]OUTPUTs!BQ5-[2]OUTPUTs!BQ5</f>
        <v>493.933457912162</v>
      </c>
      <c r="BR5" s="54">
        <f>+[1]OUTPUTs!BR5-[2]OUTPUTs!BR5</f>
        <v>201.13400832899009</v>
      </c>
      <c r="BS5" s="54">
        <f>+[1]OUTPUTs!BS5-[2]OUTPUTs!BS5</f>
        <v>0</v>
      </c>
      <c r="BT5" s="54">
        <f>+[1]OUTPUTs!BT5-[2]OUTPUTs!BT5</f>
        <v>1239.3553950637433</v>
      </c>
      <c r="BU5" s="54">
        <f>+[1]OUTPUTs!BU5-[2]OUTPUTs!BU5</f>
        <v>46.43804298509518</v>
      </c>
      <c r="BV5" s="54">
        <f>+[1]OUTPUTs!BV5-[2]OUTPUTs!BV5</f>
        <v>197.13563382644548</v>
      </c>
      <c r="BW5" s="54">
        <f>+[1]OUTPUTs!BW5-[2]OUTPUTs!BW5</f>
        <v>1216.0760732596364</v>
      </c>
      <c r="BX5" s="54">
        <f>+[1]OUTPUTs!BX5-[2]OUTPUTs!BX5</f>
        <v>110.85825733116127</v>
      </c>
      <c r="BY5" s="54">
        <f>+[1]OUTPUTs!BY5-[2]OUTPUTs!BY5</f>
        <v>777.18659510029352</v>
      </c>
      <c r="BZ5" s="54">
        <f>+[1]OUTPUTs!BZ5-[2]OUTPUTs!BZ5</f>
        <v>282.78805170848398</v>
      </c>
      <c r="CA5" s="54">
        <f>+[1]OUTPUTs!CA5-[2]OUTPUTs!CA5</f>
        <v>299.73893312623306</v>
      </c>
      <c r="CB5" s="54">
        <f>+[1]OUTPUTs!CB5-[2]OUTPUTs!CB5</f>
        <v>1611.7234249448729</v>
      </c>
      <c r="CC5" s="54">
        <f>+[1]OUTPUTs!CC5-[2]OUTPUTs!CC5</f>
        <v>95.985726650554767</v>
      </c>
      <c r="CD5" s="54">
        <f>+[1]OUTPUTs!CD5-[2]OUTPUTs!CD5</f>
        <v>43.97284255705182</v>
      </c>
      <c r="CE5" s="54">
        <f>+[1]OUTPUTs!CE5-[2]OUTPUTs!CE5</f>
        <v>4620.8883247343892</v>
      </c>
      <c r="CF5" s="54">
        <f>+[1]OUTPUTs!CF5-[2]OUTPUTs!CF5</f>
        <v>6413.0145109065652</v>
      </c>
      <c r="CG5" s="54">
        <f>+[1]OUTPUTs!CG5-[2]OUTPUTs!CG5</f>
        <v>1329.1249326771081</v>
      </c>
      <c r="CH5" s="54">
        <f>+[1]OUTPUTs!CH5-[2]OUTPUTs!CH5</f>
        <v>11990.939284496555</v>
      </c>
      <c r="CI5" s="54">
        <f>+[1]OUTPUTs!CI5-[2]OUTPUTs!CI5</f>
        <v>94415.886894297611</v>
      </c>
      <c r="CJ5" s="54">
        <f>+[1]OUTPUTs!CJ5-[2]OUTPUTs!CJ5</f>
        <v>9480.5383614202074</v>
      </c>
      <c r="CK5" s="54">
        <f>+[1]OUTPUTs!CK5-[2]OUTPUTs!CK5</f>
        <v>17677.611495281824</v>
      </c>
      <c r="CL5" s="54">
        <f>+[1]OUTPUTs!CL5-[2]OUTPUTs!CL5</f>
        <v>5872.732996627994</v>
      </c>
      <c r="CM5" s="54">
        <f>+[1]OUTPUTs!CM5-[2]OUTPUTs!CM5</f>
        <v>576.95678221164894</v>
      </c>
      <c r="CN5" s="54">
        <f>+[1]OUTPUTs!CN5-[2]OUTPUTs!CN5</f>
        <v>1783.1173196303512</v>
      </c>
      <c r="CO5" s="54">
        <f>+[1]OUTPUTs!CO5-[2]OUTPUTs!CO5</f>
        <v>4002.3543231108815</v>
      </c>
      <c r="CP5" s="54">
        <f>+[1]OUTPUTs!CP5-[2]OUTPUTs!CP5</f>
        <v>1645.1217574870307</v>
      </c>
      <c r="CQ5" s="54">
        <f>+[1]OUTPUTs!CQ5-[2]OUTPUTs!CQ5</f>
        <v>166578.82760699344</v>
      </c>
      <c r="CR5" s="54">
        <f>+[1]OUTPUTs!CR5-[2]OUTPUTs!CR5</f>
        <v>18.852399644882311</v>
      </c>
      <c r="CS5" s="54">
        <f>+[1]OUTPUTs!CS5-[2]OUTPUTs!CS5</f>
        <v>174.48932753319269</v>
      </c>
      <c r="CT5" s="54">
        <f>+[1]OUTPUTs!CT5-[2]OUTPUTs!CT5</f>
        <v>142.83237804949124</v>
      </c>
      <c r="CU5" s="54">
        <f>+[1]OUTPUTs!CU5-[2]OUTPUTs!CU5</f>
        <v>0</v>
      </c>
      <c r="CV5" s="54">
        <f>+[1]OUTPUTs!CV5-[2]OUTPUTs!CV5</f>
        <v>1144.9480199196141</v>
      </c>
      <c r="CW5" s="54">
        <f>+[1]OUTPUTs!CW5-[2]OUTPUTs!CW5</f>
        <v>34.248526021536208</v>
      </c>
      <c r="CX5" s="54">
        <f>+[1]OUTPUTs!CX5-[2]OUTPUTs!CX5</f>
        <v>123.16492632664486</v>
      </c>
      <c r="CY5" s="54">
        <f>+[1]OUTPUTs!CY5-[2]OUTPUTs!CY5</f>
        <v>853.56941569470473</v>
      </c>
      <c r="CZ5" s="54">
        <f>+[1]OUTPUTs!CZ5-[2]OUTPUTs!CZ5</f>
        <v>109.53401297003484</v>
      </c>
      <c r="DA5" s="54">
        <f>+[1]OUTPUTs!DA5-[2]OUTPUTs!DA5</f>
        <v>548.53947468069646</v>
      </c>
      <c r="DB5" s="54">
        <f>+[1]OUTPUTs!DB5-[2]OUTPUTs!DB5</f>
        <v>505.90697233030085</v>
      </c>
      <c r="DC5" s="54">
        <f>+[1]OUTPUTs!DC5-[2]OUTPUTs!DC5</f>
        <v>389.55310378876391</v>
      </c>
      <c r="DD5" s="54">
        <f>+[1]OUTPUTs!DD5-[2]OUTPUTs!DD5</f>
        <v>569.33618514219643</v>
      </c>
      <c r="DE5" s="54">
        <f>+[1]OUTPUTs!DE5-[2]OUTPUTs!DE5</f>
        <v>17.281366341142125</v>
      </c>
      <c r="DF5" s="54">
        <f>+[1]OUTPUTs!DF5-[2]OUTPUTs!DF5</f>
        <v>71.333709776313867</v>
      </c>
      <c r="DG5" s="54">
        <f>+[1]OUTPUTs!DG5-[2]OUTPUTs!DG5</f>
        <v>6273.7244909097953</v>
      </c>
      <c r="DH5" s="54">
        <f>+[1]OUTPUTs!DH5-[2]OUTPUTs!DH5</f>
        <v>8288.5297714043554</v>
      </c>
      <c r="DI5" s="54">
        <f>+[1]OUTPUTs!DI5-[2]OUTPUTs!DI5</f>
        <v>1436.0139885168687</v>
      </c>
      <c r="DJ5" s="54">
        <f>+[1]OUTPUTs!DJ5-[2]OUTPUTs!DJ5</f>
        <v>9313.0194411730154</v>
      </c>
      <c r="DK5" s="54">
        <f>+[1]OUTPUTs!DK5-[2]OUTPUTs!DK5</f>
        <v>71509.66330688048</v>
      </c>
      <c r="DL5" s="54">
        <f>+[1]OUTPUTs!DL5-[2]OUTPUTs!DL5</f>
        <v>8567.7699439110511</v>
      </c>
      <c r="DM5" s="54">
        <f>+[1]OUTPUTs!DM5-[2]OUTPUTs!DM5</f>
        <v>11284.511647689931</v>
      </c>
      <c r="DN5" s="54">
        <f>+[1]OUTPUTs!DN5-[2]OUTPUTs!DN5</f>
        <v>5324.305704940225</v>
      </c>
      <c r="DO5" s="54">
        <f>+[1]OUTPUTs!DO5-[2]OUTPUTs!DO5</f>
        <v>391.85969488528997</v>
      </c>
      <c r="DP5" s="54">
        <f>+[1]OUTPUTs!DP5-[2]OUTPUTs!DP5</f>
        <v>1512.4516712902673</v>
      </c>
      <c r="DQ5" s="54">
        <f>+[1]OUTPUTs!DQ5-[2]OUTPUTs!DQ5</f>
        <v>3643.3814494637918</v>
      </c>
      <c r="DR5" s="54">
        <f>+[1]OUTPUTs!DR5-[2]OUTPUTs!DR5</f>
        <v>4051.4617490038099</v>
      </c>
      <c r="DS5" s="54">
        <f>+[1]OUTPUTs!DS5-[2]OUTPUTs!DS5</f>
        <v>136300.28267828841</v>
      </c>
      <c r="DT5" s="54">
        <f>+[1]OUTPUTs!DT5-[2]OUTPUTs!DT5</f>
        <v>24.790742768175583</v>
      </c>
      <c r="DU5" s="54">
        <f>+[1]OUTPUTs!DU5-[2]OUTPUTs!DU5</f>
        <v>185.50912813421166</v>
      </c>
      <c r="DV5" s="54">
        <f>+[1]OUTPUTs!DV5-[2]OUTPUTs!DV5</f>
        <v>1144.3534947292833</v>
      </c>
      <c r="DW5" s="54">
        <f>+[1]OUTPUTs!DW5-[2]OUTPUTs!DW5</f>
        <v>0</v>
      </c>
      <c r="DX5" s="54">
        <f>+[1]OUTPUTs!DX5-[2]OUTPUTs!DX5</f>
        <v>1023.7523156688956</v>
      </c>
      <c r="DY5" s="54">
        <f>+[1]OUTPUTs!DY5-[2]OUTPUTs!DY5</f>
        <v>54.580951994599943</v>
      </c>
      <c r="DZ5" s="54">
        <f>+[1]OUTPUTs!DZ5-[2]OUTPUTs!DZ5</f>
        <v>24.584153245107473</v>
      </c>
      <c r="EA5" s="54">
        <f>+[1]OUTPUTs!EA5-[2]OUTPUTs!EA5</f>
        <v>2563.2834718524609</v>
      </c>
      <c r="EB5" s="54">
        <f>+[1]OUTPUTs!EB5-[2]OUTPUTs!EB5</f>
        <v>88.378997968546003</v>
      </c>
      <c r="EC5" s="54">
        <f>+[1]OUTPUTs!EC5-[2]OUTPUTs!EC5</f>
        <v>418.24875303236013</v>
      </c>
      <c r="ED5" s="54">
        <f>+[1]OUTPUTs!ED5-[2]OUTPUTs!ED5</f>
        <v>338.98283210537795</v>
      </c>
      <c r="EE5" s="54">
        <f>+[1]OUTPUTs!EE5-[2]OUTPUTs!EE5</f>
        <v>542.71067709997726</v>
      </c>
      <c r="EF5" s="54">
        <f>+[1]OUTPUTs!EF5-[2]OUTPUTs!EF5</f>
        <v>632.02717832422309</v>
      </c>
      <c r="EG5" s="54">
        <f>+[1]OUTPUTs!EG5-[2]OUTPUTs!EG5</f>
        <v>279.30903518811169</v>
      </c>
      <c r="EH5" s="54">
        <f>+[1]OUTPUTs!EH5-[2]OUTPUTs!EH5</f>
        <v>55.985760751463232</v>
      </c>
      <c r="EI5" s="54">
        <f>+[1]OUTPUTs!EI5-[2]OUTPUTs!EI5</f>
        <v>5122.902458744813</v>
      </c>
      <c r="EJ5" s="54">
        <f>+[1]OUTPUTs!EJ5-[2]OUTPUTs!EJ5</f>
        <v>6854.3123112379199</v>
      </c>
      <c r="EK5" s="54">
        <f>+[1]OUTPUTs!EK5-[2]OUTPUTs!EK5</f>
        <v>1509.5533636701953</v>
      </c>
      <c r="EL5" s="54">
        <f>+[1]OUTPUTs!EL5-[2]OUTPUTs!EL5</f>
        <v>14463.813863588861</v>
      </c>
      <c r="EM5" s="54">
        <f>+[1]OUTPUTs!EM5-[2]OUTPUTs!EM5</f>
        <v>63503.141969582517</v>
      </c>
      <c r="EN5" s="54">
        <f>+[1]OUTPUTs!EN5-[2]OUTPUTs!EN5</f>
        <v>10284.389642712773</v>
      </c>
      <c r="EO5" s="54">
        <f>+[1]OUTPUTs!EO5-[2]OUTPUTs!EO5</f>
        <v>12674.349876038836</v>
      </c>
      <c r="EP5" s="54">
        <f>+[1]OUTPUTs!EP5-[2]OUTPUTs!EP5</f>
        <v>5295.1683720921483</v>
      </c>
      <c r="EQ5" s="54">
        <f>+[1]OUTPUTs!EQ5-[2]OUTPUTs!EQ5</f>
        <v>464.45952391032756</v>
      </c>
      <c r="ER5" s="54">
        <f>+[1]OUTPUTs!ER5-[2]OUTPUTs!ER5</f>
        <v>1197.5073262986814</v>
      </c>
      <c r="ES5" s="54">
        <f>+[1]OUTPUTs!ES5-[2]OUTPUTs!ES5</f>
        <v>2311.0124602644109</v>
      </c>
      <c r="ET5" s="54">
        <f>+[1]OUTPUTs!ET5-[2]OUTPUTs!ET5</f>
        <v>3542.3955101978399</v>
      </c>
      <c r="EU5" s="54">
        <f>+[1]OUTPUTs!EU5-[2]OUTPUTs!EU5</f>
        <v>134599.50417120213</v>
      </c>
      <c r="EV5" s="54">
        <f>+[1]OUTPUTs!EV5-[2]OUTPUTs!EV5</f>
        <v>0</v>
      </c>
      <c r="EW5" s="54">
        <f>+[1]OUTPUTs!EW5-[2]OUTPUTs!EW5</f>
        <v>149.03189937539437</v>
      </c>
      <c r="EX5" s="54">
        <f>+[1]OUTPUTs!EX5-[2]OUTPUTs!EX5</f>
        <v>120.72019094563208</v>
      </c>
      <c r="EY5" s="54">
        <f>+[1]OUTPUTs!EY5-[2]OUTPUTs!EY5</f>
        <v>0</v>
      </c>
      <c r="EZ5" s="54">
        <f>+[1]OUTPUTs!EZ5-[2]OUTPUTs!EZ5</f>
        <v>699.65065868034139</v>
      </c>
      <c r="FA5" s="54">
        <f>+[1]OUTPUTs!FA5-[2]OUTPUTs!FA5</f>
        <v>106.26411649008224</v>
      </c>
      <c r="FB5" s="54">
        <f>+[1]OUTPUTs!FB5-[2]OUTPUTs!FB5</f>
        <v>12.074096401010365</v>
      </c>
      <c r="FC5" s="54">
        <f>+[1]OUTPUTs!FC5-[2]OUTPUTs!FC5</f>
        <v>2224.8817547874037</v>
      </c>
      <c r="FD5" s="54">
        <f>+[1]OUTPUTs!FD5-[2]OUTPUTs!FD5</f>
        <v>0</v>
      </c>
      <c r="FE5" s="54">
        <f>+[1]OUTPUTs!FE5-[2]OUTPUTs!FE5</f>
        <v>440.534377347087</v>
      </c>
      <c r="FF5" s="54">
        <f>+[1]OUTPUTs!FF5-[2]OUTPUTs!FF5</f>
        <v>323.63840864350527</v>
      </c>
      <c r="FG5" s="54">
        <f>+[1]OUTPUTs!FG5-[2]OUTPUTs!FG5</f>
        <v>322.92173792069133</v>
      </c>
      <c r="FH5" s="54">
        <f>+[1]OUTPUTs!FH5-[2]OUTPUTs!FH5</f>
        <v>711.32907766365474</v>
      </c>
      <c r="FI5" s="54">
        <f>+[1]OUTPUTs!FI5-[2]OUTPUTs!FI5</f>
        <v>23.493346675722158</v>
      </c>
      <c r="FJ5" s="54">
        <f>+[1]OUTPUTs!FJ5-[2]OUTPUTs!FJ5</f>
        <v>165.54153962872016</v>
      </c>
      <c r="FK5" s="54">
        <f>+[1]OUTPUTs!FK5-[2]OUTPUTs!FK5</f>
        <v>4107.8220527821641</v>
      </c>
      <c r="FL5" s="54">
        <f>+[1]OUTPUTs!FL5-[2]OUTPUTs!FL5</f>
        <v>7854.7907519962755</v>
      </c>
      <c r="FM5" s="54">
        <f>+[1]OUTPUTs!FM5-[2]OUTPUTs!FM5</f>
        <v>1623.6459618236768</v>
      </c>
      <c r="FN5" s="54">
        <f>+[1]OUTPUTs!FN5-[2]OUTPUTs!FN5</f>
        <v>20644.077547664998</v>
      </c>
      <c r="FO5" s="54">
        <f>+[1]OUTPUTs!FO5-[2]OUTPUTs!FO5</f>
        <v>83793.269010636344</v>
      </c>
      <c r="FP5" s="54">
        <f>+[1]OUTPUTs!FP5-[2]OUTPUTs!FP5</f>
        <v>5003.2331246742669</v>
      </c>
      <c r="FQ5" s="54">
        <f>+[1]OUTPUTs!FQ5-[2]OUTPUTs!FQ5</f>
        <v>2926.4227623307306</v>
      </c>
      <c r="FR5" s="54">
        <f>+[1]OUTPUTs!FR5-[2]OUTPUTs!FR5</f>
        <v>6543.3006401544735</v>
      </c>
      <c r="FS5" s="54">
        <f>+[1]OUTPUTs!FS5-[2]OUTPUTs!FS5</f>
        <v>169.64669283732005</v>
      </c>
      <c r="FT5" s="54">
        <f>+[1]OUTPUTs!FT5-[2]OUTPUTs!FT5</f>
        <v>1077.9800945945449</v>
      </c>
      <c r="FU5" s="54">
        <f>+[1]OUTPUTs!FU5-[2]OUTPUTs!FU5</f>
        <v>1423.7596223388468</v>
      </c>
      <c r="FV5" s="54">
        <f>+[1]OUTPUTs!FV5-[2]OUTPUTs!FV5</f>
        <v>2129.3266476071594</v>
      </c>
      <c r="FW5" s="54">
        <f>+[1]OUTPUTs!FW5-[2]OUTPUTs!FW5</f>
        <v>142597.35611400005</v>
      </c>
      <c r="FX5" s="54">
        <f>+[1]OUTPUTs!FX5-[2]OUTPUTs!FX5</f>
        <v>62.027903728196748</v>
      </c>
      <c r="FY5" s="54">
        <f>+[1]OUTPUTs!FY5-[2]OUTPUTs!FY5</f>
        <v>0</v>
      </c>
      <c r="FZ5" s="54">
        <f>+[1]OUTPUTs!FZ5-[2]OUTPUTs!FZ5</f>
        <v>495.07220768166724</v>
      </c>
      <c r="GA5" s="54">
        <f>+[1]OUTPUTs!GA5-[2]OUTPUTs!GA5</f>
        <v>0</v>
      </c>
      <c r="GB5" s="54">
        <f>+[1]OUTPUTs!GB5-[2]OUTPUTs!GB5</f>
        <v>829.2715411191466</v>
      </c>
      <c r="GC5" s="54">
        <f>+[1]OUTPUTs!GC5-[2]OUTPUTs!GC5</f>
        <v>47.532252313455103</v>
      </c>
      <c r="GD5" s="54">
        <f>+[1]OUTPUTs!GD5-[2]OUTPUTs!GD5</f>
        <v>13.38723974377001</v>
      </c>
      <c r="GE5" s="54">
        <f>+[1]OUTPUTs!GE5-[2]OUTPUTs!GE5</f>
        <v>1489.9555548896287</v>
      </c>
      <c r="GF5" s="54">
        <f>+[1]OUTPUTs!GF5-[2]OUTPUTs!GF5</f>
        <v>0</v>
      </c>
      <c r="GG5" s="54">
        <f>+[1]OUTPUTs!GG5-[2]OUTPUTs!GG5</f>
        <v>445.19853684568329</v>
      </c>
      <c r="GH5" s="54">
        <f>+[1]OUTPUTs!GH5-[2]OUTPUTs!GH5</f>
        <v>324.45879505988103</v>
      </c>
      <c r="GI5" s="54">
        <f>+[1]OUTPUTs!GI5-[2]OUTPUTs!GI5</f>
        <v>370.18900192680508</v>
      </c>
      <c r="GJ5" s="54">
        <f>+[1]OUTPUTs!GJ5-[2]OUTPUTs!GJ5</f>
        <v>342.0224005303711</v>
      </c>
      <c r="GK5" s="54">
        <f>+[1]OUTPUTs!GK5-[2]OUTPUTs!GK5</f>
        <v>93.042394965359136</v>
      </c>
      <c r="GL5" s="54">
        <f>+[1]OUTPUTs!GL5-[2]OUTPUTs!GL5</f>
        <v>58.144417581735709</v>
      </c>
      <c r="GM5" s="54">
        <f>+[1]OUTPUTs!GM5-[2]OUTPUTs!GM5</f>
        <v>5707.8449178109568</v>
      </c>
      <c r="GN5" s="54">
        <f>+[1]OUTPUTs!GN5-[2]OUTPUTs!GN5</f>
        <v>6244.3641707637453</v>
      </c>
      <c r="GO5" s="54">
        <f>+[1]OUTPUTs!GO5-[2]OUTPUTs!GO5</f>
        <v>1201.837020818258</v>
      </c>
      <c r="GP5" s="54">
        <f>+[1]OUTPUTs!GP5-[2]OUTPUTs!GP5</f>
        <v>9625.0575233351319</v>
      </c>
      <c r="GQ5" s="54">
        <f>+[1]OUTPUTs!GQ5-[2]OUTPUTs!GQ5</f>
        <v>66176.787857283212</v>
      </c>
      <c r="GR5" s="54">
        <f>+[1]OUTPUTs!GR5-[2]OUTPUTs!GR5</f>
        <v>2688.3594660797785</v>
      </c>
      <c r="GS5" s="54">
        <f>+[1]OUTPUTs!GS5-[2]OUTPUTs!GS5</f>
        <v>1600.4288695487585</v>
      </c>
      <c r="GT5" s="54">
        <f>+[1]OUTPUTs!GT5-[2]OUTPUTs!GT5</f>
        <v>6829.9793185768012</v>
      </c>
      <c r="GU5" s="54">
        <f>+[1]OUTPUTs!GU5-[2]OUTPUTs!GU5</f>
        <v>185.64627962001919</v>
      </c>
      <c r="GV5" s="54">
        <f>+[1]OUTPUTs!GV5-[2]OUTPUTs!GV5</f>
        <v>1100.9359601371109</v>
      </c>
      <c r="GW5" s="54">
        <f>+[1]OUTPUTs!GW5-[2]OUTPUTs!GW5</f>
        <v>985.55003550268111</v>
      </c>
      <c r="GX5" s="54">
        <f>+[1]OUTPUTs!GX5-[2]OUTPUTs!GX5</f>
        <v>3069.455130974703</v>
      </c>
      <c r="GY5" s="54">
        <f>+[1]OUTPUTs!GY5-[2]OUTPUTs!GY5</f>
        <v>109986.54879683678</v>
      </c>
      <c r="GZ5" s="54">
        <f>+[1]OUTPUTs!GZ5-[2]OUTPUTs!GZ5</f>
        <v>206.7108145213947</v>
      </c>
      <c r="HA5" s="54">
        <f>+[1]OUTPUTs!HA5-[2]OUTPUTs!HA5</f>
        <v>0</v>
      </c>
      <c r="HB5" s="54">
        <f>+[1]OUTPUTs!HB5-[2]OUTPUTs!HB5</f>
        <v>0</v>
      </c>
      <c r="HC5" s="54">
        <f>+[1]OUTPUTs!HC5-[2]OUTPUTs!HC5</f>
        <v>0</v>
      </c>
      <c r="HD5" s="54">
        <f>+[1]OUTPUTs!HD5-[2]OUTPUTs!HD5</f>
        <v>1140.1647540741985</v>
      </c>
      <c r="HE5" s="54">
        <f>+[1]OUTPUTs!HE5-[2]OUTPUTs!HE5</f>
        <v>0</v>
      </c>
      <c r="HF5" s="54">
        <f>+[1]OUTPUTs!HF5-[2]OUTPUTs!HF5</f>
        <v>69.635555241127577</v>
      </c>
      <c r="HG5" s="54">
        <f>+[1]OUTPUTs!HG5-[2]OUTPUTs!HG5</f>
        <v>2183.2397968514156</v>
      </c>
      <c r="HH5" s="54">
        <f>+[1]OUTPUTs!HH5-[2]OUTPUTs!HH5</f>
        <v>1783.1839831946127</v>
      </c>
      <c r="HI5" s="54">
        <f>+[1]OUTPUTs!HI5-[2]OUTPUTs!HI5</f>
        <v>373.67070625611552</v>
      </c>
      <c r="HJ5" s="54">
        <f>+[1]OUTPUTs!HJ5-[2]OUTPUTs!HJ5</f>
        <v>103.8366897159276</v>
      </c>
      <c r="HK5" s="54">
        <f>+[1]OUTPUTs!HK5-[2]OUTPUTs!HK5</f>
        <v>258.84573648421753</v>
      </c>
      <c r="HL5" s="54">
        <f>+[1]OUTPUTs!HL5-[2]OUTPUTs!HL5</f>
        <v>361.34265616539676</v>
      </c>
      <c r="HM5" s="54">
        <f>+[1]OUTPUTs!HM5-[2]OUTPUTs!HM5</f>
        <v>0</v>
      </c>
      <c r="HN5" s="54">
        <f>+[1]OUTPUTs!HN5-[2]OUTPUTs!HN5</f>
        <v>221.38992940591748</v>
      </c>
      <c r="HO5" s="54">
        <f>+[1]OUTPUTs!HO5-[2]OUTPUTs!HO5</f>
        <v>3288.2071617689026</v>
      </c>
      <c r="HP5" s="54">
        <f>+[1]OUTPUTs!HP5-[2]OUTPUTs!HP5</f>
        <v>4438.2213612893465</v>
      </c>
      <c r="HQ5" s="54">
        <f>+[1]OUTPUTs!HQ5-[2]OUTPUTs!HQ5</f>
        <v>890.98557570337653</v>
      </c>
      <c r="HR5" s="54">
        <f>+[1]OUTPUTs!HR5-[2]OUTPUTs!HR5</f>
        <v>10535.422744154121</v>
      </c>
      <c r="HS5" s="54">
        <f>+[1]OUTPUTs!HS5-[2]OUTPUTs!HS5</f>
        <v>28536.159629708913</v>
      </c>
      <c r="HT5" s="54">
        <f>+[1]OUTPUTs!HT5-[2]OUTPUTs!HT5</f>
        <v>1933.493908389813</v>
      </c>
      <c r="HU5" s="54">
        <f>+[1]OUTPUTs!HU5-[2]OUTPUTs!HU5</f>
        <v>3089.6011437935131</v>
      </c>
      <c r="HV5" s="54">
        <f>+[1]OUTPUTs!HV5-[2]OUTPUTs!HV5</f>
        <v>4468.0735071781273</v>
      </c>
      <c r="HW5" s="54">
        <f>+[1]OUTPUTs!HW5-[2]OUTPUTs!HW5</f>
        <v>125.3018872191856</v>
      </c>
      <c r="HX5" s="54">
        <f>+[1]OUTPUTs!HX5-[2]OUTPUTs!HX5</f>
        <v>868.11563503384946</v>
      </c>
      <c r="HY5" s="54">
        <f>+[1]OUTPUTs!HY5-[2]OUTPUTs!HY5</f>
        <v>695.67032651555155</v>
      </c>
      <c r="HZ5" s="54">
        <f>+[1]OUTPUTs!HZ5-[2]OUTPUTs!HZ5</f>
        <v>1726.8763423441669</v>
      </c>
      <c r="IA5" s="54">
        <f>+[1]OUTPUTs!IA5-[2]OUTPUTs!IA5</f>
        <v>67298.149845009219</v>
      </c>
    </row>
    <row r="6" spans="1:235" s="22" customFormat="1" ht="48" x14ac:dyDescent="0.25">
      <c r="A6" s="30" t="s">
        <v>23</v>
      </c>
      <c r="B6" s="31">
        <v>7311</v>
      </c>
      <c r="C6" s="31"/>
      <c r="D6" s="31">
        <v>1</v>
      </c>
      <c r="E6" s="31"/>
      <c r="F6" s="31"/>
      <c r="G6" s="31" t="s">
        <v>823</v>
      </c>
      <c r="H6" s="31" t="s">
        <v>784</v>
      </c>
      <c r="I6" s="30" t="s">
        <v>826</v>
      </c>
      <c r="J6" s="30" t="s">
        <v>847</v>
      </c>
      <c r="K6" s="30" t="s">
        <v>834</v>
      </c>
      <c r="L6" s="54">
        <f>+[1]OUTPUTs!L6-[2]OUTPUTs!L6</f>
        <v>3912.2707163481882</v>
      </c>
      <c r="M6" s="54">
        <f>+[1]OUTPUTs!M6-[2]OUTPUTs!M6</f>
        <v>1077.2520399168095</v>
      </c>
      <c r="N6" s="54">
        <f>+[1]OUTPUTs!N6-[2]OUTPUTs!N6</f>
        <v>15741.069732708042</v>
      </c>
      <c r="O6" s="54">
        <f>+[1]OUTPUTs!O6-[2]OUTPUTs!O6</f>
        <v>1210.9720234030292</v>
      </c>
      <c r="P6" s="54">
        <f>+[1]OUTPUTs!P6-[2]OUTPUTs!P6</f>
        <v>25275.552819019067</v>
      </c>
      <c r="Q6" s="54">
        <f>+[1]OUTPUTs!Q6-[2]OUTPUTs!Q6</f>
        <v>1937.0135764110346</v>
      </c>
      <c r="R6" s="54">
        <f>+[1]OUTPUTs!R6-[2]OUTPUTs!R6</f>
        <v>1980.9713406306164</v>
      </c>
      <c r="S6" s="54">
        <f>+[1]OUTPUTs!S6-[2]OUTPUTs!S6</f>
        <v>12809.219464586375</v>
      </c>
      <c r="T6" s="54">
        <f>+[1]OUTPUTs!T6-[2]OUTPUTs!T6</f>
        <v>5823.3354039103488</v>
      </c>
      <c r="U6" s="54">
        <f>+[1]OUTPUTs!U6-[2]OUTPUTs!U6</f>
        <v>25952.433144374132</v>
      </c>
      <c r="V6" s="54">
        <f>+[1]OUTPUTs!V6-[2]OUTPUTs!V6</f>
        <v>11826.233391497597</v>
      </c>
      <c r="W6" s="54">
        <f>+[1]OUTPUTs!W6-[2]OUTPUTs!W6</f>
        <v>7478.4470539295035</v>
      </c>
      <c r="X6" s="54">
        <f>+[1]OUTPUTs!X6-[2]OUTPUTs!X6</f>
        <v>63180.398247386707</v>
      </c>
      <c r="Y6" s="54">
        <f>+[1]OUTPUTs!Y6-[2]OUTPUTs!Y6</f>
        <v>6348.8112497194616</v>
      </c>
      <c r="Z6" s="54">
        <f>+[1]OUTPUTs!Z6-[2]OUTPUTs!Z6</f>
        <v>10537.520110262962</v>
      </c>
      <c r="AA6" s="54">
        <f>+[1]OUTPUTs!AA6-[2]OUTPUTs!AA6</f>
        <v>83369.009982086631</v>
      </c>
      <c r="AB6" s="54">
        <f>+[1]OUTPUTs!AB6-[2]OUTPUTs!AB6</f>
        <v>105404.1791817495</v>
      </c>
      <c r="AC6" s="54">
        <f>+[1]OUTPUTs!AC6-[2]OUTPUTs!AC6</f>
        <v>35863.523812196014</v>
      </c>
      <c r="AD6" s="54">
        <f>+[1]OUTPUTs!AD6-[2]OUTPUTs!AD6</f>
        <v>345531.5524196378</v>
      </c>
      <c r="AE6" s="54">
        <f>+[1]OUTPUTs!AE6-[2]OUTPUTs!AE6</f>
        <v>2658856.8237061268</v>
      </c>
      <c r="AF6" s="54">
        <f>+[1]OUTPUTs!AF6-[2]OUTPUTs!AF6</f>
        <v>89086.540367749956</v>
      </c>
      <c r="AG6" s="54">
        <f>+[1]OUTPUTs!AG6-[2]OUTPUTs!AG6</f>
        <v>78339.284283146</v>
      </c>
      <c r="AH6" s="54">
        <f>+[1]OUTPUTs!AH6-[2]OUTPUTs!AH6</f>
        <v>112769.4854113723</v>
      </c>
      <c r="AI6" s="54">
        <f>+[1]OUTPUTs!AI6-[2]OUTPUTs!AI6</f>
        <v>16416.23381780316</v>
      </c>
      <c r="AJ6" s="54">
        <f>+[1]OUTPUTs!AJ6-[2]OUTPUTs!AJ6</f>
        <v>14270.12953145722</v>
      </c>
      <c r="AK6" s="54">
        <f>+[1]OUTPUTs!AK6-[2]OUTPUTs!AK6</f>
        <v>22601.672622081598</v>
      </c>
      <c r="AL6" s="54">
        <f>+[1]OUTPUTs!AL6-[2]OUTPUTs!AL6</f>
        <v>140606.93331350732</v>
      </c>
      <c r="AM6" s="54">
        <f>+[1]OUTPUTs!AM6-[2]OUTPUTs!AM6</f>
        <v>3898206.8687630184</v>
      </c>
      <c r="AN6" s="54">
        <f>+[1]OUTPUTs!AN6-[2]OUTPUTs!AN6</f>
        <v>2806.3649749249644</v>
      </c>
      <c r="AO6" s="54">
        <f>+[1]OUTPUTs!AO6-[2]OUTPUTs!AO6</f>
        <v>1027.0639793914936</v>
      </c>
      <c r="AP6" s="54">
        <f>+[1]OUTPUTs!AP6-[2]OUTPUTs!AP6</f>
        <v>19883.824598913823</v>
      </c>
      <c r="AQ6" s="54">
        <f>+[1]OUTPUTs!AQ6-[2]OUTPUTs!AQ6</f>
        <v>825.0763464621748</v>
      </c>
      <c r="AR6" s="54">
        <f>+[1]OUTPUTs!AR6-[2]OUTPUTs!AR6</f>
        <v>23505.268038287031</v>
      </c>
      <c r="AS6" s="54">
        <f>+[1]OUTPUTs!AS6-[2]OUTPUTs!AS6</f>
        <v>3485.6544490649494</v>
      </c>
      <c r="AT6" s="54">
        <f>+[1]OUTPUTs!AT6-[2]OUTPUTs!AT6</f>
        <v>1904.7850166230837</v>
      </c>
      <c r="AU6" s="54">
        <f>+[1]OUTPUTs!AU6-[2]OUTPUTs!AU6</f>
        <v>15269.640170856183</v>
      </c>
      <c r="AV6" s="54">
        <f>+[1]OUTPUTs!AV6-[2]OUTPUTs!AV6</f>
        <v>6798.9475764509698</v>
      </c>
      <c r="AW6" s="54">
        <f>+[1]OUTPUTs!AW6-[2]OUTPUTs!AW6</f>
        <v>26166.349471442154</v>
      </c>
      <c r="AX6" s="54">
        <f>+[1]OUTPUTs!AX6-[2]OUTPUTs!AX6</f>
        <v>12518.937530305804</v>
      </c>
      <c r="AY6" s="54">
        <f>+[1]OUTPUTs!AY6-[2]OUTPUTs!AY6</f>
        <v>7452.8245607260324</v>
      </c>
      <c r="AZ6" s="54">
        <f>+[1]OUTPUTs!AZ6-[2]OUTPUTs!AZ6</f>
        <v>59980.105363005263</v>
      </c>
      <c r="BA6" s="54">
        <f>+[1]OUTPUTs!BA6-[2]OUTPUTs!BA6</f>
        <v>5433.5164889955213</v>
      </c>
      <c r="BB6" s="54">
        <f>+[1]OUTPUTs!BB6-[2]OUTPUTs!BB6</f>
        <v>9276.0925475344957</v>
      </c>
      <c r="BC6" s="54">
        <f>+[1]OUTPUTs!BC6-[2]OUTPUTs!BC6</f>
        <v>64341.696233942072</v>
      </c>
      <c r="BD6" s="54">
        <f>+[1]OUTPUTs!BD6-[2]OUTPUTs!BD6</f>
        <v>101721.94479542863</v>
      </c>
      <c r="BE6" s="54">
        <f>+[1]OUTPUTs!BE6-[2]OUTPUTs!BE6</f>
        <v>31228.840859246557</v>
      </c>
      <c r="BF6" s="54">
        <f>+[1]OUTPUTs!BF6-[2]OUTPUTs!BF6</f>
        <v>328326.50583320041</v>
      </c>
      <c r="BG6" s="54">
        <f>+[1]OUTPUTs!BG6-[2]OUTPUTs!BG6</f>
        <v>2489109.7586382655</v>
      </c>
      <c r="BH6" s="54">
        <f>+[1]OUTPUTs!BH6-[2]OUTPUTs!BH6</f>
        <v>90144.553307108959</v>
      </c>
      <c r="BI6" s="54">
        <f>+[1]OUTPUTs!BI6-[2]OUTPUTs!BI6</f>
        <v>70214.089180840892</v>
      </c>
      <c r="BJ6" s="54">
        <f>+[1]OUTPUTs!BJ6-[2]OUTPUTs!BJ6</f>
        <v>102034.12701618951</v>
      </c>
      <c r="BK6" s="54">
        <f>+[1]OUTPUTs!BK6-[2]OUTPUTs!BK6</f>
        <v>13544.108682656282</v>
      </c>
      <c r="BL6" s="54">
        <f>+[1]OUTPUTs!BL6-[2]OUTPUTs!BL6</f>
        <v>13000.140256416067</v>
      </c>
      <c r="BM6" s="54">
        <f>+[1]OUTPUTs!BM6-[2]OUTPUTs!BM6</f>
        <v>25998.033804345971</v>
      </c>
      <c r="BN6" s="54">
        <f>+[1]OUTPUTs!BN6-[2]OUTPUTs!BN6</f>
        <v>125309.82689601148</v>
      </c>
      <c r="BO6" s="54">
        <f>+[1]OUTPUTs!BO6-[2]OUTPUTs!BO6</f>
        <v>3651308.0766166365</v>
      </c>
      <c r="BP6" s="54">
        <f>+[1]OUTPUTs!BP6-[2]OUTPUTs!BP6</f>
        <v>3178.313149027591</v>
      </c>
      <c r="BQ6" s="54">
        <f>+[1]OUTPUTs!BQ6-[2]OUTPUTs!BQ6</f>
        <v>1445.0354284167393</v>
      </c>
      <c r="BR6" s="54">
        <f>+[1]OUTPUTs!BR6-[2]OUTPUTs!BR6</f>
        <v>22858.515307014262</v>
      </c>
      <c r="BS6" s="54">
        <f>+[1]OUTPUTs!BS6-[2]OUTPUTs!BS6</f>
        <v>1689.9681814803571</v>
      </c>
      <c r="BT6" s="54">
        <f>+[1]OUTPUTs!BT6-[2]OUTPUTs!BT6</f>
        <v>23559.583118100367</v>
      </c>
      <c r="BU6" s="54">
        <f>+[1]OUTPUTs!BU6-[2]OUTPUTs!BU6</f>
        <v>3089.6927188892751</v>
      </c>
      <c r="BV6" s="54">
        <f>+[1]OUTPUTs!BV6-[2]OUTPUTs!BV6</f>
        <v>3843.4085773505531</v>
      </c>
      <c r="BW6" s="54">
        <f>+[1]OUTPUTs!BW6-[2]OUTPUTs!BW6</f>
        <v>16875.522108451885</v>
      </c>
      <c r="BX6" s="54">
        <f>+[1]OUTPUTs!BX6-[2]OUTPUTs!BX6</f>
        <v>6463.7694377322259</v>
      </c>
      <c r="BY6" s="54">
        <f>+[1]OUTPUTs!BY6-[2]OUTPUTs!BY6</f>
        <v>28315.863268449415</v>
      </c>
      <c r="BZ6" s="54">
        <f>+[1]OUTPUTs!BZ6-[2]OUTPUTs!BZ6</f>
        <v>13548.974404384535</v>
      </c>
      <c r="CA6" s="54">
        <f>+[1]OUTPUTs!CA6-[2]OUTPUTs!CA6</f>
        <v>6763.348497724246</v>
      </c>
      <c r="CB6" s="54">
        <f>+[1]OUTPUTs!CB6-[2]OUTPUTs!CB6</f>
        <v>63566.649830242692</v>
      </c>
      <c r="CC6" s="54">
        <f>+[1]OUTPUTs!CC6-[2]OUTPUTs!CC6</f>
        <v>6483.9190187524146</v>
      </c>
      <c r="CD6" s="54">
        <f>+[1]OUTPUTs!CD6-[2]OUTPUTs!CD6</f>
        <v>9543.555897752587</v>
      </c>
      <c r="CE6" s="54">
        <f>+[1]OUTPUTs!CE6-[2]OUTPUTs!CE6</f>
        <v>67506.987911427961</v>
      </c>
      <c r="CF6" s="54">
        <f>+[1]OUTPUTs!CF6-[2]OUTPUTs!CF6</f>
        <v>104213.08229163237</v>
      </c>
      <c r="CG6" s="54">
        <f>+[1]OUTPUTs!CG6-[2]OUTPUTs!CG6</f>
        <v>28046.112144092469</v>
      </c>
      <c r="CH6" s="54">
        <f>+[1]OUTPUTs!CH6-[2]OUTPUTs!CH6</f>
        <v>327614.91118830198</v>
      </c>
      <c r="CI6" s="54">
        <f>+[1]OUTPUTs!CI6-[2]OUTPUTs!CI6</f>
        <v>2472003.1959162988</v>
      </c>
      <c r="CJ6" s="54">
        <f>+[1]OUTPUTs!CJ6-[2]OUTPUTs!CJ6</f>
        <v>85942.805319136009</v>
      </c>
      <c r="CK6" s="54">
        <f>+[1]OUTPUTs!CK6-[2]OUTPUTs!CK6</f>
        <v>62583.101035188447</v>
      </c>
      <c r="CL6" s="54">
        <f>+[1]OUTPUTs!CL6-[2]OUTPUTs!CL6</f>
        <v>104087.28038017533</v>
      </c>
      <c r="CM6" s="54">
        <f>+[1]OUTPUTs!CM6-[2]OUTPUTs!CM6</f>
        <v>12926.015596824804</v>
      </c>
      <c r="CN6" s="54">
        <f>+[1]OUTPUTs!CN6-[2]OUTPUTs!CN6</f>
        <v>14691.208262314412</v>
      </c>
      <c r="CO6" s="54">
        <f>+[1]OUTPUTs!CO6-[2]OUTPUTs!CO6</f>
        <v>25978.463320668947</v>
      </c>
      <c r="CP6" s="54">
        <f>+[1]OUTPUTs!CP6-[2]OUTPUTs!CP6</f>
        <v>134419.32136306155</v>
      </c>
      <c r="CQ6" s="54">
        <f>+[1]OUTPUTs!CQ6-[2]OUTPUTs!CQ6</f>
        <v>3651238.60367289</v>
      </c>
      <c r="CR6" s="54">
        <f>+[1]OUTPUTs!CR6-[2]OUTPUTs!CR6</f>
        <v>3011.8948726188682</v>
      </c>
      <c r="CS6" s="54">
        <f>+[1]OUTPUTs!CS6-[2]OUTPUTs!CS6</f>
        <v>1283.6712032598052</v>
      </c>
      <c r="CT6" s="54">
        <f>+[1]OUTPUTs!CT6-[2]OUTPUTs!CT6</f>
        <v>24494.110320171909</v>
      </c>
      <c r="CU6" s="54">
        <f>+[1]OUTPUTs!CU6-[2]OUTPUTs!CU6</f>
        <v>1432.8844901757711</v>
      </c>
      <c r="CV6" s="54">
        <f>+[1]OUTPUTs!CV6-[2]OUTPUTs!CV6</f>
        <v>20935.238522595195</v>
      </c>
      <c r="CW6" s="54">
        <f>+[1]OUTPUTs!CW6-[2]OUTPUTs!CW6</f>
        <v>2701.9878158168385</v>
      </c>
      <c r="CX6" s="54">
        <f>+[1]OUTPUTs!CX6-[2]OUTPUTs!CX6</f>
        <v>5084.5836183629763</v>
      </c>
      <c r="CY6" s="54">
        <f>+[1]OUTPUTs!CY6-[2]OUTPUTs!CY6</f>
        <v>16760.953389904724</v>
      </c>
      <c r="CZ6" s="54">
        <f>+[1]OUTPUTs!CZ6-[2]OUTPUTs!CZ6</f>
        <v>4414.6164659831575</v>
      </c>
      <c r="DA6" s="54">
        <f>+[1]OUTPUTs!DA6-[2]OUTPUTs!DA6</f>
        <v>27105.326031144679</v>
      </c>
      <c r="DB6" s="54">
        <f>+[1]OUTPUTs!DB6-[2]OUTPUTs!DB6</f>
        <v>11655.84987714859</v>
      </c>
      <c r="DC6" s="54">
        <f>+[1]OUTPUTs!DC6-[2]OUTPUTs!DC6</f>
        <v>5459.0192970834451</v>
      </c>
      <c r="DD6" s="54">
        <f>+[1]OUTPUTs!DD6-[2]OUTPUTs!DD6</f>
        <v>51855.339452507338</v>
      </c>
      <c r="DE6" s="54">
        <f>+[1]OUTPUTs!DE6-[2]OUTPUTs!DE6</f>
        <v>4758.1929659311099</v>
      </c>
      <c r="DF6" s="54">
        <f>+[1]OUTPUTs!DF6-[2]OUTPUTs!DF6</f>
        <v>6317.3857058674839</v>
      </c>
      <c r="DG6" s="54">
        <f>+[1]OUTPUTs!DG6-[2]OUTPUTs!DG6</f>
        <v>59605.666205749178</v>
      </c>
      <c r="DH6" s="54">
        <f>+[1]OUTPUTs!DH6-[2]OUTPUTs!DH6</f>
        <v>100998.7228828886</v>
      </c>
      <c r="DI6" s="54">
        <f>+[1]OUTPUTs!DI6-[2]OUTPUTs!DI6</f>
        <v>24148.087407162275</v>
      </c>
      <c r="DJ6" s="54">
        <f>+[1]OUTPUTs!DJ6-[2]OUTPUTs!DJ6</f>
        <v>293789.33189221227</v>
      </c>
      <c r="DK6" s="54">
        <f>+[1]OUTPUTs!DK6-[2]OUTPUTs!DK6</f>
        <v>2189957.0816652291</v>
      </c>
      <c r="DL6" s="54">
        <f>+[1]OUTPUTs!DL6-[2]OUTPUTs!DL6</f>
        <v>76484.170905781473</v>
      </c>
      <c r="DM6" s="54">
        <f>+[1]OUTPUTs!DM6-[2]OUTPUTs!DM6</f>
        <v>52705.068320188511</v>
      </c>
      <c r="DN6" s="54">
        <f>+[1]OUTPUTs!DN6-[2]OUTPUTs!DN6</f>
        <v>104588.81362586081</v>
      </c>
      <c r="DO6" s="54">
        <f>+[1]OUTPUTs!DO6-[2]OUTPUTs!DO6</f>
        <v>12534.626836408381</v>
      </c>
      <c r="DP6" s="54">
        <f>+[1]OUTPUTs!DP6-[2]OUTPUTs!DP6</f>
        <v>12672.74894240699</v>
      </c>
      <c r="DQ6" s="54">
        <f>+[1]OUTPUTs!DQ6-[2]OUTPUTs!DQ6</f>
        <v>30816.358059908307</v>
      </c>
      <c r="DR6" s="54">
        <f>+[1]OUTPUTs!DR6-[2]OUTPUTs!DR6</f>
        <v>108326.36783885685</v>
      </c>
      <c r="DS6" s="54">
        <f>+[1]OUTPUTs!DS6-[2]OUTPUTs!DS6</f>
        <v>3253898.0986112263</v>
      </c>
      <c r="DT6" s="54">
        <f>+[1]OUTPUTs!DT6-[2]OUTPUTs!DT6</f>
        <v>2206.3608187429168</v>
      </c>
      <c r="DU6" s="54">
        <f>+[1]OUTPUTs!DU6-[2]OUTPUTs!DU6</f>
        <v>2415.2422459799936</v>
      </c>
      <c r="DV6" s="54">
        <f>+[1]OUTPUTs!DV6-[2]OUTPUTs!DV6</f>
        <v>27332.794621562876</v>
      </c>
      <c r="DW6" s="54">
        <f>+[1]OUTPUTs!DW6-[2]OUTPUTs!DW6</f>
        <v>1577.0821074336122</v>
      </c>
      <c r="DX6" s="54">
        <f>+[1]OUTPUTs!DX6-[2]OUTPUTs!DX6</f>
        <v>25213.942645717994</v>
      </c>
      <c r="DY6" s="54">
        <f>+[1]OUTPUTs!DY6-[2]OUTPUTs!DY6</f>
        <v>2922.6174378752366</v>
      </c>
      <c r="DZ6" s="54">
        <f>+[1]OUTPUTs!DZ6-[2]OUTPUTs!DZ6</f>
        <v>4995.2512056203514</v>
      </c>
      <c r="EA6" s="54">
        <f>+[1]OUTPUTs!EA6-[2]OUTPUTs!EA6</f>
        <v>12411.992750755602</v>
      </c>
      <c r="EB6" s="54">
        <f>+[1]OUTPUTs!EB6-[2]OUTPUTs!EB6</f>
        <v>5782.5899083126933</v>
      </c>
      <c r="EC6" s="54">
        <f>+[1]OUTPUTs!EC6-[2]OUTPUTs!EC6</f>
        <v>32316.722655423284</v>
      </c>
      <c r="ED6" s="54">
        <f>+[1]OUTPUTs!ED6-[2]OUTPUTs!ED6</f>
        <v>15051.555685389514</v>
      </c>
      <c r="EE6" s="54">
        <f>+[1]OUTPUTs!EE6-[2]OUTPUTs!EE6</f>
        <v>7390.0943889131959</v>
      </c>
      <c r="EF6" s="54">
        <f>+[1]OUTPUTs!EF6-[2]OUTPUTs!EF6</f>
        <v>62332.333860064478</v>
      </c>
      <c r="EG6" s="54">
        <f>+[1]OUTPUTs!EG6-[2]OUTPUTs!EG6</f>
        <v>3256.9164723136773</v>
      </c>
      <c r="EH6" s="54">
        <f>+[1]OUTPUTs!EH6-[2]OUTPUTs!EH6</f>
        <v>6464.8005740433073</v>
      </c>
      <c r="EI6" s="54">
        <f>+[1]OUTPUTs!EI6-[2]OUTPUTs!EI6</f>
        <v>80104.429788625115</v>
      </c>
      <c r="EJ6" s="54">
        <f>+[1]OUTPUTs!EJ6-[2]OUTPUTs!EJ6</f>
        <v>109005.31698111736</v>
      </c>
      <c r="EK6" s="54">
        <f>+[1]OUTPUTs!EK6-[2]OUTPUTs!EK6</f>
        <v>34182.884242949942</v>
      </c>
      <c r="EL6" s="54">
        <f>+[1]OUTPUTs!EL6-[2]OUTPUTs!EL6</f>
        <v>292372.13489918492</v>
      </c>
      <c r="EM6" s="54">
        <f>+[1]OUTPUTs!EM6-[2]OUTPUTs!EM6</f>
        <v>2427112.6572719617</v>
      </c>
      <c r="EN6" s="54">
        <f>+[1]OUTPUTs!EN6-[2]OUTPUTs!EN6</f>
        <v>89654.844455169863</v>
      </c>
      <c r="EO6" s="54">
        <f>+[1]OUTPUTs!EO6-[2]OUTPUTs!EO6</f>
        <v>61873.590668257864</v>
      </c>
      <c r="EP6" s="54">
        <f>+[1]OUTPUTs!EP6-[2]OUTPUTs!EP6</f>
        <v>118721.7862404066</v>
      </c>
      <c r="EQ6" s="54">
        <f>+[1]OUTPUTs!EQ6-[2]OUTPUTs!EQ6</f>
        <v>15698.865943451619</v>
      </c>
      <c r="ER6" s="54">
        <f>+[1]OUTPUTs!ER6-[2]OUTPUTs!ER6</f>
        <v>14885.185010672696</v>
      </c>
      <c r="ES6" s="54">
        <f>+[1]OUTPUTs!ES6-[2]OUTPUTs!ES6</f>
        <v>26866.382826659647</v>
      </c>
      <c r="ET6" s="54">
        <f>+[1]OUTPUTs!ET6-[2]OUTPUTs!ET6</f>
        <v>119112.72881663873</v>
      </c>
      <c r="EU6" s="54">
        <f>+[1]OUTPUTs!EU6-[2]OUTPUTs!EU6</f>
        <v>3601261.1045232425</v>
      </c>
      <c r="EV6" s="54">
        <f>+[1]OUTPUTs!EV6-[2]OUTPUTs!EV6</f>
        <v>2492.8493399545209</v>
      </c>
      <c r="EW6" s="54">
        <f>+[1]OUTPUTs!EW6-[2]OUTPUTs!EW6</f>
        <v>2007.8244991652887</v>
      </c>
      <c r="EX6" s="54">
        <f>+[1]OUTPUTs!EX6-[2]OUTPUTs!EX6</f>
        <v>20111.337472478353</v>
      </c>
      <c r="EY6" s="54">
        <f>+[1]OUTPUTs!EY6-[2]OUTPUTs!EY6</f>
        <v>1500.3504054855071</v>
      </c>
      <c r="EZ6" s="54">
        <f>+[1]OUTPUTs!EZ6-[2]OUTPUTs!EZ6</f>
        <v>27586.233884373287</v>
      </c>
      <c r="FA6" s="54">
        <f>+[1]OUTPUTs!FA6-[2]OUTPUTs!FA6</f>
        <v>4575.9025027558182</v>
      </c>
      <c r="FB6" s="54">
        <f>+[1]OUTPUTs!FB6-[2]OUTPUTs!FB6</f>
        <v>6682.6602050548154</v>
      </c>
      <c r="FC6" s="54">
        <f>+[1]OUTPUTs!FC6-[2]OUTPUTs!FC6</f>
        <v>7105.7778516683375</v>
      </c>
      <c r="FD6" s="54">
        <f>+[1]OUTPUTs!FD6-[2]OUTPUTs!FD6</f>
        <v>6187.6227472103928</v>
      </c>
      <c r="FE6" s="54">
        <f>+[1]OUTPUTs!FE6-[2]OUTPUTs!FE6</f>
        <v>32577.301906839755</v>
      </c>
      <c r="FF6" s="54">
        <f>+[1]OUTPUTs!FF6-[2]OUTPUTs!FF6</f>
        <v>14563.10124024998</v>
      </c>
      <c r="FG6" s="54">
        <f>+[1]OUTPUTs!FG6-[2]OUTPUTs!FG6</f>
        <v>6412.5332103800483</v>
      </c>
      <c r="FH6" s="54">
        <f>+[1]OUTPUTs!FH6-[2]OUTPUTs!FH6</f>
        <v>65820.629805404882</v>
      </c>
      <c r="FI6" s="54">
        <f>+[1]OUTPUTs!FI6-[2]OUTPUTs!FI6</f>
        <v>2760.7991196379667</v>
      </c>
      <c r="FJ6" s="54">
        <f>+[1]OUTPUTs!FJ6-[2]OUTPUTs!FJ6</f>
        <v>7384.9816863041215</v>
      </c>
      <c r="FK6" s="54">
        <f>+[1]OUTPUTs!FK6-[2]OUTPUTs!FK6</f>
        <v>76539.300074108047</v>
      </c>
      <c r="FL6" s="54">
        <f>+[1]OUTPUTs!FL6-[2]OUTPUTs!FL6</f>
        <v>113893.17129689766</v>
      </c>
      <c r="FM6" s="54">
        <f>+[1]OUTPUTs!FM6-[2]OUTPUTs!FM6</f>
        <v>29412.7827313952</v>
      </c>
      <c r="FN6" s="54">
        <f>+[1]OUTPUTs!FN6-[2]OUTPUTs!FN6</f>
        <v>292223.01396830351</v>
      </c>
      <c r="FO6" s="54">
        <f>+[1]OUTPUTs!FO6-[2]OUTPUTs!FO6</f>
        <v>2401911.9222746631</v>
      </c>
      <c r="FP6" s="54">
        <f>+[1]OUTPUTs!FP6-[2]OUTPUTs!FP6</f>
        <v>101988.89321381011</v>
      </c>
      <c r="FQ6" s="54">
        <f>+[1]OUTPUTs!FQ6-[2]OUTPUTs!FQ6</f>
        <v>59898.001622163341</v>
      </c>
      <c r="FR6" s="54">
        <f>+[1]OUTPUTs!FR6-[2]OUTPUTs!FR6</f>
        <v>140834.80215413374</v>
      </c>
      <c r="FS6" s="54">
        <f>+[1]OUTPUTs!FS6-[2]OUTPUTs!FS6</f>
        <v>14923.944701882287</v>
      </c>
      <c r="FT6" s="54">
        <f>+[1]OUTPUTs!FT6-[2]OUTPUTs!FT6</f>
        <v>16769.45787293672</v>
      </c>
      <c r="FU6" s="54">
        <f>+[1]OUTPUTs!FU6-[2]OUTPUTs!FU6</f>
        <v>26202.927332027044</v>
      </c>
      <c r="FV6" s="54">
        <f>+[1]OUTPUTs!FV6-[2]OUTPUTs!FV6</f>
        <v>125555.56287180158</v>
      </c>
      <c r="FW6" s="54">
        <f>+[1]OUTPUTs!FW6-[2]OUTPUTs!FW6</f>
        <v>3607923.6859910861</v>
      </c>
      <c r="FX6" s="54">
        <f>+[1]OUTPUTs!FX6-[2]OUTPUTs!FX6</f>
        <v>2993.6564932454685</v>
      </c>
      <c r="FY6" s="54">
        <f>+[1]OUTPUTs!FY6-[2]OUTPUTs!FY6</f>
        <v>1226.2123688646595</v>
      </c>
      <c r="FZ6" s="54">
        <f>+[1]OUTPUTs!FZ6-[2]OUTPUTs!FZ6</f>
        <v>17793.947978746033</v>
      </c>
      <c r="GA6" s="54">
        <f>+[1]OUTPUTs!GA6-[2]OUTPUTs!GA6</f>
        <v>941.02802432576027</v>
      </c>
      <c r="GB6" s="54">
        <f>+[1]OUTPUTs!GB6-[2]OUTPUTs!GB6</f>
        <v>29938.632888827735</v>
      </c>
      <c r="GC6" s="54">
        <f>+[1]OUTPUTs!GC6-[2]OUTPUTs!GC6</f>
        <v>4959.4275582610244</v>
      </c>
      <c r="GD6" s="54">
        <f>+[1]OUTPUTs!GD6-[2]OUTPUTs!GD6</f>
        <v>4864.3506480532442</v>
      </c>
      <c r="GE6" s="54">
        <f>+[1]OUTPUTs!GE6-[2]OUTPUTs!GE6</f>
        <v>6175.3416769873111</v>
      </c>
      <c r="GF6" s="54">
        <f>+[1]OUTPUTs!GF6-[2]OUTPUTs!GF6</f>
        <v>5564.7179571372526</v>
      </c>
      <c r="GG6" s="54">
        <f>+[1]OUTPUTs!GG6-[2]OUTPUTs!GG6</f>
        <v>28324.692723727698</v>
      </c>
      <c r="GH6" s="54">
        <f>+[1]OUTPUTs!GH6-[2]OUTPUTs!GH6</f>
        <v>14070.0456048776</v>
      </c>
      <c r="GI6" s="54">
        <f>+[1]OUTPUTs!GI6-[2]OUTPUTs!GI6</f>
        <v>7540.9722772554342</v>
      </c>
      <c r="GJ6" s="54">
        <f>+[1]OUTPUTs!GJ6-[2]OUTPUTs!GJ6</f>
        <v>56959.915472203662</v>
      </c>
      <c r="GK6" s="54">
        <f>+[1]OUTPUTs!GK6-[2]OUTPUTs!GK6</f>
        <v>2957.3728664298424</v>
      </c>
      <c r="GL6" s="54">
        <f>+[1]OUTPUTs!GL6-[2]OUTPUTs!GL6</f>
        <v>7749.9820410313696</v>
      </c>
      <c r="GM6" s="54">
        <f>+[1]OUTPUTs!GM6-[2]OUTPUTs!GM6</f>
        <v>79834.28317759627</v>
      </c>
      <c r="GN6" s="54">
        <f>+[1]OUTPUTs!GN6-[2]OUTPUTs!GN6</f>
        <v>115745.79381128438</v>
      </c>
      <c r="GO6" s="54">
        <f>+[1]OUTPUTs!GO6-[2]OUTPUTs!GO6</f>
        <v>30217.819404762951</v>
      </c>
      <c r="GP6" s="54">
        <f>+[1]OUTPUTs!GP6-[2]OUTPUTs!GP6</f>
        <v>321135.05950415006</v>
      </c>
      <c r="GQ6" s="54">
        <f>+[1]OUTPUTs!GQ6-[2]OUTPUTs!GQ6</f>
        <v>2645646.7106889039</v>
      </c>
      <c r="GR6" s="54">
        <f>+[1]OUTPUTs!GR6-[2]OUTPUTs!GR6</f>
        <v>131244.18777832302</v>
      </c>
      <c r="GS6" s="54">
        <f>+[1]OUTPUTs!GS6-[2]OUTPUTs!GS6</f>
        <v>58200.957903789196</v>
      </c>
      <c r="GT6" s="54">
        <f>+[1]OUTPUTs!GT6-[2]OUTPUTs!GT6</f>
        <v>163922.07699479166</v>
      </c>
      <c r="GU6" s="54">
        <f>+[1]OUTPUTs!GU6-[2]OUTPUTs!GU6</f>
        <v>12427.246822725072</v>
      </c>
      <c r="GV6" s="54">
        <f>+[1]OUTPUTs!GV6-[2]OUTPUTs!GV6</f>
        <v>13055.097579246751</v>
      </c>
      <c r="GW6" s="54">
        <f>+[1]OUTPUTs!GW6-[2]OUTPUTs!GW6</f>
        <v>23574.095857381035</v>
      </c>
      <c r="GX6" s="54">
        <f>+[1]OUTPUTs!GX6-[2]OUTPUTs!GX6</f>
        <v>108070.97286900794</v>
      </c>
      <c r="GY6" s="54">
        <f>+[1]OUTPUTs!GY6-[2]OUTPUTs!GY6</f>
        <v>3895134.598971935</v>
      </c>
      <c r="GZ6" s="54">
        <f>+[1]OUTPUTs!GZ6-[2]OUTPUTs!GZ6</f>
        <v>2816.8541651931346</v>
      </c>
      <c r="HA6" s="54">
        <f>+[1]OUTPUTs!HA6-[2]OUTPUTs!HA6</f>
        <v>773.90339121644911</v>
      </c>
      <c r="HB6" s="54">
        <f>+[1]OUTPUTs!HB6-[2]OUTPUTs!HB6</f>
        <v>14750.601572407413</v>
      </c>
      <c r="HC6" s="54">
        <f>+[1]OUTPUTs!HC6-[2]OUTPUTs!HC6</f>
        <v>2902.9940990302093</v>
      </c>
      <c r="HD6" s="54">
        <f>+[1]OUTPUTs!HD6-[2]OUTPUTs!HD6</f>
        <v>31344.942086526142</v>
      </c>
      <c r="HE6" s="54">
        <f>+[1]OUTPUTs!HE6-[2]OUTPUTs!HE6</f>
        <v>4699.9337363976147</v>
      </c>
      <c r="HF6" s="54">
        <f>+[1]OUTPUTs!HF6-[2]OUTPUTs!HF6</f>
        <v>4853.4285482411178</v>
      </c>
      <c r="HG6" s="54">
        <f>+[1]OUTPUTs!HG6-[2]OUTPUTs!HG6</f>
        <v>6966.6820552625486</v>
      </c>
      <c r="HH6" s="54">
        <f>+[1]OUTPUTs!HH6-[2]OUTPUTs!HH6</f>
        <v>4268.3340690207351</v>
      </c>
      <c r="HI6" s="54">
        <f>+[1]OUTPUTs!HI6-[2]OUTPUTs!HI6</f>
        <v>22135.64862913085</v>
      </c>
      <c r="HJ6" s="54">
        <f>+[1]OUTPUTs!HJ6-[2]OUTPUTs!HJ6</f>
        <v>13284.940079433272</v>
      </c>
      <c r="HK6" s="54">
        <f>+[1]OUTPUTs!HK6-[2]OUTPUTs!HK6</f>
        <v>7640.4865166310647</v>
      </c>
      <c r="HL6" s="54">
        <f>+[1]OUTPUTs!HL6-[2]OUTPUTs!HL6</f>
        <v>47976.374437866689</v>
      </c>
      <c r="HM6" s="54">
        <f>+[1]OUTPUTs!HM6-[2]OUTPUTs!HM6</f>
        <v>2321.2210703540213</v>
      </c>
      <c r="HN6" s="54">
        <f>+[1]OUTPUTs!HN6-[2]OUTPUTs!HN6</f>
        <v>5223.8175097556859</v>
      </c>
      <c r="HO6" s="54">
        <f>+[1]OUTPUTs!HO6-[2]OUTPUTs!HO6</f>
        <v>64031.993842133903</v>
      </c>
      <c r="HP6" s="54">
        <f>+[1]OUTPUTs!HP6-[2]OUTPUTs!HP6</f>
        <v>93937.714890569609</v>
      </c>
      <c r="HQ6" s="54">
        <f>+[1]OUTPUTs!HQ6-[2]OUTPUTs!HQ6</f>
        <v>21458.678532412814</v>
      </c>
      <c r="HR6" s="54">
        <f>+[1]OUTPUTs!HR6-[2]OUTPUTs!HR6</f>
        <v>319535.62374081399</v>
      </c>
      <c r="HS6" s="54">
        <f>+[1]OUTPUTs!HS6-[2]OUTPUTs!HS6</f>
        <v>2239760.4334632359</v>
      </c>
      <c r="HT6" s="54">
        <f>+[1]OUTPUTs!HT6-[2]OUTPUTs!HT6</f>
        <v>410658.93840510969</v>
      </c>
      <c r="HU6" s="54">
        <f>+[1]OUTPUTs!HU6-[2]OUTPUTs!HU6</f>
        <v>52187.03763348209</v>
      </c>
      <c r="HV6" s="54">
        <f>+[1]OUTPUTs!HV6-[2]OUTPUTs!HV6</f>
        <v>103705.9691898668</v>
      </c>
      <c r="HW6" s="54">
        <f>+[1]OUTPUTs!HW6-[2]OUTPUTs!HW6</f>
        <v>12263.769404399554</v>
      </c>
      <c r="HX6" s="54">
        <f>+[1]OUTPUTs!HX6-[2]OUTPUTs!HX6</f>
        <v>12122.071427136678</v>
      </c>
      <c r="HY6" s="54">
        <f>+[1]OUTPUTs!HY6-[2]OUTPUTs!HY6</f>
        <v>23208.867595285687</v>
      </c>
      <c r="HZ6" s="54">
        <f>+[1]OUTPUTs!HZ6-[2]OUTPUTs!HZ6</f>
        <v>110064.96235944456</v>
      </c>
      <c r="IA6" s="54">
        <f>+[1]OUTPUTs!IA6-[2]OUTPUTs!IA6</f>
        <v>3634896.2224503569</v>
      </c>
    </row>
    <row r="7" spans="1:235" s="22" customFormat="1" ht="48" x14ac:dyDescent="0.25">
      <c r="A7" s="30" t="s">
        <v>23</v>
      </c>
      <c r="B7" s="31">
        <v>7312</v>
      </c>
      <c r="C7" s="31"/>
      <c r="D7" s="31">
        <v>1</v>
      </c>
      <c r="E7" s="31"/>
      <c r="F7" s="31"/>
      <c r="G7" s="31" t="s">
        <v>824</v>
      </c>
      <c r="H7" s="31" t="s">
        <v>784</v>
      </c>
      <c r="I7" s="30" t="s">
        <v>826</v>
      </c>
      <c r="J7" s="30" t="s">
        <v>847</v>
      </c>
      <c r="K7" s="30" t="s">
        <v>834</v>
      </c>
      <c r="L7" s="54">
        <f>+[1]OUTPUTs!L7-[2]OUTPUTs!L7</f>
        <v>1108.204057399591</v>
      </c>
      <c r="M7" s="54">
        <f>+[1]OUTPUTs!M7-[2]OUTPUTs!M7</f>
        <v>52.413173908260589</v>
      </c>
      <c r="N7" s="54">
        <f>+[1]OUTPUTs!N7-[2]OUTPUTs!N7</f>
        <v>2599.695464139967</v>
      </c>
      <c r="O7" s="54">
        <f>+[1]OUTPUTs!O7-[2]OUTPUTs!O7</f>
        <v>1313.9237266994755</v>
      </c>
      <c r="P7" s="54">
        <f>+[1]OUTPUTs!P7-[2]OUTPUTs!P7</f>
        <v>1492.3495268708834</v>
      </c>
      <c r="Q7" s="54">
        <f>+[1]OUTPUTs!Q7-[2]OUTPUTs!Q7</f>
        <v>95.66365146446077</v>
      </c>
      <c r="R7" s="54">
        <f>+[1]OUTPUTs!R7-[2]OUTPUTs!R7</f>
        <v>378.42253324900173</v>
      </c>
      <c r="S7" s="54">
        <f>+[1]OUTPUTs!S7-[2]OUTPUTs!S7</f>
        <v>1749.9285375413165</v>
      </c>
      <c r="T7" s="54">
        <f>+[1]OUTPUTs!T7-[2]OUTPUTs!T7</f>
        <v>1293.8643314918013</v>
      </c>
      <c r="U7" s="54">
        <f>+[1]OUTPUTs!U7-[2]OUTPUTs!U7</f>
        <v>10099.136906063217</v>
      </c>
      <c r="V7" s="54">
        <f>+[1]OUTPUTs!V7-[2]OUTPUTs!V7</f>
        <v>2415.4689815383708</v>
      </c>
      <c r="W7" s="54">
        <f>+[1]OUTPUTs!W7-[2]OUTPUTs!W7</f>
        <v>1066.9633338784865</v>
      </c>
      <c r="X7" s="54">
        <f>+[1]OUTPUTs!X7-[2]OUTPUTs!X7</f>
        <v>4449.4006313760328</v>
      </c>
      <c r="Y7" s="54">
        <f>+[1]OUTPUTs!Y7-[2]OUTPUTs!Y7</f>
        <v>653.25596077015643</v>
      </c>
      <c r="Z7" s="54">
        <f>+[1]OUTPUTs!Z7-[2]OUTPUTs!Z7</f>
        <v>5015.1181473743618</v>
      </c>
      <c r="AA7" s="54">
        <f>+[1]OUTPUTs!AA7-[2]OUTPUTs!AA7</f>
        <v>16302.686791401444</v>
      </c>
      <c r="AB7" s="54">
        <f>+[1]OUTPUTs!AB7-[2]OUTPUTs!AB7</f>
        <v>18518.958049579524</v>
      </c>
      <c r="AC7" s="54">
        <f>+[1]OUTPUTs!AC7-[2]OUTPUTs!AC7</f>
        <v>7128.4947743796438</v>
      </c>
      <c r="AD7" s="54">
        <f>+[1]OUTPUTs!AD7-[2]OUTPUTs!AD7</f>
        <v>38634.080108404451</v>
      </c>
      <c r="AE7" s="54">
        <f>+[1]OUTPUTs!AE7-[2]OUTPUTs!AE7</f>
        <v>172267.17390860163</v>
      </c>
      <c r="AF7" s="54">
        <f>+[1]OUTPUTs!AF7-[2]OUTPUTs!AF7</f>
        <v>46124.205691034265</v>
      </c>
      <c r="AG7" s="54">
        <f>+[1]OUTPUTs!AG7-[2]OUTPUTs!AG7</f>
        <v>20162.535015944224</v>
      </c>
      <c r="AH7" s="54">
        <f>+[1]OUTPUTs!AH7-[2]OUTPUTs!AH7</f>
        <v>23712.746300752246</v>
      </c>
      <c r="AI7" s="54">
        <f>+[1]OUTPUTs!AI7-[2]OUTPUTs!AI7</f>
        <v>4899.0660624441498</v>
      </c>
      <c r="AJ7" s="54">
        <f>+[1]OUTPUTs!AJ7-[2]OUTPUTs!AJ7</f>
        <v>6121.0244694669691</v>
      </c>
      <c r="AK7" s="54">
        <f>+[1]OUTPUTs!AK7-[2]OUTPUTs!AK7</f>
        <v>13498.503076364654</v>
      </c>
      <c r="AL7" s="54">
        <f>+[1]OUTPUTs!AL7-[2]OUTPUTs!AL7</f>
        <v>19463.485082761006</v>
      </c>
      <c r="AM7" s="54">
        <f>+[1]OUTPUTs!AM7-[2]OUTPUTs!AM7</f>
        <v>420616.76829489949</v>
      </c>
      <c r="AN7" s="54">
        <f>+[1]OUTPUTs!AN7-[2]OUTPUTs!AN7</f>
        <v>1161.4152166509166</v>
      </c>
      <c r="AO7" s="54">
        <f>+[1]OUTPUTs!AO7-[2]OUTPUTs!AO7</f>
        <v>0</v>
      </c>
      <c r="AP7" s="54">
        <f>+[1]OUTPUTs!AP7-[2]OUTPUTs!AP7</f>
        <v>1374.1783933830648</v>
      </c>
      <c r="AQ7" s="54">
        <f>+[1]OUTPUTs!AQ7-[2]OUTPUTs!AQ7</f>
        <v>660.28282337828728</v>
      </c>
      <c r="AR7" s="54">
        <f>+[1]OUTPUTs!AR7-[2]OUTPUTs!AR7</f>
        <v>1777.5204746705481</v>
      </c>
      <c r="AS7" s="54">
        <f>+[1]OUTPUTs!AS7-[2]OUTPUTs!AS7</f>
        <v>55.64946595770418</v>
      </c>
      <c r="AT7" s="54">
        <f>+[1]OUTPUTs!AT7-[2]OUTPUTs!AT7</f>
        <v>437.95607368018761</v>
      </c>
      <c r="AU7" s="54">
        <f>+[1]OUTPUTs!AU7-[2]OUTPUTs!AU7</f>
        <v>1051.6259839295744</v>
      </c>
      <c r="AV7" s="54">
        <f>+[1]OUTPUTs!AV7-[2]OUTPUTs!AV7</f>
        <v>1121.8702811325579</v>
      </c>
      <c r="AW7" s="54">
        <f>+[1]OUTPUTs!AW7-[2]OUTPUTs!AW7</f>
        <v>9342.7749256195966</v>
      </c>
      <c r="AX7" s="54">
        <f>+[1]OUTPUTs!AX7-[2]OUTPUTs!AX7</f>
        <v>2344.9977425663055</v>
      </c>
      <c r="AY7" s="54">
        <f>+[1]OUTPUTs!AY7-[2]OUTPUTs!AY7</f>
        <v>968.07691420773062</v>
      </c>
      <c r="AZ7" s="54">
        <f>+[1]OUTPUTs!AZ7-[2]OUTPUTs!AZ7</f>
        <v>5455.8200864867158</v>
      </c>
      <c r="BA7" s="54">
        <f>+[1]OUTPUTs!BA7-[2]OUTPUTs!BA7</f>
        <v>602.22199169878468</v>
      </c>
      <c r="BB7" s="54">
        <f>+[1]OUTPUTs!BB7-[2]OUTPUTs!BB7</f>
        <v>2987.0778987328049</v>
      </c>
      <c r="BC7" s="54">
        <f>+[1]OUTPUTs!BC7-[2]OUTPUTs!BC7</f>
        <v>15806.712295857164</v>
      </c>
      <c r="BD7" s="54">
        <f>+[1]OUTPUTs!BD7-[2]OUTPUTs!BD7</f>
        <v>18221.362973408213</v>
      </c>
      <c r="BE7" s="54">
        <f>+[1]OUTPUTs!BE7-[2]OUTPUTs!BE7</f>
        <v>6382.8292051016633</v>
      </c>
      <c r="BF7" s="54">
        <f>+[1]OUTPUTs!BF7-[2]OUTPUTs!BF7</f>
        <v>37402.620888017031</v>
      </c>
      <c r="BG7" s="54">
        <f>+[1]OUTPUTs!BG7-[2]OUTPUTs!BG7</f>
        <v>171028.4456374463</v>
      </c>
      <c r="BH7" s="54">
        <f>+[1]OUTPUTs!BH7-[2]OUTPUTs!BH7</f>
        <v>33690.597544240889</v>
      </c>
      <c r="BI7" s="54">
        <f>+[1]OUTPUTs!BI7-[2]OUTPUTs!BI7</f>
        <v>17215.348213390222</v>
      </c>
      <c r="BJ7" s="54">
        <f>+[1]OUTPUTs!BJ7-[2]OUTPUTs!BJ7</f>
        <v>22738.290251361286</v>
      </c>
      <c r="BK7" s="54">
        <f>+[1]OUTPUTs!BK7-[2]OUTPUTs!BK7</f>
        <v>6249.3846062580214</v>
      </c>
      <c r="BL7" s="54">
        <f>+[1]OUTPUTs!BL7-[2]OUTPUTs!BL7</f>
        <v>4477.1425219507837</v>
      </c>
      <c r="BM7" s="54">
        <f>+[1]OUTPUTs!BM7-[2]OUTPUTs!BM7</f>
        <v>12092.613335036265</v>
      </c>
      <c r="BN7" s="54">
        <f>+[1]OUTPUTs!BN7-[2]OUTPUTs!BN7</f>
        <v>14929.247749557882</v>
      </c>
      <c r="BO7" s="54">
        <f>+[1]OUTPUTs!BO7-[2]OUTPUTs!BO7</f>
        <v>389576.06349372061</v>
      </c>
      <c r="BP7" s="54">
        <f>+[1]OUTPUTs!BP7-[2]OUTPUTs!BP7</f>
        <v>979.99540592777498</v>
      </c>
      <c r="BQ7" s="54">
        <f>+[1]OUTPUTs!BQ7-[2]OUTPUTs!BQ7</f>
        <v>96.911877589057411</v>
      </c>
      <c r="BR7" s="54">
        <f>+[1]OUTPUTs!BR7-[2]OUTPUTs!BR7</f>
        <v>1107.4183134506484</v>
      </c>
      <c r="BS7" s="54">
        <f>+[1]OUTPUTs!BS7-[2]OUTPUTs!BS7</f>
        <v>0</v>
      </c>
      <c r="BT7" s="54">
        <f>+[1]OUTPUTs!BT7-[2]OUTPUTs!BT7</f>
        <v>1839.6929272958705</v>
      </c>
      <c r="BU7" s="54">
        <f>+[1]OUTPUTs!BU7-[2]OUTPUTs!BU7</f>
        <v>113.7047412674259</v>
      </c>
      <c r="BV7" s="54">
        <f>+[1]OUTPUTs!BV7-[2]OUTPUTs!BV7</f>
        <v>316.55808155576756</v>
      </c>
      <c r="BW7" s="54">
        <f>+[1]OUTPUTs!BW7-[2]OUTPUTs!BW7</f>
        <v>1136.1626988728417</v>
      </c>
      <c r="BX7" s="54">
        <f>+[1]OUTPUTs!BX7-[2]OUTPUTs!BX7</f>
        <v>978.6570482443442</v>
      </c>
      <c r="BY7" s="54">
        <f>+[1]OUTPUTs!BY7-[2]OUTPUTs!BY7</f>
        <v>10049.283478132082</v>
      </c>
      <c r="BZ7" s="54">
        <f>+[1]OUTPUTs!BZ7-[2]OUTPUTs!BZ7</f>
        <v>2683.7408170457975</v>
      </c>
      <c r="CA7" s="54">
        <f>+[1]OUTPUTs!CA7-[2]OUTPUTs!CA7</f>
        <v>590.98634546048811</v>
      </c>
      <c r="CB7" s="54">
        <f>+[1]OUTPUTs!CB7-[2]OUTPUTs!CB7</f>
        <v>4699.7410321035059</v>
      </c>
      <c r="CC7" s="54">
        <f>+[1]OUTPUTs!CC7-[2]OUTPUTs!CC7</f>
        <v>157.76509658428046</v>
      </c>
      <c r="CD7" s="54">
        <f>+[1]OUTPUTs!CD7-[2]OUTPUTs!CD7</f>
        <v>3638.4162767807575</v>
      </c>
      <c r="CE7" s="54">
        <f>+[1]OUTPUTs!CE7-[2]OUTPUTs!CE7</f>
        <v>13768.206546212579</v>
      </c>
      <c r="CF7" s="54">
        <f>+[1]OUTPUTs!CF7-[2]OUTPUTs!CF7</f>
        <v>18899.171495334587</v>
      </c>
      <c r="CG7" s="54">
        <f>+[1]OUTPUTs!CG7-[2]OUTPUTs!CG7</f>
        <v>6034.9572239410572</v>
      </c>
      <c r="CH7" s="54">
        <f>+[1]OUTPUTs!CH7-[2]OUTPUTs!CH7</f>
        <v>29338.880627407285</v>
      </c>
      <c r="CI7" s="54">
        <f>+[1]OUTPUTs!CI7-[2]OUTPUTs!CI7</f>
        <v>134546.35154547513</v>
      </c>
      <c r="CJ7" s="54">
        <f>+[1]OUTPUTs!CJ7-[2]OUTPUTs!CJ7</f>
        <v>26391.091549311801</v>
      </c>
      <c r="CK7" s="54">
        <f>+[1]OUTPUTs!CK7-[2]OUTPUTs!CK7</f>
        <v>17109.563079092448</v>
      </c>
      <c r="CL7" s="54">
        <f>+[1]OUTPUTs!CL7-[2]OUTPUTs!CL7</f>
        <v>20181.167869150791</v>
      </c>
      <c r="CM7" s="54">
        <f>+[1]OUTPUTs!CM7-[2]OUTPUTs!CM7</f>
        <v>4451.5424760140468</v>
      </c>
      <c r="CN7" s="54">
        <f>+[1]OUTPUTs!CN7-[2]OUTPUTs!CN7</f>
        <v>3095.1556178807195</v>
      </c>
      <c r="CO7" s="54">
        <f>+[1]OUTPUTs!CO7-[2]OUTPUTs!CO7</f>
        <v>9595.1265795599138</v>
      </c>
      <c r="CP7" s="54">
        <f>+[1]OUTPUTs!CP7-[2]OUTPUTs!CP7</f>
        <v>13980.662788418787</v>
      </c>
      <c r="CQ7" s="54">
        <f>+[1]OUTPUTs!CQ7-[2]OUTPUTs!CQ7</f>
        <v>325780.91153811</v>
      </c>
      <c r="CR7" s="54">
        <f>+[1]OUTPUTs!CR7-[2]OUTPUTs!CR7</f>
        <v>724.49017739291935</v>
      </c>
      <c r="CS7" s="54">
        <f>+[1]OUTPUTs!CS7-[2]OUTPUTs!CS7</f>
        <v>56.242992273898906</v>
      </c>
      <c r="CT7" s="54">
        <f>+[1]OUTPUTs!CT7-[2]OUTPUTs!CT7</f>
        <v>889.50114679793728</v>
      </c>
      <c r="CU7" s="54">
        <f>+[1]OUTPUTs!CU7-[2]OUTPUTs!CU7</f>
        <v>0</v>
      </c>
      <c r="CV7" s="54">
        <f>+[1]OUTPUTs!CV7-[2]OUTPUTs!CV7</f>
        <v>1350.3024961515343</v>
      </c>
      <c r="CW7" s="54">
        <f>+[1]OUTPUTs!CW7-[2]OUTPUTs!CW7</f>
        <v>50.231276233804479</v>
      </c>
      <c r="CX7" s="54">
        <f>+[1]OUTPUTs!CX7-[2]OUTPUTs!CX7</f>
        <v>170.95481680643121</v>
      </c>
      <c r="CY7" s="54">
        <f>+[1]OUTPUTs!CY7-[2]OUTPUTs!CY7</f>
        <v>880.57390715276051</v>
      </c>
      <c r="CZ7" s="54">
        <f>+[1]OUTPUTs!CZ7-[2]OUTPUTs!CZ7</f>
        <v>741.52017840553526</v>
      </c>
      <c r="DA7" s="54">
        <f>+[1]OUTPUTs!DA7-[2]OUTPUTs!DA7</f>
        <v>10237.283156089725</v>
      </c>
      <c r="DB7" s="54">
        <f>+[1]OUTPUTs!DB7-[2]OUTPUTs!DB7</f>
        <v>2127.6070427361346</v>
      </c>
      <c r="DC7" s="54">
        <f>+[1]OUTPUTs!DC7-[2]OUTPUTs!DC7</f>
        <v>539.18428556354661</v>
      </c>
      <c r="DD7" s="54">
        <f>+[1]OUTPUTs!DD7-[2]OUTPUTs!DD7</f>
        <v>3217.4564110401307</v>
      </c>
      <c r="DE7" s="54">
        <f>+[1]OUTPUTs!DE7-[2]OUTPUTs!DE7</f>
        <v>216.12579476892336</v>
      </c>
      <c r="DF7" s="54">
        <f>+[1]OUTPUTs!DF7-[2]OUTPUTs!DF7</f>
        <v>3197.1382373229853</v>
      </c>
      <c r="DG7" s="54">
        <f>+[1]OUTPUTs!DG7-[2]OUTPUTs!DG7</f>
        <v>18691.037871634297</v>
      </c>
      <c r="DH7" s="54">
        <f>+[1]OUTPUTs!DH7-[2]OUTPUTs!DH7</f>
        <v>20483.632431168546</v>
      </c>
      <c r="DI7" s="54">
        <f>+[1]OUTPUTs!DI7-[2]OUTPUTs!DI7</f>
        <v>4386.4393552669426</v>
      </c>
      <c r="DJ7" s="54">
        <f>+[1]OUTPUTs!DJ7-[2]OUTPUTs!DJ7</f>
        <v>33067.047078408272</v>
      </c>
      <c r="DK7" s="54">
        <f>+[1]OUTPUTs!DK7-[2]OUTPUTs!DK7</f>
        <v>125821.86067778806</v>
      </c>
      <c r="DL7" s="54">
        <f>+[1]OUTPUTs!DL7-[2]OUTPUTs!DL7</f>
        <v>22192.901897926175</v>
      </c>
      <c r="DM7" s="54">
        <f>+[1]OUTPUTs!DM7-[2]OUTPUTs!DM7</f>
        <v>15204.361338499551</v>
      </c>
      <c r="DN7" s="54">
        <f>+[1]OUTPUTs!DN7-[2]OUTPUTs!DN7</f>
        <v>18190.130869895824</v>
      </c>
      <c r="DO7" s="54">
        <f>+[1]OUTPUTs!DO7-[2]OUTPUTs!DO7</f>
        <v>3662.2702970810069</v>
      </c>
      <c r="DP7" s="54">
        <f>+[1]OUTPUTs!DP7-[2]OUTPUTs!DP7</f>
        <v>1566.5907357637693</v>
      </c>
      <c r="DQ7" s="54">
        <f>+[1]OUTPUTs!DQ7-[2]OUTPUTs!DQ7</f>
        <v>6791.5502645027245</v>
      </c>
      <c r="DR7" s="54">
        <f>+[1]OUTPUTs!DR7-[2]OUTPUTs!DR7</f>
        <v>12075.165264256499</v>
      </c>
      <c r="DS7" s="54">
        <f>+[1]OUTPUTs!DS7-[2]OUTPUTs!DS7</f>
        <v>306531.60000092792</v>
      </c>
      <c r="DT7" s="54">
        <f>+[1]OUTPUTs!DT7-[2]OUTPUTs!DT7</f>
        <v>462.05978001040523</v>
      </c>
      <c r="DU7" s="54">
        <f>+[1]OUTPUTs!DU7-[2]OUTPUTs!DU7</f>
        <v>0</v>
      </c>
      <c r="DV7" s="54">
        <f>+[1]OUTPUTs!DV7-[2]OUTPUTs!DV7</f>
        <v>1597.6377649788128</v>
      </c>
      <c r="DW7" s="54">
        <f>+[1]OUTPUTs!DW7-[2]OUTPUTs!DW7</f>
        <v>74.372228304526772</v>
      </c>
      <c r="DX7" s="54">
        <f>+[1]OUTPUTs!DX7-[2]OUTPUTs!DX7</f>
        <v>1090.3497538621648</v>
      </c>
      <c r="DY7" s="54">
        <f>+[1]OUTPUTs!DY7-[2]OUTPUTs!DY7</f>
        <v>60.40677654512119</v>
      </c>
      <c r="DZ7" s="54">
        <f>+[1]OUTPUTs!DZ7-[2]OUTPUTs!DZ7</f>
        <v>264.83330730666626</v>
      </c>
      <c r="EA7" s="54">
        <f>+[1]OUTPUTs!EA7-[2]OUTPUTs!EA7</f>
        <v>1328.3350999300169</v>
      </c>
      <c r="EB7" s="54">
        <f>+[1]OUTPUTs!EB7-[2]OUTPUTs!EB7</f>
        <v>945.53339044481527</v>
      </c>
      <c r="EC7" s="54">
        <f>+[1]OUTPUTs!EC7-[2]OUTPUTs!EC7</f>
        <v>7205.755797016971</v>
      </c>
      <c r="ED7" s="54">
        <f>+[1]OUTPUTs!ED7-[2]OUTPUTs!ED7</f>
        <v>983.34340495682727</v>
      </c>
      <c r="EE7" s="54">
        <f>+[1]OUTPUTs!EE7-[2]OUTPUTs!EE7</f>
        <v>536.16054968152969</v>
      </c>
      <c r="EF7" s="54">
        <f>+[1]OUTPUTs!EF7-[2]OUTPUTs!EF7</f>
        <v>3159.2611915804118</v>
      </c>
      <c r="EG7" s="54">
        <f>+[1]OUTPUTs!EG7-[2]OUTPUTs!EG7</f>
        <v>188.3522131506968</v>
      </c>
      <c r="EH7" s="54">
        <f>+[1]OUTPUTs!EH7-[2]OUTPUTs!EH7</f>
        <v>2869.166530571918</v>
      </c>
      <c r="EI7" s="54">
        <f>+[1]OUTPUTs!EI7-[2]OUTPUTs!EI7</f>
        <v>12159.554401653917</v>
      </c>
      <c r="EJ7" s="54">
        <f>+[1]OUTPUTs!EJ7-[2]OUTPUTs!EJ7</f>
        <v>20387.643657496836</v>
      </c>
      <c r="EK7" s="54">
        <f>+[1]OUTPUTs!EK7-[2]OUTPUTs!EK7</f>
        <v>5297.9284081203787</v>
      </c>
      <c r="EL7" s="54">
        <f>+[1]OUTPUTs!EL7-[2]OUTPUTs!EL7</f>
        <v>44108.603485186832</v>
      </c>
      <c r="EM7" s="54">
        <f>+[1]OUTPUTs!EM7-[2]OUTPUTs!EM7</f>
        <v>179262.50923460233</v>
      </c>
      <c r="EN7" s="54">
        <f>+[1]OUTPUTs!EN7-[2]OUTPUTs!EN7</f>
        <v>20946.795142020957</v>
      </c>
      <c r="EO7" s="54">
        <f>+[1]OUTPUTs!EO7-[2]OUTPUTs!EO7</f>
        <v>15890.48185788748</v>
      </c>
      <c r="EP7" s="54">
        <f>+[1]OUTPUTs!EP7-[2]OUTPUTs!EP7</f>
        <v>22206.802409911434</v>
      </c>
      <c r="EQ7" s="54">
        <f>+[1]OUTPUTs!EQ7-[2]OUTPUTs!EQ7</f>
        <v>2103.6374838296788</v>
      </c>
      <c r="ER7" s="54">
        <f>+[1]OUTPUTs!ER7-[2]OUTPUTs!ER7</f>
        <v>1153.29014431828</v>
      </c>
      <c r="ES7" s="54">
        <f>+[1]OUTPUTs!ES7-[2]OUTPUTs!ES7</f>
        <v>9187.0617079406402</v>
      </c>
      <c r="ET7" s="54">
        <f>+[1]OUTPUTs!ET7-[2]OUTPUTs!ET7</f>
        <v>10715.846490313379</v>
      </c>
      <c r="EU7" s="54">
        <f>+[1]OUTPUTs!EU7-[2]OUTPUTs!EU7</f>
        <v>364185.72221162333</v>
      </c>
      <c r="EV7" s="54">
        <f>+[1]OUTPUTs!EV7-[2]OUTPUTs!EV7</f>
        <v>229.36480169992473</v>
      </c>
      <c r="EW7" s="54">
        <f>+[1]OUTPUTs!EW7-[2]OUTPUTs!EW7</f>
        <v>193.31018080267194</v>
      </c>
      <c r="EX7" s="54">
        <f>+[1]OUTPUTs!EX7-[2]OUTPUTs!EX7</f>
        <v>1309.5176599143329</v>
      </c>
      <c r="EY7" s="54">
        <f>+[1]OUTPUTs!EY7-[2]OUTPUTs!EY7</f>
        <v>0</v>
      </c>
      <c r="EZ7" s="54">
        <f>+[1]OUTPUTs!EZ7-[2]OUTPUTs!EZ7</f>
        <v>1133.1578050890464</v>
      </c>
      <c r="FA7" s="54">
        <f>+[1]OUTPUTs!FA7-[2]OUTPUTs!FA7</f>
        <v>43.697624816843216</v>
      </c>
      <c r="FB7" s="54">
        <f>+[1]OUTPUTs!FB7-[2]OUTPUTs!FB7</f>
        <v>369.90892586889697</v>
      </c>
      <c r="FC7" s="54">
        <f>+[1]OUTPUTs!FC7-[2]OUTPUTs!FC7</f>
        <v>2513.3113030137788</v>
      </c>
      <c r="FD7" s="54">
        <f>+[1]OUTPUTs!FD7-[2]OUTPUTs!FD7</f>
        <v>2107.3334129416398</v>
      </c>
      <c r="FE7" s="54">
        <f>+[1]OUTPUTs!FE7-[2]OUTPUTs!FE7</f>
        <v>7358.824441413708</v>
      </c>
      <c r="FF7" s="54">
        <f>+[1]OUTPUTs!FF7-[2]OUTPUTs!FF7</f>
        <v>452.72322019919818</v>
      </c>
      <c r="FG7" s="54">
        <f>+[1]OUTPUTs!FG7-[2]OUTPUTs!FG7</f>
        <v>353.80337117848205</v>
      </c>
      <c r="FH7" s="54">
        <f>+[1]OUTPUTs!FH7-[2]OUTPUTs!FH7</f>
        <v>3751.8587775003425</v>
      </c>
      <c r="FI7" s="54">
        <f>+[1]OUTPUTs!FI7-[2]OUTPUTs!FI7</f>
        <v>243.06711067479807</v>
      </c>
      <c r="FJ7" s="54">
        <f>+[1]OUTPUTs!FJ7-[2]OUTPUTs!FJ7</f>
        <v>3237.0389325610731</v>
      </c>
      <c r="FK7" s="54">
        <f>+[1]OUTPUTs!FK7-[2]OUTPUTs!FK7</f>
        <v>9635.4459645327843</v>
      </c>
      <c r="FL7" s="54">
        <f>+[1]OUTPUTs!FL7-[2]OUTPUTs!FL7</f>
        <v>23704.527132497649</v>
      </c>
      <c r="FM7" s="54">
        <f>+[1]OUTPUTs!FM7-[2]OUTPUTs!FM7</f>
        <v>3558.7113190351447</v>
      </c>
      <c r="FN7" s="54">
        <f>+[1]OUTPUTs!FN7-[2]OUTPUTs!FN7</f>
        <v>46344.832863410775</v>
      </c>
      <c r="FO7" s="54">
        <f>+[1]OUTPUTs!FO7-[2]OUTPUTs!FO7</f>
        <v>191990.51401697274</v>
      </c>
      <c r="FP7" s="54">
        <f>+[1]OUTPUTs!FP7-[2]OUTPUTs!FP7</f>
        <v>17198.894487911497</v>
      </c>
      <c r="FQ7" s="54">
        <f>+[1]OUTPUTs!FQ7-[2]OUTPUTs!FQ7</f>
        <v>12836.8096319207</v>
      </c>
      <c r="FR7" s="54">
        <f>+[1]OUTPUTs!FR7-[2]OUTPUTs!FR7</f>
        <v>21787.928534967374</v>
      </c>
      <c r="FS7" s="54">
        <f>+[1]OUTPUTs!FS7-[2]OUTPUTs!FS7</f>
        <v>2401.4468672733224</v>
      </c>
      <c r="FT7" s="54">
        <f>+[1]OUTPUTs!FT7-[2]OUTPUTs!FT7</f>
        <v>1666.6259267242276</v>
      </c>
      <c r="FU7" s="54">
        <f>+[1]OUTPUTs!FU7-[2]OUTPUTs!FU7</f>
        <v>8416.7001664157451</v>
      </c>
      <c r="FV7" s="54">
        <f>+[1]OUTPUTs!FV7-[2]OUTPUTs!FV7</f>
        <v>9755.6868912048321</v>
      </c>
      <c r="FW7" s="54">
        <f>+[1]OUTPUTs!FW7-[2]OUTPUTs!FW7</f>
        <v>372595.04137054132</v>
      </c>
      <c r="FX7" s="54">
        <f>+[1]OUTPUTs!FX7-[2]OUTPUTs!FX7</f>
        <v>168.82377275587464</v>
      </c>
      <c r="FY7" s="54">
        <f>+[1]OUTPUTs!FY7-[2]OUTPUTs!FY7</f>
        <v>55.555426817428383</v>
      </c>
      <c r="FZ7" s="54">
        <f>+[1]OUTPUTs!FZ7-[2]OUTPUTs!FZ7</f>
        <v>1451.4777584014673</v>
      </c>
      <c r="GA7" s="54">
        <f>+[1]OUTPUTs!GA7-[2]OUTPUTs!GA7</f>
        <v>44.767965299481119</v>
      </c>
      <c r="GB7" s="54">
        <f>+[1]OUTPUTs!GB7-[2]OUTPUTs!GB7</f>
        <v>1111.3232068329476</v>
      </c>
      <c r="GC7" s="54">
        <f>+[1]OUTPUTs!GC7-[2]OUTPUTs!GC7</f>
        <v>65.891972443932474</v>
      </c>
      <c r="GD7" s="54">
        <f>+[1]OUTPUTs!GD7-[2]OUTPUTs!GD7</f>
        <v>913.16185373271787</v>
      </c>
      <c r="GE7" s="54">
        <f>+[1]OUTPUTs!GE7-[2]OUTPUTs!GE7</f>
        <v>2709.7267304815705</v>
      </c>
      <c r="GF7" s="54">
        <f>+[1]OUTPUTs!GF7-[2]OUTPUTs!GF7</f>
        <v>249.1633924107868</v>
      </c>
      <c r="GG7" s="54">
        <f>+[1]OUTPUTs!GG7-[2]OUTPUTs!GG7</f>
        <v>3581.8088520077144</v>
      </c>
      <c r="GH7" s="54">
        <f>+[1]OUTPUTs!GH7-[2]OUTPUTs!GH7</f>
        <v>678.4315454599116</v>
      </c>
      <c r="GI7" s="54">
        <f>+[1]OUTPUTs!GI7-[2]OUTPUTs!GI7</f>
        <v>180.377144041581</v>
      </c>
      <c r="GJ7" s="54">
        <f>+[1]OUTPUTs!GJ7-[2]OUTPUTs!GJ7</f>
        <v>3889.1937923496725</v>
      </c>
      <c r="GK7" s="54">
        <f>+[1]OUTPUTs!GK7-[2]OUTPUTs!GK7</f>
        <v>183.61877622777973</v>
      </c>
      <c r="GL7" s="54">
        <f>+[1]OUTPUTs!GL7-[2]OUTPUTs!GL7</f>
        <v>1816.8167176295551</v>
      </c>
      <c r="GM7" s="54">
        <f>+[1]OUTPUTs!GM7-[2]OUTPUTs!GM7</f>
        <v>7772.75005731077</v>
      </c>
      <c r="GN7" s="54">
        <f>+[1]OUTPUTs!GN7-[2]OUTPUTs!GN7</f>
        <v>19672.613528242331</v>
      </c>
      <c r="GO7" s="54">
        <f>+[1]OUTPUTs!GO7-[2]OUTPUTs!GO7</f>
        <v>3063.6789847046266</v>
      </c>
      <c r="GP7" s="54">
        <f>+[1]OUTPUTs!GP7-[2]OUTPUTs!GP7</f>
        <v>60760.432015887913</v>
      </c>
      <c r="GQ7" s="54">
        <f>+[1]OUTPUTs!GQ7-[2]OUTPUTs!GQ7</f>
        <v>214124.72225717019</v>
      </c>
      <c r="GR7" s="54">
        <f>+[1]OUTPUTs!GR7-[2]OUTPUTs!GR7</f>
        <v>13824.700973844701</v>
      </c>
      <c r="GS7" s="54">
        <f>+[1]OUTPUTs!GS7-[2]OUTPUTs!GS7</f>
        <v>12886.777041570582</v>
      </c>
      <c r="GT7" s="54">
        <f>+[1]OUTPUTs!GT7-[2]OUTPUTs!GT7</f>
        <v>23165.719241682222</v>
      </c>
      <c r="GU7" s="54">
        <f>+[1]OUTPUTs!GU7-[2]OUTPUTs!GU7</f>
        <v>1985.1663814518411</v>
      </c>
      <c r="GV7" s="54">
        <f>+[1]OUTPUTs!GV7-[2]OUTPUTs!GV7</f>
        <v>1311.0956673107637</v>
      </c>
      <c r="GW7" s="54">
        <f>+[1]OUTPUTs!GW7-[2]OUTPUTs!GW7</f>
        <v>7469.9131107449521</v>
      </c>
      <c r="GX7" s="54">
        <f>+[1]OUTPUTs!GX7-[2]OUTPUTs!GX7</f>
        <v>8198.0424914172781</v>
      </c>
      <c r="GY7" s="54">
        <f>+[1]OUTPUTs!GY7-[2]OUTPUTs!GY7</f>
        <v>391335.75065823051</v>
      </c>
      <c r="GZ7" s="54">
        <f>+[1]OUTPUTs!GZ7-[2]OUTPUTs!GZ7</f>
        <v>0</v>
      </c>
      <c r="HA7" s="54">
        <f>+[1]OUTPUTs!HA7-[2]OUTPUTs!HA7</f>
        <v>27.433099948124557</v>
      </c>
      <c r="HB7" s="54">
        <f>+[1]OUTPUTs!HB7-[2]OUTPUTs!HB7</f>
        <v>1467.7899646325861</v>
      </c>
      <c r="HC7" s="54">
        <f>+[1]OUTPUTs!HC7-[2]OUTPUTs!HC7</f>
        <v>24.064122761512778</v>
      </c>
      <c r="HD7" s="54">
        <f>+[1]OUTPUTs!HD7-[2]OUTPUTs!HD7</f>
        <v>1203.9557354994913</v>
      </c>
      <c r="HE7" s="54">
        <f>+[1]OUTPUTs!HE7-[2]OUTPUTs!HE7</f>
        <v>0</v>
      </c>
      <c r="HF7" s="54">
        <f>+[1]OUTPUTs!HF7-[2]OUTPUTs!HF7</f>
        <v>143.42277326167195</v>
      </c>
      <c r="HG7" s="54">
        <f>+[1]OUTPUTs!HG7-[2]OUTPUTs!HG7</f>
        <v>1260.4486700947259</v>
      </c>
      <c r="HH7" s="54">
        <f>+[1]OUTPUTs!HH7-[2]OUTPUTs!HH7</f>
        <v>159.42481329502215</v>
      </c>
      <c r="HI7" s="54">
        <f>+[1]OUTPUTs!HI7-[2]OUTPUTs!HI7</f>
        <v>1168.8245226800132</v>
      </c>
      <c r="HJ7" s="54">
        <f>+[1]OUTPUTs!HJ7-[2]OUTPUTs!HJ7</f>
        <v>243.59329387485849</v>
      </c>
      <c r="HK7" s="54">
        <f>+[1]OUTPUTs!HK7-[2]OUTPUTs!HK7</f>
        <v>72.192368284538318</v>
      </c>
      <c r="HL7" s="54">
        <f>+[1]OUTPUTs!HL7-[2]OUTPUTs!HL7</f>
        <v>3316.7243504469579</v>
      </c>
      <c r="HM7" s="54">
        <f>+[1]OUTPUTs!HM7-[2]OUTPUTs!HM7</f>
        <v>261.26538402801225</v>
      </c>
      <c r="HN7" s="54">
        <f>+[1]OUTPUTs!HN7-[2]OUTPUTs!HN7</f>
        <v>2198.6245921366485</v>
      </c>
      <c r="HO7" s="54">
        <f>+[1]OUTPUTs!HO7-[2]OUTPUTs!HO7</f>
        <v>4810.7682730122342</v>
      </c>
      <c r="HP7" s="54">
        <f>+[1]OUTPUTs!HP7-[2]OUTPUTs!HP7</f>
        <v>18049.486587049756</v>
      </c>
      <c r="HQ7" s="54">
        <f>+[1]OUTPUTs!HQ7-[2]OUTPUTs!HQ7</f>
        <v>2727.4150401254919</v>
      </c>
      <c r="HR7" s="54">
        <f>+[1]OUTPUTs!HR7-[2]OUTPUTs!HR7</f>
        <v>51170.431320932374</v>
      </c>
      <c r="HS7" s="54">
        <f>+[1]OUTPUTs!HS7-[2]OUTPUTs!HS7</f>
        <v>165230.66793720069</v>
      </c>
      <c r="HT7" s="54">
        <f>+[1]OUTPUTs!HT7-[2]OUTPUTs!HT7</f>
        <v>11449.900318100363</v>
      </c>
      <c r="HU7" s="54">
        <f>+[1]OUTPUTs!HU7-[2]OUTPUTs!HU7</f>
        <v>8734.3007622507976</v>
      </c>
      <c r="HV7" s="54">
        <f>+[1]OUTPUTs!HV7-[2]OUTPUTs!HV7</f>
        <v>25369.149015816089</v>
      </c>
      <c r="HW7" s="54">
        <f>+[1]OUTPUTs!HW7-[2]OUTPUTs!HW7</f>
        <v>3035.4412259006094</v>
      </c>
      <c r="HX7" s="54">
        <f>+[1]OUTPUTs!HX7-[2]OUTPUTs!HX7</f>
        <v>936.67251597218637</v>
      </c>
      <c r="HY7" s="54">
        <f>+[1]OUTPUTs!HY7-[2]OUTPUTs!HY7</f>
        <v>6022.8101553632423</v>
      </c>
      <c r="HZ7" s="54">
        <f>+[1]OUTPUTs!HZ7-[2]OUTPUTs!HZ7</f>
        <v>7166.8570540415567</v>
      </c>
      <c r="IA7" s="54">
        <f>+[1]OUTPUTs!IA7-[2]OUTPUTs!IA7</f>
        <v>316251.66389670956</v>
      </c>
    </row>
    <row r="8" spans="1:235" s="46" customFormat="1" ht="48" x14ac:dyDescent="0.25">
      <c r="A8" s="44" t="s">
        <v>23</v>
      </c>
      <c r="B8" s="45">
        <v>7319</v>
      </c>
      <c r="C8" s="45"/>
      <c r="D8" s="45">
        <v>1</v>
      </c>
      <c r="E8" s="45"/>
      <c r="F8" s="45"/>
      <c r="G8" s="45" t="s">
        <v>825</v>
      </c>
      <c r="H8" s="45" t="s">
        <v>784</v>
      </c>
      <c r="I8" s="44" t="s">
        <v>826</v>
      </c>
      <c r="J8" s="44" t="s">
        <v>847</v>
      </c>
      <c r="K8" s="44" t="s">
        <v>834</v>
      </c>
      <c r="L8" s="54">
        <f>+[1]OUTPUTs!L8-[2]OUTPUTs!L8</f>
        <v>4721.2732969399312</v>
      </c>
      <c r="M8" s="54">
        <f>+[1]OUTPUTs!M8-[2]OUTPUTs!M8</f>
        <v>235.71485517459951</v>
      </c>
      <c r="N8" s="54">
        <f>+[1]OUTPUTs!N8-[2]OUTPUTs!N8</f>
        <v>9342.0958725312848</v>
      </c>
      <c r="O8" s="54">
        <f>+[1]OUTPUTs!O8-[2]OUTPUTs!O8</f>
        <v>596.15821385159029</v>
      </c>
      <c r="P8" s="54">
        <f>+[1]OUTPUTs!P8-[2]OUTPUTs!P8</f>
        <v>14810.162262766011</v>
      </c>
      <c r="Q8" s="54">
        <f>+[1]OUTPUTs!Q8-[2]OUTPUTs!Q8</f>
        <v>707.85185218742276</v>
      </c>
      <c r="R8" s="54">
        <f>+[1]OUTPUTs!R8-[2]OUTPUTs!R8</f>
        <v>1128.4704846441446</v>
      </c>
      <c r="S8" s="54">
        <f>+[1]OUTPUTs!S8-[2]OUTPUTs!S8</f>
        <v>4184.8824076641322</v>
      </c>
      <c r="T8" s="54">
        <f>+[1]OUTPUTs!T8-[2]OUTPUTs!T8</f>
        <v>5741.5490137908546</v>
      </c>
      <c r="U8" s="54">
        <f>+[1]OUTPUTs!U8-[2]OUTPUTs!U8</f>
        <v>34359.668428914265</v>
      </c>
      <c r="V8" s="54">
        <f>+[1]OUTPUTs!V8-[2]OUTPUTs!V8</f>
        <v>18575.136236480343</v>
      </c>
      <c r="W8" s="54">
        <f>+[1]OUTPUTs!W8-[2]OUTPUTs!W8</f>
        <v>14252.517249102606</v>
      </c>
      <c r="X8" s="54">
        <f>+[1]OUTPUTs!X8-[2]OUTPUTs!X8</f>
        <v>60739.429674373765</v>
      </c>
      <c r="Y8" s="54">
        <f>+[1]OUTPUTs!Y8-[2]OUTPUTs!Y8</f>
        <v>6118.8309781389689</v>
      </c>
      <c r="Z8" s="54">
        <f>+[1]OUTPUTs!Z8-[2]OUTPUTs!Z8</f>
        <v>6979.4407344967585</v>
      </c>
      <c r="AA8" s="54">
        <f>+[1]OUTPUTs!AA8-[2]OUTPUTs!AA8</f>
        <v>56057.613888305394</v>
      </c>
      <c r="AB8" s="54">
        <f>+[1]OUTPUTs!AB8-[2]OUTPUTs!AB8</f>
        <v>134042.16406333595</v>
      </c>
      <c r="AC8" s="54">
        <f>+[1]OUTPUTs!AC8-[2]OUTPUTs!AC8</f>
        <v>12775.665424203667</v>
      </c>
      <c r="AD8" s="54">
        <f>+[1]OUTPUTs!AD8-[2]OUTPUTs!AD8</f>
        <v>183530.8561221764</v>
      </c>
      <c r="AE8" s="54">
        <f>+[1]OUTPUTs!AE8-[2]OUTPUTs!AE8</f>
        <v>1662964.3067524745</v>
      </c>
      <c r="AF8" s="54">
        <f>+[1]OUTPUTs!AF8-[2]OUTPUTs!AF8</f>
        <v>110377.38105802686</v>
      </c>
      <c r="AG8" s="54">
        <f>+[1]OUTPUTs!AG8-[2]OUTPUTs!AG8</f>
        <v>60950.97739742964</v>
      </c>
      <c r="AH8" s="54">
        <f>+[1]OUTPUTs!AH8-[2]OUTPUTs!AH8</f>
        <v>130487.87590714934</v>
      </c>
      <c r="AI8" s="54">
        <f>+[1]OUTPUTs!AI8-[2]OUTPUTs!AI8</f>
        <v>26270.929657603963</v>
      </c>
      <c r="AJ8" s="54">
        <f>+[1]OUTPUTs!AJ8-[2]OUTPUTs!AJ8</f>
        <v>11736.698878352505</v>
      </c>
      <c r="AK8" s="54">
        <f>+[1]OUTPUTs!AK8-[2]OUTPUTs!AK8</f>
        <v>35545.006333696248</v>
      </c>
      <c r="AL8" s="54">
        <f>+[1]OUTPUTs!AL8-[2]OUTPUTs!AL8</f>
        <v>31538.118191071248</v>
      </c>
      <c r="AM8" s="54">
        <f>+[1]OUTPUTs!AM8-[2]OUTPUTs!AM8</f>
        <v>2638770.7752348818</v>
      </c>
      <c r="AN8" s="54">
        <f>+[1]OUTPUTs!AN8-[2]OUTPUTs!AN8</f>
        <v>1850.8166337665803</v>
      </c>
      <c r="AO8" s="54">
        <f>+[1]OUTPUTs!AO8-[2]OUTPUTs!AO8</f>
        <v>310.70206043187216</v>
      </c>
      <c r="AP8" s="54">
        <f>+[1]OUTPUTs!AP8-[2]OUTPUTs!AP8</f>
        <v>7023.0583565800607</v>
      </c>
      <c r="AQ8" s="54">
        <f>+[1]OUTPUTs!AQ8-[2]OUTPUTs!AQ8</f>
        <v>33.624001735491845</v>
      </c>
      <c r="AR8" s="54">
        <f>+[1]OUTPUTs!AR8-[2]OUTPUTs!AR8</f>
        <v>8299.8962476175311</v>
      </c>
      <c r="AS8" s="54">
        <f>+[1]OUTPUTs!AS8-[2]OUTPUTs!AS8</f>
        <v>325.33227982174003</v>
      </c>
      <c r="AT8" s="54">
        <f>+[1]OUTPUTs!AT8-[2]OUTPUTs!AT8</f>
        <v>1430.1954865951711</v>
      </c>
      <c r="AU8" s="54">
        <f>+[1]OUTPUTs!AU8-[2]OUTPUTs!AU8</f>
        <v>3492.961077303863</v>
      </c>
      <c r="AV8" s="54">
        <f>+[1]OUTPUTs!AV8-[2]OUTPUTs!AV8</f>
        <v>21048.63473773576</v>
      </c>
      <c r="AW8" s="54">
        <f>+[1]OUTPUTs!AW8-[2]OUTPUTs!AW8</f>
        <v>24714.748836779669</v>
      </c>
      <c r="AX8" s="54">
        <f>+[1]OUTPUTs!AX8-[2]OUTPUTs!AX8</f>
        <v>12098.446822080794</v>
      </c>
      <c r="AY8" s="54">
        <f>+[1]OUTPUTs!AY8-[2]OUTPUTs!AY8</f>
        <v>12352.703037068935</v>
      </c>
      <c r="AZ8" s="54">
        <f>+[1]OUTPUTs!AZ8-[2]OUTPUTs!AZ8</f>
        <v>52330.568342608633</v>
      </c>
      <c r="BA8" s="54">
        <f>+[1]OUTPUTs!BA8-[2]OUTPUTs!BA8</f>
        <v>4284.1610255940459</v>
      </c>
      <c r="BB8" s="54">
        <f>+[1]OUTPUTs!BB8-[2]OUTPUTs!BB8</f>
        <v>7703.1804757422215</v>
      </c>
      <c r="BC8" s="54">
        <f>+[1]OUTPUTs!BC8-[2]OUTPUTs!BC8</f>
        <v>33563.779302360119</v>
      </c>
      <c r="BD8" s="54">
        <f>+[1]OUTPUTs!BD8-[2]OUTPUTs!BD8</f>
        <v>115942.50956094245</v>
      </c>
      <c r="BE8" s="54">
        <f>+[1]OUTPUTs!BE8-[2]OUTPUTs!BE8</f>
        <v>10013.105642356451</v>
      </c>
      <c r="BF8" s="54">
        <f>+[1]OUTPUTs!BF8-[2]OUTPUTs!BF8</f>
        <v>181569.48331971746</v>
      </c>
      <c r="BG8" s="54">
        <f>+[1]OUTPUTs!BG8-[2]OUTPUTs!BG8</f>
        <v>1476996.1396805407</v>
      </c>
      <c r="BH8" s="54">
        <f>+[1]OUTPUTs!BH8-[2]OUTPUTs!BH8</f>
        <v>91827.039943041105</v>
      </c>
      <c r="BI8" s="54">
        <f>+[1]OUTPUTs!BI8-[2]OUTPUTs!BI8</f>
        <v>49636.030782056478</v>
      </c>
      <c r="BJ8" s="54">
        <f>+[1]OUTPUTs!BJ8-[2]OUTPUTs!BJ8</f>
        <v>117181.74447745638</v>
      </c>
      <c r="BK8" s="54">
        <f>+[1]OUTPUTs!BK8-[2]OUTPUTs!BK8</f>
        <v>18417.543148587843</v>
      </c>
      <c r="BL8" s="54">
        <f>+[1]OUTPUTs!BL8-[2]OUTPUTs!BL8</f>
        <v>9616.5063187055202</v>
      </c>
      <c r="BM8" s="54">
        <f>+[1]OUTPUTs!BM8-[2]OUTPUTs!BM8</f>
        <v>25934.634334716997</v>
      </c>
      <c r="BN8" s="54">
        <f>+[1]OUTPUTs!BN8-[2]OUTPUTs!BN8</f>
        <v>24041.875437983821</v>
      </c>
      <c r="BO8" s="54">
        <f>+[1]OUTPUTs!BO8-[2]OUTPUTs!BO8</f>
        <v>2312039.4213699289</v>
      </c>
      <c r="BP8" s="54">
        <f>+[1]OUTPUTs!BP8-[2]OUTPUTs!BP8</f>
        <v>1061.8989998273032</v>
      </c>
      <c r="BQ8" s="54">
        <f>+[1]OUTPUTs!BQ8-[2]OUTPUTs!BQ8</f>
        <v>247.92086542382879</v>
      </c>
      <c r="BR8" s="54">
        <f>+[1]OUTPUTs!BR8-[2]OUTPUTs!BR8</f>
        <v>4838.9466204977998</v>
      </c>
      <c r="BS8" s="54">
        <f>+[1]OUTPUTs!BS8-[2]OUTPUTs!BS8</f>
        <v>0</v>
      </c>
      <c r="BT8" s="54">
        <f>+[1]OUTPUTs!BT8-[2]OUTPUTs!BT8</f>
        <v>6960.4980470073224</v>
      </c>
      <c r="BU8" s="54">
        <f>+[1]OUTPUTs!BU8-[2]OUTPUTs!BU8</f>
        <v>687.027115472368</v>
      </c>
      <c r="BV8" s="54">
        <f>+[1]OUTPUTs!BV8-[2]OUTPUTs!BV8</f>
        <v>564.74766990625835</v>
      </c>
      <c r="BW8" s="54">
        <f>+[1]OUTPUTs!BW8-[2]OUTPUTs!BW8</f>
        <v>3744.9743488195672</v>
      </c>
      <c r="BX8" s="54">
        <f>+[1]OUTPUTs!BX8-[2]OUTPUTs!BX8</f>
        <v>12463.385731402617</v>
      </c>
      <c r="BY8" s="54">
        <f>+[1]OUTPUTs!BY8-[2]OUTPUTs!BY8</f>
        <v>18094.835535359853</v>
      </c>
      <c r="BZ8" s="54">
        <f>+[1]OUTPUTs!BZ8-[2]OUTPUTs!BZ8</f>
        <v>10777.832151190429</v>
      </c>
      <c r="CA8" s="54">
        <f>+[1]OUTPUTs!CA8-[2]OUTPUTs!CA8</f>
        <v>8273.0428678746539</v>
      </c>
      <c r="CB8" s="54">
        <f>+[1]OUTPUTs!CB8-[2]OUTPUTs!CB8</f>
        <v>38330.407582496933</v>
      </c>
      <c r="CC8" s="54">
        <f>+[1]OUTPUTs!CC8-[2]OUTPUTs!CC8</f>
        <v>5052.9963370905571</v>
      </c>
      <c r="CD8" s="54">
        <f>+[1]OUTPUTs!CD8-[2]OUTPUTs!CD8</f>
        <v>5186.4792713048537</v>
      </c>
      <c r="CE8" s="54">
        <f>+[1]OUTPUTs!CE8-[2]OUTPUTs!CE8</f>
        <v>38304.754593045742</v>
      </c>
      <c r="CF8" s="54">
        <f>+[1]OUTPUTs!CF8-[2]OUTPUTs!CF8</f>
        <v>93572.811231108702</v>
      </c>
      <c r="CG8" s="54">
        <f>+[1]OUTPUTs!CG8-[2]OUTPUTs!CG8</f>
        <v>8459.3538227010231</v>
      </c>
      <c r="CH8" s="54">
        <f>+[1]OUTPUTs!CH8-[2]OUTPUTs!CH8</f>
        <v>150585.4823575815</v>
      </c>
      <c r="CI8" s="54">
        <f>+[1]OUTPUTs!CI8-[2]OUTPUTs!CI8</f>
        <v>1384876.5736935535</v>
      </c>
      <c r="CJ8" s="54">
        <f>+[1]OUTPUTs!CJ8-[2]OUTPUTs!CJ8</f>
        <v>125940.5270291596</v>
      </c>
      <c r="CK8" s="54">
        <f>+[1]OUTPUTs!CK8-[2]OUTPUTs!CK8</f>
        <v>42390.261190353311</v>
      </c>
      <c r="CL8" s="54">
        <f>+[1]OUTPUTs!CL8-[2]OUTPUTs!CL8</f>
        <v>99867.360677690915</v>
      </c>
      <c r="CM8" s="54">
        <f>+[1]OUTPUTs!CM8-[2]OUTPUTs!CM8</f>
        <v>13246.328687010446</v>
      </c>
      <c r="CN8" s="54">
        <f>+[1]OUTPUTs!CN8-[2]OUTPUTs!CN8</f>
        <v>7249.1049241616656</v>
      </c>
      <c r="CO8" s="54">
        <f>+[1]OUTPUTs!CO8-[2]OUTPUTs!CO8</f>
        <v>24123.966512277919</v>
      </c>
      <c r="CP8" s="54">
        <f>+[1]OUTPUTs!CP8-[2]OUTPUTs!CP8</f>
        <v>15635.740900419645</v>
      </c>
      <c r="CQ8" s="54">
        <f>+[1]OUTPUTs!CQ8-[2]OUTPUTs!CQ8</f>
        <v>2120537.2587627377</v>
      </c>
      <c r="CR8" s="54">
        <f>+[1]OUTPUTs!CR8-[2]OUTPUTs!CR8</f>
        <v>821.10087040639087</v>
      </c>
      <c r="CS8" s="54">
        <f>+[1]OUTPUTs!CS8-[2]OUTPUTs!CS8</f>
        <v>153.88679678790891</v>
      </c>
      <c r="CT8" s="54">
        <f>+[1]OUTPUTs!CT8-[2]OUTPUTs!CT8</f>
        <v>4209.9614137781282</v>
      </c>
      <c r="CU8" s="54">
        <f>+[1]OUTPUTs!CU8-[2]OUTPUTs!CU8</f>
        <v>0</v>
      </c>
      <c r="CV8" s="54">
        <f>+[1]OUTPUTs!CV8-[2]OUTPUTs!CV8</f>
        <v>5852.9508706896631</v>
      </c>
      <c r="CW8" s="54">
        <f>+[1]OUTPUTs!CW8-[2]OUTPUTs!CW8</f>
        <v>1053.0356591042541</v>
      </c>
      <c r="CX8" s="54">
        <f>+[1]OUTPUTs!CX8-[2]OUTPUTs!CX8</f>
        <v>473.14244436754984</v>
      </c>
      <c r="CY8" s="54">
        <f>+[1]OUTPUTs!CY8-[2]OUTPUTs!CY8</f>
        <v>4651.4214579221807</v>
      </c>
      <c r="CZ8" s="54">
        <f>+[1]OUTPUTs!CZ8-[2]OUTPUTs!CZ8</f>
        <v>3115.8202966948584</v>
      </c>
      <c r="DA8" s="54">
        <f>+[1]OUTPUTs!DA8-[2]OUTPUTs!DA8</f>
        <v>16913.497895837943</v>
      </c>
      <c r="DB8" s="54">
        <f>+[1]OUTPUTs!DB8-[2]OUTPUTs!DB8</f>
        <v>8708.5263585531175</v>
      </c>
      <c r="DC8" s="54">
        <f>+[1]OUTPUTs!DC8-[2]OUTPUTs!DC8</f>
        <v>5636.8876030455649</v>
      </c>
      <c r="DD8" s="54">
        <f>+[1]OUTPUTs!DD8-[2]OUTPUTs!DD8</f>
        <v>33102.339084752966</v>
      </c>
      <c r="DE8" s="54">
        <f>+[1]OUTPUTs!DE8-[2]OUTPUTs!DE8</f>
        <v>3498.3178899165669</v>
      </c>
      <c r="DF8" s="54">
        <f>+[1]OUTPUTs!DF8-[2]OUTPUTs!DF8</f>
        <v>4241.7129394671101</v>
      </c>
      <c r="DG8" s="54">
        <f>+[1]OUTPUTs!DG8-[2]OUTPUTs!DG8</f>
        <v>24488.996920974205</v>
      </c>
      <c r="DH8" s="54">
        <f>+[1]OUTPUTs!DH8-[2]OUTPUTs!DH8</f>
        <v>72293.395893328998</v>
      </c>
      <c r="DI8" s="54">
        <f>+[1]OUTPUTs!DI8-[2]OUTPUTs!DI8</f>
        <v>5892.172659737018</v>
      </c>
      <c r="DJ8" s="54">
        <f>+[1]OUTPUTs!DJ8-[2]OUTPUTs!DJ8</f>
        <v>139207.38743009669</v>
      </c>
      <c r="DK8" s="54">
        <f>+[1]OUTPUTs!DK8-[2]OUTPUTs!DK8</f>
        <v>998923.62488712813</v>
      </c>
      <c r="DL8" s="54">
        <f>+[1]OUTPUTs!DL8-[2]OUTPUTs!DL8</f>
        <v>108956.47159218771</v>
      </c>
      <c r="DM8" s="54">
        <f>+[1]OUTPUTs!DM8-[2]OUTPUTs!DM8</f>
        <v>31410.50400298123</v>
      </c>
      <c r="DN8" s="54">
        <f>+[1]OUTPUTs!DN8-[2]OUTPUTs!DN8</f>
        <v>87276.068093924347</v>
      </c>
      <c r="DO8" s="54">
        <f>+[1]OUTPUTs!DO8-[2]OUTPUTs!DO8</f>
        <v>9134.7907401704178</v>
      </c>
      <c r="DP8" s="54">
        <f>+[1]OUTPUTs!DP8-[2]OUTPUTs!DP8</f>
        <v>4694.2550525355855</v>
      </c>
      <c r="DQ8" s="54">
        <f>+[1]OUTPUTs!DQ8-[2]OUTPUTs!DQ8</f>
        <v>20689.830238078575</v>
      </c>
      <c r="DR8" s="54">
        <f>+[1]OUTPUTs!DR8-[2]OUTPUTs!DR8</f>
        <v>203940.34862243762</v>
      </c>
      <c r="DS8" s="54">
        <f>+[1]OUTPUTs!DS8-[2]OUTPUTs!DS8</f>
        <v>1799340.4477149057</v>
      </c>
      <c r="DT8" s="54">
        <f>+[1]OUTPUTs!DT8-[2]OUTPUTs!DT8</f>
        <v>1126.5570468543253</v>
      </c>
      <c r="DU8" s="54">
        <f>+[1]OUTPUTs!DU8-[2]OUTPUTs!DU8</f>
        <v>570.24616827156569</v>
      </c>
      <c r="DV8" s="54">
        <f>+[1]OUTPUTs!DV8-[2]OUTPUTs!DV8</f>
        <v>2222.6260250731043</v>
      </c>
      <c r="DW8" s="54">
        <f>+[1]OUTPUTs!DW8-[2]OUTPUTs!DW8</f>
        <v>53.30009695157753</v>
      </c>
      <c r="DX8" s="54">
        <f>+[1]OUTPUTs!DX8-[2]OUTPUTs!DX8</f>
        <v>8289.2426469225447</v>
      </c>
      <c r="DY8" s="54">
        <f>+[1]OUTPUTs!DY8-[2]OUTPUTs!DY8</f>
        <v>171.83909939292448</v>
      </c>
      <c r="DZ8" s="54">
        <f>+[1]OUTPUTs!DZ8-[2]OUTPUTs!DZ8</f>
        <v>621.3345177892628</v>
      </c>
      <c r="EA8" s="54">
        <f>+[1]OUTPUTs!EA8-[2]OUTPUTs!EA8</f>
        <v>7523.2665404523796</v>
      </c>
      <c r="EB8" s="54">
        <f>+[1]OUTPUTs!EB8-[2]OUTPUTs!EB8</f>
        <v>1363.0033009751874</v>
      </c>
      <c r="EC8" s="54">
        <f>+[1]OUTPUTs!EC8-[2]OUTPUTs!EC8</f>
        <v>16126.598395130473</v>
      </c>
      <c r="ED8" s="54">
        <f>+[1]OUTPUTs!ED8-[2]OUTPUTs!ED8</f>
        <v>8545.9532673613212</v>
      </c>
      <c r="EE8" s="54">
        <f>+[1]OUTPUTs!EE8-[2]OUTPUTs!EE8</f>
        <v>3753.964253950624</v>
      </c>
      <c r="EF8" s="54">
        <f>+[1]OUTPUTs!EF8-[2]OUTPUTs!EF8</f>
        <v>28544.324831509555</v>
      </c>
      <c r="EG8" s="54">
        <f>+[1]OUTPUTs!EG8-[2]OUTPUTs!EG8</f>
        <v>3864.7594547097078</v>
      </c>
      <c r="EH8" s="54">
        <f>+[1]OUTPUTs!EH8-[2]OUTPUTs!EH8</f>
        <v>2460.8059784716861</v>
      </c>
      <c r="EI8" s="54">
        <f>+[1]OUTPUTs!EI8-[2]OUTPUTs!EI8</f>
        <v>18299.735899952007</v>
      </c>
      <c r="EJ8" s="54">
        <f>+[1]OUTPUTs!EJ8-[2]OUTPUTs!EJ8</f>
        <v>66368.94026457156</v>
      </c>
      <c r="EK8" s="54">
        <f>+[1]OUTPUTs!EK8-[2]OUTPUTs!EK8</f>
        <v>2969.7586879653172</v>
      </c>
      <c r="EL8" s="54">
        <f>+[1]OUTPUTs!EL8-[2]OUTPUTs!EL8</f>
        <v>136976.31456820745</v>
      </c>
      <c r="EM8" s="54">
        <f>+[1]OUTPUTs!EM8-[2]OUTPUTs!EM8</f>
        <v>1013974.2740549776</v>
      </c>
      <c r="EN8" s="54">
        <f>+[1]OUTPUTs!EN8-[2]OUTPUTs!EN8</f>
        <v>104574.2539125949</v>
      </c>
      <c r="EO8" s="54">
        <f>+[1]OUTPUTs!EO8-[2]OUTPUTs!EO8</f>
        <v>37550.685989054131</v>
      </c>
      <c r="EP8" s="54">
        <f>+[1]OUTPUTs!EP8-[2]OUTPUTs!EP8</f>
        <v>96562.891114536469</v>
      </c>
      <c r="EQ8" s="54">
        <f>+[1]OUTPUTs!EQ8-[2]OUTPUTs!EQ8</f>
        <v>9997.7309786520709</v>
      </c>
      <c r="ER8" s="54">
        <f>+[1]OUTPUTs!ER8-[2]OUTPUTs!ER8</f>
        <v>4055.2899477914534</v>
      </c>
      <c r="ES8" s="54">
        <f>+[1]OUTPUTs!ES8-[2]OUTPUTs!ES8</f>
        <v>17762.447371473932</v>
      </c>
      <c r="ET8" s="54">
        <f>+[1]OUTPUTs!ET8-[2]OUTPUTs!ET8</f>
        <v>21242.983780778966</v>
      </c>
      <c r="EU8" s="54">
        <f>+[1]OUTPUTs!EU8-[2]OUTPUTs!EU8</f>
        <v>1615573.1281943722</v>
      </c>
      <c r="EV8" s="54">
        <f>+[1]OUTPUTs!EV8-[2]OUTPUTs!EV8</f>
        <v>604.37302028931674</v>
      </c>
      <c r="EW8" s="54">
        <f>+[1]OUTPUTs!EW8-[2]OUTPUTs!EW8</f>
        <v>299.69794648576095</v>
      </c>
      <c r="EX8" s="54">
        <f>+[1]OUTPUTs!EX8-[2]OUTPUTs!EX8</f>
        <v>1596.5311775824985</v>
      </c>
      <c r="EY8" s="54">
        <f>+[1]OUTPUTs!EY8-[2]OUTPUTs!EY8</f>
        <v>942.53971451712573</v>
      </c>
      <c r="EZ8" s="54">
        <f>+[1]OUTPUTs!EZ8-[2]OUTPUTs!EZ8</f>
        <v>8565.8413716767336</v>
      </c>
      <c r="FA8" s="54">
        <f>+[1]OUTPUTs!FA8-[2]OUTPUTs!FA8</f>
        <v>61.775136837846276</v>
      </c>
      <c r="FB8" s="54">
        <f>+[1]OUTPUTs!FB8-[2]OUTPUTs!FB8</f>
        <v>442.13192492102678</v>
      </c>
      <c r="FC8" s="54">
        <f>+[1]OUTPUTs!FC8-[2]OUTPUTs!FC8</f>
        <v>5639.5007124106542</v>
      </c>
      <c r="FD8" s="54">
        <f>+[1]OUTPUTs!FD8-[2]OUTPUTs!FD8</f>
        <v>853.27934045579764</v>
      </c>
      <c r="FE8" s="54">
        <f>+[1]OUTPUTs!FE8-[2]OUTPUTs!FE8</f>
        <v>11760.385044174378</v>
      </c>
      <c r="FF8" s="54">
        <f>+[1]OUTPUTs!FF8-[2]OUTPUTs!FF8</f>
        <v>9919.8875789860122</v>
      </c>
      <c r="FG8" s="54">
        <f>+[1]OUTPUTs!FG8-[2]OUTPUTs!FG8</f>
        <v>7160.2814267621234</v>
      </c>
      <c r="FH8" s="54">
        <f>+[1]OUTPUTs!FH8-[2]OUTPUTs!FH8</f>
        <v>29586.920857520061</v>
      </c>
      <c r="FI8" s="54">
        <f>+[1]OUTPUTs!FI8-[2]OUTPUTs!FI8</f>
        <v>3266.095998326251</v>
      </c>
      <c r="FJ8" s="54">
        <f>+[1]OUTPUTs!FJ8-[2]OUTPUTs!FJ8</f>
        <v>428.77682288020628</v>
      </c>
      <c r="FK8" s="54">
        <f>+[1]OUTPUTs!FK8-[2]OUTPUTs!FK8</f>
        <v>19033.160033771637</v>
      </c>
      <c r="FL8" s="54">
        <f>+[1]OUTPUTs!FL8-[2]OUTPUTs!FL8</f>
        <v>74325.822237094922</v>
      </c>
      <c r="FM8" s="54">
        <f>+[1]OUTPUTs!FM8-[2]OUTPUTs!FM8</f>
        <v>2508.6774258559453</v>
      </c>
      <c r="FN8" s="54">
        <f>+[1]OUTPUTs!FN8-[2]OUTPUTs!FN8</f>
        <v>159650.15265058909</v>
      </c>
      <c r="FO8" s="54">
        <f>+[1]OUTPUTs!FO8-[2]OUTPUTs!FO8</f>
        <v>1009647.9424426795</v>
      </c>
      <c r="FP8" s="54">
        <f>+[1]OUTPUTs!FP8-[2]OUTPUTs!FP8</f>
        <v>74557.43300273754</v>
      </c>
      <c r="FQ8" s="54">
        <f>+[1]OUTPUTs!FQ8-[2]OUTPUTs!FQ8</f>
        <v>28103.259630915149</v>
      </c>
      <c r="FR8" s="54">
        <f>+[1]OUTPUTs!FR8-[2]OUTPUTs!FR8</f>
        <v>85978.352046963017</v>
      </c>
      <c r="FS8" s="54">
        <f>+[1]OUTPUTs!FS8-[2]OUTPUTs!FS8</f>
        <v>4769.7349777497357</v>
      </c>
      <c r="FT8" s="54">
        <f>+[1]OUTPUTs!FT8-[2]OUTPUTs!FT8</f>
        <v>4224.6136615668711</v>
      </c>
      <c r="FU8" s="54">
        <f>+[1]OUTPUTs!FU8-[2]OUTPUTs!FU8</f>
        <v>15875.750686924741</v>
      </c>
      <c r="FV8" s="54">
        <f>+[1]OUTPUTs!FV8-[2]OUTPUTs!FV8</f>
        <v>20028.745252098877</v>
      </c>
      <c r="FW8" s="54">
        <f>+[1]OUTPUTs!FW8-[2]OUTPUTs!FW8</f>
        <v>1579831.6621227725</v>
      </c>
      <c r="FX8" s="54">
        <f>+[1]OUTPUTs!FX8-[2]OUTPUTs!FX8</f>
        <v>1084.4807663375589</v>
      </c>
      <c r="FY8" s="54">
        <f>+[1]OUTPUTs!FY8-[2]OUTPUTs!FY8</f>
        <v>0</v>
      </c>
      <c r="FZ8" s="54">
        <f>+[1]OUTPUTs!FZ8-[2]OUTPUTs!FZ8</f>
        <v>1544.8065604700319</v>
      </c>
      <c r="GA8" s="54">
        <f>+[1]OUTPUTs!GA8-[2]OUTPUTs!GA8</f>
        <v>2018.6641463303381</v>
      </c>
      <c r="GB8" s="54">
        <f>+[1]OUTPUTs!GB8-[2]OUTPUTs!GB8</f>
        <v>7516.0607923722018</v>
      </c>
      <c r="GC8" s="54">
        <f>+[1]OUTPUTs!GC8-[2]OUTPUTs!GC8</f>
        <v>407.0702541104788</v>
      </c>
      <c r="GD8" s="54">
        <f>+[1]OUTPUTs!GD8-[2]OUTPUTs!GD8</f>
        <v>205.14407694067006</v>
      </c>
      <c r="GE8" s="54">
        <f>+[1]OUTPUTs!GE8-[2]OUTPUTs!GE8</f>
        <v>11839.010861136172</v>
      </c>
      <c r="GF8" s="54">
        <f>+[1]OUTPUTs!GF8-[2]OUTPUTs!GF8</f>
        <v>933.03990907181787</v>
      </c>
      <c r="GG8" s="54">
        <f>+[1]OUTPUTs!GG8-[2]OUTPUTs!GG8</f>
        <v>9467.1549766194876</v>
      </c>
      <c r="GH8" s="54">
        <f>+[1]OUTPUTs!GH8-[2]OUTPUTs!GH8</f>
        <v>8202.6724699007809</v>
      </c>
      <c r="GI8" s="54">
        <f>+[1]OUTPUTs!GI8-[2]OUTPUTs!GI8</f>
        <v>2344.5636068760641</v>
      </c>
      <c r="GJ8" s="54">
        <f>+[1]OUTPUTs!GJ8-[2]OUTPUTs!GJ8</f>
        <v>27293.203204604637</v>
      </c>
      <c r="GK8" s="54">
        <f>+[1]OUTPUTs!GK8-[2]OUTPUTs!GK8</f>
        <v>2846.5144393947166</v>
      </c>
      <c r="GL8" s="54">
        <f>+[1]OUTPUTs!GL8-[2]OUTPUTs!GL8</f>
        <v>1357.0540289885453</v>
      </c>
      <c r="GM8" s="54">
        <f>+[1]OUTPUTs!GM8-[2]OUTPUTs!GM8</f>
        <v>25470.853058589826</v>
      </c>
      <c r="GN8" s="54">
        <f>+[1]OUTPUTs!GN8-[2]OUTPUTs!GN8</f>
        <v>53001.879876057603</v>
      </c>
      <c r="GO8" s="54">
        <f>+[1]OUTPUTs!GO8-[2]OUTPUTs!GO8</f>
        <v>2700.9069019445624</v>
      </c>
      <c r="GP8" s="54">
        <f>+[1]OUTPUTs!GP8-[2]OUTPUTs!GP8</f>
        <v>136089.81247192793</v>
      </c>
      <c r="GQ8" s="54">
        <f>+[1]OUTPUTs!GQ8-[2]OUTPUTs!GQ8</f>
        <v>998237.20027762558</v>
      </c>
      <c r="GR8" s="54">
        <f>+[1]OUTPUTs!GR8-[2]OUTPUTs!GR8</f>
        <v>52718.104913365765</v>
      </c>
      <c r="GS8" s="54">
        <f>+[1]OUTPUTs!GS8-[2]OUTPUTs!GS8</f>
        <v>26965.308063677767</v>
      </c>
      <c r="GT8" s="54">
        <f>+[1]OUTPUTs!GT8-[2]OUTPUTs!GT8</f>
        <v>77411.358910881885</v>
      </c>
      <c r="GU8" s="54">
        <f>+[1]OUTPUTs!GU8-[2]OUTPUTs!GU8</f>
        <v>5310.044329382883</v>
      </c>
      <c r="GV8" s="54">
        <f>+[1]OUTPUTs!GV8-[2]OUTPUTs!GV8</f>
        <v>6934.0055068594775</v>
      </c>
      <c r="GW8" s="54">
        <f>+[1]OUTPUTs!GW8-[2]OUTPUTs!GW8</f>
        <v>9114.5376707591204</v>
      </c>
      <c r="GX8" s="54">
        <f>+[1]OUTPUTs!GX8-[2]OUTPUTs!GX8</f>
        <v>17723.636383320525</v>
      </c>
      <c r="GY8" s="54">
        <f>+[1]OUTPUTs!GY8-[2]OUTPUTs!GY8</f>
        <v>1488737.0884575467</v>
      </c>
      <c r="GZ8" s="54">
        <f>+[1]OUTPUTs!GZ8-[2]OUTPUTs!GZ8</f>
        <v>1156.9903887090845</v>
      </c>
      <c r="HA8" s="54">
        <f>+[1]OUTPUTs!HA8-[2]OUTPUTs!HA8</f>
        <v>0</v>
      </c>
      <c r="HB8" s="54">
        <f>+[1]OUTPUTs!HB8-[2]OUTPUTs!HB8</f>
        <v>1669.7078075027102</v>
      </c>
      <c r="HC8" s="54">
        <f>+[1]OUTPUTs!HC8-[2]OUTPUTs!HC8</f>
        <v>260.60422225501395</v>
      </c>
      <c r="HD8" s="54">
        <f>+[1]OUTPUTs!HD8-[2]OUTPUTs!HD8</f>
        <v>5265.4857415233246</v>
      </c>
      <c r="HE8" s="54">
        <f>+[1]OUTPUTs!HE8-[2]OUTPUTs!HE8</f>
        <v>227.4059600962957</v>
      </c>
      <c r="HF8" s="54">
        <f>+[1]OUTPUTs!HF8-[2]OUTPUTs!HF8</f>
        <v>350.59441573395867</v>
      </c>
      <c r="HG8" s="54">
        <f>+[1]OUTPUTs!HG8-[2]OUTPUTs!HG8</f>
        <v>4573.7414766361444</v>
      </c>
      <c r="HH8" s="54">
        <f>+[1]OUTPUTs!HH8-[2]OUTPUTs!HH8</f>
        <v>807.77364400313377</v>
      </c>
      <c r="HI8" s="54">
        <f>+[1]OUTPUTs!HI8-[2]OUTPUTs!HI8</f>
        <v>6342.1988183033245</v>
      </c>
      <c r="HJ8" s="54">
        <f>+[1]OUTPUTs!HJ8-[2]OUTPUTs!HJ8</f>
        <v>5690.4539382704334</v>
      </c>
      <c r="HK8" s="54">
        <f>+[1]OUTPUTs!HK8-[2]OUTPUTs!HK8</f>
        <v>1812.284726849352</v>
      </c>
      <c r="HL8" s="54">
        <f>+[1]OUTPUTs!HL8-[2]OUTPUTs!HL8</f>
        <v>22310.615857714827</v>
      </c>
      <c r="HM8" s="54">
        <f>+[1]OUTPUTs!HM8-[2]OUTPUTs!HM8</f>
        <v>1845.2766391554637</v>
      </c>
      <c r="HN8" s="54">
        <f>+[1]OUTPUTs!HN8-[2]OUTPUTs!HN8</f>
        <v>1696.0923133017122</v>
      </c>
      <c r="HO8" s="54">
        <f>+[1]OUTPUTs!HO8-[2]OUTPUTs!HO8</f>
        <v>22958.616360245509</v>
      </c>
      <c r="HP8" s="54">
        <f>+[1]OUTPUTs!HP8-[2]OUTPUTs!HP8</f>
        <v>50548.715458090563</v>
      </c>
      <c r="HQ8" s="54">
        <f>+[1]OUTPUTs!HQ8-[2]OUTPUTs!HQ8</f>
        <v>2093.6562870474509</v>
      </c>
      <c r="HR8" s="54">
        <f>+[1]OUTPUTs!HR8-[2]OUTPUTs!HR8</f>
        <v>151953.59020827725</v>
      </c>
      <c r="HS8" s="54">
        <f>+[1]OUTPUTs!HS8-[2]OUTPUTs!HS8</f>
        <v>840870.02528379369</v>
      </c>
      <c r="HT8" s="54">
        <f>+[1]OUTPUTs!HT8-[2]OUTPUTs!HT8</f>
        <v>25701.603895813321</v>
      </c>
      <c r="HU8" s="54">
        <f>+[1]OUTPUTs!HU8-[2]OUTPUTs!HU8</f>
        <v>18564.439562846655</v>
      </c>
      <c r="HV8" s="54">
        <f>+[1]OUTPUTs!HV8-[2]OUTPUTs!HV8</f>
        <v>17441.291151579313</v>
      </c>
      <c r="HW8" s="54">
        <f>+[1]OUTPUTs!HW8-[2]OUTPUTs!HW8</f>
        <v>4333.9172259886382</v>
      </c>
      <c r="HX8" s="54">
        <f>+[1]OUTPUTs!HX8-[2]OUTPUTs!HX8</f>
        <v>4832.9920919860606</v>
      </c>
      <c r="HY8" s="54">
        <f>+[1]OUTPUTs!HY8-[2]OUTPUTs!HY8</f>
        <v>5311.3471466825522</v>
      </c>
      <c r="HZ8" s="54">
        <f>+[1]OUTPUTs!HZ8-[2]OUTPUTs!HZ8</f>
        <v>37533.089610143419</v>
      </c>
      <c r="IA8" s="54">
        <f>+[1]OUTPUTs!IA8-[2]OUTPUTs!IA8</f>
        <v>1236152.5102325499</v>
      </c>
    </row>
    <row r="9" spans="1:235" s="22" customFormat="1" ht="36" x14ac:dyDescent="0.25">
      <c r="A9" s="30" t="s">
        <v>23</v>
      </c>
      <c r="B9" s="31">
        <v>9001</v>
      </c>
      <c r="C9" s="31"/>
      <c r="D9" s="31">
        <v>2</v>
      </c>
      <c r="E9" s="31"/>
      <c r="F9" s="31"/>
      <c r="G9" s="31" t="s">
        <v>796</v>
      </c>
      <c r="H9" s="31" t="s">
        <v>771</v>
      </c>
      <c r="I9" s="30" t="s">
        <v>13</v>
      </c>
      <c r="J9" s="30" t="s">
        <v>848</v>
      </c>
      <c r="K9" s="30" t="s">
        <v>834</v>
      </c>
      <c r="L9" s="54">
        <f>+[1]OUTPUTs!L9-[2]OUTPUTs!L9</f>
        <v>845.33748659265984</v>
      </c>
      <c r="M9" s="54">
        <f>+[1]OUTPUTs!M9-[2]OUTPUTs!M9</f>
        <v>101.87714369468819</v>
      </c>
      <c r="N9" s="54">
        <f>+[1]OUTPUTs!N9-[2]OUTPUTs!N9</f>
        <v>3409.2017582744429</v>
      </c>
      <c r="O9" s="54">
        <f>+[1]OUTPUTs!O9-[2]OUTPUTs!O9</f>
        <v>36.017448478724802</v>
      </c>
      <c r="P9" s="54">
        <f>+[1]OUTPUTs!P9-[2]OUTPUTs!P9</f>
        <v>3295.7396872226582</v>
      </c>
      <c r="Q9" s="54">
        <f>+[1]OUTPUTs!Q9-[2]OUTPUTs!Q9</f>
        <v>243.85706472022946</v>
      </c>
      <c r="R9" s="54">
        <f>+[1]OUTPUTs!R9-[2]OUTPUTs!R9</f>
        <v>314.83240488511183</v>
      </c>
      <c r="S9" s="54">
        <f>+[1]OUTPUTs!S9-[2]OUTPUTs!S9</f>
        <v>1322.8696513493087</v>
      </c>
      <c r="T9" s="54">
        <f>+[1]OUTPUTs!T9-[2]OUTPUTs!T9</f>
        <v>994.06423050221292</v>
      </c>
      <c r="U9" s="54">
        <f>+[1]OUTPUTs!U9-[2]OUTPUTs!U9</f>
        <v>5770.2665448136977</v>
      </c>
      <c r="V9" s="54">
        <f>+[1]OUTPUTs!V9-[2]OUTPUTs!V9</f>
        <v>5310.2585160662584</v>
      </c>
      <c r="W9" s="54">
        <f>+[1]OUTPUTs!W9-[2]OUTPUTs!W9</f>
        <v>5239.5609132839363</v>
      </c>
      <c r="X9" s="54">
        <f>+[1]OUTPUTs!X9-[2]OUTPUTs!X9</f>
        <v>10413.571767675396</v>
      </c>
      <c r="Y9" s="54">
        <f>+[1]OUTPUTs!Y9-[2]OUTPUTs!Y9</f>
        <v>747.52233826560541</v>
      </c>
      <c r="Z9" s="54">
        <f>+[1]OUTPUTs!Z9-[2]OUTPUTs!Z9</f>
        <v>1326.1182237266853</v>
      </c>
      <c r="AA9" s="54">
        <f>+[1]OUTPUTs!AA9-[2]OUTPUTs!AA9</f>
        <v>30237.604080028323</v>
      </c>
      <c r="AB9" s="54">
        <f>+[1]OUTPUTs!AB9-[2]OUTPUTs!AB9</f>
        <v>27814.659975673407</v>
      </c>
      <c r="AC9" s="54">
        <f>+[1]OUTPUTs!AC9-[2]OUTPUTs!AC9</f>
        <v>2461.217122999893</v>
      </c>
      <c r="AD9" s="54">
        <f>+[1]OUTPUTs!AD9-[2]OUTPUTs!AD9</f>
        <v>69984.105980861466</v>
      </c>
      <c r="AE9" s="54">
        <f>+[1]OUTPUTs!AE9-[2]OUTPUTs!AE9</f>
        <v>85502.064340432844</v>
      </c>
      <c r="AF9" s="54">
        <f>+[1]OUTPUTs!AF9-[2]OUTPUTs!AF9</f>
        <v>26481.155276534468</v>
      </c>
      <c r="AG9" s="54">
        <f>+[1]OUTPUTs!AG9-[2]OUTPUTs!AG9</f>
        <v>8199.7871474626772</v>
      </c>
      <c r="AH9" s="54">
        <f>+[1]OUTPUTs!AH9-[2]OUTPUTs!AH9</f>
        <v>13098.89814816213</v>
      </c>
      <c r="AI9" s="54">
        <f>+[1]OUTPUTs!AI9-[2]OUTPUTs!AI9</f>
        <v>2900.3207125497711</v>
      </c>
      <c r="AJ9" s="54">
        <f>+[1]OUTPUTs!AJ9-[2]OUTPUTs!AJ9</f>
        <v>1858.6359907632423</v>
      </c>
      <c r="AK9" s="54">
        <f>+[1]OUTPUTs!AK9-[2]OUTPUTs!AK9</f>
        <v>9821.6867244087189</v>
      </c>
      <c r="AL9" s="54">
        <f>+[1]OUTPUTs!AL9-[2]OUTPUTs!AL9</f>
        <v>4168.0486143345115</v>
      </c>
      <c r="AM9" s="54">
        <f>+[1]OUTPUTs!AM9-[2]OUTPUTs!AM9</f>
        <v>321899.27929376322</v>
      </c>
      <c r="AN9" s="54">
        <f>+[1]OUTPUTs!AN9-[2]OUTPUTs!AN9</f>
        <v>647.2734691820117</v>
      </c>
      <c r="AO9" s="54">
        <f>+[1]OUTPUTs!AO9-[2]OUTPUTs!AO9</f>
        <v>62.460597348866372</v>
      </c>
      <c r="AP9" s="54">
        <f>+[1]OUTPUTs!AP9-[2]OUTPUTs!AP9</f>
        <v>3068.1300754559988</v>
      </c>
      <c r="AQ9" s="54">
        <f>+[1]OUTPUTs!AQ9-[2]OUTPUTs!AQ9</f>
        <v>22.245890987207872</v>
      </c>
      <c r="AR9" s="54">
        <f>+[1]OUTPUTs!AR9-[2]OUTPUTs!AR9</f>
        <v>2878.5460748997239</v>
      </c>
      <c r="AS9" s="54">
        <f>+[1]OUTPUTs!AS9-[2]OUTPUTs!AS9</f>
        <v>270.99411825491291</v>
      </c>
      <c r="AT9" s="54">
        <f>+[1]OUTPUTs!AT9-[2]OUTPUTs!AT9</f>
        <v>189.02707617787979</v>
      </c>
      <c r="AU9" s="54">
        <f>+[1]OUTPUTs!AU9-[2]OUTPUTs!AU9</f>
        <v>876.40925476539269</v>
      </c>
      <c r="AV9" s="54">
        <f>+[1]OUTPUTs!AV9-[2]OUTPUTs!AV9</f>
        <v>735.41423817376335</v>
      </c>
      <c r="AW9" s="54">
        <f>+[1]OUTPUTs!AW9-[2]OUTPUTs!AW9</f>
        <v>5114.0946164783054</v>
      </c>
      <c r="AX9" s="54">
        <f>+[1]OUTPUTs!AX9-[2]OUTPUTs!AX9</f>
        <v>4612.0933431142075</v>
      </c>
      <c r="AY9" s="54">
        <f>+[1]OUTPUTs!AY9-[2]OUTPUTs!AY9</f>
        <v>4499.7007192342244</v>
      </c>
      <c r="AZ9" s="54">
        <f>+[1]OUTPUTs!AZ9-[2]OUTPUTs!AZ9</f>
        <v>8830.234441047869</v>
      </c>
      <c r="BA9" s="54">
        <f>+[1]OUTPUTs!BA9-[2]OUTPUTs!BA9</f>
        <v>750.97475711496509</v>
      </c>
      <c r="BB9" s="54">
        <f>+[1]OUTPUTs!BB9-[2]OUTPUTs!BB9</f>
        <v>2239.2186473288975</v>
      </c>
      <c r="BC9" s="54">
        <f>+[1]OUTPUTs!BC9-[2]OUTPUTs!BC9</f>
        <v>30470.425146462891</v>
      </c>
      <c r="BD9" s="54">
        <f>+[1]OUTPUTs!BD9-[2]OUTPUTs!BD9</f>
        <v>31562.190064447728</v>
      </c>
      <c r="BE9" s="54">
        <f>+[1]OUTPUTs!BE9-[2]OUTPUTs!BE9</f>
        <v>1778.6305815892365</v>
      </c>
      <c r="BF9" s="54">
        <f>+[1]OUTPUTs!BF9-[2]OUTPUTs!BF9</f>
        <v>67255.310392030195</v>
      </c>
      <c r="BG9" s="54">
        <f>+[1]OUTPUTs!BG9-[2]OUTPUTs!BG9</f>
        <v>99179.602740426955</v>
      </c>
      <c r="BH9" s="54">
        <f>+[1]OUTPUTs!BH9-[2]OUTPUTs!BH9</f>
        <v>31185.384458836619</v>
      </c>
      <c r="BI9" s="54">
        <f>+[1]OUTPUTs!BI9-[2]OUTPUTs!BI9</f>
        <v>8332.3774103565556</v>
      </c>
      <c r="BJ9" s="54">
        <f>+[1]OUTPUTs!BJ9-[2]OUTPUTs!BJ9</f>
        <v>12136.591380219772</v>
      </c>
      <c r="BK9" s="54">
        <f>+[1]OUTPUTs!BK9-[2]OUTPUTs!BK9</f>
        <v>6451.9574233709391</v>
      </c>
      <c r="BL9" s="54">
        <f>+[1]OUTPUTs!BL9-[2]OUTPUTs!BL9</f>
        <v>1250.017855407928</v>
      </c>
      <c r="BM9" s="54">
        <f>+[1]OUTPUTs!BM9-[2]OUTPUTs!BM9</f>
        <v>8386.9156936631225</v>
      </c>
      <c r="BN9" s="54">
        <f>+[1]OUTPUTs!BN9-[2]OUTPUTs!BN9</f>
        <v>3785.257611000985</v>
      </c>
      <c r="BO9" s="54">
        <f>+[1]OUTPUTs!BO9-[2]OUTPUTs!BO9</f>
        <v>336571.47807737696</v>
      </c>
      <c r="BP9" s="54">
        <f>+[1]OUTPUTs!BP9-[2]OUTPUTs!BP9</f>
        <v>698.5240535396415</v>
      </c>
      <c r="BQ9" s="54">
        <f>+[1]OUTPUTs!BQ9-[2]OUTPUTs!BQ9</f>
        <v>64.63622527451497</v>
      </c>
      <c r="BR9" s="54">
        <f>+[1]OUTPUTs!BR9-[2]OUTPUTs!BR9</f>
        <v>2672.5286360855198</v>
      </c>
      <c r="BS9" s="54">
        <f>+[1]OUTPUTs!BS9-[2]OUTPUTs!BS9</f>
        <v>35.880838538954208</v>
      </c>
      <c r="BT9" s="54">
        <f>+[1]OUTPUTs!BT9-[2]OUTPUTs!BT9</f>
        <v>2370.3175120000351</v>
      </c>
      <c r="BU9" s="54">
        <f>+[1]OUTPUTs!BU9-[2]OUTPUTs!BU9</f>
        <v>255.33931075346356</v>
      </c>
      <c r="BV9" s="54">
        <f>+[1]OUTPUTs!BV9-[2]OUTPUTs!BV9</f>
        <v>158.118685894137</v>
      </c>
      <c r="BW9" s="54">
        <f>+[1]OUTPUTs!BW9-[2]OUTPUTs!BW9</f>
        <v>981.00490798254805</v>
      </c>
      <c r="BX9" s="54">
        <f>+[1]OUTPUTs!BX9-[2]OUTPUTs!BX9</f>
        <v>619.34512802810559</v>
      </c>
      <c r="BY9" s="54">
        <f>+[1]OUTPUTs!BY9-[2]OUTPUTs!BY9</f>
        <v>3900.3605866647486</v>
      </c>
      <c r="BZ9" s="54">
        <f>+[1]OUTPUTs!BZ9-[2]OUTPUTs!BZ9</f>
        <v>3008.7310803946839</v>
      </c>
      <c r="CA9" s="54">
        <f>+[1]OUTPUTs!CA9-[2]OUTPUTs!CA9</f>
        <v>3393.3535576605245</v>
      </c>
      <c r="CB9" s="54">
        <f>+[1]OUTPUTs!CB9-[2]OUTPUTs!CB9</f>
        <v>6735.8710593722863</v>
      </c>
      <c r="CC9" s="54">
        <f>+[1]OUTPUTs!CC9-[2]OUTPUTs!CC9</f>
        <v>620.75631608591107</v>
      </c>
      <c r="CD9" s="54">
        <f>+[1]OUTPUTs!CD9-[2]OUTPUTs!CD9</f>
        <v>1981.1555440319698</v>
      </c>
      <c r="CE9" s="54">
        <f>+[1]OUTPUTs!CE9-[2]OUTPUTs!CE9</f>
        <v>25396.397660203482</v>
      </c>
      <c r="CF9" s="54">
        <f>+[1]OUTPUTs!CF9-[2]OUTPUTs!CF9</f>
        <v>35149.421124686414</v>
      </c>
      <c r="CG9" s="54">
        <f>+[1]OUTPUTs!CG9-[2]OUTPUTs!CG9</f>
        <v>1393.2029728692137</v>
      </c>
      <c r="CH9" s="54">
        <f>+[1]OUTPUTs!CH9-[2]OUTPUTs!CH9</f>
        <v>52604.867472086975</v>
      </c>
      <c r="CI9" s="54">
        <f>+[1]OUTPUTs!CI9-[2]OUTPUTs!CI9</f>
        <v>71756.830712350784</v>
      </c>
      <c r="CJ9" s="54">
        <f>+[1]OUTPUTs!CJ9-[2]OUTPUTs!CJ9</f>
        <v>26411.015889916045</v>
      </c>
      <c r="CK9" s="54">
        <f>+[1]OUTPUTs!CK9-[2]OUTPUTs!CK9</f>
        <v>7056.9094672335341</v>
      </c>
      <c r="CL9" s="54">
        <f>+[1]OUTPUTs!CL9-[2]OUTPUTs!CL9</f>
        <v>9260.3335314964279</v>
      </c>
      <c r="CM9" s="54">
        <f>+[1]OUTPUTs!CM9-[2]OUTPUTs!CM9</f>
        <v>5034.787174661411</v>
      </c>
      <c r="CN9" s="54">
        <f>+[1]OUTPUTs!CN9-[2]OUTPUTs!CN9</f>
        <v>759.09627342357771</v>
      </c>
      <c r="CO9" s="54">
        <f>+[1]OUTPUTs!CO9-[2]OUTPUTs!CO9</f>
        <v>5521.9862669966351</v>
      </c>
      <c r="CP9" s="54">
        <f>+[1]OUTPUTs!CP9-[2]OUTPUTs!CP9</f>
        <v>4183.5279265825193</v>
      </c>
      <c r="CQ9" s="54">
        <f>+[1]OUTPUTs!CQ9-[2]OUTPUTs!CQ9</f>
        <v>272024.29991481395</v>
      </c>
      <c r="CR9" s="54">
        <f>+[1]OUTPUTs!CR9-[2]OUTPUTs!CR9</f>
        <v>422.09137288603574</v>
      </c>
      <c r="CS9" s="54">
        <f>+[1]OUTPUTs!CS9-[2]OUTPUTs!CS9</f>
        <v>85.580760842778716</v>
      </c>
      <c r="CT9" s="54">
        <f>+[1]OUTPUTs!CT9-[2]OUTPUTs!CT9</f>
        <v>2626.2203504799281</v>
      </c>
      <c r="CU9" s="54">
        <f>+[1]OUTPUTs!CU9-[2]OUTPUTs!CU9</f>
        <v>60.162646493143029</v>
      </c>
      <c r="CV9" s="54">
        <f>+[1]OUTPUTs!CV9-[2]OUTPUTs!CV9</f>
        <v>2574.7209300497407</v>
      </c>
      <c r="CW9" s="54">
        <f>+[1]OUTPUTs!CW9-[2]OUTPUTs!CW9</f>
        <v>181.4434727366513</v>
      </c>
      <c r="CX9" s="54">
        <f>+[1]OUTPUTs!CX9-[2]OUTPUTs!CX9</f>
        <v>248.24061906156464</v>
      </c>
      <c r="CY9" s="54">
        <f>+[1]OUTPUTs!CY9-[2]OUTPUTs!CY9</f>
        <v>449.42499568843095</v>
      </c>
      <c r="CZ9" s="54">
        <f>+[1]OUTPUTs!CZ9-[2]OUTPUTs!CZ9</f>
        <v>285.81063722139334</v>
      </c>
      <c r="DA9" s="54">
        <f>+[1]OUTPUTs!DA9-[2]OUTPUTs!DA9</f>
        <v>3304.4893632153562</v>
      </c>
      <c r="DB9" s="54">
        <f>+[1]OUTPUTs!DB9-[2]OUTPUTs!DB9</f>
        <v>3501.389335318434</v>
      </c>
      <c r="DC9" s="54">
        <f>+[1]OUTPUTs!DC9-[2]OUTPUTs!DC9</f>
        <v>3130.5002894953586</v>
      </c>
      <c r="DD9" s="54">
        <f>+[1]OUTPUTs!DD9-[2]OUTPUTs!DD9</f>
        <v>5985.1367847246092</v>
      </c>
      <c r="DE9" s="54">
        <f>+[1]OUTPUTs!DE9-[2]OUTPUTs!DE9</f>
        <v>564.81570833277078</v>
      </c>
      <c r="DF9" s="54">
        <f>+[1]OUTPUTs!DF9-[2]OUTPUTs!DF9</f>
        <v>1739.1977948095146</v>
      </c>
      <c r="DG9" s="54">
        <f>+[1]OUTPUTs!DG9-[2]OUTPUTs!DG9</f>
        <v>15361.894963012113</v>
      </c>
      <c r="DH9" s="54">
        <f>+[1]OUTPUTs!DH9-[2]OUTPUTs!DH9</f>
        <v>23721.591496501285</v>
      </c>
      <c r="DI9" s="54">
        <f>+[1]OUTPUTs!DI9-[2]OUTPUTs!DI9</f>
        <v>1209.5549041211652</v>
      </c>
      <c r="DJ9" s="54">
        <f>+[1]OUTPUTs!DJ9-[2]OUTPUTs!DJ9</f>
        <v>58687.429481018218</v>
      </c>
      <c r="DK9" s="54">
        <f>+[1]OUTPUTs!DK9-[2]OUTPUTs!DK9</f>
        <v>71905.551285598311</v>
      </c>
      <c r="DL9" s="54">
        <f>+[1]OUTPUTs!DL9-[2]OUTPUTs!DL9</f>
        <v>26449.975500125889</v>
      </c>
      <c r="DM9" s="54">
        <f>+[1]OUTPUTs!DM9-[2]OUTPUTs!DM9</f>
        <v>7152.9064777603671</v>
      </c>
      <c r="DN9" s="54">
        <f>+[1]OUTPUTs!DN9-[2]OUTPUTs!DN9</f>
        <v>14350.326653083859</v>
      </c>
      <c r="DO9" s="54">
        <f>+[1]OUTPUTs!DO9-[2]OUTPUTs!DO9</f>
        <v>4221.9197762539425</v>
      </c>
      <c r="DP9" s="54">
        <f>+[1]OUTPUTs!DP9-[2]OUTPUTs!DP9</f>
        <v>570.54188341527993</v>
      </c>
      <c r="DQ9" s="54">
        <f>+[1]OUTPUTs!DQ9-[2]OUTPUTs!DQ9</f>
        <v>4562.7211974761267</v>
      </c>
      <c r="DR9" s="54">
        <f>+[1]OUTPUTs!DR9-[2]OUTPUTs!DR9</f>
        <v>4296.1799988707298</v>
      </c>
      <c r="DS9" s="54">
        <f>+[1]OUTPUTs!DS9-[2]OUTPUTs!DS9</f>
        <v>257649.81867859303</v>
      </c>
      <c r="DT9" s="54">
        <f>+[1]OUTPUTs!DT9-[2]OUTPUTs!DT9</f>
        <v>348.07697013239465</v>
      </c>
      <c r="DU9" s="54">
        <f>+[1]OUTPUTs!DU9-[2]OUTPUTs!DU9</f>
        <v>90.218582010541013</v>
      </c>
      <c r="DV9" s="54">
        <f>+[1]OUTPUTs!DV9-[2]OUTPUTs!DV9</f>
        <v>2288.1698943579067</v>
      </c>
      <c r="DW9" s="54">
        <f>+[1]OUTPUTs!DW9-[2]OUTPUTs!DW9</f>
        <v>153.42645611632838</v>
      </c>
      <c r="DX9" s="54">
        <f>+[1]OUTPUTs!DX9-[2]OUTPUTs!DX9</f>
        <v>1663.2978581955394</v>
      </c>
      <c r="DY9" s="54">
        <f>+[1]OUTPUTs!DY9-[2]OUTPUTs!DY9</f>
        <v>158.47850503484881</v>
      </c>
      <c r="DZ9" s="54">
        <f>+[1]OUTPUTs!DZ9-[2]OUTPUTs!DZ9</f>
        <v>314.97378257640344</v>
      </c>
      <c r="EA9" s="54">
        <f>+[1]OUTPUTs!EA9-[2]OUTPUTs!EA9</f>
        <v>463.92764440333781</v>
      </c>
      <c r="EB9" s="54">
        <f>+[1]OUTPUTs!EB9-[2]OUTPUTs!EB9</f>
        <v>257.13625611764871</v>
      </c>
      <c r="EC9" s="54">
        <f>+[1]OUTPUTs!EC9-[2]OUTPUTs!EC9</f>
        <v>3208.1842767381677</v>
      </c>
      <c r="ED9" s="54">
        <f>+[1]OUTPUTs!ED9-[2]OUTPUTs!ED9</f>
        <v>3644.886658090787</v>
      </c>
      <c r="EE9" s="54">
        <f>+[1]OUTPUTs!EE9-[2]OUTPUTs!EE9</f>
        <v>3747.9797468184497</v>
      </c>
      <c r="EF9" s="54">
        <f>+[1]OUTPUTs!EF9-[2]OUTPUTs!EF9</f>
        <v>5917.3686299853016</v>
      </c>
      <c r="EG9" s="54">
        <f>+[1]OUTPUTs!EG9-[2]OUTPUTs!EG9</f>
        <v>457.62707860559908</v>
      </c>
      <c r="EH9" s="54">
        <f>+[1]OUTPUTs!EH9-[2]OUTPUTs!EH9</f>
        <v>1815.1110177456621</v>
      </c>
      <c r="EI9" s="54">
        <f>+[1]OUTPUTs!EI9-[2]OUTPUTs!EI9</f>
        <v>17111.189657179173</v>
      </c>
      <c r="EJ9" s="54">
        <f>+[1]OUTPUTs!EJ9-[2]OUTPUTs!EJ9</f>
        <v>20992.812941250653</v>
      </c>
      <c r="EK9" s="54">
        <f>+[1]OUTPUTs!EK9-[2]OUTPUTs!EK9</f>
        <v>1776.0352666194813</v>
      </c>
      <c r="EL9" s="54">
        <f>+[1]OUTPUTs!EL9-[2]OUTPUTs!EL9</f>
        <v>60228.628435657971</v>
      </c>
      <c r="EM9" s="54">
        <f>+[1]OUTPUTs!EM9-[2]OUTPUTs!EM9</f>
        <v>67314.039952003892</v>
      </c>
      <c r="EN9" s="54">
        <f>+[1]OUTPUTs!EN9-[2]OUTPUTs!EN9</f>
        <v>23514.62739968516</v>
      </c>
      <c r="EO9" s="54">
        <f>+[1]OUTPUTs!EO9-[2]OUTPUTs!EO9</f>
        <v>7409.7174295008444</v>
      </c>
      <c r="EP9" s="54">
        <f>+[1]OUTPUTs!EP9-[2]OUTPUTs!EP9</f>
        <v>14236.021082475621</v>
      </c>
      <c r="EQ9" s="54">
        <f>+[1]OUTPUTs!EQ9-[2]OUTPUTs!EQ9</f>
        <v>4325.9544126302462</v>
      </c>
      <c r="ER9" s="54">
        <f>+[1]OUTPUTs!ER9-[2]OUTPUTs!ER9</f>
        <v>434.30429932545428</v>
      </c>
      <c r="ES9" s="54">
        <f>+[1]OUTPUTs!ES9-[2]OUTPUTs!ES9</f>
        <v>3710.6326560805846</v>
      </c>
      <c r="ET9" s="54">
        <f>+[1]OUTPUTs!ET9-[2]OUTPUTs!ET9</f>
        <v>4597.2913203364315</v>
      </c>
      <c r="EU9" s="54">
        <f>+[1]OUTPUTs!EU9-[2]OUTPUTs!EU9</f>
        <v>250180.11820967449</v>
      </c>
      <c r="EV9" s="54">
        <f>+[1]OUTPUTs!EV9-[2]OUTPUTs!EV9</f>
        <v>202.63588616268328</v>
      </c>
      <c r="EW9" s="54">
        <f>+[1]OUTPUTs!EW9-[2]OUTPUTs!EW9</f>
        <v>79.329919822088954</v>
      </c>
      <c r="EX9" s="54">
        <f>+[1]OUTPUTs!EX9-[2]OUTPUTs!EX9</f>
        <v>1853.6488440945668</v>
      </c>
      <c r="EY9" s="54">
        <f>+[1]OUTPUTs!EY9-[2]OUTPUTs!EY9</f>
        <v>159.87510269652336</v>
      </c>
      <c r="EZ9" s="54">
        <f>+[1]OUTPUTs!EZ9-[2]OUTPUTs!EZ9</f>
        <v>1430.7452205466179</v>
      </c>
      <c r="FA9" s="54">
        <f>+[1]OUTPUTs!FA9-[2]OUTPUTs!FA9</f>
        <v>51.448477432247216</v>
      </c>
      <c r="FB9" s="54">
        <f>+[1]OUTPUTs!FB9-[2]OUTPUTs!FB9</f>
        <v>332.0704055570917</v>
      </c>
      <c r="FC9" s="54">
        <f>+[1]OUTPUTs!FC9-[2]OUTPUTs!FC9</f>
        <v>731.36803923026946</v>
      </c>
      <c r="FD9" s="54">
        <f>+[1]OUTPUTs!FD9-[2]OUTPUTs!FD9</f>
        <v>201.28792123836121</v>
      </c>
      <c r="FE9" s="54">
        <f>+[1]OUTPUTs!FE9-[2]OUTPUTs!FE9</f>
        <v>2274.6536430711158</v>
      </c>
      <c r="FF9" s="54">
        <f>+[1]OUTPUTs!FF9-[2]OUTPUTs!FF9</f>
        <v>3536.9285367868833</v>
      </c>
      <c r="FG9" s="54">
        <f>+[1]OUTPUTs!FG9-[2]OUTPUTs!FG9</f>
        <v>3590.7226060169178</v>
      </c>
      <c r="FH9" s="54">
        <f>+[1]OUTPUTs!FH9-[2]OUTPUTs!FH9</f>
        <v>4079.6439420631687</v>
      </c>
      <c r="FI9" s="54">
        <f>+[1]OUTPUTs!FI9-[2]OUTPUTs!FI9</f>
        <v>411.2752867529681</v>
      </c>
      <c r="FJ9" s="54">
        <f>+[1]OUTPUTs!FJ9-[2]OUTPUTs!FJ9</f>
        <v>1554.7155902923023</v>
      </c>
      <c r="FK9" s="54">
        <f>+[1]OUTPUTs!FK9-[2]OUTPUTs!FK9</f>
        <v>15088.00959728712</v>
      </c>
      <c r="FL9" s="54">
        <f>+[1]OUTPUTs!FL9-[2]OUTPUTs!FL9</f>
        <v>16680.324902765788</v>
      </c>
      <c r="FM9" s="54">
        <f>+[1]OUTPUTs!FM9-[2]OUTPUTs!FM9</f>
        <v>1674.5331194547471</v>
      </c>
      <c r="FN9" s="54">
        <f>+[1]OUTPUTs!FN9-[2]OUTPUTs!FN9</f>
        <v>47630.650196452974</v>
      </c>
      <c r="FO9" s="54">
        <f>+[1]OUTPUTs!FO9-[2]OUTPUTs!FO9</f>
        <v>71456.072642699874</v>
      </c>
      <c r="FP9" s="54">
        <f>+[1]OUTPUTs!FP9-[2]OUTPUTs!FP9</f>
        <v>21920.233038048478</v>
      </c>
      <c r="FQ9" s="54">
        <f>+[1]OUTPUTs!FQ9-[2]OUTPUTs!FQ9</f>
        <v>5626.8765006183276</v>
      </c>
      <c r="FR9" s="54">
        <f>+[1]OUTPUTs!FR9-[2]OUTPUTs!FR9</f>
        <v>11495.077677525183</v>
      </c>
      <c r="FS9" s="54">
        <f>+[1]OUTPUTs!FS9-[2]OUTPUTs!FS9</f>
        <v>4426.4669897003769</v>
      </c>
      <c r="FT9" s="54">
        <f>+[1]OUTPUTs!FT9-[2]OUTPUTs!FT9</f>
        <v>579.3974467859648</v>
      </c>
      <c r="FU9" s="54">
        <f>+[1]OUTPUTs!FU9-[2]OUTPUTs!FU9</f>
        <v>3228.9091002403538</v>
      </c>
      <c r="FV9" s="54">
        <f>+[1]OUTPUTs!FV9-[2]OUTPUTs!FV9</f>
        <v>3937.4393899801635</v>
      </c>
      <c r="FW9" s="54">
        <f>+[1]OUTPUTs!FW9-[2]OUTPUTs!FW9</f>
        <v>224234.34002332325</v>
      </c>
      <c r="FX9" s="54">
        <f>+[1]OUTPUTs!FX9-[2]OUTPUTs!FX9</f>
        <v>76.035975877473788</v>
      </c>
      <c r="FY9" s="54">
        <f>+[1]OUTPUTs!FY9-[2]OUTPUTs!FY9</f>
        <v>311.43354229706461</v>
      </c>
      <c r="FZ9" s="54">
        <f>+[1]OUTPUTs!FZ9-[2]OUTPUTs!FZ9</f>
        <v>2068.124695655406</v>
      </c>
      <c r="GA9" s="54">
        <f>+[1]OUTPUTs!GA9-[2]OUTPUTs!GA9</f>
        <v>183.90710093734208</v>
      </c>
      <c r="GB9" s="54">
        <f>+[1]OUTPUTs!GB9-[2]OUTPUTs!GB9</f>
        <v>1397.5464656798545</v>
      </c>
      <c r="GC9" s="54">
        <f>+[1]OUTPUTs!GC9-[2]OUTPUTs!GC9</f>
        <v>10.364642488797603</v>
      </c>
      <c r="GD9" s="54">
        <f>+[1]OUTPUTs!GD9-[2]OUTPUTs!GD9</f>
        <v>252.66745725504109</v>
      </c>
      <c r="GE9" s="54">
        <f>+[1]OUTPUTs!GE9-[2]OUTPUTs!GE9</f>
        <v>420.27271298315168</v>
      </c>
      <c r="GF9" s="54">
        <f>+[1]OUTPUTs!GF9-[2]OUTPUTs!GF9</f>
        <v>207.75308783143851</v>
      </c>
      <c r="GG9" s="54">
        <f>+[1]OUTPUTs!GG9-[2]OUTPUTs!GG9</f>
        <v>1463.8904823394678</v>
      </c>
      <c r="GH9" s="54">
        <f>+[1]OUTPUTs!GH9-[2]OUTPUTs!GH9</f>
        <v>2740.434000659925</v>
      </c>
      <c r="GI9" s="54">
        <f>+[1]OUTPUTs!GI9-[2]OUTPUTs!GI9</f>
        <v>2644.2668935076754</v>
      </c>
      <c r="GJ9" s="54">
        <f>+[1]OUTPUTs!GJ9-[2]OUTPUTs!GJ9</f>
        <v>2499.3005332467719</v>
      </c>
      <c r="GK9" s="54">
        <f>+[1]OUTPUTs!GK9-[2]OUTPUTs!GK9</f>
        <v>175.11620659245642</v>
      </c>
      <c r="GL9" s="54">
        <f>+[1]OUTPUTs!GL9-[2]OUTPUTs!GL9</f>
        <v>1634.0845022404892</v>
      </c>
      <c r="GM9" s="54">
        <f>+[1]OUTPUTs!GM9-[2]OUTPUTs!GM9</f>
        <v>10455.398533635882</v>
      </c>
      <c r="GN9" s="54">
        <f>+[1]OUTPUTs!GN9-[2]OUTPUTs!GN9</f>
        <v>23610.829212219847</v>
      </c>
      <c r="GO9" s="54">
        <f>+[1]OUTPUTs!GO9-[2]OUTPUTs!GO9</f>
        <v>1274.2020676975808</v>
      </c>
      <c r="GP9" s="54">
        <f>+[1]OUTPUTs!GP9-[2]OUTPUTs!GP9</f>
        <v>38068.083311356822</v>
      </c>
      <c r="GQ9" s="54">
        <f>+[1]OUTPUTs!GQ9-[2]OUTPUTs!GQ9</f>
        <v>66382.214141543926</v>
      </c>
      <c r="GR9" s="54">
        <f>+[1]OUTPUTs!GR9-[2]OUTPUTs!GR9</f>
        <v>18279.745272671527</v>
      </c>
      <c r="GS9" s="54">
        <f>+[1]OUTPUTs!GS9-[2]OUTPUTs!GS9</f>
        <v>4806.3930252359969</v>
      </c>
      <c r="GT9" s="54">
        <f>+[1]OUTPUTs!GT9-[2]OUTPUTs!GT9</f>
        <v>9536.2461013429056</v>
      </c>
      <c r="GU9" s="54">
        <f>+[1]OUTPUTs!GU9-[2]OUTPUTs!GU9</f>
        <v>4101.1823908305996</v>
      </c>
      <c r="GV9" s="54">
        <f>+[1]OUTPUTs!GV9-[2]OUTPUTs!GV9</f>
        <v>414.06638902537384</v>
      </c>
      <c r="GW9" s="54">
        <f>+[1]OUTPUTs!GW9-[2]OUTPUTs!GW9</f>
        <v>2598.2868231559269</v>
      </c>
      <c r="GX9" s="54">
        <f>+[1]OUTPUTs!GX9-[2]OUTPUTs!GX9</f>
        <v>1985.1181681922471</v>
      </c>
      <c r="GY9" s="54">
        <f>+[1]OUTPUTs!GY9-[2]OUTPUTs!GY9</f>
        <v>197596.96373650094</v>
      </c>
      <c r="GZ9" s="54">
        <f>+[1]OUTPUTs!GZ9-[2]OUTPUTs!GZ9</f>
        <v>257.31969366876706</v>
      </c>
      <c r="HA9" s="54">
        <f>+[1]OUTPUTs!HA9-[2]OUTPUTs!HA9</f>
        <v>517.30051293441193</v>
      </c>
      <c r="HB9" s="54">
        <f>+[1]OUTPUTs!HB9-[2]OUTPUTs!HB9</f>
        <v>1983.515893420953</v>
      </c>
      <c r="HC9" s="54">
        <f>+[1]OUTPUTs!HC9-[2]OUTPUTs!HC9</f>
        <v>175.55967838699326</v>
      </c>
      <c r="HD9" s="54">
        <f>+[1]OUTPUTs!HD9-[2]OUTPUTs!HD9</f>
        <v>1788.7768562862825</v>
      </c>
      <c r="HE9" s="54">
        <f>+[1]OUTPUTs!HE9-[2]OUTPUTs!HE9</f>
        <v>29.363037938134944</v>
      </c>
      <c r="HF9" s="54">
        <f>+[1]OUTPUTs!HF9-[2]OUTPUTs!HF9</f>
        <v>271.72057901296796</v>
      </c>
      <c r="HG9" s="54">
        <f>+[1]OUTPUTs!HG9-[2]OUTPUTs!HG9</f>
        <v>363.0731618362264</v>
      </c>
      <c r="HH9" s="54">
        <f>+[1]OUTPUTs!HH9-[2]OUTPUTs!HH9</f>
        <v>158.56457666365748</v>
      </c>
      <c r="HI9" s="54">
        <f>+[1]OUTPUTs!HI9-[2]OUTPUTs!HI9</f>
        <v>1603.2112814740954</v>
      </c>
      <c r="HJ9" s="54">
        <f>+[1]OUTPUTs!HJ9-[2]OUTPUTs!HJ9</f>
        <v>3464.0474396669133</v>
      </c>
      <c r="HK9" s="54">
        <f>+[1]OUTPUTs!HK9-[2]OUTPUTs!HK9</f>
        <v>654.25309140667559</v>
      </c>
      <c r="HL9" s="54">
        <f>+[1]OUTPUTs!HL9-[2]OUTPUTs!HL9</f>
        <v>2675.3047349918979</v>
      </c>
      <c r="HM9" s="54">
        <f>+[1]OUTPUTs!HM9-[2]OUTPUTs!HM9</f>
        <v>264.72575783333571</v>
      </c>
      <c r="HN9" s="54">
        <f>+[1]OUTPUTs!HN9-[2]OUTPUTs!HN9</f>
        <v>1757.3215013278559</v>
      </c>
      <c r="HO9" s="54">
        <f>+[1]OUTPUTs!HO9-[2]OUTPUTs!HO9</f>
        <v>11317.005970314574</v>
      </c>
      <c r="HP9" s="54">
        <f>+[1]OUTPUTs!HP9-[2]OUTPUTs!HP9</f>
        <v>16046.683139254354</v>
      </c>
      <c r="HQ9" s="54">
        <f>+[1]OUTPUTs!HQ9-[2]OUTPUTs!HQ9</f>
        <v>1374.0940637030099</v>
      </c>
      <c r="HR9" s="54">
        <f>+[1]OUTPUTs!HR9-[2]OUTPUTs!HR9</f>
        <v>46731.614398696416</v>
      </c>
      <c r="HS9" s="54">
        <f>+[1]OUTPUTs!HS9-[2]OUTPUTs!HS9</f>
        <v>57523.919086884562</v>
      </c>
      <c r="HT9" s="54">
        <f>+[1]OUTPUTs!HT9-[2]OUTPUTs!HT9</f>
        <v>21376.731101808429</v>
      </c>
      <c r="HU9" s="54">
        <f>+[1]OUTPUTs!HU9-[2]OUTPUTs!HU9</f>
        <v>4619.8196145193433</v>
      </c>
      <c r="HV9" s="54">
        <f>+[1]OUTPUTs!HV9-[2]OUTPUTs!HV9</f>
        <v>9418.606624364551</v>
      </c>
      <c r="HW9" s="54">
        <f>+[1]OUTPUTs!HW9-[2]OUTPUTs!HW9</f>
        <v>5728.7911182421576</v>
      </c>
      <c r="HX9" s="54">
        <f>+[1]OUTPUTs!HX9-[2]OUTPUTs!HX9</f>
        <v>819.43558336963724</v>
      </c>
      <c r="HY9" s="54">
        <f>+[1]OUTPUTs!HY9-[2]OUTPUTs!HY9</f>
        <v>3724.2122993941548</v>
      </c>
      <c r="HZ9" s="54">
        <f>+[1]OUTPUTs!HZ9-[2]OUTPUTs!HZ9</f>
        <v>1398.8721354712011</v>
      </c>
      <c r="IA9" s="54">
        <f>+[1]OUTPUTs!IA9-[2]OUTPUTs!IA9</f>
        <v>196043.84293287154</v>
      </c>
    </row>
    <row r="10" spans="1:235" s="22" customFormat="1" ht="36" x14ac:dyDescent="0.25">
      <c r="A10" s="30" t="s">
        <v>23</v>
      </c>
      <c r="B10" s="31">
        <v>9003</v>
      </c>
      <c r="C10" s="31"/>
      <c r="D10" s="31">
        <v>2</v>
      </c>
      <c r="E10" s="31"/>
      <c r="F10" s="31"/>
      <c r="G10" s="31" t="s">
        <v>797</v>
      </c>
      <c r="H10" s="31" t="s">
        <v>771</v>
      </c>
      <c r="I10" s="30" t="s">
        <v>13</v>
      </c>
      <c r="J10" s="30" t="s">
        <v>849</v>
      </c>
      <c r="K10" s="30" t="s">
        <v>834</v>
      </c>
      <c r="L10" s="54">
        <f>+[1]OUTPUTs!L10-[2]OUTPUTs!L10</f>
        <v>0</v>
      </c>
      <c r="M10" s="54">
        <f>+[1]OUTPUTs!M10-[2]OUTPUTs!M10</f>
        <v>0</v>
      </c>
      <c r="N10" s="54">
        <f>+[1]OUTPUTs!N10-[2]OUTPUTs!N10</f>
        <v>19384.893968710363</v>
      </c>
      <c r="O10" s="54">
        <f>+[1]OUTPUTs!O10-[2]OUTPUTs!O10</f>
        <v>0</v>
      </c>
      <c r="P10" s="54">
        <f>+[1]OUTPUTs!P10-[2]OUTPUTs!P10</f>
        <v>300.86460695981816</v>
      </c>
      <c r="Q10" s="54">
        <f>+[1]OUTPUTs!Q10-[2]OUTPUTs!Q10</f>
        <v>0</v>
      </c>
      <c r="R10" s="54">
        <f>+[1]OUTPUTs!R10-[2]OUTPUTs!R10</f>
        <v>26.596037244275834</v>
      </c>
      <c r="S10" s="54">
        <f>+[1]OUTPUTs!S10-[2]OUTPUTs!S10</f>
        <v>94.845691681459527</v>
      </c>
      <c r="T10" s="54">
        <f>+[1]OUTPUTs!T10-[2]OUTPUTs!T10</f>
        <v>1608.670377335171</v>
      </c>
      <c r="U10" s="54">
        <f>+[1]OUTPUTs!U10-[2]OUTPUTs!U10</f>
        <v>162.31441279046516</v>
      </c>
      <c r="V10" s="54">
        <f>+[1]OUTPUTs!V10-[2]OUTPUTs!V10</f>
        <v>805.89149270006328</v>
      </c>
      <c r="W10" s="54">
        <f>+[1]OUTPUTs!W10-[2]OUTPUTs!W10</f>
        <v>447.42113990714938</v>
      </c>
      <c r="X10" s="54">
        <f>+[1]OUTPUTs!X10-[2]OUTPUTs!X10</f>
        <v>412.8642494118269</v>
      </c>
      <c r="Y10" s="54">
        <f>+[1]OUTPUTs!Y10-[2]OUTPUTs!Y10</f>
        <v>69.913912755467834</v>
      </c>
      <c r="Z10" s="54">
        <f>+[1]OUTPUTs!Z10-[2]OUTPUTs!Z10</f>
        <v>0</v>
      </c>
      <c r="AA10" s="54">
        <f>+[1]OUTPUTs!AA10-[2]OUTPUTs!AA10</f>
        <v>475.0945540312639</v>
      </c>
      <c r="AB10" s="54">
        <f>+[1]OUTPUTs!AB10-[2]OUTPUTs!AB10</f>
        <v>13642.884864307576</v>
      </c>
      <c r="AC10" s="54">
        <f>+[1]OUTPUTs!AC10-[2]OUTPUTs!AC10</f>
        <v>15.181532931561236</v>
      </c>
      <c r="AD10" s="54">
        <f>+[1]OUTPUTs!AD10-[2]OUTPUTs!AD10</f>
        <v>6074.8995587417048</v>
      </c>
      <c r="AE10" s="54">
        <f>+[1]OUTPUTs!AE10-[2]OUTPUTs!AE10</f>
        <v>20724.002543806775</v>
      </c>
      <c r="AF10" s="54">
        <f>+[1]OUTPUTs!AF10-[2]OUTPUTs!AF10</f>
        <v>598.25813658503012</v>
      </c>
      <c r="AG10" s="54">
        <f>+[1]OUTPUTs!AG10-[2]OUTPUTs!AG10</f>
        <v>101.84977361587795</v>
      </c>
      <c r="AH10" s="54">
        <f>+[1]OUTPUTs!AH10-[2]OUTPUTs!AH10</f>
        <v>470.59158534327253</v>
      </c>
      <c r="AI10" s="54">
        <f>+[1]OUTPUTs!AI10-[2]OUTPUTs!AI10</f>
        <v>1709.6009888794933</v>
      </c>
      <c r="AJ10" s="54">
        <f>+[1]OUTPUTs!AJ10-[2]OUTPUTs!AJ10</f>
        <v>293.89340850149063</v>
      </c>
      <c r="AK10" s="54">
        <f>+[1]OUTPUTs!AK10-[2]OUTPUTs!AK10</f>
        <v>137.47232502204048</v>
      </c>
      <c r="AL10" s="54">
        <f>+[1]OUTPUTs!AL10-[2]OUTPUTs!AL10</f>
        <v>588.98066439817512</v>
      </c>
      <c r="AM10" s="54">
        <f>+[1]OUTPUTs!AM10-[2]OUTPUTs!AM10</f>
        <v>68146.985825660318</v>
      </c>
      <c r="AN10" s="54">
        <f>+[1]OUTPUTs!AN10-[2]OUTPUTs!AN10</f>
        <v>0</v>
      </c>
      <c r="AO10" s="54">
        <f>+[1]OUTPUTs!AO10-[2]OUTPUTs!AO10</f>
        <v>0</v>
      </c>
      <c r="AP10" s="54">
        <f>+[1]OUTPUTs!AP10-[2]OUTPUTs!AP10</f>
        <v>18251.998313740143</v>
      </c>
      <c r="AQ10" s="54">
        <f>+[1]OUTPUTs!AQ10-[2]OUTPUTs!AQ10</f>
        <v>0</v>
      </c>
      <c r="AR10" s="54">
        <f>+[1]OUTPUTs!AR10-[2]OUTPUTs!AR10</f>
        <v>153.32174765343609</v>
      </c>
      <c r="AS10" s="54">
        <f>+[1]OUTPUTs!AS10-[2]OUTPUTs!AS10</f>
        <v>0</v>
      </c>
      <c r="AT10" s="54">
        <f>+[1]OUTPUTs!AT10-[2]OUTPUTs!AT10</f>
        <v>14.050036412973384</v>
      </c>
      <c r="AU10" s="54">
        <f>+[1]OUTPUTs!AU10-[2]OUTPUTs!AU10</f>
        <v>165.50362656993678</v>
      </c>
      <c r="AV10" s="54">
        <f>+[1]OUTPUTs!AV10-[2]OUTPUTs!AV10</f>
        <v>0</v>
      </c>
      <c r="AW10" s="54">
        <f>+[1]OUTPUTs!AW10-[2]OUTPUTs!AW10</f>
        <v>140.28277507024092</v>
      </c>
      <c r="AX10" s="54">
        <f>+[1]OUTPUTs!AX10-[2]OUTPUTs!AX10</f>
        <v>658.62022056534261</v>
      </c>
      <c r="AY10" s="54">
        <f>+[1]OUTPUTs!AY10-[2]OUTPUTs!AY10</f>
        <v>63.181646046470036</v>
      </c>
      <c r="AZ10" s="54">
        <f>+[1]OUTPUTs!AZ10-[2]OUTPUTs!AZ10</f>
        <v>313.31146022814471</v>
      </c>
      <c r="BA10" s="54">
        <f>+[1]OUTPUTs!BA10-[2]OUTPUTs!BA10</f>
        <v>0</v>
      </c>
      <c r="BB10" s="54">
        <f>+[1]OUTPUTs!BB10-[2]OUTPUTs!BB10</f>
        <v>0</v>
      </c>
      <c r="BC10" s="54">
        <f>+[1]OUTPUTs!BC10-[2]OUTPUTs!BC10</f>
        <v>406.8015008267281</v>
      </c>
      <c r="BD10" s="54">
        <f>+[1]OUTPUTs!BD10-[2]OUTPUTs!BD10</f>
        <v>1063.5926263123611</v>
      </c>
      <c r="BE10" s="54">
        <f>+[1]OUTPUTs!BE10-[2]OUTPUTs!BE10</f>
        <v>43.979722387743038</v>
      </c>
      <c r="BF10" s="54">
        <f>+[1]OUTPUTs!BF10-[2]OUTPUTs!BF10</f>
        <v>6169.5229904372973</v>
      </c>
      <c r="BG10" s="54">
        <f>+[1]OUTPUTs!BG10-[2]OUTPUTs!BG10</f>
        <v>8472.2417927496281</v>
      </c>
      <c r="BH10" s="54">
        <f>+[1]OUTPUTs!BH10-[2]OUTPUTs!BH10</f>
        <v>753.98038732347641</v>
      </c>
      <c r="BI10" s="54">
        <f>+[1]OUTPUTs!BI10-[2]OUTPUTs!BI10</f>
        <v>79.65324146394326</v>
      </c>
      <c r="BJ10" s="54">
        <f>+[1]OUTPUTs!BJ10-[2]OUTPUTs!BJ10</f>
        <v>428.71603476042696</v>
      </c>
      <c r="BK10" s="54">
        <f>+[1]OUTPUTs!BK10-[2]OUTPUTs!BK10</f>
        <v>51.098303889814517</v>
      </c>
      <c r="BL10" s="54">
        <f>+[1]OUTPUTs!BL10-[2]OUTPUTs!BL10</f>
        <v>68.996869082178335</v>
      </c>
      <c r="BM10" s="54">
        <f>+[1]OUTPUTs!BM10-[2]OUTPUTs!BM10</f>
        <v>204.08496439159467</v>
      </c>
      <c r="BN10" s="54">
        <f>+[1]OUTPUTs!BN10-[2]OUTPUTs!BN10</f>
        <v>830.92288356144036</v>
      </c>
      <c r="BO10" s="54">
        <f>+[1]OUTPUTs!BO10-[2]OUTPUTs!BO10</f>
        <v>38333.861143473288</v>
      </c>
      <c r="BP10" s="54">
        <f>+[1]OUTPUTs!BP10-[2]OUTPUTs!BP10</f>
        <v>0</v>
      </c>
      <c r="BQ10" s="54">
        <f>+[1]OUTPUTs!BQ10-[2]OUTPUTs!BQ10</f>
        <v>0</v>
      </c>
      <c r="BR10" s="54">
        <f>+[1]OUTPUTs!BR10-[2]OUTPUTs!BR10</f>
        <v>16695.276012022499</v>
      </c>
      <c r="BS10" s="54">
        <f>+[1]OUTPUTs!BS10-[2]OUTPUTs!BS10</f>
        <v>0</v>
      </c>
      <c r="BT10" s="54">
        <f>+[1]OUTPUTs!BT10-[2]OUTPUTs!BT10</f>
        <v>158.0977281251312</v>
      </c>
      <c r="BU10" s="54">
        <f>+[1]OUTPUTs!BU10-[2]OUTPUTs!BU10</f>
        <v>0</v>
      </c>
      <c r="BV10" s="54">
        <f>+[1]OUTPUTs!BV10-[2]OUTPUTs!BV10</f>
        <v>11.797042832418505</v>
      </c>
      <c r="BW10" s="54">
        <f>+[1]OUTPUTs!BW10-[2]OUTPUTs!BW10</f>
        <v>95.971409061611041</v>
      </c>
      <c r="BX10" s="54">
        <f>+[1]OUTPUTs!BX10-[2]OUTPUTs!BX10</f>
        <v>0</v>
      </c>
      <c r="BY10" s="54">
        <f>+[1]OUTPUTs!BY10-[2]OUTPUTs!BY10</f>
        <v>132.94432754636256</v>
      </c>
      <c r="BZ10" s="54">
        <f>+[1]OUTPUTs!BZ10-[2]OUTPUTs!BZ10</f>
        <v>304.50310743139653</v>
      </c>
      <c r="CA10" s="54">
        <f>+[1]OUTPUTs!CA10-[2]OUTPUTs!CA10</f>
        <v>166.29496592605352</v>
      </c>
      <c r="CB10" s="54">
        <f>+[1]OUTPUTs!CB10-[2]OUTPUTs!CB10</f>
        <v>58.937608732017424</v>
      </c>
      <c r="CC10" s="54">
        <f>+[1]OUTPUTs!CC10-[2]OUTPUTs!CC10</f>
        <v>0</v>
      </c>
      <c r="CD10" s="54">
        <f>+[1]OUTPUTs!CD10-[2]OUTPUTs!CD10</f>
        <v>0</v>
      </c>
      <c r="CE10" s="54">
        <f>+[1]OUTPUTs!CE10-[2]OUTPUTs!CE10</f>
        <v>285.22746016290898</v>
      </c>
      <c r="CF10" s="54">
        <f>+[1]OUTPUTs!CF10-[2]OUTPUTs!CF10</f>
        <v>1147.3940416219707</v>
      </c>
      <c r="CG10" s="54">
        <f>+[1]OUTPUTs!CG10-[2]OUTPUTs!CG10</f>
        <v>0</v>
      </c>
      <c r="CH10" s="54">
        <f>+[1]OUTPUTs!CH10-[2]OUTPUTs!CH10</f>
        <v>3283.8364122791081</v>
      </c>
      <c r="CI10" s="54">
        <f>+[1]OUTPUTs!CI10-[2]OUTPUTs!CI10</f>
        <v>6240.9873885089837</v>
      </c>
      <c r="CJ10" s="54">
        <f>+[1]OUTPUTs!CJ10-[2]OUTPUTs!CJ10</f>
        <v>409.69384856758438</v>
      </c>
      <c r="CK10" s="54">
        <f>+[1]OUTPUTs!CK10-[2]OUTPUTs!CK10</f>
        <v>41.33801399582164</v>
      </c>
      <c r="CL10" s="54">
        <f>+[1]OUTPUTs!CL10-[2]OUTPUTs!CL10</f>
        <v>87.719737960175394</v>
      </c>
      <c r="CM10" s="54">
        <f>+[1]OUTPUTs!CM10-[2]OUTPUTs!CM10</f>
        <v>48.36408235155497</v>
      </c>
      <c r="CN10" s="54">
        <f>+[1]OUTPUTs!CN10-[2]OUTPUTs!CN10</f>
        <v>178.41491013180871</v>
      </c>
      <c r="CO10" s="54">
        <f>+[1]OUTPUTs!CO10-[2]OUTPUTs!CO10</f>
        <v>109.08423942856734</v>
      </c>
      <c r="CP10" s="54">
        <f>+[1]OUTPUTs!CP10-[2]OUTPUTs!CP10</f>
        <v>223.78715241648956</v>
      </c>
      <c r="CQ10" s="54">
        <f>+[1]OUTPUTs!CQ10-[2]OUTPUTs!CQ10</f>
        <v>29679.669489102409</v>
      </c>
      <c r="CR10" s="54">
        <f>+[1]OUTPUTs!CR10-[2]OUTPUTs!CR10</f>
        <v>37.952644666271937</v>
      </c>
      <c r="CS10" s="54">
        <f>+[1]OUTPUTs!CS10-[2]OUTPUTs!CS10</f>
        <v>6.0802905425881608</v>
      </c>
      <c r="CT10" s="54">
        <f>+[1]OUTPUTs!CT10-[2]OUTPUTs!CT10</f>
        <v>433.86374921655533</v>
      </c>
      <c r="CU10" s="54">
        <f>+[1]OUTPUTs!CU10-[2]OUTPUTs!CU10</f>
        <v>0</v>
      </c>
      <c r="CV10" s="54">
        <f>+[1]OUTPUTs!CV10-[2]OUTPUTs!CV10</f>
        <v>64.249023205426994</v>
      </c>
      <c r="CW10" s="54">
        <f>+[1]OUTPUTs!CW10-[2]OUTPUTs!CW10</f>
        <v>0</v>
      </c>
      <c r="CX10" s="54">
        <f>+[1]OUTPUTs!CX10-[2]OUTPUTs!CX10</f>
        <v>16.889695951644477</v>
      </c>
      <c r="CY10" s="54">
        <f>+[1]OUTPUTs!CY10-[2]OUTPUTs!CY10</f>
        <v>25.566970935975576</v>
      </c>
      <c r="CZ10" s="54">
        <f>+[1]OUTPUTs!CZ10-[2]OUTPUTs!CZ10</f>
        <v>0</v>
      </c>
      <c r="DA10" s="54">
        <f>+[1]OUTPUTs!DA10-[2]OUTPUTs!DA10</f>
        <v>11.259797301096317</v>
      </c>
      <c r="DB10" s="54">
        <f>+[1]OUTPUTs!DB10-[2]OUTPUTs!DB10</f>
        <v>114.91149980322342</v>
      </c>
      <c r="DC10" s="54">
        <f>+[1]OUTPUTs!DC10-[2]OUTPUTs!DC10</f>
        <v>178.4213018206749</v>
      </c>
      <c r="DD10" s="54">
        <f>+[1]OUTPUTs!DD10-[2]OUTPUTs!DD10</f>
        <v>60.637623997647125</v>
      </c>
      <c r="DE10" s="54">
        <f>+[1]OUTPUTs!DE10-[2]OUTPUTs!DE10</f>
        <v>0</v>
      </c>
      <c r="DF10" s="54">
        <f>+[1]OUTPUTs!DF10-[2]OUTPUTs!DF10</f>
        <v>0</v>
      </c>
      <c r="DG10" s="54">
        <f>+[1]OUTPUTs!DG10-[2]OUTPUTs!DG10</f>
        <v>435.02154562164674</v>
      </c>
      <c r="DH10" s="54">
        <f>+[1]OUTPUTs!DH10-[2]OUTPUTs!DH10</f>
        <v>229.48024724460186</v>
      </c>
      <c r="DI10" s="54">
        <f>+[1]OUTPUTs!DI10-[2]OUTPUTs!DI10</f>
        <v>0</v>
      </c>
      <c r="DJ10" s="54">
        <f>+[1]OUTPUTs!DJ10-[2]OUTPUTs!DJ10</f>
        <v>2474.1769316029531</v>
      </c>
      <c r="DK10" s="54">
        <f>+[1]OUTPUTs!DK10-[2]OUTPUTs!DK10</f>
        <v>3918.9566456097673</v>
      </c>
      <c r="DL10" s="54">
        <f>+[1]OUTPUTs!DL10-[2]OUTPUTs!DL10</f>
        <v>418.3017796385343</v>
      </c>
      <c r="DM10" s="54">
        <f>+[1]OUTPUTs!DM10-[2]OUTPUTs!DM10</f>
        <v>15.516413884477167</v>
      </c>
      <c r="DN10" s="54">
        <f>+[1]OUTPUTs!DN10-[2]OUTPUTs!DN10</f>
        <v>342.79223602565264</v>
      </c>
      <c r="DO10" s="54">
        <f>+[1]OUTPUTs!DO10-[2]OUTPUTs!DO10</f>
        <v>46.020547684756053</v>
      </c>
      <c r="DP10" s="54">
        <f>+[1]OUTPUTs!DP10-[2]OUTPUTs!DP10</f>
        <v>33.860896307612265</v>
      </c>
      <c r="DQ10" s="54">
        <f>+[1]OUTPUTs!DQ10-[2]OUTPUTs!DQ10</f>
        <v>122.2759237425862</v>
      </c>
      <c r="DR10" s="54">
        <f>+[1]OUTPUTs!DR10-[2]OUTPUTs!DR10</f>
        <v>255.41961789859101</v>
      </c>
      <c r="DS10" s="54">
        <f>+[1]OUTPUTs!DS10-[2]OUTPUTs!DS10</f>
        <v>9241.6553827022908</v>
      </c>
      <c r="DT10" s="54">
        <f>+[1]OUTPUTs!DT10-[2]OUTPUTs!DT10</f>
        <v>0</v>
      </c>
      <c r="DU10" s="54">
        <f>+[1]OUTPUTs!DU10-[2]OUTPUTs!DU10</f>
        <v>0</v>
      </c>
      <c r="DV10" s="54">
        <f>+[1]OUTPUTs!DV10-[2]OUTPUTs!DV10</f>
        <v>14.187473997497186</v>
      </c>
      <c r="DW10" s="54">
        <f>+[1]OUTPUTs!DW10-[2]OUTPUTs!DW10</f>
        <v>0</v>
      </c>
      <c r="DX10" s="54">
        <f>+[1]OUTPUTs!DX10-[2]OUTPUTs!DX10</f>
        <v>0</v>
      </c>
      <c r="DY10" s="54">
        <f>+[1]OUTPUTs!DY10-[2]OUTPUTs!DY10</f>
        <v>0</v>
      </c>
      <c r="DZ10" s="54">
        <f>+[1]OUTPUTs!DZ10-[2]OUTPUTs!DZ10</f>
        <v>20.365368399670658</v>
      </c>
      <c r="EA10" s="54">
        <f>+[1]OUTPUTs!EA10-[2]OUTPUTs!EA10</f>
        <v>6.1096105199011941</v>
      </c>
      <c r="EB10" s="54">
        <f>+[1]OUTPUTs!EB10-[2]OUTPUTs!EB10</f>
        <v>0</v>
      </c>
      <c r="EC10" s="54">
        <f>+[1]OUTPUTs!EC10-[2]OUTPUTs!EC10</f>
        <v>0</v>
      </c>
      <c r="ED10" s="54">
        <f>+[1]OUTPUTs!ED10-[2]OUTPUTs!ED10</f>
        <v>25.875997496052115</v>
      </c>
      <c r="EE10" s="54">
        <f>+[1]OUTPUTs!EE10-[2]OUTPUTs!EE10</f>
        <v>168.38565777986508</v>
      </c>
      <c r="EF10" s="54">
        <f>+[1]OUTPUTs!EF10-[2]OUTPUTs!EF10</f>
        <v>35.611841553955145</v>
      </c>
      <c r="EG10" s="54">
        <f>+[1]OUTPUTs!EG10-[2]OUTPUTs!EG10</f>
        <v>0</v>
      </c>
      <c r="EH10" s="54">
        <f>+[1]OUTPUTs!EH10-[2]OUTPUTs!EH10</f>
        <v>0</v>
      </c>
      <c r="EI10" s="54">
        <f>+[1]OUTPUTs!EI10-[2]OUTPUTs!EI10</f>
        <v>135.92361993964897</v>
      </c>
      <c r="EJ10" s="54">
        <f>+[1]OUTPUTs!EJ10-[2]OUTPUTs!EJ10</f>
        <v>11097.441561853815</v>
      </c>
      <c r="EK10" s="54">
        <f>+[1]OUTPUTs!EK10-[2]OUTPUTs!EK10</f>
        <v>0</v>
      </c>
      <c r="EL10" s="54">
        <f>+[1]OUTPUTs!EL10-[2]OUTPUTs!EL10</f>
        <v>2438.8513384065627</v>
      </c>
      <c r="EM10" s="54">
        <f>+[1]OUTPUTs!EM10-[2]OUTPUTs!EM10</f>
        <v>2648.2131955731265</v>
      </c>
      <c r="EN10" s="54">
        <f>+[1]OUTPUTs!EN10-[2]OUTPUTs!EN10</f>
        <v>391.73804385188259</v>
      </c>
      <c r="EO10" s="54">
        <f>+[1]OUTPUTs!EO10-[2]OUTPUTs!EO10</f>
        <v>0</v>
      </c>
      <c r="EP10" s="54">
        <f>+[1]OUTPUTs!EP10-[2]OUTPUTs!EP10</f>
        <v>50.176194663108063</v>
      </c>
      <c r="EQ10" s="54">
        <f>+[1]OUTPUTs!EQ10-[2]OUTPUTs!EQ10</f>
        <v>94.612829529761456</v>
      </c>
      <c r="ER10" s="54">
        <f>+[1]OUTPUTs!ER10-[2]OUTPUTs!ER10</f>
        <v>66.569837039703742</v>
      </c>
      <c r="ES10" s="54">
        <f>+[1]OUTPUTs!ES10-[2]OUTPUTs!ES10</f>
        <v>164.02663036833059</v>
      </c>
      <c r="ET10" s="54">
        <f>+[1]OUTPUTs!ET10-[2]OUTPUTs!ET10</f>
        <v>427.98264938164732</v>
      </c>
      <c r="EU10" s="54">
        <f>+[1]OUTPUTs!EU10-[2]OUTPUTs!EU10</f>
        <v>17786.071850354499</v>
      </c>
      <c r="EV10" s="54">
        <f>+[1]OUTPUTs!EV10-[2]OUTPUTs!EV10</f>
        <v>0</v>
      </c>
      <c r="EW10" s="54">
        <f>+[1]OUTPUTs!EW10-[2]OUTPUTs!EW10</f>
        <v>0</v>
      </c>
      <c r="EX10" s="54">
        <f>+[1]OUTPUTs!EX10-[2]OUTPUTs!EX10</f>
        <v>0</v>
      </c>
      <c r="EY10" s="54">
        <f>+[1]OUTPUTs!EY10-[2]OUTPUTs!EY10</f>
        <v>5.9390154426293122</v>
      </c>
      <c r="EZ10" s="54">
        <f>+[1]OUTPUTs!EZ10-[2]OUTPUTs!EZ10</f>
        <v>0</v>
      </c>
      <c r="FA10" s="54">
        <f>+[1]OUTPUTs!FA10-[2]OUTPUTs!FA10</f>
        <v>0</v>
      </c>
      <c r="FB10" s="54">
        <f>+[1]OUTPUTs!FB10-[2]OUTPUTs!FB10</f>
        <v>17.625465184577315</v>
      </c>
      <c r="FC10" s="54">
        <f>+[1]OUTPUTs!FC10-[2]OUTPUTs!FC10</f>
        <v>0</v>
      </c>
      <c r="FD10" s="54">
        <f>+[1]OUTPUTs!FD10-[2]OUTPUTs!FD10</f>
        <v>0</v>
      </c>
      <c r="FE10" s="54">
        <f>+[1]OUTPUTs!FE10-[2]OUTPUTs!FE10</f>
        <v>35.634092655775888</v>
      </c>
      <c r="FF10" s="54">
        <f>+[1]OUTPUTs!FF10-[2]OUTPUTs!FF10</f>
        <v>8.4806586105502433</v>
      </c>
      <c r="FG10" s="54">
        <f>+[1]OUTPUTs!FG10-[2]OUTPUTs!FG10</f>
        <v>7.1140464549344689</v>
      </c>
      <c r="FH10" s="54">
        <f>+[1]OUTPUTs!FH10-[2]OUTPUTs!FH10</f>
        <v>27.283964664197953</v>
      </c>
      <c r="FI10" s="54">
        <f>+[1]OUTPUTs!FI10-[2]OUTPUTs!FI10</f>
        <v>0</v>
      </c>
      <c r="FJ10" s="54">
        <f>+[1]OUTPUTs!FJ10-[2]OUTPUTs!FJ10</f>
        <v>0</v>
      </c>
      <c r="FK10" s="54">
        <f>+[1]OUTPUTs!FK10-[2]OUTPUTs!FK10</f>
        <v>7.7177824978816361</v>
      </c>
      <c r="FL10" s="54">
        <f>+[1]OUTPUTs!FL10-[2]OUTPUTs!FL10</f>
        <v>9250.1721157834618</v>
      </c>
      <c r="FM10" s="54">
        <f>+[1]OUTPUTs!FM10-[2]OUTPUTs!FM10</f>
        <v>0</v>
      </c>
      <c r="FN10" s="54">
        <f>+[1]OUTPUTs!FN10-[2]OUTPUTs!FN10</f>
        <v>1549.7683265682622</v>
      </c>
      <c r="FO10" s="54">
        <f>+[1]OUTPUTs!FO10-[2]OUTPUTs!FO10</f>
        <v>2477.0344708716702</v>
      </c>
      <c r="FP10" s="54">
        <f>+[1]OUTPUTs!FP10-[2]OUTPUTs!FP10</f>
        <v>2147.268786468715</v>
      </c>
      <c r="FQ10" s="54">
        <f>+[1]OUTPUTs!FQ10-[2]OUTPUTs!FQ10</f>
        <v>36.346774508900978</v>
      </c>
      <c r="FR10" s="54">
        <f>+[1]OUTPUTs!FR10-[2]OUTPUTs!FR10</f>
        <v>82.661132741953992</v>
      </c>
      <c r="FS10" s="54">
        <f>+[1]OUTPUTs!FS10-[2]OUTPUTs!FS10</f>
        <v>41.713600936832975</v>
      </c>
      <c r="FT10" s="54">
        <f>+[1]OUTPUTs!FT10-[2]OUTPUTs!FT10</f>
        <v>204.79015225884166</v>
      </c>
      <c r="FU10" s="54">
        <f>+[1]OUTPUTs!FU10-[2]OUTPUTs!FU10</f>
        <v>147.68032432101802</v>
      </c>
      <c r="FV10" s="54">
        <f>+[1]OUTPUTs!FV10-[2]OUTPUTs!FV10</f>
        <v>174.2085652352132</v>
      </c>
      <c r="FW10" s="54">
        <f>+[1]OUTPUTs!FW10-[2]OUTPUTs!FW10</f>
        <v>16221.439275205412</v>
      </c>
      <c r="FX10" s="54">
        <f>+[1]OUTPUTs!FX10-[2]OUTPUTs!FX10</f>
        <v>0</v>
      </c>
      <c r="FY10" s="54">
        <f>+[1]OUTPUTs!FY10-[2]OUTPUTs!FY10</f>
        <v>0</v>
      </c>
      <c r="FZ10" s="54">
        <f>+[1]OUTPUTs!FZ10-[2]OUTPUTs!FZ10</f>
        <v>9.585796521431309</v>
      </c>
      <c r="GA10" s="54">
        <f>+[1]OUTPUTs!GA10-[2]OUTPUTs!GA10</f>
        <v>5.1684218394409402</v>
      </c>
      <c r="GB10" s="54">
        <f>+[1]OUTPUTs!GB10-[2]OUTPUTs!GB10</f>
        <v>0</v>
      </c>
      <c r="GC10" s="54">
        <f>+[1]OUTPUTs!GC10-[2]OUTPUTs!GC10</f>
        <v>0</v>
      </c>
      <c r="GD10" s="54">
        <f>+[1]OUTPUTs!GD10-[2]OUTPUTs!GD10</f>
        <v>0</v>
      </c>
      <c r="GE10" s="54">
        <f>+[1]OUTPUTs!GE10-[2]OUTPUTs!GE10</f>
        <v>0</v>
      </c>
      <c r="GF10" s="54">
        <f>+[1]OUTPUTs!GF10-[2]OUTPUTs!GF10</f>
        <v>0</v>
      </c>
      <c r="GG10" s="54">
        <f>+[1]OUTPUTs!GG10-[2]OUTPUTs!GG10</f>
        <v>0</v>
      </c>
      <c r="GH10" s="54">
        <f>+[1]OUTPUTs!GH10-[2]OUTPUTs!GH10</f>
        <v>7.5008857780200024</v>
      </c>
      <c r="GI10" s="54">
        <f>+[1]OUTPUTs!GI10-[2]OUTPUTs!GI10</f>
        <v>53.045401500470518</v>
      </c>
      <c r="GJ10" s="54">
        <f>+[1]OUTPUTs!GJ10-[2]OUTPUTs!GJ10</f>
        <v>0</v>
      </c>
      <c r="GK10" s="54">
        <f>+[1]OUTPUTs!GK10-[2]OUTPUTs!GK10</f>
        <v>0</v>
      </c>
      <c r="GL10" s="54">
        <f>+[1]OUTPUTs!GL10-[2]OUTPUTs!GL10</f>
        <v>0</v>
      </c>
      <c r="GM10" s="54">
        <f>+[1]OUTPUTs!GM10-[2]OUTPUTs!GM10</f>
        <v>154.00301046416348</v>
      </c>
      <c r="GN10" s="54">
        <f>+[1]OUTPUTs!GN10-[2]OUTPUTs!GN10</f>
        <v>137.98095069084138</v>
      </c>
      <c r="GO10" s="54">
        <f>+[1]OUTPUTs!GO10-[2]OUTPUTs!GO10</f>
        <v>0</v>
      </c>
      <c r="GP10" s="54">
        <f>+[1]OUTPUTs!GP10-[2]OUTPUTs!GP10</f>
        <v>716.93885644912643</v>
      </c>
      <c r="GQ10" s="54">
        <f>+[1]OUTPUTs!GQ10-[2]OUTPUTs!GQ10</f>
        <v>3473.3884464696803</v>
      </c>
      <c r="GR10" s="54">
        <f>+[1]OUTPUTs!GR10-[2]OUTPUTs!GR10</f>
        <v>1922.5974464752908</v>
      </c>
      <c r="GS10" s="54">
        <f>+[1]OUTPUTs!GS10-[2]OUTPUTs!GS10</f>
        <v>0</v>
      </c>
      <c r="GT10" s="54">
        <f>+[1]OUTPUTs!GT10-[2]OUTPUTs!GT10</f>
        <v>241.2568845433384</v>
      </c>
      <c r="GU10" s="54">
        <f>+[1]OUTPUTs!GU10-[2]OUTPUTs!GU10</f>
        <v>24.354992689368302</v>
      </c>
      <c r="GV10" s="54">
        <f>+[1]OUTPUTs!GV10-[2]OUTPUTs!GV10</f>
        <v>98.24842322184503</v>
      </c>
      <c r="GW10" s="54">
        <f>+[1]OUTPUTs!GW10-[2]OUTPUTs!GW10</f>
        <v>89.780570219723387</v>
      </c>
      <c r="GX10" s="54">
        <f>+[1]OUTPUTs!GX10-[2]OUTPUTs!GX10</f>
        <v>7.7904966554228494</v>
      </c>
      <c r="GY10" s="54">
        <f>+[1]OUTPUTs!GY10-[2]OUTPUTs!GY10</f>
        <v>6941.6405835181649</v>
      </c>
      <c r="GZ10" s="54">
        <f>+[1]OUTPUTs!GZ10-[2]OUTPUTs!GZ10</f>
        <v>0</v>
      </c>
      <c r="HA10" s="54">
        <f>+[1]OUTPUTs!HA10-[2]OUTPUTs!HA10</f>
        <v>0</v>
      </c>
      <c r="HB10" s="54">
        <f>+[1]OUTPUTs!HB10-[2]OUTPUTs!HB10</f>
        <v>0</v>
      </c>
      <c r="HC10" s="54">
        <f>+[1]OUTPUTs!HC10-[2]OUTPUTs!HC10</f>
        <v>7.9097285147442165</v>
      </c>
      <c r="HD10" s="54">
        <f>+[1]OUTPUTs!HD10-[2]OUTPUTs!HD10</f>
        <v>0</v>
      </c>
      <c r="HE10" s="54">
        <f>+[1]OUTPUTs!HE10-[2]OUTPUTs!HE10</f>
        <v>0</v>
      </c>
      <c r="HF10" s="54">
        <f>+[1]OUTPUTs!HF10-[2]OUTPUTs!HF10</f>
        <v>0</v>
      </c>
      <c r="HG10" s="54">
        <f>+[1]OUTPUTs!HG10-[2]OUTPUTs!HG10</f>
        <v>12.194485701083362</v>
      </c>
      <c r="HH10" s="54">
        <f>+[1]OUTPUTs!HH10-[2]OUTPUTs!HH10</f>
        <v>0</v>
      </c>
      <c r="HI10" s="54">
        <f>+[1]OUTPUTs!HI10-[2]OUTPUTs!HI10</f>
        <v>0</v>
      </c>
      <c r="HJ10" s="54">
        <f>+[1]OUTPUTs!HJ10-[2]OUTPUTs!HJ10</f>
        <v>69.674317229477936</v>
      </c>
      <c r="HK10" s="54">
        <f>+[1]OUTPUTs!HK10-[2]OUTPUTs!HK10</f>
        <v>0</v>
      </c>
      <c r="HL10" s="54">
        <f>+[1]OUTPUTs!HL10-[2]OUTPUTs!HL10</f>
        <v>0</v>
      </c>
      <c r="HM10" s="54">
        <f>+[1]OUTPUTs!HM10-[2]OUTPUTs!HM10</f>
        <v>0</v>
      </c>
      <c r="HN10" s="54">
        <f>+[1]OUTPUTs!HN10-[2]OUTPUTs!HN10</f>
        <v>0</v>
      </c>
      <c r="HO10" s="54">
        <f>+[1]OUTPUTs!HO10-[2]OUTPUTs!HO10</f>
        <v>261.09837969851048</v>
      </c>
      <c r="HP10" s="54">
        <f>+[1]OUTPUTs!HP10-[2]OUTPUTs!HP10</f>
        <v>10972.974658353851</v>
      </c>
      <c r="HQ10" s="54">
        <f>+[1]OUTPUTs!HQ10-[2]OUTPUTs!HQ10</f>
        <v>0</v>
      </c>
      <c r="HR10" s="54">
        <f>+[1]OUTPUTs!HR10-[2]OUTPUTs!HR10</f>
        <v>687.04566799455938</v>
      </c>
      <c r="HS10" s="54">
        <f>+[1]OUTPUTs!HS10-[2]OUTPUTs!HS10</f>
        <v>5877.0759039137683</v>
      </c>
      <c r="HT10" s="54">
        <f>+[1]OUTPUTs!HT10-[2]OUTPUTs!HT10</f>
        <v>2338.8235746719292</v>
      </c>
      <c r="HU10" s="54">
        <f>+[1]OUTPUTs!HU10-[2]OUTPUTs!HU10</f>
        <v>3.0807121771157968</v>
      </c>
      <c r="HV10" s="54">
        <f>+[1]OUTPUTs!HV10-[2]OUTPUTs!HV10</f>
        <v>217.57674159263451</v>
      </c>
      <c r="HW10" s="54">
        <f>+[1]OUTPUTs!HW10-[2]OUTPUTs!HW10</f>
        <v>61.768279151165814</v>
      </c>
      <c r="HX10" s="54">
        <f>+[1]OUTPUTs!HX10-[2]OUTPUTs!HX10</f>
        <v>34.722033042486927</v>
      </c>
      <c r="HY10" s="54">
        <f>+[1]OUTPUTs!HY10-[2]OUTPUTs!HY10</f>
        <v>1074.5934835403245</v>
      </c>
      <c r="HZ10" s="54">
        <f>+[1]OUTPUTs!HZ10-[2]OUTPUTs!HZ10</f>
        <v>25.860974189298389</v>
      </c>
      <c r="IA10" s="54">
        <f>+[1]OUTPUTs!IA10-[2]OUTPUTs!IA10</f>
        <v>21644.398939770945</v>
      </c>
    </row>
    <row r="11" spans="1:235" s="22" customFormat="1" ht="36" x14ac:dyDescent="0.25">
      <c r="A11" s="30" t="s">
        <v>23</v>
      </c>
      <c r="B11" s="31">
        <v>9002</v>
      </c>
      <c r="C11" s="31"/>
      <c r="D11" s="31">
        <v>2</v>
      </c>
      <c r="E11" s="31"/>
      <c r="F11" s="31"/>
      <c r="G11" s="31" t="s">
        <v>782</v>
      </c>
      <c r="H11" s="31" t="s">
        <v>780</v>
      </c>
      <c r="I11" s="30" t="s">
        <v>13</v>
      </c>
      <c r="J11" s="30" t="s">
        <v>848</v>
      </c>
      <c r="K11" s="30" t="s">
        <v>834</v>
      </c>
      <c r="L11" s="54">
        <f>+[1]OUTPUTs!L11-[2]OUTPUTs!L11</f>
        <v>0</v>
      </c>
      <c r="M11" s="54">
        <f>+[1]OUTPUTs!M11-[2]OUTPUTs!M11</f>
        <v>0</v>
      </c>
      <c r="N11" s="54">
        <f>+[1]OUTPUTs!N11-[2]OUTPUTs!N11</f>
        <v>137.70703821598221</v>
      </c>
      <c r="O11" s="54">
        <f>+[1]OUTPUTs!O11-[2]OUTPUTs!O11</f>
        <v>0</v>
      </c>
      <c r="P11" s="54">
        <f>+[1]OUTPUTs!P11-[2]OUTPUTs!P11</f>
        <v>47.772995788021774</v>
      </c>
      <c r="Q11" s="54">
        <f>+[1]OUTPUTs!Q11-[2]OUTPUTs!Q11</f>
        <v>0</v>
      </c>
      <c r="R11" s="54">
        <f>+[1]OUTPUTs!R11-[2]OUTPUTs!R11</f>
        <v>0</v>
      </c>
      <c r="S11" s="54">
        <f>+[1]OUTPUTs!S11-[2]OUTPUTs!S11</f>
        <v>0</v>
      </c>
      <c r="T11" s="54">
        <f>+[1]OUTPUTs!T11-[2]OUTPUTs!T11</f>
        <v>0</v>
      </c>
      <c r="U11" s="54">
        <f>+[1]OUTPUTs!U11-[2]OUTPUTs!U11</f>
        <v>104.40995897484237</v>
      </c>
      <c r="V11" s="54">
        <f>+[1]OUTPUTs!V11-[2]OUTPUTs!V11</f>
        <v>0</v>
      </c>
      <c r="W11" s="54">
        <f>+[1]OUTPUTs!W11-[2]OUTPUTs!W11</f>
        <v>7.1280349172829673</v>
      </c>
      <c r="X11" s="54">
        <f>+[1]OUTPUTs!X11-[2]OUTPUTs!X11</f>
        <v>153.11206064012646</v>
      </c>
      <c r="Y11" s="54">
        <f>+[1]OUTPUTs!Y11-[2]OUTPUTs!Y11</f>
        <v>0</v>
      </c>
      <c r="Z11" s="54">
        <f>+[1]OUTPUTs!Z11-[2]OUTPUTs!Z11</f>
        <v>0</v>
      </c>
      <c r="AA11" s="54">
        <f>+[1]OUTPUTs!AA11-[2]OUTPUTs!AA11</f>
        <v>726.13882423484119</v>
      </c>
      <c r="AB11" s="54">
        <f>+[1]OUTPUTs!AB11-[2]OUTPUTs!AB11</f>
        <v>1331.6110441144442</v>
      </c>
      <c r="AC11" s="54">
        <f>+[1]OUTPUTs!AC11-[2]OUTPUTs!AC11</f>
        <v>18.405491928817035</v>
      </c>
      <c r="AD11" s="54">
        <f>+[1]OUTPUTs!AD11-[2]OUTPUTs!AD11</f>
        <v>1154.5247634931138</v>
      </c>
      <c r="AE11" s="54">
        <f>+[1]OUTPUTs!AE11-[2]OUTPUTs!AE11</f>
        <v>2513.1185702822713</v>
      </c>
      <c r="AF11" s="54">
        <f>+[1]OUTPUTs!AF11-[2]OUTPUTs!AF11</f>
        <v>373.81128197497242</v>
      </c>
      <c r="AG11" s="54">
        <f>+[1]OUTPUTs!AG11-[2]OUTPUTs!AG11</f>
        <v>84.844881476191858</v>
      </c>
      <c r="AH11" s="54">
        <f>+[1]OUTPUTs!AH11-[2]OUTPUTs!AH11</f>
        <v>222.8417668578802</v>
      </c>
      <c r="AI11" s="54">
        <f>+[1]OUTPUTs!AI11-[2]OUTPUTs!AI11</f>
        <v>90.961995640291775</v>
      </c>
      <c r="AJ11" s="54">
        <f>+[1]OUTPUTs!AJ11-[2]OUTPUTs!AJ11</f>
        <v>0</v>
      </c>
      <c r="AK11" s="54">
        <f>+[1]OUTPUTs!AK11-[2]OUTPUTs!AK11</f>
        <v>190.68330258659671</v>
      </c>
      <c r="AL11" s="54">
        <f>+[1]OUTPUTs!AL11-[2]OUTPUTs!AL11</f>
        <v>2243.111561220986</v>
      </c>
      <c r="AM11" s="54">
        <f>+[1]OUTPUTs!AM11-[2]OUTPUTs!AM11</f>
        <v>9400.1835723466611</v>
      </c>
      <c r="AN11" s="54">
        <f>+[1]OUTPUTs!AN11-[2]OUTPUTs!AN11</f>
        <v>0</v>
      </c>
      <c r="AO11" s="54">
        <f>+[1]OUTPUTs!AO11-[2]OUTPUTs!AO11</f>
        <v>0</v>
      </c>
      <c r="AP11" s="54">
        <f>+[1]OUTPUTs!AP11-[2]OUTPUTs!AP11</f>
        <v>123.45526611976311</v>
      </c>
      <c r="AQ11" s="54">
        <f>+[1]OUTPUTs!AQ11-[2]OUTPUTs!AQ11</f>
        <v>0</v>
      </c>
      <c r="AR11" s="54">
        <f>+[1]OUTPUTs!AR11-[2]OUTPUTs!AR11</f>
        <v>91.161941275871726</v>
      </c>
      <c r="AS11" s="54">
        <f>+[1]OUTPUTs!AS11-[2]OUTPUTs!AS11</f>
        <v>0</v>
      </c>
      <c r="AT11" s="54">
        <f>+[1]OUTPUTs!AT11-[2]OUTPUTs!AT11</f>
        <v>0</v>
      </c>
      <c r="AU11" s="54">
        <f>+[1]OUTPUTs!AU11-[2]OUTPUTs!AU11</f>
        <v>0</v>
      </c>
      <c r="AV11" s="54">
        <f>+[1]OUTPUTs!AV11-[2]OUTPUTs!AV11</f>
        <v>0</v>
      </c>
      <c r="AW11" s="54">
        <f>+[1]OUTPUTs!AW11-[2]OUTPUTs!AW11</f>
        <v>118.75181956422421</v>
      </c>
      <c r="AX11" s="54">
        <f>+[1]OUTPUTs!AX11-[2]OUTPUTs!AX11</f>
        <v>0</v>
      </c>
      <c r="AY11" s="54">
        <f>+[1]OUTPUTs!AY11-[2]OUTPUTs!AY11</f>
        <v>14.050036412973384</v>
      </c>
      <c r="AZ11" s="54">
        <f>+[1]OUTPUTs!AZ11-[2]OUTPUTs!AZ11</f>
        <v>179.84668291633483</v>
      </c>
      <c r="BA11" s="54">
        <f>+[1]OUTPUTs!BA11-[2]OUTPUTs!BA11</f>
        <v>0</v>
      </c>
      <c r="BB11" s="54">
        <f>+[1]OUTPUTs!BB11-[2]OUTPUTs!BB11</f>
        <v>8.331692315664263</v>
      </c>
      <c r="BC11" s="54">
        <f>+[1]OUTPUTs!BC11-[2]OUTPUTs!BC11</f>
        <v>343.59560914221129</v>
      </c>
      <c r="BD11" s="54">
        <f>+[1]OUTPUTs!BD11-[2]OUTPUTs!BD11</f>
        <v>996.96934302781165</v>
      </c>
      <c r="BE11" s="54">
        <f>+[1]OUTPUTs!BE11-[2]OUTPUTs!BE11</f>
        <v>23.188776911677323</v>
      </c>
      <c r="BF11" s="54">
        <f>+[1]OUTPUTs!BF11-[2]OUTPUTs!BF11</f>
        <v>501.43730324433886</v>
      </c>
      <c r="BG11" s="54">
        <f>+[1]OUTPUTs!BG11-[2]OUTPUTs!BG11</f>
        <v>12671.701833787192</v>
      </c>
      <c r="BH11" s="54">
        <f>+[1]OUTPUTs!BH11-[2]OUTPUTs!BH11</f>
        <v>196.10338323406785</v>
      </c>
      <c r="BI11" s="54">
        <f>+[1]OUTPUTs!BI11-[2]OUTPUTs!BI11</f>
        <v>52.350166278762202</v>
      </c>
      <c r="BJ11" s="54">
        <f>+[1]OUTPUTs!BJ11-[2]OUTPUTs!BJ11</f>
        <v>378.79063951522323</v>
      </c>
      <c r="BK11" s="54">
        <f>+[1]OUTPUTs!BK11-[2]OUTPUTs!BK11</f>
        <v>0</v>
      </c>
      <c r="BL11" s="54">
        <f>+[1]OUTPUTs!BL11-[2]OUTPUTs!BL11</f>
        <v>14.178517571915918</v>
      </c>
      <c r="BM11" s="54">
        <f>+[1]OUTPUTs!BM11-[2]OUTPUTs!BM11</f>
        <v>139.65062704549706</v>
      </c>
      <c r="BN11" s="54">
        <f>+[1]OUTPUTs!BN11-[2]OUTPUTs!BN11</f>
        <v>1415.9645347485498</v>
      </c>
      <c r="BO11" s="54">
        <f>+[1]OUTPUTs!BO11-[2]OUTPUTs!BO11</f>
        <v>17269.528173112078</v>
      </c>
      <c r="BP11" s="54">
        <f>+[1]OUTPUTs!BP11-[2]OUTPUTs!BP11</f>
        <v>0</v>
      </c>
      <c r="BQ11" s="54">
        <f>+[1]OUTPUTs!BQ11-[2]OUTPUTs!BQ11</f>
        <v>25.481612518015538</v>
      </c>
      <c r="BR11" s="54">
        <f>+[1]OUTPUTs!BR11-[2]OUTPUTs!BR11</f>
        <v>125.52186337841584</v>
      </c>
      <c r="BS11" s="54">
        <f>+[1]OUTPUTs!BS11-[2]OUTPUTs!BS11</f>
        <v>0</v>
      </c>
      <c r="BT11" s="54">
        <f>+[1]OUTPUTs!BT11-[2]OUTPUTs!BT11</f>
        <v>0</v>
      </c>
      <c r="BU11" s="54">
        <f>+[1]OUTPUTs!BU11-[2]OUTPUTs!BU11</f>
        <v>0</v>
      </c>
      <c r="BV11" s="54">
        <f>+[1]OUTPUTs!BV11-[2]OUTPUTs!BV11</f>
        <v>0</v>
      </c>
      <c r="BW11" s="54">
        <f>+[1]OUTPUTs!BW11-[2]OUTPUTs!BW11</f>
        <v>0</v>
      </c>
      <c r="BX11" s="54">
        <f>+[1]OUTPUTs!BX11-[2]OUTPUTs!BX11</f>
        <v>20.12325151960777</v>
      </c>
      <c r="BY11" s="54">
        <f>+[1]OUTPUTs!BY11-[2]OUTPUTs!BY11</f>
        <v>20.602150766422184</v>
      </c>
      <c r="BZ11" s="54">
        <f>+[1]OUTPUTs!BZ11-[2]OUTPUTs!BZ11</f>
        <v>0</v>
      </c>
      <c r="CA11" s="54">
        <f>+[1]OUTPUTs!CA11-[2]OUTPUTs!CA11</f>
        <v>11.797042832418505</v>
      </c>
      <c r="CB11" s="54">
        <f>+[1]OUTPUTs!CB11-[2]OUTPUTs!CB11</f>
        <v>281.46710534430554</v>
      </c>
      <c r="CC11" s="54">
        <f>+[1]OUTPUTs!CC11-[2]OUTPUTs!CC11</f>
        <v>49.521027066631376</v>
      </c>
      <c r="CD11" s="54">
        <f>+[1]OUTPUTs!CD11-[2]OUTPUTs!CD11</f>
        <v>0</v>
      </c>
      <c r="CE11" s="54">
        <f>+[1]OUTPUTs!CE11-[2]OUTPUTs!CE11</f>
        <v>378.04894499042143</v>
      </c>
      <c r="CF11" s="54">
        <f>+[1]OUTPUTs!CF11-[2]OUTPUTs!CF11</f>
        <v>892.38977067816177</v>
      </c>
      <c r="CG11" s="54">
        <f>+[1]OUTPUTs!CG11-[2]OUTPUTs!CG11</f>
        <v>7.0933987448947278</v>
      </c>
      <c r="CH11" s="54">
        <f>+[1]OUTPUTs!CH11-[2]OUTPUTs!CH11</f>
        <v>406.0404637194315</v>
      </c>
      <c r="CI11" s="54">
        <f>+[1]OUTPUTs!CI11-[2]OUTPUTs!CI11</f>
        <v>8770.9071309214705</v>
      </c>
      <c r="CJ11" s="54">
        <f>+[1]OUTPUTs!CJ11-[2]OUTPUTs!CJ11</f>
        <v>117.02514759304154</v>
      </c>
      <c r="CK11" s="54">
        <f>+[1]OUTPUTs!CK11-[2]OUTPUTs!CK11</f>
        <v>36.43237874083141</v>
      </c>
      <c r="CL11" s="54">
        <f>+[1]OUTPUTs!CL11-[2]OUTPUTs!CL11</f>
        <v>189.06629320167383</v>
      </c>
      <c r="CM11" s="54">
        <f>+[1]OUTPUTs!CM11-[2]OUTPUTs!CM11</f>
        <v>38.224220576182375</v>
      </c>
      <c r="CN11" s="54">
        <f>+[1]OUTPUTs!CN11-[2]OUTPUTs!CN11</f>
        <v>529.92562965207276</v>
      </c>
      <c r="CO11" s="54">
        <f>+[1]OUTPUTs!CO11-[2]OUTPUTs!CO11</f>
        <v>54.33202045066281</v>
      </c>
      <c r="CP11" s="54">
        <f>+[1]OUTPUTs!CP11-[2]OUTPUTs!CP11</f>
        <v>1361.3179558476354</v>
      </c>
      <c r="CQ11" s="54">
        <f>+[1]OUTPUTs!CQ11-[2]OUTPUTs!CQ11</f>
        <v>13315.317408542302</v>
      </c>
      <c r="CR11" s="54">
        <f>+[1]OUTPUTs!CR11-[2]OUTPUTs!CR11</f>
        <v>0</v>
      </c>
      <c r="CS11" s="54">
        <f>+[1]OUTPUTs!CS11-[2]OUTPUTs!CS11</f>
        <v>0</v>
      </c>
      <c r="CT11" s="54">
        <f>+[1]OUTPUTs!CT11-[2]OUTPUTs!CT11</f>
        <v>125.37030198258071</v>
      </c>
      <c r="CU11" s="54">
        <f>+[1]OUTPUTs!CU11-[2]OUTPUTs!CU11</f>
        <v>0</v>
      </c>
      <c r="CV11" s="54">
        <f>+[1]OUTPUTs!CV11-[2]OUTPUTs!CV11</f>
        <v>26.754931201687583</v>
      </c>
      <c r="CW11" s="54">
        <f>+[1]OUTPUTs!CW11-[2]OUTPUTs!CW11</f>
        <v>0</v>
      </c>
      <c r="CX11" s="54">
        <f>+[1]OUTPUTs!CX11-[2]OUTPUTs!CX11</f>
        <v>0</v>
      </c>
      <c r="CY11" s="54">
        <f>+[1]OUTPUTs!CY11-[2]OUTPUTs!CY11</f>
        <v>0</v>
      </c>
      <c r="CZ11" s="54">
        <f>+[1]OUTPUTs!CZ11-[2]OUTPUTs!CZ11</f>
        <v>0</v>
      </c>
      <c r="DA11" s="54">
        <f>+[1]OUTPUTs!DA11-[2]OUTPUTs!DA11</f>
        <v>44.05783072401448</v>
      </c>
      <c r="DB11" s="54">
        <f>+[1]OUTPUTs!DB11-[2]OUTPUTs!DB11</f>
        <v>0</v>
      </c>
      <c r="DC11" s="54">
        <f>+[1]OUTPUTs!DC11-[2]OUTPUTs!DC11</f>
        <v>13.532416939849711</v>
      </c>
      <c r="DD11" s="54">
        <f>+[1]OUTPUTs!DD11-[2]OUTPUTs!DD11</f>
        <v>137.79357723781476</v>
      </c>
      <c r="DE11" s="54">
        <f>+[1]OUTPUTs!DE11-[2]OUTPUTs!DE11</f>
        <v>102.76372802872123</v>
      </c>
      <c r="DF11" s="54">
        <f>+[1]OUTPUTs!DF11-[2]OUTPUTs!DF11</f>
        <v>0</v>
      </c>
      <c r="DG11" s="54">
        <f>+[1]OUTPUTs!DG11-[2]OUTPUTs!DG11</f>
        <v>111.95916029068917</v>
      </c>
      <c r="DH11" s="54">
        <f>+[1]OUTPUTs!DH11-[2]OUTPUTs!DH11</f>
        <v>724.64460558787005</v>
      </c>
      <c r="DI11" s="54">
        <f>+[1]OUTPUTs!DI11-[2]OUTPUTs!DI11</f>
        <v>28.065199724320024</v>
      </c>
      <c r="DJ11" s="54">
        <f>+[1]OUTPUTs!DJ11-[2]OUTPUTs!DJ11</f>
        <v>521.16746564815821</v>
      </c>
      <c r="DK11" s="54">
        <f>+[1]OUTPUTs!DK11-[2]OUTPUTs!DK11</f>
        <v>8603.8025343210174</v>
      </c>
      <c r="DL11" s="54">
        <f>+[1]OUTPUTs!DL11-[2]OUTPUTs!DL11</f>
        <v>92.523510538285791</v>
      </c>
      <c r="DM11" s="54">
        <f>+[1]OUTPUTs!DM11-[2]OUTPUTs!DM11</f>
        <v>16.197579970751406</v>
      </c>
      <c r="DN11" s="54">
        <f>+[1]OUTPUTs!DN11-[2]OUTPUTs!DN11</f>
        <v>177.21702001391577</v>
      </c>
      <c r="DO11" s="54">
        <f>+[1]OUTPUTs!DO11-[2]OUTPUTs!DO11</f>
        <v>37.245756657739648</v>
      </c>
      <c r="DP11" s="54">
        <f>+[1]OUTPUTs!DP11-[2]OUTPUTs!DP11</f>
        <v>463.21328893947839</v>
      </c>
      <c r="DQ11" s="54">
        <f>+[1]OUTPUTs!DQ11-[2]OUTPUTs!DQ11</f>
        <v>46.278799916432561</v>
      </c>
      <c r="DR11" s="54">
        <f>+[1]OUTPUTs!DR11-[2]OUTPUTs!DR11</f>
        <v>2022.4621683271362</v>
      </c>
      <c r="DS11" s="54">
        <f>+[1]OUTPUTs!DS11-[2]OUTPUTs!DS11</f>
        <v>13295.049876050456</v>
      </c>
      <c r="DT11" s="54">
        <f>+[1]OUTPUTs!DT11-[2]OUTPUTs!DT11</f>
        <v>0</v>
      </c>
      <c r="DU11" s="54">
        <f>+[1]OUTPUTs!DU11-[2]OUTPUTs!DU11</f>
        <v>0</v>
      </c>
      <c r="DV11" s="54">
        <f>+[1]OUTPUTs!DV11-[2]OUTPUTs!DV11</f>
        <v>135.31888829445865</v>
      </c>
      <c r="DW11" s="54">
        <f>+[1]OUTPUTs!DW11-[2]OUTPUTs!DW11</f>
        <v>0</v>
      </c>
      <c r="DX11" s="54">
        <f>+[1]OUTPUTs!DX11-[2]OUTPUTs!DX11</f>
        <v>0</v>
      </c>
      <c r="DY11" s="54">
        <f>+[1]OUTPUTs!DY11-[2]OUTPUTs!DY11</f>
        <v>0</v>
      </c>
      <c r="DZ11" s="54">
        <f>+[1]OUTPUTs!DZ11-[2]OUTPUTs!DZ11</f>
        <v>0</v>
      </c>
      <c r="EA11" s="54">
        <f>+[1]OUTPUTs!EA11-[2]OUTPUTs!EA11</f>
        <v>0</v>
      </c>
      <c r="EB11" s="54">
        <f>+[1]OUTPUTs!EB11-[2]OUTPUTs!EB11</f>
        <v>0</v>
      </c>
      <c r="EC11" s="54">
        <f>+[1]OUTPUTs!EC11-[2]OUTPUTs!EC11</f>
        <v>27.493247339555381</v>
      </c>
      <c r="ED11" s="54">
        <f>+[1]OUTPUTs!ED11-[2]OUTPUTs!ED11</f>
        <v>6.2533660615459272</v>
      </c>
      <c r="EE11" s="54">
        <f>+[1]OUTPUTs!EE11-[2]OUTPUTs!EE11</f>
        <v>0</v>
      </c>
      <c r="EF11" s="54">
        <f>+[1]OUTPUTs!EF11-[2]OUTPUTs!EF11</f>
        <v>315.93167366894045</v>
      </c>
      <c r="EG11" s="54">
        <f>+[1]OUTPUTs!EG11-[2]OUTPUTs!EG11</f>
        <v>6.1096105199011941</v>
      </c>
      <c r="EH11" s="54">
        <f>+[1]OUTPUTs!EH11-[2]OUTPUTs!EH11</f>
        <v>0</v>
      </c>
      <c r="EI11" s="54">
        <f>+[1]OUTPUTs!EI11-[2]OUTPUTs!EI11</f>
        <v>127.88732577280871</v>
      </c>
      <c r="EJ11" s="54">
        <f>+[1]OUTPUTs!EJ11-[2]OUTPUTs!EJ11</f>
        <v>621.53702739266032</v>
      </c>
      <c r="EK11" s="54">
        <f>+[1]OUTPUTs!EK11-[2]OUTPUTs!EK11</f>
        <v>26.247365978634342</v>
      </c>
      <c r="EL11" s="54">
        <f>+[1]OUTPUTs!EL11-[2]OUTPUTs!EL11</f>
        <v>588.27750568515694</v>
      </c>
      <c r="EM11" s="54">
        <f>+[1]OUTPUTs!EM11-[2]OUTPUTs!EM11</f>
        <v>12327.609483702952</v>
      </c>
      <c r="EN11" s="54">
        <f>+[1]OUTPUTs!EN11-[2]OUTPUTs!EN11</f>
        <v>70.947432875365507</v>
      </c>
      <c r="EO11" s="54">
        <f>+[1]OUTPUTs!EO11-[2]OUTPUTs!EO11</f>
        <v>162.69413629358542</v>
      </c>
      <c r="EP11" s="54">
        <f>+[1]OUTPUTs!EP11-[2]OUTPUTs!EP11</f>
        <v>86.369527383016617</v>
      </c>
      <c r="EQ11" s="54">
        <f>+[1]OUTPUTs!EQ11-[2]OUTPUTs!EQ11</f>
        <v>6.1096105199011941</v>
      </c>
      <c r="ER11" s="54">
        <f>+[1]OUTPUTs!ER11-[2]OUTPUTs!ER11</f>
        <v>496.54661537647644</v>
      </c>
      <c r="ES11" s="54">
        <f>+[1]OUTPUTs!ES11-[2]OUTPUTs!ES11</f>
        <v>33.602857859456563</v>
      </c>
      <c r="ET11" s="54">
        <f>+[1]OUTPUTs!ET11-[2]OUTPUTs!ET11</f>
        <v>1078.8343068265476</v>
      </c>
      <c r="EU11" s="54">
        <f>+[1]OUTPUTs!EU11-[2]OUTPUTs!EU11</f>
        <v>16117.769981550962</v>
      </c>
      <c r="EV11" s="54">
        <f>+[1]OUTPUTs!EV11-[2]OUTPUTs!EV11</f>
        <v>29.758937594250114</v>
      </c>
      <c r="EW11" s="54">
        <f>+[1]OUTPUTs!EW11-[2]OUTPUTs!EW11</f>
        <v>0</v>
      </c>
      <c r="EX11" s="54">
        <f>+[1]OUTPUTs!EX11-[2]OUTPUTs!EX11</f>
        <v>106.55743190936852</v>
      </c>
      <c r="EY11" s="54">
        <f>+[1]OUTPUTs!EY11-[2]OUTPUTs!EY11</f>
        <v>0</v>
      </c>
      <c r="EZ11" s="54">
        <f>+[1]OUTPUTs!EZ11-[2]OUTPUTs!EZ11</f>
        <v>0</v>
      </c>
      <c r="FA11" s="54">
        <f>+[1]OUTPUTs!FA11-[2]OUTPUTs!FA11</f>
        <v>0</v>
      </c>
      <c r="FB11" s="54">
        <f>+[1]OUTPUTs!FB11-[2]OUTPUTs!FB11</f>
        <v>0</v>
      </c>
      <c r="FC11" s="54">
        <f>+[1]OUTPUTs!FC11-[2]OUTPUTs!FC11</f>
        <v>0</v>
      </c>
      <c r="FD11" s="54">
        <f>+[1]OUTPUTs!FD11-[2]OUTPUTs!FD11</f>
        <v>0</v>
      </c>
      <c r="FE11" s="54">
        <f>+[1]OUTPUTs!FE11-[2]OUTPUTs!FE11</f>
        <v>20.7865540492026</v>
      </c>
      <c r="FF11" s="54">
        <f>+[1]OUTPUTs!FF11-[2]OUTPUTs!FF11</f>
        <v>17.33170743150103</v>
      </c>
      <c r="FG11" s="54">
        <f>+[1]OUTPUTs!FG11-[2]OUTPUTs!FG11</f>
        <v>0</v>
      </c>
      <c r="FH11" s="54">
        <f>+[1]OUTPUTs!FH11-[2]OUTPUTs!FH11</f>
        <v>439.52903516458844</v>
      </c>
      <c r="FI11" s="54">
        <f>+[1]OUTPUTs!FI11-[2]OUTPUTs!FI11</f>
        <v>5.9390154426293122</v>
      </c>
      <c r="FJ11" s="54">
        <f>+[1]OUTPUTs!FJ11-[2]OUTPUTs!FJ11</f>
        <v>0</v>
      </c>
      <c r="FK11" s="54">
        <f>+[1]OUTPUTs!FK11-[2]OUTPUTs!FK11</f>
        <v>175.6200073783674</v>
      </c>
      <c r="FL11" s="54">
        <f>+[1]OUTPUTs!FL11-[2]OUTPUTs!FL11</f>
        <v>429.91919729534504</v>
      </c>
      <c r="FM11" s="54">
        <f>+[1]OUTPUTs!FM11-[2]OUTPUTs!FM11</f>
        <v>651.1572293113436</v>
      </c>
      <c r="FN11" s="54">
        <f>+[1]OUTPUTs!FN11-[2]OUTPUTs!FN11</f>
        <v>266.39153624123617</v>
      </c>
      <c r="FO11" s="54">
        <f>+[1]OUTPUTs!FO11-[2]OUTPUTs!FO11</f>
        <v>7581.3980532175847</v>
      </c>
      <c r="FP11" s="54">
        <f>+[1]OUTPUTs!FP11-[2]OUTPUTs!FP11</f>
        <v>56.111945622724861</v>
      </c>
      <c r="FQ11" s="54">
        <f>+[1]OUTPUTs!FQ11-[2]OUTPUTs!FQ11</f>
        <v>135.55157757952389</v>
      </c>
      <c r="FR11" s="54">
        <f>+[1]OUTPUTs!FR11-[2]OUTPUTs!FR11</f>
        <v>80.165852210701019</v>
      </c>
      <c r="FS11" s="54">
        <f>+[1]OUTPUTs!FS11-[2]OUTPUTs!FS11</f>
        <v>0</v>
      </c>
      <c r="FT11" s="54">
        <f>+[1]OUTPUTs!FT11-[2]OUTPUTs!FT11</f>
        <v>60.505667563407883</v>
      </c>
      <c r="FU11" s="54">
        <f>+[1]OUTPUTs!FU11-[2]OUTPUTs!FU11</f>
        <v>42.511983421386674</v>
      </c>
      <c r="FV11" s="54">
        <f>+[1]OUTPUTs!FV11-[2]OUTPUTs!FV11</f>
        <v>1167.0986589265653</v>
      </c>
      <c r="FW11" s="54">
        <f>+[1]OUTPUTs!FW11-[2]OUTPUTs!FW11</f>
        <v>11266.334390359727</v>
      </c>
      <c r="FX11" s="54">
        <f>+[1]OUTPUTs!FX11-[2]OUTPUTs!FX11</f>
        <v>0</v>
      </c>
      <c r="FY11" s="54">
        <f>+[1]OUTPUTs!FY11-[2]OUTPUTs!FY11</f>
        <v>0</v>
      </c>
      <c r="FZ11" s="54">
        <f>+[1]OUTPUTs!FZ11-[2]OUTPUTs!FZ11</f>
        <v>0</v>
      </c>
      <c r="GA11" s="54">
        <f>+[1]OUTPUTs!GA11-[2]OUTPUTs!GA11</f>
        <v>0</v>
      </c>
      <c r="GB11" s="54">
        <f>+[1]OUTPUTs!GB11-[2]OUTPUTs!GB11</f>
        <v>0</v>
      </c>
      <c r="GC11" s="54">
        <f>+[1]OUTPUTs!GC11-[2]OUTPUTs!GC11</f>
        <v>0</v>
      </c>
      <c r="GD11" s="54">
        <f>+[1]OUTPUTs!GD11-[2]OUTPUTs!GD11</f>
        <v>0</v>
      </c>
      <c r="GE11" s="54">
        <f>+[1]OUTPUTs!GE11-[2]OUTPUTs!GE11</f>
        <v>0</v>
      </c>
      <c r="GF11" s="54">
        <f>+[1]OUTPUTs!GF11-[2]OUTPUTs!GF11</f>
        <v>9.9452638909849824</v>
      </c>
      <c r="GG11" s="54">
        <f>+[1]OUTPUTs!GG11-[2]OUTPUTs!GG11</f>
        <v>0</v>
      </c>
      <c r="GH11" s="54">
        <f>+[1]OUTPUTs!GH11-[2]OUTPUTs!GH11</f>
        <v>4.9726319454924912</v>
      </c>
      <c r="GI11" s="54">
        <f>+[1]OUTPUTs!GI11-[2]OUTPUTs!GI11</f>
        <v>0</v>
      </c>
      <c r="GJ11" s="54">
        <f>+[1]OUTPUTs!GJ11-[2]OUTPUTs!GJ11</f>
        <v>120.90085862655241</v>
      </c>
      <c r="GK11" s="54">
        <f>+[1]OUTPUTs!GK11-[2]OUTPUTs!GK11</f>
        <v>18.886535418817232</v>
      </c>
      <c r="GL11" s="54">
        <f>+[1]OUTPUTs!GL11-[2]OUTPUTs!GL11</f>
        <v>0</v>
      </c>
      <c r="GM11" s="54">
        <f>+[1]OUTPUTs!GM11-[2]OUTPUTs!GM11</f>
        <v>179.65580018010047</v>
      </c>
      <c r="GN11" s="54">
        <f>+[1]OUTPUTs!GN11-[2]OUTPUTs!GN11</f>
        <v>449.21978149612687</v>
      </c>
      <c r="GO11" s="54">
        <f>+[1]OUTPUTs!GO11-[2]OUTPUTs!GO11</f>
        <v>85.601881871115808</v>
      </c>
      <c r="GP11" s="54">
        <f>+[1]OUTPUTs!GP11-[2]OUTPUTs!GP11</f>
        <v>440.48340636894591</v>
      </c>
      <c r="GQ11" s="54">
        <f>+[1]OUTPUTs!GQ11-[2]OUTPUTs!GQ11</f>
        <v>5567.9735351976196</v>
      </c>
      <c r="GR11" s="54">
        <f>+[1]OUTPUTs!GR11-[2]OUTPUTs!GR11</f>
        <v>50.233168445993357</v>
      </c>
      <c r="GS11" s="54">
        <f>+[1]OUTPUTs!GS11-[2]OUTPUTs!GS11</f>
        <v>164.52222392189685</v>
      </c>
      <c r="GT11" s="54">
        <f>+[1]OUTPUTs!GT11-[2]OUTPUTs!GT11</f>
        <v>26.118180137033491</v>
      </c>
      <c r="GU11" s="54">
        <f>+[1]OUTPUTs!GU11-[2]OUTPUTs!GU11</f>
        <v>0</v>
      </c>
      <c r="GV11" s="54">
        <f>+[1]OUTPUTs!GV11-[2]OUTPUTs!GV11</f>
        <v>0</v>
      </c>
      <c r="GW11" s="54">
        <f>+[1]OUTPUTs!GW11-[2]OUTPUTs!GW11</f>
        <v>41.903111268867377</v>
      </c>
      <c r="GX11" s="54">
        <f>+[1]OUTPUTs!GX11-[2]OUTPUTs!GX11</f>
        <v>957.39340982357044</v>
      </c>
      <c r="GY11" s="54">
        <f>+[1]OUTPUTs!GY11-[2]OUTPUTs!GY11</f>
        <v>8117.8097885931202</v>
      </c>
      <c r="GZ11" s="54">
        <f>+[1]OUTPUTs!GZ11-[2]OUTPUTs!GZ11</f>
        <v>0</v>
      </c>
      <c r="HA11" s="54">
        <f>+[1]OUTPUTs!HA11-[2]OUTPUTs!HA11</f>
        <v>0</v>
      </c>
      <c r="HB11" s="54">
        <f>+[1]OUTPUTs!HB11-[2]OUTPUTs!HB11</f>
        <v>78.381661381305548</v>
      </c>
      <c r="HC11" s="54">
        <f>+[1]OUTPUTs!HC11-[2]OUTPUTs!HC11</f>
        <v>0</v>
      </c>
      <c r="HD11" s="54">
        <f>+[1]OUTPUTs!HD11-[2]OUTPUTs!HD11</f>
        <v>0</v>
      </c>
      <c r="HE11" s="54">
        <f>+[1]OUTPUTs!HE11-[2]OUTPUTs!HE11</f>
        <v>0</v>
      </c>
      <c r="HF11" s="54">
        <f>+[1]OUTPUTs!HF11-[2]OUTPUTs!HF11</f>
        <v>0</v>
      </c>
      <c r="HG11" s="54">
        <f>+[1]OUTPUTs!HG11-[2]OUTPUTs!HG11</f>
        <v>0</v>
      </c>
      <c r="HH11" s="54">
        <f>+[1]OUTPUTs!HH11-[2]OUTPUTs!HH11</f>
        <v>74.00271783835197</v>
      </c>
      <c r="HI11" s="54">
        <f>+[1]OUTPUTs!HI11-[2]OUTPUTs!HI11</f>
        <v>0</v>
      </c>
      <c r="HJ11" s="54">
        <f>+[1]OUTPUTs!HJ11-[2]OUTPUTs!HJ11</f>
        <v>6.0972428505416811</v>
      </c>
      <c r="HK11" s="54">
        <f>+[1]OUTPUTs!HK11-[2]OUTPUTs!HK11</f>
        <v>0</v>
      </c>
      <c r="HL11" s="54">
        <f>+[1]OUTPUTs!HL11-[2]OUTPUTs!HL11</f>
        <v>479.1107532474598</v>
      </c>
      <c r="HM11" s="54">
        <f>+[1]OUTPUTs!HM11-[2]OUTPUTs!HM11</f>
        <v>29.635648875046456</v>
      </c>
      <c r="HN11" s="54">
        <f>+[1]OUTPUTs!HN11-[2]OUTPUTs!HN11</f>
        <v>0</v>
      </c>
      <c r="HO11" s="54">
        <f>+[1]OUTPUTs!HO11-[2]OUTPUTs!HO11</f>
        <v>24.388971402166725</v>
      </c>
      <c r="HP11" s="54">
        <f>+[1]OUTPUTs!HP11-[2]OUTPUTs!HP11</f>
        <v>137.72933512081573</v>
      </c>
      <c r="HQ11" s="54">
        <f>+[1]OUTPUTs!HQ11-[2]OUTPUTs!HQ11</f>
        <v>64.459570054650101</v>
      </c>
      <c r="HR11" s="54">
        <f>+[1]OUTPUTs!HR11-[2]OUTPUTs!HR11</f>
        <v>711.96525997844265</v>
      </c>
      <c r="HS11" s="54">
        <f>+[1]OUTPUTs!HS11-[2]OUTPUTs!HS11</f>
        <v>5783.1762781165889</v>
      </c>
      <c r="HT11" s="54">
        <f>+[1]OUTPUTs!HT11-[2]OUTPUTs!HT11</f>
        <v>81.874418812105773</v>
      </c>
      <c r="HU11" s="54">
        <f>+[1]OUTPUTs!HU11-[2]OUTPUTs!HU11</f>
        <v>154.15434463760721</v>
      </c>
      <c r="HV11" s="54">
        <f>+[1]OUTPUTs!HV11-[2]OUTPUTs!HV11</f>
        <v>43.890842205863933</v>
      </c>
      <c r="HW11" s="54">
        <f>+[1]OUTPUTs!HW11-[2]OUTPUTs!HW11</f>
        <v>0</v>
      </c>
      <c r="HX11" s="54">
        <f>+[1]OUTPUTs!HX11-[2]OUTPUTs!HX11</f>
        <v>6.0972428505416811</v>
      </c>
      <c r="HY11" s="54">
        <f>+[1]OUTPUTs!HY11-[2]OUTPUTs!HY11</f>
        <v>18.291728551625042</v>
      </c>
      <c r="HZ11" s="54">
        <f>+[1]OUTPUTs!HZ11-[2]OUTPUTs!HZ11</f>
        <v>14.954290359749592</v>
      </c>
      <c r="IA11" s="54">
        <f>+[1]OUTPUTs!IA11-[2]OUTPUTs!IA11</f>
        <v>7708.210306282861</v>
      </c>
    </row>
    <row r="12" spans="1:235" s="22" customFormat="1" ht="36" x14ac:dyDescent="0.25">
      <c r="A12" s="30" t="s">
        <v>23</v>
      </c>
      <c r="B12" s="31">
        <v>93212</v>
      </c>
      <c r="C12" s="31"/>
      <c r="D12" s="31">
        <v>2</v>
      </c>
      <c r="E12" s="31"/>
      <c r="F12" s="31"/>
      <c r="G12" s="31" t="s">
        <v>814</v>
      </c>
      <c r="H12" s="31" t="s">
        <v>22</v>
      </c>
      <c r="I12" s="30" t="s">
        <v>13</v>
      </c>
      <c r="J12" s="30" t="s">
        <v>848</v>
      </c>
      <c r="K12" s="30" t="s">
        <v>834</v>
      </c>
      <c r="L12" s="54">
        <f>+[1]OUTPUTs!L12-[2]OUTPUTs!L12</f>
        <v>69.674966060109739</v>
      </c>
      <c r="M12" s="54">
        <f>+[1]OUTPUTs!M12-[2]OUTPUTs!M12</f>
        <v>23.094833131994648</v>
      </c>
      <c r="N12" s="54">
        <f>+[1]OUTPUTs!N12-[2]OUTPUTs!N12</f>
        <v>741.71298980803795</v>
      </c>
      <c r="O12" s="54">
        <f>+[1]OUTPUTs!O12-[2]OUTPUTs!O12</f>
        <v>310.71409410353886</v>
      </c>
      <c r="P12" s="54">
        <f>+[1]OUTPUTs!P12-[2]OUTPUTs!P12</f>
        <v>1346.8302847445416</v>
      </c>
      <c r="Q12" s="54">
        <f>+[1]OUTPUTs!Q12-[2]OUTPUTs!Q12</f>
        <v>274.15987702855284</v>
      </c>
      <c r="R12" s="54">
        <f>+[1]OUTPUTs!R12-[2]OUTPUTs!R12</f>
        <v>27.3335525697658</v>
      </c>
      <c r="S12" s="54">
        <f>+[1]OUTPUTs!S12-[2]OUTPUTs!S12</f>
        <v>1483.8510034659339</v>
      </c>
      <c r="T12" s="54">
        <f>+[1]OUTPUTs!T12-[2]OUTPUTs!T12</f>
        <v>410.95553100104735</v>
      </c>
      <c r="U12" s="54">
        <f>+[1]OUTPUTs!U12-[2]OUTPUTs!U12</f>
        <v>31086.550675793696</v>
      </c>
      <c r="V12" s="54">
        <f>+[1]OUTPUTs!V12-[2]OUTPUTs!V12</f>
        <v>1994.044828439587</v>
      </c>
      <c r="W12" s="54">
        <f>+[1]OUTPUTs!W12-[2]OUTPUTs!W12</f>
        <v>1324.469717971901</v>
      </c>
      <c r="X12" s="54">
        <f>+[1]OUTPUTs!X12-[2]OUTPUTs!X12</f>
        <v>8360.5619440922383</v>
      </c>
      <c r="Y12" s="54">
        <f>+[1]OUTPUTs!Y12-[2]OUTPUTs!Y12</f>
        <v>4192.0160410231256</v>
      </c>
      <c r="Z12" s="54">
        <f>+[1]OUTPUTs!Z12-[2]OUTPUTs!Z12</f>
        <v>2012.1541721772373</v>
      </c>
      <c r="AA12" s="54">
        <f>+[1]OUTPUTs!AA12-[2]OUTPUTs!AA12</f>
        <v>2882.1532812345695</v>
      </c>
      <c r="AB12" s="54">
        <f>+[1]OUTPUTs!AB12-[2]OUTPUTs!AB12</f>
        <v>4280.8453364925354</v>
      </c>
      <c r="AC12" s="54">
        <f>+[1]OUTPUTs!AC12-[2]OUTPUTs!AC12</f>
        <v>2151.4152007680841</v>
      </c>
      <c r="AD12" s="54">
        <f>+[1]OUTPUTs!AD12-[2]OUTPUTs!AD12</f>
        <v>13833.883710429829</v>
      </c>
      <c r="AE12" s="54">
        <f>+[1]OUTPUTs!AE12-[2]OUTPUTs!AE12</f>
        <v>45107.830818012095</v>
      </c>
      <c r="AF12" s="54">
        <f>+[1]OUTPUTs!AF12-[2]OUTPUTs!AF12</f>
        <v>4621.4778803584504</v>
      </c>
      <c r="AG12" s="54">
        <f>+[1]OUTPUTs!AG12-[2]OUTPUTs!AG12</f>
        <v>18958.212949075649</v>
      </c>
      <c r="AH12" s="54">
        <f>+[1]OUTPUTs!AH12-[2]OUTPUTs!AH12</f>
        <v>14001.730620376453</v>
      </c>
      <c r="AI12" s="54">
        <f>+[1]OUTPUTs!AI12-[2]OUTPUTs!AI12</f>
        <v>1038.6997094844487</v>
      </c>
      <c r="AJ12" s="54">
        <f>+[1]OUTPUTs!AJ12-[2]OUTPUTs!AJ12</f>
        <v>293.32415024336865</v>
      </c>
      <c r="AK12" s="54">
        <f>+[1]OUTPUTs!AK12-[2]OUTPUTs!AK12</f>
        <v>8167.1810150310812</v>
      </c>
      <c r="AL12" s="54">
        <f>+[1]OUTPUTs!AL12-[2]OUTPUTs!AL12</f>
        <v>2787.5103053525236</v>
      </c>
      <c r="AM12" s="54">
        <f>+[1]OUTPUTs!AM12-[2]OUTPUTs!AM12</f>
        <v>171782.38948827027</v>
      </c>
      <c r="AN12" s="54">
        <f>+[1]OUTPUTs!AN12-[2]OUTPUTs!AN12</f>
        <v>86.869841656614227</v>
      </c>
      <c r="AO12" s="54">
        <f>+[1]OUTPUTs!AO12-[2]OUTPUTs!AO12</f>
        <v>0</v>
      </c>
      <c r="AP12" s="54">
        <f>+[1]OUTPUTs!AP12-[2]OUTPUTs!AP12</f>
        <v>741.01653477265768</v>
      </c>
      <c r="AQ12" s="54">
        <f>+[1]OUTPUTs!AQ12-[2]OUTPUTs!AQ12</f>
        <v>167.31313863418319</v>
      </c>
      <c r="AR12" s="54">
        <f>+[1]OUTPUTs!AR12-[2]OUTPUTs!AR12</f>
        <v>1210.7961840683215</v>
      </c>
      <c r="AS12" s="54">
        <f>+[1]OUTPUTs!AS12-[2]OUTPUTs!AS12</f>
        <v>231.55713736017037</v>
      </c>
      <c r="AT12" s="54">
        <f>+[1]OUTPUTs!AT12-[2]OUTPUTs!AT12</f>
        <v>21.75890594929507</v>
      </c>
      <c r="AU12" s="54">
        <f>+[1]OUTPUTs!AU12-[2]OUTPUTs!AU12</f>
        <v>1768.4809844884821</v>
      </c>
      <c r="AV12" s="54">
        <f>+[1]OUTPUTs!AV12-[2]OUTPUTs!AV12</f>
        <v>371.38421877155213</v>
      </c>
      <c r="AW12" s="54">
        <f>+[1]OUTPUTs!AW12-[2]OUTPUTs!AW12</f>
        <v>26747.588137869141</v>
      </c>
      <c r="AX12" s="54">
        <f>+[1]OUTPUTs!AX12-[2]OUTPUTs!AX12</f>
        <v>2088.0736191808955</v>
      </c>
      <c r="AY12" s="54">
        <f>+[1]OUTPUTs!AY12-[2]OUTPUTs!AY12</f>
        <v>974.07109931744753</v>
      </c>
      <c r="AZ12" s="54">
        <f>+[1]OUTPUTs!AZ12-[2]OUTPUTs!AZ12</f>
        <v>7220.1548726135115</v>
      </c>
      <c r="BA12" s="54">
        <f>+[1]OUTPUTs!BA12-[2]OUTPUTs!BA12</f>
        <v>2598.8704640127453</v>
      </c>
      <c r="BB12" s="54">
        <f>+[1]OUTPUTs!BB12-[2]OUTPUTs!BB12</f>
        <v>1922.0430126316951</v>
      </c>
      <c r="BC12" s="54">
        <f>+[1]OUTPUTs!BC12-[2]OUTPUTs!BC12</f>
        <v>2614.2477936885016</v>
      </c>
      <c r="BD12" s="54">
        <f>+[1]OUTPUTs!BD12-[2]OUTPUTs!BD12</f>
        <v>4500.1514394290443</v>
      </c>
      <c r="BE12" s="54">
        <f>+[1]OUTPUTs!BE12-[2]OUTPUTs!BE12</f>
        <v>1170.9514827216381</v>
      </c>
      <c r="BF12" s="54">
        <f>+[1]OUTPUTs!BF12-[2]OUTPUTs!BF12</f>
        <v>14645.268692341117</v>
      </c>
      <c r="BG12" s="54">
        <f>+[1]OUTPUTs!BG12-[2]OUTPUTs!BG12</f>
        <v>40527.187460580739</v>
      </c>
      <c r="BH12" s="54">
        <f>+[1]OUTPUTs!BH12-[2]OUTPUTs!BH12</f>
        <v>4542.1576290471858</v>
      </c>
      <c r="BI12" s="54">
        <f>+[1]OUTPUTs!BI12-[2]OUTPUTs!BI12</f>
        <v>24155.037807124863</v>
      </c>
      <c r="BJ12" s="54">
        <f>+[1]OUTPUTs!BJ12-[2]OUTPUTs!BJ12</f>
        <v>12616.116429035596</v>
      </c>
      <c r="BK12" s="54">
        <f>+[1]OUTPUTs!BK12-[2]OUTPUTs!BK12</f>
        <v>715.03101314967967</v>
      </c>
      <c r="BL12" s="54">
        <f>+[1]OUTPUTs!BL12-[2]OUTPUTs!BL12</f>
        <v>523.43182706093444</v>
      </c>
      <c r="BM12" s="54">
        <f>+[1]OUTPUTs!BM12-[2]OUTPUTs!BM12</f>
        <v>3953.0445757153866</v>
      </c>
      <c r="BN12" s="54">
        <f>+[1]OUTPUTs!BN12-[2]OUTPUTs!BN12</f>
        <v>2955.1492358188925</v>
      </c>
      <c r="BO12" s="54">
        <f>+[1]OUTPUTs!BO12-[2]OUTPUTs!BO12</f>
        <v>159067.75353704038</v>
      </c>
      <c r="BP12" s="54">
        <f>+[1]OUTPUTs!BP12-[2]OUTPUTs!BP12</f>
        <v>56.008072982981361</v>
      </c>
      <c r="BQ12" s="54">
        <f>+[1]OUTPUTs!BQ12-[2]OUTPUTs!BQ12</f>
        <v>0</v>
      </c>
      <c r="BR12" s="54">
        <f>+[1]OUTPUTs!BR12-[2]OUTPUTs!BR12</f>
        <v>530.82643439383514</v>
      </c>
      <c r="BS12" s="54">
        <f>+[1]OUTPUTs!BS12-[2]OUTPUTs!BS12</f>
        <v>122.57933570921546</v>
      </c>
      <c r="BT12" s="54">
        <f>+[1]OUTPUTs!BT12-[2]OUTPUTs!BT12</f>
        <v>952.17621647122269</v>
      </c>
      <c r="BU12" s="54">
        <f>+[1]OUTPUTs!BU12-[2]OUTPUTs!BU12</f>
        <v>52.994326831743109</v>
      </c>
      <c r="BV12" s="54">
        <f>+[1]OUTPUTs!BV12-[2]OUTPUTs!BV12</f>
        <v>17.695564248627754</v>
      </c>
      <c r="BW12" s="54">
        <f>+[1]OUTPUTs!BW12-[2]OUTPUTs!BW12</f>
        <v>977.85346644392621</v>
      </c>
      <c r="BX12" s="54">
        <f>+[1]OUTPUTs!BX12-[2]OUTPUTs!BX12</f>
        <v>434.0375775088819</v>
      </c>
      <c r="BY12" s="54">
        <f>+[1]OUTPUTs!BY12-[2]OUTPUTs!BY12</f>
        <v>20960.657682365018</v>
      </c>
      <c r="BZ12" s="54">
        <f>+[1]OUTPUTs!BZ12-[2]OUTPUTs!BZ12</f>
        <v>1990.7898588994012</v>
      </c>
      <c r="CA12" s="54">
        <f>+[1]OUTPUTs!CA12-[2]OUTPUTs!CA12</f>
        <v>829.20608001025357</v>
      </c>
      <c r="CB12" s="54">
        <f>+[1]OUTPUTs!CB12-[2]OUTPUTs!CB12</f>
        <v>5914.6166034899034</v>
      </c>
      <c r="CC12" s="54">
        <f>+[1]OUTPUTs!CC12-[2]OUTPUTs!CC12</f>
        <v>1771.7452314995244</v>
      </c>
      <c r="CD12" s="54">
        <f>+[1]OUTPUTs!CD12-[2]OUTPUTs!CD12</f>
        <v>1596.6131045809407</v>
      </c>
      <c r="CE12" s="54">
        <f>+[1]OUTPUTs!CE12-[2]OUTPUTs!CE12</f>
        <v>2320.213934819827</v>
      </c>
      <c r="CF12" s="54">
        <f>+[1]OUTPUTs!CF12-[2]OUTPUTs!CF12</f>
        <v>3764.2262211452835</v>
      </c>
      <c r="CG12" s="54">
        <f>+[1]OUTPUTs!CG12-[2]OUTPUTs!CG12</f>
        <v>1086.5010066583054</v>
      </c>
      <c r="CH12" s="54">
        <f>+[1]OUTPUTs!CH12-[2]OUTPUTs!CH12</f>
        <v>9649.3643474524906</v>
      </c>
      <c r="CI12" s="54">
        <f>+[1]OUTPUTs!CI12-[2]OUTPUTs!CI12</f>
        <v>38166.944415926642</v>
      </c>
      <c r="CJ12" s="54">
        <f>+[1]OUTPUTs!CJ12-[2]OUTPUTs!CJ12</f>
        <v>3583.9915887071438</v>
      </c>
      <c r="CK12" s="54">
        <f>+[1]OUTPUTs!CK12-[2]OUTPUTs!CK12</f>
        <v>18756.013136259608</v>
      </c>
      <c r="CL12" s="54">
        <f>+[1]OUTPUTs!CL12-[2]OUTPUTs!CL12</f>
        <v>6669.969022781781</v>
      </c>
      <c r="CM12" s="54">
        <f>+[1]OUTPUTs!CM12-[2]OUTPUTs!CM12</f>
        <v>407.10513735191353</v>
      </c>
      <c r="CN12" s="54">
        <f>+[1]OUTPUTs!CN12-[2]OUTPUTs!CN12</f>
        <v>249.8916184499667</v>
      </c>
      <c r="CO12" s="54">
        <f>+[1]OUTPUTs!CO12-[2]OUTPUTs!CO12</f>
        <v>3718.5006365649842</v>
      </c>
      <c r="CP12" s="54">
        <f>+[1]OUTPUTs!CP12-[2]OUTPUTs!CP12</f>
        <v>2086.0096332226221</v>
      </c>
      <c r="CQ12" s="54">
        <f>+[1]OUTPUTs!CQ12-[2]OUTPUTs!CQ12</f>
        <v>126666.53025477612</v>
      </c>
      <c r="CR12" s="54">
        <f>+[1]OUTPUTs!CR12-[2]OUTPUTs!CR12</f>
        <v>62.421423812280125</v>
      </c>
      <c r="CS12" s="54">
        <f>+[1]OUTPUTs!CS12-[2]OUTPUTs!CS12</f>
        <v>9.3343719626026918</v>
      </c>
      <c r="CT12" s="54">
        <f>+[1]OUTPUTs!CT12-[2]OUTPUTs!CT12</f>
        <v>343.97864677797577</v>
      </c>
      <c r="CU12" s="54">
        <f>+[1]OUTPUTs!CU12-[2]OUTPUTs!CU12</f>
        <v>249.39686595322382</v>
      </c>
      <c r="CV12" s="54">
        <f>+[1]OUTPUTs!CV12-[2]OUTPUTs!CV12</f>
        <v>447.90130752153959</v>
      </c>
      <c r="CW12" s="54">
        <f>+[1]OUTPUTs!CW12-[2]OUTPUTs!CW12</f>
        <v>37.504731995658375</v>
      </c>
      <c r="CX12" s="54">
        <f>+[1]OUTPUTs!CX12-[2]OUTPUTs!CX12</f>
        <v>0</v>
      </c>
      <c r="CY12" s="54">
        <f>+[1]OUTPUTs!CY12-[2]OUTPUTs!CY12</f>
        <v>613.28706969609698</v>
      </c>
      <c r="CZ12" s="54">
        <f>+[1]OUTPUTs!CZ12-[2]OUTPUTs!CZ12</f>
        <v>378.443750006811</v>
      </c>
      <c r="DA12" s="54">
        <f>+[1]OUTPUTs!DA12-[2]OUTPUTs!DA12</f>
        <v>17234.412166796421</v>
      </c>
      <c r="DB12" s="54">
        <f>+[1]OUTPUTs!DB12-[2]OUTPUTs!DB12</f>
        <v>771.44197598552068</v>
      </c>
      <c r="DC12" s="54">
        <f>+[1]OUTPUTs!DC12-[2]OUTPUTs!DC12</f>
        <v>773.78029499196828</v>
      </c>
      <c r="DD12" s="54">
        <f>+[1]OUTPUTs!DD12-[2]OUTPUTs!DD12</f>
        <v>4556.2209888047873</v>
      </c>
      <c r="DE12" s="54">
        <f>+[1]OUTPUTs!DE12-[2]OUTPUTs!DE12</f>
        <v>718.55429485862328</v>
      </c>
      <c r="DF12" s="54">
        <f>+[1]OUTPUTs!DF12-[2]OUTPUTs!DF12</f>
        <v>1136.0965030333482</v>
      </c>
      <c r="DG12" s="54">
        <f>+[1]OUTPUTs!DG12-[2]OUTPUTs!DG12</f>
        <v>1602.9695359982093</v>
      </c>
      <c r="DH12" s="54">
        <f>+[1]OUTPUTs!DH12-[2]OUTPUTs!DH12</f>
        <v>2689.4129154560924</v>
      </c>
      <c r="DI12" s="54">
        <f>+[1]OUTPUTs!DI12-[2]OUTPUTs!DI12</f>
        <v>975.95036873671779</v>
      </c>
      <c r="DJ12" s="54">
        <f>+[1]OUTPUTs!DJ12-[2]OUTPUTs!DJ12</f>
        <v>10342.889487273031</v>
      </c>
      <c r="DK12" s="54">
        <f>+[1]OUTPUTs!DK12-[2]OUTPUTs!DK12</f>
        <v>39016.263093706773</v>
      </c>
      <c r="DL12" s="54">
        <f>+[1]OUTPUTs!DL12-[2]OUTPUTs!DL12</f>
        <v>7119.1394819643756</v>
      </c>
      <c r="DM12" s="54">
        <f>+[1]OUTPUTs!DM12-[2]OUTPUTs!DM12</f>
        <v>17730.600340286328</v>
      </c>
      <c r="DN12" s="54">
        <f>+[1]OUTPUTs!DN12-[2]OUTPUTs!DN12</f>
        <v>5109.5798017334</v>
      </c>
      <c r="DO12" s="54">
        <f>+[1]OUTPUTs!DO12-[2]OUTPUTs!DO12</f>
        <v>240.22240377248966</v>
      </c>
      <c r="DP12" s="54">
        <f>+[1]OUTPUTs!DP12-[2]OUTPUTs!DP12</f>
        <v>81.756768397891619</v>
      </c>
      <c r="DQ12" s="54">
        <f>+[1]OUTPUTs!DQ12-[2]OUTPUTs!DQ12</f>
        <v>1929.6250362788596</v>
      </c>
      <c r="DR12" s="54">
        <f>+[1]OUTPUTs!DR12-[2]OUTPUTs!DR12</f>
        <v>1563.3090176732944</v>
      </c>
      <c r="DS12" s="54">
        <f>+[1]OUTPUTs!DS12-[2]OUTPUTs!DS12</f>
        <v>115734.49264347437</v>
      </c>
      <c r="DT12" s="54">
        <f>+[1]OUTPUTs!DT12-[2]OUTPUTs!DT12</f>
        <v>60.377327490788275</v>
      </c>
      <c r="DU12" s="54">
        <f>+[1]OUTPUTs!DU12-[2]OUTPUTs!DU12</f>
        <v>26.393517445964179</v>
      </c>
      <c r="DV12" s="54">
        <f>+[1]OUTPUTs!DV12-[2]OUTPUTs!DV12</f>
        <v>641.38008399100408</v>
      </c>
      <c r="DW12" s="54">
        <f>+[1]OUTPUTs!DW12-[2]OUTPUTs!DW12</f>
        <v>93.577550037384327</v>
      </c>
      <c r="DX12" s="54">
        <f>+[1]OUTPUTs!DX12-[2]OUTPUTs!DX12</f>
        <v>496.20938883504778</v>
      </c>
      <c r="DY12" s="54">
        <f>+[1]OUTPUTs!DY12-[2]OUTPUTs!DY12</f>
        <v>37.859938632700036</v>
      </c>
      <c r="DZ12" s="54">
        <f>+[1]OUTPUTs!DZ12-[2]OUTPUTs!DZ12</f>
        <v>26.354703449739745</v>
      </c>
      <c r="EA12" s="54">
        <f>+[1]OUTPUTs!EA12-[2]OUTPUTs!EA12</f>
        <v>1002.6194313127003</v>
      </c>
      <c r="EB12" s="54">
        <f>+[1]OUTPUTs!EB12-[2]OUTPUTs!EB12</f>
        <v>435.60097431110398</v>
      </c>
      <c r="EC12" s="54">
        <f>+[1]OUTPUTs!EC12-[2]OUTPUTs!EC12</f>
        <v>15901.579616359748</v>
      </c>
      <c r="ED12" s="54">
        <f>+[1]OUTPUTs!ED12-[2]OUTPUTs!ED12</f>
        <v>797.69782343865495</v>
      </c>
      <c r="EE12" s="54">
        <f>+[1]OUTPUTs!EE12-[2]OUTPUTs!EE12</f>
        <v>793.4284036481381</v>
      </c>
      <c r="EF12" s="54">
        <f>+[1]OUTPUTs!EF12-[2]OUTPUTs!EF12</f>
        <v>5046.4265195048174</v>
      </c>
      <c r="EG12" s="54">
        <f>+[1]OUTPUTs!EG12-[2]OUTPUTs!EG12</f>
        <v>844.15218712855949</v>
      </c>
      <c r="EH12" s="54">
        <f>+[1]OUTPUTs!EH12-[2]OUTPUTs!EH12</f>
        <v>1256.4279862338294</v>
      </c>
      <c r="EI12" s="54">
        <f>+[1]OUTPUTs!EI12-[2]OUTPUTs!EI12</f>
        <v>1789.5034837237035</v>
      </c>
      <c r="EJ12" s="54">
        <f>+[1]OUTPUTs!EJ12-[2]OUTPUTs!EJ12</f>
        <v>2941.7349376513912</v>
      </c>
      <c r="EK12" s="54">
        <f>+[1]OUTPUTs!EK12-[2]OUTPUTs!EK12</f>
        <v>1029.559459409516</v>
      </c>
      <c r="EL12" s="54">
        <f>+[1]OUTPUTs!EL12-[2]OUTPUTs!EL12</f>
        <v>11004.738404897998</v>
      </c>
      <c r="EM12" s="54">
        <f>+[1]OUTPUTs!EM12-[2]OUTPUTs!EM12</f>
        <v>37819.512178459394</v>
      </c>
      <c r="EN12" s="54">
        <f>+[1]OUTPUTs!EN12-[2]OUTPUTs!EN12</f>
        <v>7117.9224310702557</v>
      </c>
      <c r="EO12" s="54">
        <f>+[1]OUTPUTs!EO12-[2]OUTPUTs!EO12</f>
        <v>15980.566697697745</v>
      </c>
      <c r="EP12" s="54">
        <f>+[1]OUTPUTs!EP12-[2]OUTPUTs!EP12</f>
        <v>4329.801191128412</v>
      </c>
      <c r="EQ12" s="54">
        <f>+[1]OUTPUTs!EQ12-[2]OUTPUTs!EQ12</f>
        <v>101.90123549116504</v>
      </c>
      <c r="ER12" s="54">
        <f>+[1]OUTPUTs!ER12-[2]OUTPUTs!ER12</f>
        <v>97.002525817041118</v>
      </c>
      <c r="ES12" s="54">
        <f>+[1]OUTPUTs!ES12-[2]OUTPUTs!ES12</f>
        <v>2437.4651755963014</v>
      </c>
      <c r="ET12" s="54">
        <f>+[1]OUTPUTs!ET12-[2]OUTPUTs!ET12</f>
        <v>1588.1504873746285</v>
      </c>
      <c r="EU12" s="54">
        <f>+[1]OUTPUTs!EU12-[2]OUTPUTs!EU12</f>
        <v>113697.94366013771</v>
      </c>
      <c r="EV12" s="54">
        <f>+[1]OUTPUTs!EV12-[2]OUTPUTs!EV12</f>
        <v>123.54467644521225</v>
      </c>
      <c r="EW12" s="54">
        <f>+[1]OUTPUTs!EW12-[2]OUTPUTs!EW12</f>
        <v>12.828273356084043</v>
      </c>
      <c r="EX12" s="54">
        <f>+[1]OUTPUTs!EX12-[2]OUTPUTs!EX12</f>
        <v>365.87770815098031</v>
      </c>
      <c r="EY12" s="54">
        <f>+[1]OUTPUTs!EY12-[2]OUTPUTs!EY12</f>
        <v>140.28209917014851</v>
      </c>
      <c r="EZ12" s="54">
        <f>+[1]OUTPUTs!EZ12-[2]OUTPUTs!EZ12</f>
        <v>436.21506454758332</v>
      </c>
      <c r="FA12" s="54">
        <f>+[1]OUTPUTs!FA12-[2]OUTPUTs!FA12</f>
        <v>26.899269728428813</v>
      </c>
      <c r="FB12" s="54">
        <f>+[1]OUTPUTs!FB12-[2]OUTPUTs!FB12</f>
        <v>0</v>
      </c>
      <c r="FC12" s="54">
        <f>+[1]OUTPUTs!FC12-[2]OUTPUTs!FC12</f>
        <v>513.95626580855605</v>
      </c>
      <c r="FD12" s="54">
        <f>+[1]OUTPUTs!FD12-[2]OUTPUTs!FD12</f>
        <v>380.58245494542791</v>
      </c>
      <c r="FE12" s="54">
        <f>+[1]OUTPUTs!FE12-[2]OUTPUTs!FE12</f>
        <v>12286.470898811283</v>
      </c>
      <c r="FF12" s="54">
        <f>+[1]OUTPUTs!FF12-[2]OUTPUTs!FF12</f>
        <v>590.38666888698344</v>
      </c>
      <c r="FG12" s="54">
        <f>+[1]OUTPUTs!FG12-[2]OUTPUTs!FG12</f>
        <v>696.65545187374619</v>
      </c>
      <c r="FH12" s="54">
        <f>+[1]OUTPUTs!FH12-[2]OUTPUTs!FH12</f>
        <v>4798.5441359281722</v>
      </c>
      <c r="FI12" s="54">
        <f>+[1]OUTPUTs!FI12-[2]OUTPUTs!FI12</f>
        <v>507.86717847032219</v>
      </c>
      <c r="FJ12" s="54">
        <f>+[1]OUTPUTs!FJ12-[2]OUTPUTs!FJ12</f>
        <v>1010.7199120957098</v>
      </c>
      <c r="FK12" s="54">
        <f>+[1]OUTPUTs!FK12-[2]OUTPUTs!FK12</f>
        <v>1120.4287260916904</v>
      </c>
      <c r="FL12" s="54">
        <f>+[1]OUTPUTs!FL12-[2]OUTPUTs!FL12</f>
        <v>2994.6872309799592</v>
      </c>
      <c r="FM12" s="54">
        <f>+[1]OUTPUTs!FM12-[2]OUTPUTs!FM12</f>
        <v>637.25124816366247</v>
      </c>
      <c r="FN12" s="54">
        <f>+[1]OUTPUTs!FN12-[2]OUTPUTs!FN12</f>
        <v>10943.5766164575</v>
      </c>
      <c r="FO12" s="54">
        <f>+[1]OUTPUTs!FO12-[2]OUTPUTs!FO12</f>
        <v>34484.655223846217</v>
      </c>
      <c r="FP12" s="54">
        <f>+[1]OUTPUTs!FP12-[2]OUTPUTs!FP12</f>
        <v>6602.1342322044293</v>
      </c>
      <c r="FQ12" s="54">
        <f>+[1]OUTPUTs!FQ12-[2]OUTPUTs!FQ12</f>
        <v>14128.16444095951</v>
      </c>
      <c r="FR12" s="54">
        <f>+[1]OUTPUTs!FR12-[2]OUTPUTs!FR12</f>
        <v>4085.4081077822066</v>
      </c>
      <c r="FS12" s="54">
        <f>+[1]OUTPUTs!FS12-[2]OUTPUTs!FS12</f>
        <v>80.451308114240959</v>
      </c>
      <c r="FT12" s="54">
        <f>+[1]OUTPUTs!FT12-[2]OUTPUTs!FT12</f>
        <v>19.508963264853719</v>
      </c>
      <c r="FU12" s="54">
        <f>+[1]OUTPUTs!FU12-[2]OUTPUTs!FU12</f>
        <v>2412.8103410373378</v>
      </c>
      <c r="FV12" s="54">
        <f>+[1]OUTPUTs!FV12-[2]OUTPUTs!FV12</f>
        <v>1602.4062674587099</v>
      </c>
      <c r="FW12" s="54">
        <f>+[1]OUTPUTs!FW12-[2]OUTPUTs!FW12</f>
        <v>101002.31276457896</v>
      </c>
      <c r="FX12" s="54">
        <f>+[1]OUTPUTs!FX12-[2]OUTPUTs!FX12</f>
        <v>47.918438230995463</v>
      </c>
      <c r="FY12" s="54">
        <f>+[1]OUTPUTs!FY12-[2]OUTPUTs!FY12</f>
        <v>16.294655861872485</v>
      </c>
      <c r="FZ12" s="54">
        <f>+[1]OUTPUTs!FZ12-[2]OUTPUTs!FZ12</f>
        <v>197.71184615276354</v>
      </c>
      <c r="GA12" s="54">
        <f>+[1]OUTPUTs!GA12-[2]OUTPUTs!GA12</f>
        <v>82.34055424960431</v>
      </c>
      <c r="GB12" s="54">
        <f>+[1]OUTPUTs!GB12-[2]OUTPUTs!GB12</f>
        <v>255.39521547767572</v>
      </c>
      <c r="GC12" s="54">
        <f>+[1]OUTPUTs!GC12-[2]OUTPUTs!GC12</f>
        <v>44.496428695291627</v>
      </c>
      <c r="GD12" s="54">
        <f>+[1]OUTPUTs!GD12-[2]OUTPUTs!GD12</f>
        <v>67.931664208431329</v>
      </c>
      <c r="GE12" s="54">
        <f>+[1]OUTPUTs!GE12-[2]OUTPUTs!GE12</f>
        <v>196.76117478276376</v>
      </c>
      <c r="GF12" s="54">
        <f>+[1]OUTPUTs!GF12-[2]OUTPUTs!GF12</f>
        <v>304.08051743039118</v>
      </c>
      <c r="GG12" s="54">
        <f>+[1]OUTPUTs!GG12-[2]OUTPUTs!GG12</f>
        <v>9846.5088584171972</v>
      </c>
      <c r="GH12" s="54">
        <f>+[1]OUTPUTs!GH12-[2]OUTPUTs!GH12</f>
        <v>1151.5911029716235</v>
      </c>
      <c r="GI12" s="54">
        <f>+[1]OUTPUTs!GI12-[2]OUTPUTs!GI12</f>
        <v>499.75094839148323</v>
      </c>
      <c r="GJ12" s="54">
        <f>+[1]OUTPUTs!GJ12-[2]OUTPUTs!GJ12</f>
        <v>3531.7132254044482</v>
      </c>
      <c r="GK12" s="54">
        <f>+[1]OUTPUTs!GK12-[2]OUTPUTs!GK12</f>
        <v>447.02822876644768</v>
      </c>
      <c r="GL12" s="54">
        <f>+[1]OUTPUTs!GL12-[2]OUTPUTs!GL12</f>
        <v>933.59499244475865</v>
      </c>
      <c r="GM12" s="54">
        <f>+[1]OUTPUTs!GM12-[2]OUTPUTs!GM12</f>
        <v>1195.3118010834005</v>
      </c>
      <c r="GN12" s="54">
        <f>+[1]OUTPUTs!GN12-[2]OUTPUTs!GN12</f>
        <v>3041.6578309045181</v>
      </c>
      <c r="GO12" s="54">
        <f>+[1]OUTPUTs!GO12-[2]OUTPUTs!GO12</f>
        <v>473.52972094182678</v>
      </c>
      <c r="GP12" s="54">
        <f>+[1]OUTPUTs!GP12-[2]OUTPUTs!GP12</f>
        <v>9687.4245370396784</v>
      </c>
      <c r="GQ12" s="54">
        <f>+[1]OUTPUTs!GQ12-[2]OUTPUTs!GQ12</f>
        <v>28461.161731374494</v>
      </c>
      <c r="GR12" s="54">
        <f>+[1]OUTPUTs!GR12-[2]OUTPUTs!GR12</f>
        <v>6074.6082837162758</v>
      </c>
      <c r="GS12" s="54">
        <f>+[1]OUTPUTs!GS12-[2]OUTPUTs!GS12</f>
        <v>12340.204336793162</v>
      </c>
      <c r="GT12" s="54">
        <f>+[1]OUTPUTs!GT12-[2]OUTPUTs!GT12</f>
        <v>2127.3904403408742</v>
      </c>
      <c r="GU12" s="54">
        <f>+[1]OUTPUTs!GU12-[2]OUTPUTs!GU12</f>
        <v>11.768482389363001</v>
      </c>
      <c r="GV12" s="54">
        <f>+[1]OUTPUTs!GV12-[2]OUTPUTs!GV12</f>
        <v>4.9726319454924912</v>
      </c>
      <c r="GW12" s="54">
        <f>+[1]OUTPUTs!GW12-[2]OUTPUTs!GW12</f>
        <v>1938.2281661056895</v>
      </c>
      <c r="GX12" s="54">
        <f>+[1]OUTPUTs!GX12-[2]OUTPUTs!GX12</f>
        <v>1427.6882839068044</v>
      </c>
      <c r="GY12" s="54">
        <f>+[1]OUTPUTs!GY12-[2]OUTPUTs!GY12</f>
        <v>84407.06409802736</v>
      </c>
      <c r="GZ12" s="54">
        <f>+[1]OUTPUTs!GZ12-[2]OUTPUTs!GZ12</f>
        <v>0</v>
      </c>
      <c r="HA12" s="54">
        <f>+[1]OUTPUTs!HA12-[2]OUTPUTs!HA12</f>
        <v>0</v>
      </c>
      <c r="HB12" s="54">
        <f>+[1]OUTPUTs!HB12-[2]OUTPUTs!HB12</f>
        <v>419.72970512602944</v>
      </c>
      <c r="HC12" s="54">
        <f>+[1]OUTPUTs!HC12-[2]OUTPUTs!HC12</f>
        <v>104.45988996059492</v>
      </c>
      <c r="HD12" s="54">
        <f>+[1]OUTPUTs!HD12-[2]OUTPUTs!HD12</f>
        <v>369.09916321769481</v>
      </c>
      <c r="HE12" s="54">
        <f>+[1]OUTPUTs!HE12-[2]OUTPUTs!HE12</f>
        <v>0</v>
      </c>
      <c r="HF12" s="54">
        <f>+[1]OUTPUTs!HF12-[2]OUTPUTs!HF12</f>
        <v>24.068063883717166</v>
      </c>
      <c r="HG12" s="54">
        <f>+[1]OUTPUTs!HG12-[2]OUTPUTs!HG12</f>
        <v>229.52156124437056</v>
      </c>
      <c r="HH12" s="54">
        <f>+[1]OUTPUTs!HH12-[2]OUTPUTs!HH12</f>
        <v>343.04131226585673</v>
      </c>
      <c r="HI12" s="54">
        <f>+[1]OUTPUTs!HI12-[2]OUTPUTs!HI12</f>
        <v>7157.8255118265897</v>
      </c>
      <c r="HJ12" s="54">
        <f>+[1]OUTPUTs!HJ12-[2]OUTPUTs!HJ12</f>
        <v>1222.8338235204524</v>
      </c>
      <c r="HK12" s="54">
        <f>+[1]OUTPUTs!HK12-[2]OUTPUTs!HK12</f>
        <v>541.39232397439628</v>
      </c>
      <c r="HL12" s="54">
        <f>+[1]OUTPUTs!HL12-[2]OUTPUTs!HL12</f>
        <v>3768.8184444588533</v>
      </c>
      <c r="HM12" s="54">
        <f>+[1]OUTPUTs!HM12-[2]OUTPUTs!HM12</f>
        <v>444.42514320828025</v>
      </c>
      <c r="HN12" s="54">
        <f>+[1]OUTPUTs!HN12-[2]OUTPUTs!HN12</f>
        <v>743.16613527475442</v>
      </c>
      <c r="HO12" s="54">
        <f>+[1]OUTPUTs!HO12-[2]OUTPUTs!HO12</f>
        <v>1333.9984342640646</v>
      </c>
      <c r="HP12" s="54">
        <f>+[1]OUTPUTs!HP12-[2]OUTPUTs!HP12</f>
        <v>3186.5253340817853</v>
      </c>
      <c r="HQ12" s="54">
        <f>+[1]OUTPUTs!HQ12-[2]OUTPUTs!HQ12</f>
        <v>524.48354637348461</v>
      </c>
      <c r="HR12" s="54">
        <f>+[1]OUTPUTs!HR12-[2]OUTPUTs!HR12</f>
        <v>12988.908468835176</v>
      </c>
      <c r="HS12" s="54">
        <f>+[1]OUTPUTs!HS12-[2]OUTPUTs!HS12</f>
        <v>36599.213501952836</v>
      </c>
      <c r="HT12" s="54">
        <f>+[1]OUTPUTs!HT12-[2]OUTPUTs!HT12</f>
        <v>6326.1696097005351</v>
      </c>
      <c r="HU12" s="54">
        <f>+[1]OUTPUTs!HU12-[2]OUTPUTs!HU12</f>
        <v>14186.337809110963</v>
      </c>
      <c r="HV12" s="54">
        <f>+[1]OUTPUTs!HV12-[2]OUTPUTs!HV12</f>
        <v>2542.1303611881658</v>
      </c>
      <c r="HW12" s="54">
        <f>+[1]OUTPUTs!HW12-[2]OUTPUTs!HW12</f>
        <v>12.194485701083362</v>
      </c>
      <c r="HX12" s="54">
        <f>+[1]OUTPUTs!HX12-[2]OUTPUTs!HX12</f>
        <v>0</v>
      </c>
      <c r="HY12" s="54">
        <f>+[1]OUTPUTs!HY12-[2]OUTPUTs!HY12</f>
        <v>1792.5380528564629</v>
      </c>
      <c r="HZ12" s="54">
        <f>+[1]OUTPUTs!HZ12-[2]OUTPUTs!HZ12</f>
        <v>1605.6153601485557</v>
      </c>
      <c r="IA12" s="54">
        <f>+[1]OUTPUTs!IA12-[2]OUTPUTs!IA12</f>
        <v>96466.496042174665</v>
      </c>
    </row>
    <row r="13" spans="1:235" s="46" customFormat="1" ht="36" x14ac:dyDescent="0.25">
      <c r="A13" s="44" t="s">
        <v>23</v>
      </c>
      <c r="B13" s="45">
        <v>93298</v>
      </c>
      <c r="C13" s="45"/>
      <c r="D13" s="45">
        <v>2</v>
      </c>
      <c r="E13" s="45"/>
      <c r="F13" s="45"/>
      <c r="G13" s="45" t="s">
        <v>815</v>
      </c>
      <c r="H13" s="45" t="s">
        <v>22</v>
      </c>
      <c r="I13" s="44" t="s">
        <v>13</v>
      </c>
      <c r="J13" s="44" t="s">
        <v>848</v>
      </c>
      <c r="K13" s="44" t="s">
        <v>834</v>
      </c>
      <c r="L13" s="54">
        <f>+[1]OUTPUTs!L13-[2]OUTPUTs!L13</f>
        <v>1029.2658931063638</v>
      </c>
      <c r="M13" s="54">
        <f>+[1]OUTPUTs!M13-[2]OUTPUTs!M13</f>
        <v>1180.5818661638205</v>
      </c>
      <c r="N13" s="54">
        <f>+[1]OUTPUTs!N13-[2]OUTPUTs!N13</f>
        <v>2505.5560599770943</v>
      </c>
      <c r="O13" s="54">
        <f>+[1]OUTPUTs!O13-[2]OUTPUTs!O13</f>
        <v>1858.2597014061648</v>
      </c>
      <c r="P13" s="54">
        <f>+[1]OUTPUTs!P13-[2]OUTPUTs!P13</f>
        <v>17011.045484743212</v>
      </c>
      <c r="Q13" s="54">
        <f>+[1]OUTPUTs!Q13-[2]OUTPUTs!Q13</f>
        <v>490.53295219904999</v>
      </c>
      <c r="R13" s="54">
        <f>+[1]OUTPUTs!R13-[2]OUTPUTs!R13</f>
        <v>1201.9953100648754</v>
      </c>
      <c r="S13" s="54">
        <f>+[1]OUTPUTs!S13-[2]OUTPUTs!S13</f>
        <v>578.5373056162407</v>
      </c>
      <c r="T13" s="54">
        <f>+[1]OUTPUTs!T13-[2]OUTPUTs!T13</f>
        <v>941.64344089691394</v>
      </c>
      <c r="U13" s="54">
        <f>+[1]OUTPUTs!U13-[2]OUTPUTs!U13</f>
        <v>5297.9704336619161</v>
      </c>
      <c r="V13" s="54">
        <f>+[1]OUTPUTs!V13-[2]OUTPUTs!V13</f>
        <v>3633.1680612489035</v>
      </c>
      <c r="W13" s="54">
        <f>+[1]OUTPUTs!W13-[2]OUTPUTs!W13</f>
        <v>1993.2040353705543</v>
      </c>
      <c r="X13" s="54">
        <f>+[1]OUTPUTs!X13-[2]OUTPUTs!X13</f>
        <v>8748.9979058842655</v>
      </c>
      <c r="Y13" s="54">
        <f>+[1]OUTPUTs!Y13-[2]OUTPUTs!Y13</f>
        <v>1322.1293793252826</v>
      </c>
      <c r="Z13" s="54">
        <f>+[1]OUTPUTs!Z13-[2]OUTPUTs!Z13</f>
        <v>757.80905749571366</v>
      </c>
      <c r="AA13" s="54">
        <f>+[1]OUTPUTs!AA13-[2]OUTPUTs!AA13</f>
        <v>12239.871388654559</v>
      </c>
      <c r="AB13" s="54">
        <f>+[1]OUTPUTs!AB13-[2]OUTPUTs!AB13</f>
        <v>39971.551783260627</v>
      </c>
      <c r="AC13" s="54">
        <f>+[1]OUTPUTs!AC13-[2]OUTPUTs!AC13</f>
        <v>14608.896437723088</v>
      </c>
      <c r="AD13" s="54">
        <f>+[1]OUTPUTs!AD13-[2]OUTPUTs!AD13</f>
        <v>60308.010452628689</v>
      </c>
      <c r="AE13" s="54">
        <f>+[1]OUTPUTs!AE13-[2]OUTPUTs!AE13</f>
        <v>135744.95750458521</v>
      </c>
      <c r="AF13" s="54">
        <f>+[1]OUTPUTs!AF13-[2]OUTPUTs!AF13</f>
        <v>29994.539172338205</v>
      </c>
      <c r="AG13" s="54">
        <f>+[1]OUTPUTs!AG13-[2]OUTPUTs!AG13</f>
        <v>22498.358284036884</v>
      </c>
      <c r="AH13" s="54">
        <f>+[1]OUTPUTs!AH13-[2]OUTPUTs!AH13</f>
        <v>21896.608690237874</v>
      </c>
      <c r="AI13" s="54">
        <f>+[1]OUTPUTs!AI13-[2]OUTPUTs!AI13</f>
        <v>6467.1773738283664</v>
      </c>
      <c r="AJ13" s="54">
        <f>+[1]OUTPUTs!AJ13-[2]OUTPUTs!AJ13</f>
        <v>4516.6118846745358</v>
      </c>
      <c r="AK13" s="54">
        <f>+[1]OUTPUTs!AK13-[2]OUTPUTs!AK13</f>
        <v>8962.5459557240101</v>
      </c>
      <c r="AL13" s="54">
        <f>+[1]OUTPUTs!AL13-[2]OUTPUTs!AL13</f>
        <v>9944.861038396215</v>
      </c>
      <c r="AM13" s="54">
        <f>+[1]OUTPUTs!AM13-[2]OUTPUTs!AM13</f>
        <v>415704.68685324886</v>
      </c>
      <c r="AN13" s="54">
        <f>+[1]OUTPUTs!AN13-[2]OUTPUTs!AN13</f>
        <v>1062.7809155067803</v>
      </c>
      <c r="AO13" s="54">
        <f>+[1]OUTPUTs!AO13-[2]OUTPUTs!AO13</f>
        <v>1120.313845954925</v>
      </c>
      <c r="AP13" s="54">
        <f>+[1]OUTPUTs!AP13-[2]OUTPUTs!AP13</f>
        <v>1973.0256834786369</v>
      </c>
      <c r="AQ13" s="54">
        <f>+[1]OUTPUTs!AQ13-[2]OUTPUTs!AQ13</f>
        <v>1456.2549828257843</v>
      </c>
      <c r="AR13" s="54">
        <f>+[1]OUTPUTs!AR13-[2]OUTPUTs!AR13</f>
        <v>3697.9916536419551</v>
      </c>
      <c r="AS13" s="54">
        <f>+[1]OUTPUTs!AS13-[2]OUTPUTs!AS13</f>
        <v>591.63832978792357</v>
      </c>
      <c r="AT13" s="54">
        <f>+[1]OUTPUTs!AT13-[2]OUTPUTs!AT13</f>
        <v>1076.3269742124226</v>
      </c>
      <c r="AU13" s="54">
        <f>+[1]OUTPUTs!AU13-[2]OUTPUTs!AU13</f>
        <v>796.35295547217038</v>
      </c>
      <c r="AV13" s="54">
        <f>+[1]OUTPUTs!AV13-[2]OUTPUTs!AV13</f>
        <v>792.92333743919562</v>
      </c>
      <c r="AW13" s="54">
        <f>+[1]OUTPUTs!AW13-[2]OUTPUTs!AW13</f>
        <v>4691.6216262896924</v>
      </c>
      <c r="AX13" s="54">
        <f>+[1]OUTPUTs!AX13-[2]OUTPUTs!AX13</f>
        <v>3616.2758751216716</v>
      </c>
      <c r="AY13" s="54">
        <f>+[1]OUTPUTs!AY13-[2]OUTPUTs!AY13</f>
        <v>1737.7873536871457</v>
      </c>
      <c r="AZ13" s="54">
        <f>+[1]OUTPUTs!AZ13-[2]OUTPUTs!AZ13</f>
        <v>7735.4084594524866</v>
      </c>
      <c r="BA13" s="54">
        <f>+[1]OUTPUTs!BA13-[2]OUTPUTs!BA13</f>
        <v>987.00044846019546</v>
      </c>
      <c r="BB13" s="54">
        <f>+[1]OUTPUTs!BB13-[2]OUTPUTs!BB13</f>
        <v>419.32882827857429</v>
      </c>
      <c r="BC13" s="54">
        <f>+[1]OUTPUTs!BC13-[2]OUTPUTs!BC13</f>
        <v>11469.837576997332</v>
      </c>
      <c r="BD13" s="54">
        <f>+[1]OUTPUTs!BD13-[2]OUTPUTs!BD13</f>
        <v>41111.920860601298</v>
      </c>
      <c r="BE13" s="54">
        <f>+[1]OUTPUTs!BE13-[2]OUTPUTs!BE13</f>
        <v>12676.075373882479</v>
      </c>
      <c r="BF13" s="54">
        <f>+[1]OUTPUTs!BF13-[2]OUTPUTs!BF13</f>
        <v>60509.844081508374</v>
      </c>
      <c r="BG13" s="54">
        <f>+[1]OUTPUTs!BG13-[2]OUTPUTs!BG13</f>
        <v>145408.94587952178</v>
      </c>
      <c r="BH13" s="54">
        <f>+[1]OUTPUTs!BH13-[2]OUTPUTs!BH13</f>
        <v>30684.592462575063</v>
      </c>
      <c r="BI13" s="54">
        <f>+[1]OUTPUTs!BI13-[2]OUTPUTs!BI13</f>
        <v>22318.232200134458</v>
      </c>
      <c r="BJ13" s="54">
        <f>+[1]OUTPUTs!BJ13-[2]OUTPUTs!BJ13</f>
        <v>21888.764965049129</v>
      </c>
      <c r="BK13" s="54">
        <f>+[1]OUTPUTs!BK13-[2]OUTPUTs!BK13</f>
        <v>6681.0412984213108</v>
      </c>
      <c r="BL13" s="54">
        <f>+[1]OUTPUTs!BL13-[2]OUTPUTs!BL13</f>
        <v>3746.0371830271943</v>
      </c>
      <c r="BM13" s="54">
        <f>+[1]OUTPUTs!BM13-[2]OUTPUTs!BM13</f>
        <v>11364.981512841827</v>
      </c>
      <c r="BN13" s="54">
        <f>+[1]OUTPUTs!BN13-[2]OUTPUTs!BN13</f>
        <v>12170.320585629262</v>
      </c>
      <c r="BO13" s="54">
        <f>+[1]OUTPUTs!BO13-[2]OUTPUTs!BO13</f>
        <v>411785.62524979934</v>
      </c>
      <c r="BP13" s="54">
        <f>+[1]OUTPUTs!BP13-[2]OUTPUTs!BP13</f>
        <v>997.19530612319659</v>
      </c>
      <c r="BQ13" s="54">
        <f>+[1]OUTPUTs!BQ13-[2]OUTPUTs!BQ13</f>
        <v>993.48891044739821</v>
      </c>
      <c r="BR13" s="54">
        <f>+[1]OUTPUTs!BR13-[2]OUTPUTs!BR13</f>
        <v>1663.0524566432923</v>
      </c>
      <c r="BS13" s="54">
        <f>+[1]OUTPUTs!BS13-[2]OUTPUTs!BS13</f>
        <v>1121.6614100333127</v>
      </c>
      <c r="BT13" s="54">
        <f>+[1]OUTPUTs!BT13-[2]OUTPUTs!BT13</f>
        <v>2944.8026776902207</v>
      </c>
      <c r="BU13" s="54">
        <f>+[1]OUTPUTs!BU13-[2]OUTPUTs!BU13</f>
        <v>260.21052216156943</v>
      </c>
      <c r="BV13" s="54">
        <f>+[1]OUTPUTs!BV13-[2]OUTPUTs!BV13</f>
        <v>838.95504620245765</v>
      </c>
      <c r="BW13" s="54">
        <f>+[1]OUTPUTs!BW13-[2]OUTPUTs!BW13</f>
        <v>727.19485054684219</v>
      </c>
      <c r="BX13" s="54">
        <f>+[1]OUTPUTs!BX13-[2]OUTPUTs!BX13</f>
        <v>486.08254585358691</v>
      </c>
      <c r="BY13" s="54">
        <f>+[1]OUTPUTs!BY13-[2]OUTPUTs!BY13</f>
        <v>3937.4124049858292</v>
      </c>
      <c r="BZ13" s="54">
        <f>+[1]OUTPUTs!BZ13-[2]OUTPUTs!BZ13</f>
        <v>2804.9952023634669</v>
      </c>
      <c r="CA13" s="54">
        <f>+[1]OUTPUTs!CA13-[2]OUTPUTs!CA13</f>
        <v>1260.1624861473238</v>
      </c>
      <c r="CB13" s="54">
        <f>+[1]OUTPUTs!CB13-[2]OUTPUTs!CB13</f>
        <v>6121.9093278676992</v>
      </c>
      <c r="CC13" s="54">
        <f>+[1]OUTPUTs!CC13-[2]OUTPUTs!CC13</f>
        <v>974.42113390154782</v>
      </c>
      <c r="CD13" s="54">
        <f>+[1]OUTPUTs!CD13-[2]OUTPUTs!CD13</f>
        <v>524.84939246739191</v>
      </c>
      <c r="CE13" s="54">
        <f>+[1]OUTPUTs!CE13-[2]OUTPUTs!CE13</f>
        <v>9696.0299970300839</v>
      </c>
      <c r="CF13" s="54">
        <f>+[1]OUTPUTs!CF13-[2]OUTPUTs!CF13</f>
        <v>32979.976242209901</v>
      </c>
      <c r="CG13" s="54">
        <f>+[1]OUTPUTs!CG13-[2]OUTPUTs!CG13</f>
        <v>10274.229050087139</v>
      </c>
      <c r="CH13" s="54">
        <f>+[1]OUTPUTs!CH13-[2]OUTPUTs!CH13</f>
        <v>44897.653510407385</v>
      </c>
      <c r="CI13" s="54">
        <f>+[1]OUTPUTs!CI13-[2]OUTPUTs!CI13</f>
        <v>104982.53546866891</v>
      </c>
      <c r="CJ13" s="54">
        <f>+[1]OUTPUTs!CJ13-[2]OUTPUTs!CJ13</f>
        <v>25551.326877113665</v>
      </c>
      <c r="CK13" s="54">
        <f>+[1]OUTPUTs!CK13-[2]OUTPUTs!CK13</f>
        <v>18990.865801054882</v>
      </c>
      <c r="CL13" s="54">
        <f>+[1]OUTPUTs!CL13-[2]OUTPUTs!CL13</f>
        <v>19160.478068872675</v>
      </c>
      <c r="CM13" s="54">
        <f>+[1]OUTPUTs!CM13-[2]OUTPUTs!CM13</f>
        <v>4978.8065079917596</v>
      </c>
      <c r="CN13" s="54">
        <f>+[1]OUTPUTs!CN13-[2]OUTPUTs!CN13</f>
        <v>3166.8738534986205</v>
      </c>
      <c r="CO13" s="54">
        <f>+[1]OUTPUTs!CO13-[2]OUTPUTs!CO13</f>
        <v>9035.2216773810396</v>
      </c>
      <c r="CP13" s="54">
        <f>+[1]OUTPUTs!CP13-[2]OUTPUTs!CP13</f>
        <v>8272.5935931357235</v>
      </c>
      <c r="CQ13" s="54">
        <f>+[1]OUTPUTs!CQ13-[2]OUTPUTs!CQ13</f>
        <v>317642.98432088702</v>
      </c>
      <c r="CR13" s="54">
        <f>+[1]OUTPUTs!CR13-[2]OUTPUTs!CR13</f>
        <v>696.87556952287991</v>
      </c>
      <c r="CS13" s="54">
        <f>+[1]OUTPUTs!CS13-[2]OUTPUTs!CS13</f>
        <v>974.56407075706511</v>
      </c>
      <c r="CT13" s="54">
        <f>+[1]OUTPUTs!CT13-[2]OUTPUTs!CT13</f>
        <v>2224.0138829286343</v>
      </c>
      <c r="CU13" s="54">
        <f>+[1]OUTPUTs!CU13-[2]OUTPUTs!CU13</f>
        <v>1019.1347904133186</v>
      </c>
      <c r="CV13" s="54">
        <f>+[1]OUTPUTs!CV13-[2]OUTPUTs!CV13</f>
        <v>3776.5293002297331</v>
      </c>
      <c r="CW13" s="54">
        <f>+[1]OUTPUTs!CW13-[2]OUTPUTs!CW13</f>
        <v>333.87488976671489</v>
      </c>
      <c r="CX13" s="54">
        <f>+[1]OUTPUTs!CX13-[2]OUTPUTs!CX13</f>
        <v>787.77446692210083</v>
      </c>
      <c r="CY13" s="54">
        <f>+[1]OUTPUTs!CY13-[2]OUTPUTs!CY13</f>
        <v>1080.9387847900812</v>
      </c>
      <c r="CZ13" s="54">
        <f>+[1]OUTPUTs!CZ13-[2]OUTPUTs!CZ13</f>
        <v>430.98991838247161</v>
      </c>
      <c r="DA13" s="54">
        <f>+[1]OUTPUTs!DA13-[2]OUTPUTs!DA13</f>
        <v>4145.3582163504561</v>
      </c>
      <c r="DB13" s="54">
        <f>+[1]OUTPUTs!DB13-[2]OUTPUTs!DB13</f>
        <v>2309.2049928042961</v>
      </c>
      <c r="DC13" s="54">
        <f>+[1]OUTPUTs!DC13-[2]OUTPUTs!DC13</f>
        <v>1476.6647741406614</v>
      </c>
      <c r="DD13" s="54">
        <f>+[1]OUTPUTs!DD13-[2]OUTPUTs!DD13</f>
        <v>6639.7602231272067</v>
      </c>
      <c r="DE13" s="54">
        <f>+[1]OUTPUTs!DE13-[2]OUTPUTs!DE13</f>
        <v>934.40987746624614</v>
      </c>
      <c r="DF13" s="54">
        <f>+[1]OUTPUTs!DF13-[2]OUTPUTs!DF13</f>
        <v>794.97009720290407</v>
      </c>
      <c r="DG13" s="54">
        <f>+[1]OUTPUTs!DG13-[2]OUTPUTs!DG13</f>
        <v>14692.534619262013</v>
      </c>
      <c r="DH13" s="54">
        <f>+[1]OUTPUTs!DH13-[2]OUTPUTs!DH13</f>
        <v>35954.811290190279</v>
      </c>
      <c r="DI13" s="54">
        <f>+[1]OUTPUTs!DI13-[2]OUTPUTs!DI13</f>
        <v>8932.4929588875748</v>
      </c>
      <c r="DJ13" s="54">
        <f>+[1]OUTPUTs!DJ13-[2]OUTPUTs!DJ13</f>
        <v>52294.990085803904</v>
      </c>
      <c r="DK13" s="54">
        <f>+[1]OUTPUTs!DK13-[2]OUTPUTs!DK13</f>
        <v>118980.3131944043</v>
      </c>
      <c r="DL13" s="54">
        <f>+[1]OUTPUTs!DL13-[2]OUTPUTs!DL13</f>
        <v>26769.710047198387</v>
      </c>
      <c r="DM13" s="54">
        <f>+[1]OUTPUTs!DM13-[2]OUTPUTs!DM13</f>
        <v>20893.951243359472</v>
      </c>
      <c r="DN13" s="54">
        <f>+[1]OUTPUTs!DN13-[2]OUTPUTs!DN13</f>
        <v>19365.138215881416</v>
      </c>
      <c r="DO13" s="54">
        <f>+[1]OUTPUTs!DO13-[2]OUTPUTs!DO13</f>
        <v>4483.5876519468948</v>
      </c>
      <c r="DP13" s="54">
        <f>+[1]OUTPUTs!DP13-[2]OUTPUTs!DP13</f>
        <v>3710.1615757155232</v>
      </c>
      <c r="DQ13" s="54">
        <f>+[1]OUTPUTs!DQ13-[2]OUTPUTs!DQ13</f>
        <v>9854.7242809130294</v>
      </c>
      <c r="DR13" s="54">
        <f>+[1]OUTPUTs!DR13-[2]OUTPUTs!DR13</f>
        <v>9655.6165621312466</v>
      </c>
      <c r="DS13" s="54">
        <f>+[1]OUTPUTs!DS13-[2]OUTPUTs!DS13</f>
        <v>353213.09558049904</v>
      </c>
      <c r="DT13" s="54">
        <f>+[1]OUTPUTs!DT13-[2]OUTPUTs!DT13</f>
        <v>890.01607493118854</v>
      </c>
      <c r="DU13" s="54">
        <f>+[1]OUTPUTs!DU13-[2]OUTPUTs!DU13</f>
        <v>780.64015025597519</v>
      </c>
      <c r="DV13" s="54">
        <f>+[1]OUTPUTs!DV13-[2]OUTPUTs!DV13</f>
        <v>2816.4190391297479</v>
      </c>
      <c r="DW13" s="54">
        <f>+[1]OUTPUTs!DW13-[2]OUTPUTs!DW13</f>
        <v>821.03701480981135</v>
      </c>
      <c r="DX13" s="54">
        <f>+[1]OUTPUTs!DX13-[2]OUTPUTs!DX13</f>
        <v>3204.1715803857969</v>
      </c>
      <c r="DY13" s="54">
        <f>+[1]OUTPUTs!DY13-[2]OUTPUTs!DY13</f>
        <v>363.42395236951086</v>
      </c>
      <c r="DZ13" s="54">
        <f>+[1]OUTPUTs!DZ13-[2]OUTPUTs!DZ13</f>
        <v>935.19652492953855</v>
      </c>
      <c r="EA13" s="54">
        <f>+[1]OUTPUTs!EA13-[2]OUTPUTs!EA13</f>
        <v>1032.6631415535821</v>
      </c>
      <c r="EB13" s="54">
        <f>+[1]OUTPUTs!EB13-[2]OUTPUTs!EB13</f>
        <v>700.68379717823018</v>
      </c>
      <c r="EC13" s="54">
        <f>+[1]OUTPUTs!EC13-[2]OUTPUTs!EC13</f>
        <v>4125.0125571303233</v>
      </c>
      <c r="ED13" s="54">
        <f>+[1]OUTPUTs!ED13-[2]OUTPUTs!ED13</f>
        <v>3501.7527393673463</v>
      </c>
      <c r="EE13" s="54">
        <f>+[1]OUTPUTs!EE13-[2]OUTPUTs!EE13</f>
        <v>1518.0890678210144</v>
      </c>
      <c r="EF13" s="54">
        <f>+[1]OUTPUTs!EF13-[2]OUTPUTs!EF13</f>
        <v>7557.4105552273322</v>
      </c>
      <c r="EG13" s="54">
        <f>+[1]OUTPUTs!EG13-[2]OUTPUTs!EG13</f>
        <v>780.53856300651478</v>
      </c>
      <c r="EH13" s="54">
        <f>+[1]OUTPUTs!EH13-[2]OUTPUTs!EH13</f>
        <v>1476.4326651297056</v>
      </c>
      <c r="EI13" s="54">
        <f>+[1]OUTPUTs!EI13-[2]OUTPUTs!EI13</f>
        <v>16071.534725265272</v>
      </c>
      <c r="EJ13" s="54">
        <f>+[1]OUTPUTs!EJ13-[2]OUTPUTs!EJ13</f>
        <v>40408.945889388327</v>
      </c>
      <c r="EK13" s="54">
        <f>+[1]OUTPUTs!EK13-[2]OUTPUTs!EK13</f>
        <v>7615.0405945213897</v>
      </c>
      <c r="EL13" s="54">
        <f>+[1]OUTPUTs!EL13-[2]OUTPUTs!EL13</f>
        <v>47994.234357823603</v>
      </c>
      <c r="EM13" s="54">
        <f>+[1]OUTPUTs!EM13-[2]OUTPUTs!EM13</f>
        <v>129973.43263828021</v>
      </c>
      <c r="EN13" s="54">
        <f>+[1]OUTPUTs!EN13-[2]OUTPUTs!EN13</f>
        <v>26317.076155481525</v>
      </c>
      <c r="EO13" s="54">
        <f>+[1]OUTPUTs!EO13-[2]OUTPUTs!EO13</f>
        <v>21396.970505530349</v>
      </c>
      <c r="EP13" s="54">
        <f>+[1]OUTPUTs!EP13-[2]OUTPUTs!EP13</f>
        <v>20492.237097634657</v>
      </c>
      <c r="EQ13" s="54">
        <f>+[1]OUTPUTs!EQ13-[2]OUTPUTs!EQ13</f>
        <v>5229.1132181602134</v>
      </c>
      <c r="ER13" s="54">
        <f>+[1]OUTPUTs!ER13-[2]OUTPUTs!ER13</f>
        <v>3480.3354397917738</v>
      </c>
      <c r="ES13" s="54">
        <f>+[1]OUTPUTs!ES13-[2]OUTPUTs!ES13</f>
        <v>9260.763858565304</v>
      </c>
      <c r="ET13" s="54">
        <f>+[1]OUTPUTs!ET13-[2]OUTPUTs!ET13</f>
        <v>8766.6117313278592</v>
      </c>
      <c r="EU13" s="54">
        <f>+[1]OUTPUTs!EU13-[2]OUTPUTs!EU13</f>
        <v>367509.78363499604</v>
      </c>
      <c r="EV13" s="54">
        <f>+[1]OUTPUTs!EV13-[2]OUTPUTs!EV13</f>
        <v>1052.9861607705116</v>
      </c>
      <c r="EW13" s="54">
        <f>+[1]OUTPUTs!EW13-[2]OUTPUTs!EW13</f>
        <v>796.77205346581468</v>
      </c>
      <c r="EX13" s="54">
        <f>+[1]OUTPUTs!EX13-[2]OUTPUTs!EX13</f>
        <v>2195.260501471671</v>
      </c>
      <c r="EY13" s="54">
        <f>+[1]OUTPUTs!EY13-[2]OUTPUTs!EY13</f>
        <v>706.13297103338527</v>
      </c>
      <c r="EZ13" s="54">
        <f>+[1]OUTPUTs!EZ13-[2]OUTPUTs!EZ13</f>
        <v>2488.3673895436759</v>
      </c>
      <c r="FA13" s="54">
        <f>+[1]OUTPUTs!FA13-[2]OUTPUTs!FA13</f>
        <v>292.48897502450814</v>
      </c>
      <c r="FB13" s="54">
        <f>+[1]OUTPUTs!FB13-[2]OUTPUTs!FB13</f>
        <v>997.1171400375415</v>
      </c>
      <c r="FC13" s="54">
        <f>+[1]OUTPUTs!FC13-[2]OUTPUTs!FC13</f>
        <v>1543.337203028721</v>
      </c>
      <c r="FD13" s="54">
        <f>+[1]OUTPUTs!FD13-[2]OUTPUTs!FD13</f>
        <v>600.44020868410121</v>
      </c>
      <c r="FE13" s="54">
        <f>+[1]OUTPUTs!FE13-[2]OUTPUTs!FE13</f>
        <v>4524.0115505830781</v>
      </c>
      <c r="FF13" s="54">
        <f>+[1]OUTPUTs!FF13-[2]OUTPUTs!FF13</f>
        <v>2394.9655793039619</v>
      </c>
      <c r="FG13" s="54">
        <f>+[1]OUTPUTs!FG13-[2]OUTPUTs!FG13</f>
        <v>1211.2966841300176</v>
      </c>
      <c r="FH13" s="54">
        <f>+[1]OUTPUTs!FH13-[2]OUTPUTs!FH13</f>
        <v>6436.9942242482812</v>
      </c>
      <c r="FI13" s="54">
        <f>+[1]OUTPUTs!FI13-[2]OUTPUTs!FI13</f>
        <v>905.24299783454899</v>
      </c>
      <c r="FJ13" s="54">
        <f>+[1]OUTPUTs!FJ13-[2]OUTPUTs!FJ13</f>
        <v>1001.9802357793446</v>
      </c>
      <c r="FK13" s="54">
        <f>+[1]OUTPUTs!FK13-[2]OUTPUTs!FK13</f>
        <v>14398.664881841833</v>
      </c>
      <c r="FL13" s="54">
        <f>+[1]OUTPUTs!FL13-[2]OUTPUTs!FL13</f>
        <v>38863.22360698026</v>
      </c>
      <c r="FM13" s="54">
        <f>+[1]OUTPUTs!FM13-[2]OUTPUTs!FM13</f>
        <v>5548.9042524988054</v>
      </c>
      <c r="FN13" s="54">
        <f>+[1]OUTPUTs!FN13-[2]OUTPUTs!FN13</f>
        <v>52301.815350933684</v>
      </c>
      <c r="FO13" s="54">
        <f>+[1]OUTPUTs!FO13-[2]OUTPUTs!FO13</f>
        <v>126703.16861900495</v>
      </c>
      <c r="FP13" s="54">
        <f>+[1]OUTPUTs!FP13-[2]OUTPUTs!FP13</f>
        <v>25772.739398368532</v>
      </c>
      <c r="FQ13" s="54">
        <f>+[1]OUTPUTs!FQ13-[2]OUTPUTs!FQ13</f>
        <v>21911.285560052311</v>
      </c>
      <c r="FR13" s="54">
        <f>+[1]OUTPUTs!FR13-[2]OUTPUTs!FR13</f>
        <v>19968.452117564782</v>
      </c>
      <c r="FS13" s="54">
        <f>+[1]OUTPUTs!FS13-[2]OUTPUTs!FS13</f>
        <v>5516.7946142761848</v>
      </c>
      <c r="FT13" s="54">
        <f>+[1]OUTPUTs!FT13-[2]OUTPUTs!FT13</f>
        <v>3339.1754153633892</v>
      </c>
      <c r="FU13" s="54">
        <f>+[1]OUTPUTs!FU13-[2]OUTPUTs!FU13</f>
        <v>7043.9653063867663</v>
      </c>
      <c r="FV13" s="54">
        <f>+[1]OUTPUTs!FV13-[2]OUTPUTs!FV13</f>
        <v>8093.7353306441728</v>
      </c>
      <c r="FW13" s="54">
        <f>+[1]OUTPUTs!FW13-[2]OUTPUTs!FW13</f>
        <v>356609.31832885486</v>
      </c>
      <c r="FX13" s="54">
        <f>+[1]OUTPUTs!FX13-[2]OUTPUTs!FX13</f>
        <v>877.45721298652916</v>
      </c>
      <c r="FY13" s="54">
        <f>+[1]OUTPUTs!FY13-[2]OUTPUTs!FY13</f>
        <v>665.07226827593286</v>
      </c>
      <c r="FZ13" s="54">
        <f>+[1]OUTPUTs!FZ13-[2]OUTPUTs!FZ13</f>
        <v>2533.1279704138387</v>
      </c>
      <c r="GA13" s="54">
        <f>+[1]OUTPUTs!GA13-[2]OUTPUTs!GA13</f>
        <v>495.99115935082523</v>
      </c>
      <c r="GB13" s="54">
        <f>+[1]OUTPUTs!GB13-[2]OUTPUTs!GB13</f>
        <v>3225.390829812517</v>
      </c>
      <c r="GC13" s="54">
        <f>+[1]OUTPUTs!GC13-[2]OUTPUTs!GC13</f>
        <v>469.54394674821697</v>
      </c>
      <c r="GD13" s="54">
        <f>+[1]OUTPUTs!GD13-[2]OUTPUTs!GD13</f>
        <v>1087.022855117687</v>
      </c>
      <c r="GE13" s="54">
        <f>+[1]OUTPUTs!GE13-[2]OUTPUTs!GE13</f>
        <v>754.1875842170266</v>
      </c>
      <c r="GF13" s="54">
        <f>+[1]OUTPUTs!GF13-[2]OUTPUTs!GF13</f>
        <v>289.87292911616612</v>
      </c>
      <c r="GG13" s="54">
        <f>+[1]OUTPUTs!GG13-[2]OUTPUTs!GG13</f>
        <v>4095.544384784389</v>
      </c>
      <c r="GH13" s="54">
        <f>+[1]OUTPUTs!GH13-[2]OUTPUTs!GH13</f>
        <v>2259.7758021349482</v>
      </c>
      <c r="GI13" s="54">
        <f>+[1]OUTPUTs!GI13-[2]OUTPUTs!GI13</f>
        <v>892.47384252712982</v>
      </c>
      <c r="GJ13" s="54">
        <f>+[1]OUTPUTs!GJ13-[2]OUTPUTs!GJ13</f>
        <v>5690.4901996504468</v>
      </c>
      <c r="GK13" s="54">
        <f>+[1]OUTPUTs!GK13-[2]OUTPUTs!GK13</f>
        <v>831.5156056431174</v>
      </c>
      <c r="GL13" s="54">
        <f>+[1]OUTPUTs!GL13-[2]OUTPUTs!GL13</f>
        <v>832.6015565665989</v>
      </c>
      <c r="GM13" s="54">
        <f>+[1]OUTPUTs!GM13-[2]OUTPUTs!GM13</f>
        <v>11674.172410463252</v>
      </c>
      <c r="GN13" s="54">
        <f>+[1]OUTPUTs!GN13-[2]OUTPUTs!GN13</f>
        <v>30526.785732361997</v>
      </c>
      <c r="GO13" s="54">
        <f>+[1]OUTPUTs!GO13-[2]OUTPUTs!GO13</f>
        <v>3612.1869457812172</v>
      </c>
      <c r="GP13" s="54">
        <f>+[1]OUTPUTs!GP13-[2]OUTPUTs!GP13</f>
        <v>43910.291866692933</v>
      </c>
      <c r="GQ13" s="54">
        <f>+[1]OUTPUTs!GQ13-[2]OUTPUTs!GQ13</f>
        <v>108848.95550771558</v>
      </c>
      <c r="GR13" s="54">
        <f>+[1]OUTPUTs!GR13-[2]OUTPUTs!GR13</f>
        <v>21943.883640924425</v>
      </c>
      <c r="GS13" s="54">
        <f>+[1]OUTPUTs!GS13-[2]OUTPUTs!GS13</f>
        <v>16019.282768037832</v>
      </c>
      <c r="GT13" s="54">
        <f>+[1]OUTPUTs!GT13-[2]OUTPUTs!GT13</f>
        <v>18833.001860618118</v>
      </c>
      <c r="GU13" s="54">
        <f>+[1]OUTPUTs!GU13-[2]OUTPUTs!GU13</f>
        <v>4282.4524391451378</v>
      </c>
      <c r="GV13" s="54">
        <f>+[1]OUTPUTs!GV13-[2]OUTPUTs!GV13</f>
        <v>3379.9356774253501</v>
      </c>
      <c r="GW13" s="54">
        <f>+[1]OUTPUTs!GW13-[2]OUTPUTs!GW13</f>
        <v>5839.1821995520077</v>
      </c>
      <c r="GX13" s="54">
        <f>+[1]OUTPUTs!GX13-[2]OUTPUTs!GX13</f>
        <v>7924.5402401936335</v>
      </c>
      <c r="GY13" s="54">
        <f>+[1]OUTPUTs!GY13-[2]OUTPUTs!GY13</f>
        <v>301794.73943625682</v>
      </c>
      <c r="GZ13" s="54">
        <f>+[1]OUTPUTs!GZ13-[2]OUTPUTs!GZ13</f>
        <v>1031.7820137727772</v>
      </c>
      <c r="HA13" s="54">
        <f>+[1]OUTPUTs!HA13-[2]OUTPUTs!HA13</f>
        <v>838.75951095422261</v>
      </c>
      <c r="HB13" s="54">
        <f>+[1]OUTPUTs!HB13-[2]OUTPUTs!HB13</f>
        <v>2858.6071095302059</v>
      </c>
      <c r="HC13" s="54">
        <f>+[1]OUTPUTs!HC13-[2]OUTPUTs!HC13</f>
        <v>640.67421067100395</v>
      </c>
      <c r="HD13" s="54">
        <f>+[1]OUTPUTs!HD13-[2]OUTPUTs!HD13</f>
        <v>4274.8936123978565</v>
      </c>
      <c r="HE13" s="54">
        <f>+[1]OUTPUTs!HE13-[2]OUTPUTs!HE13</f>
        <v>609.34481191356144</v>
      </c>
      <c r="HF13" s="54">
        <f>+[1]OUTPUTs!HF13-[2]OUTPUTs!HF13</f>
        <v>659.78329067218738</v>
      </c>
      <c r="HG13" s="54">
        <f>+[1]OUTPUTs!HG13-[2]OUTPUTs!HG13</f>
        <v>1149.9661555748712</v>
      </c>
      <c r="HH13" s="54">
        <f>+[1]OUTPUTs!HH13-[2]OUTPUTs!HH13</f>
        <v>2018.1721404222344</v>
      </c>
      <c r="HI13" s="54">
        <f>+[1]OUTPUTs!HI13-[2]OUTPUTs!HI13</f>
        <v>5086.1229487056207</v>
      </c>
      <c r="HJ13" s="54">
        <f>+[1]OUTPUTs!HJ13-[2]OUTPUTs!HJ13</f>
        <v>2830.4097681529192</v>
      </c>
      <c r="HK13" s="54">
        <f>+[1]OUTPUTs!HK13-[2]OUTPUTs!HK13</f>
        <v>2256.1500961390238</v>
      </c>
      <c r="HL13" s="54">
        <f>+[1]OUTPUTs!HL13-[2]OUTPUTs!HL13</f>
        <v>8908.2333815768397</v>
      </c>
      <c r="HM13" s="54">
        <f>+[1]OUTPUTs!HM13-[2]OUTPUTs!HM13</f>
        <v>1069.1468806834855</v>
      </c>
      <c r="HN13" s="54">
        <f>+[1]OUTPUTs!HN13-[2]OUTPUTs!HN13</f>
        <v>6947.6075005394214</v>
      </c>
      <c r="HO13" s="54">
        <f>+[1]OUTPUTs!HO13-[2]OUTPUTs!HO13</f>
        <v>15071.517073969622</v>
      </c>
      <c r="HP13" s="54">
        <f>+[1]OUTPUTs!HP13-[2]OUTPUTs!HP13</f>
        <v>40056.279117194485</v>
      </c>
      <c r="HQ13" s="54">
        <f>+[1]OUTPUTs!HQ13-[2]OUTPUTs!HQ13</f>
        <v>4164.7645702160626</v>
      </c>
      <c r="HR13" s="54">
        <f>+[1]OUTPUTs!HR13-[2]OUTPUTs!HR13</f>
        <v>50652.190169083289</v>
      </c>
      <c r="HS13" s="54">
        <f>+[1]OUTPUTs!HS13-[2]OUTPUTs!HS13</f>
        <v>131100.31754462328</v>
      </c>
      <c r="HT13" s="54">
        <f>+[1]OUTPUTs!HT13-[2]OUTPUTs!HT13</f>
        <v>27393.05968883336</v>
      </c>
      <c r="HU13" s="54">
        <f>+[1]OUTPUTs!HU13-[2]OUTPUTs!HU13</f>
        <v>18009.731230240926</v>
      </c>
      <c r="HV13" s="54">
        <f>+[1]OUTPUTs!HV13-[2]OUTPUTs!HV13</f>
        <v>25603.325886327519</v>
      </c>
      <c r="HW13" s="54">
        <f>+[1]OUTPUTs!HW13-[2]OUTPUTs!HW13</f>
        <v>4571.2743296659664</v>
      </c>
      <c r="HX13" s="54">
        <f>+[1]OUTPUTs!HX13-[2]OUTPUTs!HX13</f>
        <v>3269.5489227171911</v>
      </c>
      <c r="HY13" s="54">
        <f>+[1]OUTPUTs!HY13-[2]OUTPUTs!HY13</f>
        <v>8754.6276283420957</v>
      </c>
      <c r="HZ13" s="54">
        <f>+[1]OUTPUTs!HZ13-[2]OUTPUTs!HZ13</f>
        <v>9528.6384315674841</v>
      </c>
      <c r="IA13" s="54">
        <f>+[1]OUTPUTs!IA13-[2]OUTPUTs!IA13</f>
        <v>379354.9280244878</v>
      </c>
    </row>
    <row r="14" spans="1:235" s="43" customFormat="1" ht="24" x14ac:dyDescent="0.25">
      <c r="A14" s="41" t="s">
        <v>23</v>
      </c>
      <c r="B14" s="42">
        <v>5911</v>
      </c>
      <c r="C14" s="42"/>
      <c r="D14" s="42">
        <v>3</v>
      </c>
      <c r="E14" s="42"/>
      <c r="F14" s="42"/>
      <c r="G14" s="42" t="s">
        <v>798</v>
      </c>
      <c r="H14" s="42" t="s">
        <v>20</v>
      </c>
      <c r="I14" s="41" t="s">
        <v>9</v>
      </c>
      <c r="J14" s="41" t="s">
        <v>850</v>
      </c>
      <c r="K14" s="41" t="s">
        <v>834</v>
      </c>
      <c r="L14" s="54">
        <f>+[1]OUTPUTs!L14-[2]OUTPUTs!L14</f>
        <v>3515.9862274807419</v>
      </c>
      <c r="M14" s="54">
        <f>+[1]OUTPUTs!M14-[2]OUTPUTs!M14</f>
        <v>1086.1203078917511</v>
      </c>
      <c r="N14" s="54">
        <f>+[1]OUTPUTs!N14-[2]OUTPUTs!N14</f>
        <v>5395.7964990840301</v>
      </c>
      <c r="O14" s="54">
        <f>+[1]OUTPUTs!O14-[2]OUTPUTs!O14</f>
        <v>730.72600517344472</v>
      </c>
      <c r="P14" s="54">
        <f>+[1]OUTPUTs!P14-[2]OUTPUTs!P14</f>
        <v>3849.3043560577044</v>
      </c>
      <c r="Q14" s="54">
        <f>+[1]OUTPUTs!Q14-[2]OUTPUTs!Q14</f>
        <v>1648.8090993864998</v>
      </c>
      <c r="R14" s="54">
        <f>+[1]OUTPUTs!R14-[2]OUTPUTs!R14</f>
        <v>3151.0805667988825</v>
      </c>
      <c r="S14" s="54">
        <f>+[1]OUTPUTs!S14-[2]OUTPUTs!S14</f>
        <v>6303.4799800203473</v>
      </c>
      <c r="T14" s="54">
        <f>+[1]OUTPUTs!T14-[2]OUTPUTs!T14</f>
        <v>3992.9293743653652</v>
      </c>
      <c r="U14" s="54">
        <f>+[1]OUTPUTs!U14-[2]OUTPUTs!U14</f>
        <v>10156.260650230673</v>
      </c>
      <c r="V14" s="54">
        <f>+[1]OUTPUTs!V14-[2]OUTPUTs!V14</f>
        <v>7905.8796730847789</v>
      </c>
      <c r="W14" s="54">
        <f>+[1]OUTPUTs!W14-[2]OUTPUTs!W14</f>
        <v>10878.083797453357</v>
      </c>
      <c r="X14" s="54">
        <f>+[1]OUTPUTs!X14-[2]OUTPUTs!X14</f>
        <v>10160.400255182838</v>
      </c>
      <c r="Y14" s="54">
        <f>+[1]OUTPUTs!Y14-[2]OUTPUTs!Y14</f>
        <v>1913.0892274687685</v>
      </c>
      <c r="Z14" s="54">
        <f>+[1]OUTPUTs!Z14-[2]OUTPUTs!Z14</f>
        <v>2056.645918444241</v>
      </c>
      <c r="AA14" s="54">
        <f>+[1]OUTPUTs!AA14-[2]OUTPUTs!AA14</f>
        <v>12646.497312738509</v>
      </c>
      <c r="AB14" s="54">
        <f>+[1]OUTPUTs!AB14-[2]OUTPUTs!AB14</f>
        <v>32603.608840145112</v>
      </c>
      <c r="AC14" s="54">
        <f>+[1]OUTPUTs!AC14-[2]OUTPUTs!AC14</f>
        <v>4601.2011982263248</v>
      </c>
      <c r="AD14" s="54">
        <f>+[1]OUTPUTs!AD14-[2]OUTPUTs!AD14</f>
        <v>153452.99835841102</v>
      </c>
      <c r="AE14" s="54">
        <f>+[1]OUTPUTs!AE14-[2]OUTPUTs!AE14</f>
        <v>469232.97635008628</v>
      </c>
      <c r="AF14" s="54">
        <f>+[1]OUTPUTs!AF14-[2]OUTPUTs!AF14</f>
        <v>30298.328141102567</v>
      </c>
      <c r="AG14" s="54">
        <f>+[1]OUTPUTs!AG14-[2]OUTPUTs!AG14</f>
        <v>27609.122933037477</v>
      </c>
      <c r="AH14" s="54">
        <f>+[1]OUTPUTs!AH14-[2]OUTPUTs!AH14</f>
        <v>30758.42118783365</v>
      </c>
      <c r="AI14" s="54">
        <f>+[1]OUTPUTs!AI14-[2]OUTPUTs!AI14</f>
        <v>9921.644575404629</v>
      </c>
      <c r="AJ14" s="54">
        <f>+[1]OUTPUTs!AJ14-[2]OUTPUTs!AJ14</f>
        <v>8052.9581223357272</v>
      </c>
      <c r="AK14" s="54">
        <f>+[1]OUTPUTs!AK14-[2]OUTPUTs!AK14</f>
        <v>11810.362539441499</v>
      </c>
      <c r="AL14" s="54">
        <f>+[1]OUTPUTs!AL14-[2]OUTPUTs!AL14</f>
        <v>20633.176634049669</v>
      </c>
      <c r="AM14" s="54">
        <f>+[1]OUTPUTs!AM14-[2]OUTPUTs!AM14</f>
        <v>884365.88813093584</v>
      </c>
      <c r="AN14" s="54">
        <f>+[1]OUTPUTs!AN14-[2]OUTPUTs!AN14</f>
        <v>7261.0158320234696</v>
      </c>
      <c r="AO14" s="54">
        <f>+[1]OUTPUTs!AO14-[2]OUTPUTs!AO14</f>
        <v>1050.775560160142</v>
      </c>
      <c r="AP14" s="54">
        <f>+[1]OUTPUTs!AP14-[2]OUTPUTs!AP14</f>
        <v>1620.8160019582265</v>
      </c>
      <c r="AQ14" s="54">
        <f>+[1]OUTPUTs!AQ14-[2]OUTPUTs!AQ14</f>
        <v>1041.096868139693</v>
      </c>
      <c r="AR14" s="54">
        <f>+[1]OUTPUTs!AR14-[2]OUTPUTs!AR14</f>
        <v>3679.4554579379801</v>
      </c>
      <c r="AS14" s="54">
        <f>+[1]OUTPUTs!AS14-[2]OUTPUTs!AS14</f>
        <v>1495.7012754574289</v>
      </c>
      <c r="AT14" s="54">
        <f>+[1]OUTPUTs!AT14-[2]OUTPUTs!AT14</f>
        <v>2281.4002445193855</v>
      </c>
      <c r="AU14" s="54">
        <f>+[1]OUTPUTs!AU14-[2]OUTPUTs!AU14</f>
        <v>5657.9271325691006</v>
      </c>
      <c r="AV14" s="54">
        <f>+[1]OUTPUTs!AV14-[2]OUTPUTs!AV14</f>
        <v>3320.5868401341722</v>
      </c>
      <c r="AW14" s="54">
        <f>+[1]OUTPUTs!AW14-[2]OUTPUTs!AW14</f>
        <v>8930.8204926914877</v>
      </c>
      <c r="AX14" s="54">
        <f>+[1]OUTPUTs!AX14-[2]OUTPUTs!AX14</f>
        <v>8630.6809007947559</v>
      </c>
      <c r="AY14" s="54">
        <f>+[1]OUTPUTs!AY14-[2]OUTPUTs!AY14</f>
        <v>8159.6095530394305</v>
      </c>
      <c r="AZ14" s="54">
        <f>+[1]OUTPUTs!AZ14-[2]OUTPUTs!AZ14</f>
        <v>11044.542512686152</v>
      </c>
      <c r="BA14" s="54">
        <f>+[1]OUTPUTs!BA14-[2]OUTPUTs!BA14</f>
        <v>843.24124520880741</v>
      </c>
      <c r="BB14" s="54">
        <f>+[1]OUTPUTs!BB14-[2]OUTPUTs!BB14</f>
        <v>1418.7823832255363</v>
      </c>
      <c r="BC14" s="54">
        <f>+[1]OUTPUTs!BC14-[2]OUTPUTs!BC14</f>
        <v>11560.705377511891</v>
      </c>
      <c r="BD14" s="54">
        <f>+[1]OUTPUTs!BD14-[2]OUTPUTs!BD14</f>
        <v>30659.918457416832</v>
      </c>
      <c r="BE14" s="54">
        <f>+[1]OUTPUTs!BE14-[2]OUTPUTs!BE14</f>
        <v>5087.3747204919637</v>
      </c>
      <c r="BF14" s="54">
        <f>+[1]OUTPUTs!BF14-[2]OUTPUTs!BF14</f>
        <v>154499.88107446535</v>
      </c>
      <c r="BG14" s="54">
        <f>+[1]OUTPUTs!BG14-[2]OUTPUTs!BG14</f>
        <v>420094.88220231072</v>
      </c>
      <c r="BH14" s="54">
        <f>+[1]OUTPUTs!BH14-[2]OUTPUTs!BH14</f>
        <v>26553.996399123644</v>
      </c>
      <c r="BI14" s="54">
        <f>+[1]OUTPUTs!BI14-[2]OUTPUTs!BI14</f>
        <v>24123.757706864388</v>
      </c>
      <c r="BJ14" s="54">
        <f>+[1]OUTPUTs!BJ14-[2]OUTPUTs!BJ14</f>
        <v>26560.79923736809</v>
      </c>
      <c r="BK14" s="54">
        <f>+[1]OUTPUTs!BK14-[2]OUTPUTs!BK14</f>
        <v>8689.6291056877053</v>
      </c>
      <c r="BL14" s="54">
        <f>+[1]OUTPUTs!BL14-[2]OUTPUTs!BL14</f>
        <v>11778.322588998257</v>
      </c>
      <c r="BM14" s="54">
        <f>+[1]OUTPUTs!BM14-[2]OUTPUTs!BM14</f>
        <v>17037.428189941638</v>
      </c>
      <c r="BN14" s="54">
        <f>+[1]OUTPUTs!BN14-[2]OUTPUTs!BN14</f>
        <v>17234.778805919785</v>
      </c>
      <c r="BO14" s="54">
        <f>+[1]OUTPUTs!BO14-[2]OUTPUTs!BO14</f>
        <v>820317.92616664711</v>
      </c>
      <c r="BP14" s="54">
        <f>+[1]OUTPUTs!BP14-[2]OUTPUTs!BP14</f>
        <v>6761.030481562324</v>
      </c>
      <c r="BQ14" s="54">
        <f>+[1]OUTPUTs!BQ14-[2]OUTPUTs!BQ14</f>
        <v>521.19568627496551</v>
      </c>
      <c r="BR14" s="54">
        <f>+[1]OUTPUTs!BR14-[2]OUTPUTs!BR14</f>
        <v>1190.8995265070839</v>
      </c>
      <c r="BS14" s="54">
        <f>+[1]OUTPUTs!BS14-[2]OUTPUTs!BS14</f>
        <v>861.88611144089009</v>
      </c>
      <c r="BT14" s="54">
        <f>+[1]OUTPUTs!BT14-[2]OUTPUTs!BT14</f>
        <v>3710.3147145191215</v>
      </c>
      <c r="BU14" s="54">
        <f>+[1]OUTPUTs!BU14-[2]OUTPUTs!BU14</f>
        <v>1227.7514088769058</v>
      </c>
      <c r="BV14" s="54">
        <f>+[1]OUTPUTs!BV14-[2]OUTPUTs!BV14</f>
        <v>2157.4090152000217</v>
      </c>
      <c r="BW14" s="54">
        <f>+[1]OUTPUTs!BW14-[2]OUTPUTs!BW14</f>
        <v>3167.8755168638727</v>
      </c>
      <c r="BX14" s="54">
        <f>+[1]OUTPUTs!BX14-[2]OUTPUTs!BX14</f>
        <v>2386.7214385302777</v>
      </c>
      <c r="BY14" s="54">
        <f>+[1]OUTPUTs!BY14-[2]OUTPUTs!BY14</f>
        <v>8804.9349731421098</v>
      </c>
      <c r="BZ14" s="54">
        <f>+[1]OUTPUTs!BZ14-[2]OUTPUTs!BZ14</f>
        <v>5562.2269554110317</v>
      </c>
      <c r="CA14" s="54">
        <f>+[1]OUTPUTs!CA14-[2]OUTPUTs!CA14</f>
        <v>3431.9602721439624</v>
      </c>
      <c r="CB14" s="54">
        <f>+[1]OUTPUTs!CB14-[2]OUTPUTs!CB14</f>
        <v>10343.33968698002</v>
      </c>
      <c r="CC14" s="54">
        <f>+[1]OUTPUTs!CC14-[2]OUTPUTs!CC14</f>
        <v>1249.2959640041295</v>
      </c>
      <c r="CD14" s="54">
        <f>+[1]OUTPUTs!CD14-[2]OUTPUTs!CD14</f>
        <v>1566.7099428907477</v>
      </c>
      <c r="CE14" s="54">
        <f>+[1]OUTPUTs!CE14-[2]OUTPUTs!CE14</f>
        <v>9710.2749346015553</v>
      </c>
      <c r="CF14" s="54">
        <f>+[1]OUTPUTs!CF14-[2]OUTPUTs!CF14</f>
        <v>25176.436202905825</v>
      </c>
      <c r="CG14" s="54">
        <f>+[1]OUTPUTs!CG14-[2]OUTPUTs!CG14</f>
        <v>4408.3316123655841</v>
      </c>
      <c r="CH14" s="54">
        <f>+[1]OUTPUTs!CH14-[2]OUTPUTs!CH14</f>
        <v>146557.73102180113</v>
      </c>
      <c r="CI14" s="54">
        <f>+[1]OUTPUTs!CI14-[2]OUTPUTs!CI14</f>
        <v>365660.42150933621</v>
      </c>
      <c r="CJ14" s="54">
        <f>+[1]OUTPUTs!CJ14-[2]OUTPUTs!CJ14</f>
        <v>20931.000927535337</v>
      </c>
      <c r="CK14" s="54">
        <f>+[1]OUTPUTs!CK14-[2]OUTPUTs!CK14</f>
        <v>19427.831142421652</v>
      </c>
      <c r="CL14" s="54">
        <f>+[1]OUTPUTs!CL14-[2]OUTPUTs!CL14</f>
        <v>24425.014286749909</v>
      </c>
      <c r="CM14" s="54">
        <f>+[1]OUTPUTs!CM14-[2]OUTPUTs!CM14</f>
        <v>9136.8136414569417</v>
      </c>
      <c r="CN14" s="54">
        <f>+[1]OUTPUTs!CN14-[2]OUTPUTs!CN14</f>
        <v>5186.3282897966601</v>
      </c>
      <c r="CO14" s="54">
        <f>+[1]OUTPUTs!CO14-[2]OUTPUTs!CO14</f>
        <v>13717.262212047623</v>
      </c>
      <c r="CP14" s="54">
        <f>+[1]OUTPUTs!CP14-[2]OUTPUTs!CP14</f>
        <v>17794.221877488999</v>
      </c>
      <c r="CQ14" s="54">
        <f>+[1]OUTPUTs!CQ14-[2]OUTPUTs!CQ14</f>
        <v>715075.21935285488</v>
      </c>
      <c r="CR14" s="54">
        <f>+[1]OUTPUTs!CR14-[2]OUTPUTs!CR14</f>
        <v>4140.1175216010542</v>
      </c>
      <c r="CS14" s="54">
        <f>+[1]OUTPUTs!CS14-[2]OUTPUTs!CS14</f>
        <v>478.72239799078625</v>
      </c>
      <c r="CT14" s="54">
        <f>+[1]OUTPUTs!CT14-[2]OUTPUTs!CT14</f>
        <v>1054.56615998692</v>
      </c>
      <c r="CU14" s="54">
        <f>+[1]OUTPUTs!CU14-[2]OUTPUTs!CU14</f>
        <v>680.57695315557976</v>
      </c>
      <c r="CV14" s="54">
        <f>+[1]OUTPUTs!CV14-[2]OUTPUTs!CV14</f>
        <v>3330.8249181749197</v>
      </c>
      <c r="CW14" s="54">
        <f>+[1]OUTPUTs!CW14-[2]OUTPUTs!CW14</f>
        <v>854.5965773225962</v>
      </c>
      <c r="CX14" s="54">
        <f>+[1]OUTPUTs!CX14-[2]OUTPUTs!CX14</f>
        <v>1999.505576610698</v>
      </c>
      <c r="CY14" s="54">
        <f>+[1]OUTPUTs!CY14-[2]OUTPUTs!CY14</f>
        <v>1922.2987535346147</v>
      </c>
      <c r="CZ14" s="54">
        <f>+[1]OUTPUTs!CZ14-[2]OUTPUTs!CZ14</f>
        <v>1019.9899509325487</v>
      </c>
      <c r="DA14" s="54">
        <f>+[1]OUTPUTs!DA14-[2]OUTPUTs!DA14</f>
        <v>5941.7093844306582</v>
      </c>
      <c r="DB14" s="54">
        <f>+[1]OUTPUTs!DB14-[2]OUTPUTs!DB14</f>
        <v>5631.4685453334459</v>
      </c>
      <c r="DC14" s="54">
        <f>+[1]OUTPUTs!DC14-[2]OUTPUTs!DC14</f>
        <v>2564.4824465808724</v>
      </c>
      <c r="DD14" s="54">
        <f>+[1]OUTPUTs!DD14-[2]OUTPUTs!DD14</f>
        <v>7099.6733337106489</v>
      </c>
      <c r="DE14" s="54">
        <f>+[1]OUTPUTs!DE14-[2]OUTPUTs!DE14</f>
        <v>1153.3205338763464</v>
      </c>
      <c r="DF14" s="54">
        <f>+[1]OUTPUTs!DF14-[2]OUTPUTs!DF14</f>
        <v>1119.294625782401</v>
      </c>
      <c r="DG14" s="54">
        <f>+[1]OUTPUTs!DG14-[2]OUTPUTs!DG14</f>
        <v>7115.1949611998098</v>
      </c>
      <c r="DH14" s="54">
        <f>+[1]OUTPUTs!DH14-[2]OUTPUTs!DH14</f>
        <v>23391.742251522039</v>
      </c>
      <c r="DI14" s="54">
        <f>+[1]OUTPUTs!DI14-[2]OUTPUTs!DI14</f>
        <v>4071.7261036259824</v>
      </c>
      <c r="DJ14" s="54">
        <f>+[1]OUTPUTs!DJ14-[2]OUTPUTs!DJ14</f>
        <v>123485.54940903117</v>
      </c>
      <c r="DK14" s="54">
        <f>+[1]OUTPUTs!DK14-[2]OUTPUTs!DK14</f>
        <v>319121.00991021679</v>
      </c>
      <c r="DL14" s="54">
        <f>+[1]OUTPUTs!DL14-[2]OUTPUTs!DL14</f>
        <v>19464.875663768842</v>
      </c>
      <c r="DM14" s="54">
        <f>+[1]OUTPUTs!DM14-[2]OUTPUTs!DM14</f>
        <v>17193.049256648097</v>
      </c>
      <c r="DN14" s="54">
        <f>+[1]OUTPUTs!DN14-[2]OUTPUTs!DN14</f>
        <v>66042.876619647635</v>
      </c>
      <c r="DO14" s="54">
        <f>+[1]OUTPUTs!DO14-[2]OUTPUTs!DO14</f>
        <v>10155.009995674576</v>
      </c>
      <c r="DP14" s="54">
        <f>+[1]OUTPUTs!DP14-[2]OUTPUTs!DP14</f>
        <v>5648.2547330260531</v>
      </c>
      <c r="DQ14" s="54">
        <f>+[1]OUTPUTs!DQ14-[2]OUTPUTs!DQ14</f>
        <v>9894.5595256961751</v>
      </c>
      <c r="DR14" s="54">
        <f>+[1]OUTPUTs!DR14-[2]OUTPUTs!DR14</f>
        <v>13955.668874097275</v>
      </c>
      <c r="DS14" s="54">
        <f>+[1]OUTPUTs!DS14-[2]OUTPUTs!DS14</f>
        <v>658530.66498317802</v>
      </c>
      <c r="DT14" s="54">
        <f>+[1]OUTPUTs!DT14-[2]OUTPUTs!DT14</f>
        <v>5799.3240139263999</v>
      </c>
      <c r="DU14" s="54">
        <f>+[1]OUTPUTs!DU14-[2]OUTPUTs!DU14</f>
        <v>226.32432672615698</v>
      </c>
      <c r="DV14" s="54">
        <f>+[1]OUTPUTs!DV14-[2]OUTPUTs!DV14</f>
        <v>786.28574701929188</v>
      </c>
      <c r="DW14" s="54">
        <f>+[1]OUTPUTs!DW14-[2]OUTPUTs!DW14</f>
        <v>514.93500303507653</v>
      </c>
      <c r="DX14" s="54">
        <f>+[1]OUTPUTs!DX14-[2]OUTPUTs!DX14</f>
        <v>5914.0784806276715</v>
      </c>
      <c r="DY14" s="54">
        <f>+[1]OUTPUTs!DY14-[2]OUTPUTs!DY14</f>
        <v>1222.1704401686502</v>
      </c>
      <c r="DZ14" s="54">
        <f>+[1]OUTPUTs!DZ14-[2]OUTPUTs!DZ14</f>
        <v>2863.6740969238153</v>
      </c>
      <c r="EA14" s="54">
        <f>+[1]OUTPUTs!EA14-[2]OUTPUTs!EA14</f>
        <v>3182.7367135130135</v>
      </c>
      <c r="EB14" s="54">
        <f>+[1]OUTPUTs!EB14-[2]OUTPUTs!EB14</f>
        <v>1075.8465064846837</v>
      </c>
      <c r="EC14" s="54">
        <f>+[1]OUTPUTs!EC14-[2]OUTPUTs!EC14</f>
        <v>3226.8289441536408</v>
      </c>
      <c r="ED14" s="54">
        <f>+[1]OUTPUTs!ED14-[2]OUTPUTs!ED14</f>
        <v>6075.8909422906909</v>
      </c>
      <c r="EE14" s="54">
        <f>+[1]OUTPUTs!EE14-[2]OUTPUTs!EE14</f>
        <v>3519.5324494089837</v>
      </c>
      <c r="EF14" s="54">
        <f>+[1]OUTPUTs!EF14-[2]OUTPUTs!EF14</f>
        <v>5717.5999061560906</v>
      </c>
      <c r="EG14" s="54">
        <f>+[1]OUTPUTs!EG14-[2]OUTPUTs!EG14</f>
        <v>1671.6328972909523</v>
      </c>
      <c r="EH14" s="54">
        <f>+[1]OUTPUTs!EH14-[2]OUTPUTs!EH14</f>
        <v>716.16876225142664</v>
      </c>
      <c r="EI14" s="54">
        <f>+[1]OUTPUTs!EI14-[2]OUTPUTs!EI14</f>
        <v>6988.0460161847041</v>
      </c>
      <c r="EJ14" s="54">
        <f>+[1]OUTPUTs!EJ14-[2]OUTPUTs!EJ14</f>
        <v>22869.12472218585</v>
      </c>
      <c r="EK14" s="54">
        <f>+[1]OUTPUTs!EK14-[2]OUTPUTs!EK14</f>
        <v>4110.8508529449318</v>
      </c>
      <c r="EL14" s="54">
        <f>+[1]OUTPUTs!EL14-[2]OUTPUTs!EL14</f>
        <v>128735.85069157497</v>
      </c>
      <c r="EM14" s="54">
        <f>+[1]OUTPUTs!EM14-[2]OUTPUTs!EM14</f>
        <v>353354.8539253436</v>
      </c>
      <c r="EN14" s="54">
        <f>+[1]OUTPUTs!EN14-[2]OUTPUTs!EN14</f>
        <v>20223.024966955199</v>
      </c>
      <c r="EO14" s="54">
        <f>+[1]OUTPUTs!EO14-[2]OUTPUTs!EO14</f>
        <v>18814.215380162757</v>
      </c>
      <c r="EP14" s="54">
        <f>+[1]OUTPUTs!EP14-[2]OUTPUTs!EP14</f>
        <v>72346.904120107647</v>
      </c>
      <c r="EQ14" s="54">
        <f>+[1]OUTPUTs!EQ14-[2]OUTPUTs!EQ14</f>
        <v>12429.23160075373</v>
      </c>
      <c r="ER14" s="54">
        <f>+[1]OUTPUTs!ER14-[2]OUTPUTs!ER14</f>
        <v>5823.3987925853162</v>
      </c>
      <c r="ES14" s="54">
        <f>+[1]OUTPUTs!ES14-[2]OUTPUTs!ES14</f>
        <v>7409.9025434192554</v>
      </c>
      <c r="ET14" s="54">
        <f>+[1]OUTPUTs!ET14-[2]OUTPUTs!ET14</f>
        <v>18479.368030082551</v>
      </c>
      <c r="EU14" s="54">
        <f>+[1]OUTPUTs!EU14-[2]OUTPUTs!EU14</f>
        <v>714097.80087227747</v>
      </c>
      <c r="EV14" s="54">
        <f>+[1]OUTPUTs!EV14-[2]OUTPUTs!EV14</f>
        <v>2941.8627936176554</v>
      </c>
      <c r="EW14" s="54">
        <f>+[1]OUTPUTs!EW14-[2]OUTPUTs!EW14</f>
        <v>116.9696272799207</v>
      </c>
      <c r="EX14" s="54">
        <f>+[1]OUTPUTs!EX14-[2]OUTPUTs!EX14</f>
        <v>1067.0759828667506</v>
      </c>
      <c r="EY14" s="54">
        <f>+[1]OUTPUTs!EY14-[2]OUTPUTs!EY14</f>
        <v>497.6329844280674</v>
      </c>
      <c r="EZ14" s="54">
        <f>+[1]OUTPUTs!EZ14-[2]OUTPUTs!EZ14</f>
        <v>5448.3142446757811</v>
      </c>
      <c r="FA14" s="54">
        <f>+[1]OUTPUTs!FA14-[2]OUTPUTs!FA14</f>
        <v>3294.2266455261388</v>
      </c>
      <c r="FB14" s="54">
        <f>+[1]OUTPUTs!FB14-[2]OUTPUTs!FB14</f>
        <v>1630.180025015412</v>
      </c>
      <c r="FC14" s="54">
        <f>+[1]OUTPUTs!FC14-[2]OUTPUTs!FC14</f>
        <v>2279.7164525049038</v>
      </c>
      <c r="FD14" s="54">
        <f>+[1]OUTPUTs!FD14-[2]OUTPUTs!FD14</f>
        <v>814.51228090330574</v>
      </c>
      <c r="FE14" s="54">
        <f>+[1]OUTPUTs!FE14-[2]OUTPUTs!FE14</f>
        <v>2417.6562316983864</v>
      </c>
      <c r="FF14" s="54">
        <f>+[1]OUTPUTs!FF14-[2]OUTPUTs!FF14</f>
        <v>4934.819335394126</v>
      </c>
      <c r="FG14" s="54">
        <f>+[1]OUTPUTs!FG14-[2]OUTPUTs!FG14</f>
        <v>1623.5830879456503</v>
      </c>
      <c r="FH14" s="54">
        <f>+[1]OUTPUTs!FH14-[2]OUTPUTs!FH14</f>
        <v>4287.47756129347</v>
      </c>
      <c r="FI14" s="54">
        <f>+[1]OUTPUTs!FI14-[2]OUTPUTs!FI14</f>
        <v>1231.5566377621567</v>
      </c>
      <c r="FJ14" s="54">
        <f>+[1]OUTPUTs!FJ14-[2]OUTPUTs!FJ14</f>
        <v>435.29974121592386</v>
      </c>
      <c r="FK14" s="54">
        <f>+[1]OUTPUTs!FK14-[2]OUTPUTs!FK14</f>
        <v>6065.2485458413703</v>
      </c>
      <c r="FL14" s="54">
        <f>+[1]OUTPUTs!FL14-[2]OUTPUTs!FL14</f>
        <v>15064.576859539236</v>
      </c>
      <c r="FM14" s="54">
        <f>+[1]OUTPUTs!FM14-[2]OUTPUTs!FM14</f>
        <v>3395.7989209853022</v>
      </c>
      <c r="FN14" s="54">
        <f>+[1]OUTPUTs!FN14-[2]OUTPUTs!FN14</f>
        <v>102982.94861908696</v>
      </c>
      <c r="FO14" s="54">
        <f>+[1]OUTPUTs!FO14-[2]OUTPUTs!FO14</f>
        <v>289695.70656176459</v>
      </c>
      <c r="FP14" s="54">
        <f>+[1]OUTPUTs!FP14-[2]OUTPUTs!FP14</f>
        <v>16280.822312097531</v>
      </c>
      <c r="FQ14" s="54">
        <f>+[1]OUTPUTs!FQ14-[2]OUTPUTs!FQ14</f>
        <v>14891.119304045715</v>
      </c>
      <c r="FR14" s="54">
        <f>+[1]OUTPUTs!FR14-[2]OUTPUTs!FR14</f>
        <v>57516.359504487657</v>
      </c>
      <c r="FS14" s="54">
        <f>+[1]OUTPUTs!FS14-[2]OUTPUTs!FS14</f>
        <v>10897.522338248637</v>
      </c>
      <c r="FT14" s="54">
        <f>+[1]OUTPUTs!FT14-[2]OUTPUTs!FT14</f>
        <v>2340.1420913636175</v>
      </c>
      <c r="FU14" s="54">
        <f>+[1]OUTPUTs!FU14-[2]OUTPUTs!FU14</f>
        <v>5678.3542002141785</v>
      </c>
      <c r="FV14" s="54">
        <f>+[1]OUTPUTs!FV14-[2]OUTPUTs!FV14</f>
        <v>15720.710224097333</v>
      </c>
      <c r="FW14" s="54">
        <f>+[1]OUTPUTs!FW14-[2]OUTPUTs!FW14</f>
        <v>573550.19311390002</v>
      </c>
      <c r="FX14" s="54">
        <f>+[1]OUTPUTs!FX14-[2]OUTPUTs!FX14</f>
        <v>3101.4663730363736</v>
      </c>
      <c r="FY14" s="54">
        <f>+[1]OUTPUTs!FY14-[2]OUTPUTs!FY14</f>
        <v>427.64435089946164</v>
      </c>
      <c r="FZ14" s="54">
        <f>+[1]OUTPUTs!FZ14-[2]OUTPUTs!FZ14</f>
        <v>279.71685627211502</v>
      </c>
      <c r="GA14" s="54">
        <f>+[1]OUTPUTs!GA14-[2]OUTPUTs!GA14</f>
        <v>75.004366882288366</v>
      </c>
      <c r="GB14" s="54">
        <f>+[1]OUTPUTs!GB14-[2]OUTPUTs!GB14</f>
        <v>3291.1697473957011</v>
      </c>
      <c r="GC14" s="54">
        <f>+[1]OUTPUTs!GC14-[2]OUTPUTs!GC14</f>
        <v>962.93622117071209</v>
      </c>
      <c r="GD14" s="54">
        <f>+[1]OUTPUTs!GD14-[2]OUTPUTs!GD14</f>
        <v>16258.7256586902</v>
      </c>
      <c r="GE14" s="54">
        <f>+[1]OUTPUTs!GE14-[2]OUTPUTs!GE14</f>
        <v>1546.3784029879944</v>
      </c>
      <c r="GF14" s="54">
        <f>+[1]OUTPUTs!GF14-[2]OUTPUTs!GF14</f>
        <v>611.32511458104887</v>
      </c>
      <c r="GG14" s="54">
        <f>+[1]OUTPUTs!GG14-[2]OUTPUTs!GG14</f>
        <v>934.24241601576068</v>
      </c>
      <c r="GH14" s="54">
        <f>+[1]OUTPUTs!GH14-[2]OUTPUTs!GH14</f>
        <v>3245.9740244313452</v>
      </c>
      <c r="GI14" s="54">
        <f>+[1]OUTPUTs!GI14-[2]OUTPUTs!GI14</f>
        <v>997.43241646899696</v>
      </c>
      <c r="GJ14" s="54">
        <f>+[1]OUTPUTs!GJ14-[2]OUTPUTs!GJ14</f>
        <v>3658.8955026852964</v>
      </c>
      <c r="GK14" s="54">
        <f>+[1]OUTPUTs!GK14-[2]OUTPUTs!GK14</f>
        <v>433.35147461416705</v>
      </c>
      <c r="GL14" s="54">
        <f>+[1]OUTPUTs!GL14-[2]OUTPUTs!GL14</f>
        <v>176.13211774962315</v>
      </c>
      <c r="GM14" s="54">
        <f>+[1]OUTPUTs!GM14-[2]OUTPUTs!GM14</f>
        <v>4194.8701895440063</v>
      </c>
      <c r="GN14" s="54">
        <f>+[1]OUTPUTs!GN14-[2]OUTPUTs!GN14</f>
        <v>7001.7652330617348</v>
      </c>
      <c r="GO14" s="54">
        <f>+[1]OUTPUTs!GO14-[2]OUTPUTs!GO14</f>
        <v>1715.1878556357697</v>
      </c>
      <c r="GP14" s="54">
        <f>+[1]OUTPUTs!GP14-[2]OUTPUTs!GP14</f>
        <v>59696.282315212622</v>
      </c>
      <c r="GQ14" s="54">
        <f>+[1]OUTPUTs!GQ14-[2]OUTPUTs!GQ14</f>
        <v>212724.01274276944</v>
      </c>
      <c r="GR14" s="54">
        <f>+[1]OUTPUTs!GR14-[2]OUTPUTs!GR14</f>
        <v>6701.1336293937566</v>
      </c>
      <c r="GS14" s="54">
        <f>+[1]OUTPUTs!GS14-[2]OUTPUTs!GS14</f>
        <v>7261.0365844857843</v>
      </c>
      <c r="GT14" s="54">
        <f>+[1]OUTPUTs!GT14-[2]OUTPUTs!GT14</f>
        <v>40479.01828456638</v>
      </c>
      <c r="GU14" s="54">
        <f>+[1]OUTPUTs!GU14-[2]OUTPUTs!GU14</f>
        <v>1966.0248048926405</v>
      </c>
      <c r="GV14" s="54">
        <f>+[1]OUTPUTs!GV14-[2]OUTPUTs!GV14</f>
        <v>2687.6378697631517</v>
      </c>
      <c r="GW14" s="54">
        <f>+[1]OUTPUTs!GW14-[2]OUTPUTs!GW14</f>
        <v>3226.1856363894876</v>
      </c>
      <c r="GX14" s="54">
        <f>+[1]OUTPUTs!GX14-[2]OUTPUTs!GX14</f>
        <v>5799.543670960953</v>
      </c>
      <c r="GY14" s="54">
        <f>+[1]OUTPUTs!GY14-[2]OUTPUTs!GY14</f>
        <v>389453.09386055684</v>
      </c>
      <c r="GZ14" s="54">
        <f>+[1]OUTPUTs!GZ14-[2]OUTPUTs!GZ14</f>
        <v>517.43331385459396</v>
      </c>
      <c r="HA14" s="54">
        <f>+[1]OUTPUTs!HA14-[2]OUTPUTs!HA14</f>
        <v>429.41697178074469</v>
      </c>
      <c r="HB14" s="54">
        <f>+[1]OUTPUTs!HB14-[2]OUTPUTs!HB14</f>
        <v>218.09852354479597</v>
      </c>
      <c r="HC14" s="54">
        <f>+[1]OUTPUTs!HC14-[2]OUTPUTs!HC14</f>
        <v>46.847801497949462</v>
      </c>
      <c r="HD14" s="54">
        <f>+[1]OUTPUTs!HD14-[2]OUTPUTs!HD14</f>
        <v>1994.5976618920649</v>
      </c>
      <c r="HE14" s="54">
        <f>+[1]OUTPUTs!HE14-[2]OUTPUTs!HE14</f>
        <v>0</v>
      </c>
      <c r="HF14" s="54">
        <f>+[1]OUTPUTs!HF14-[2]OUTPUTs!HF14</f>
        <v>685.99518999219981</v>
      </c>
      <c r="HG14" s="54">
        <f>+[1]OUTPUTs!HG14-[2]OUTPUTs!HG14</f>
        <v>1400.7505721691477</v>
      </c>
      <c r="HH14" s="54">
        <f>+[1]OUTPUTs!HH14-[2]OUTPUTs!HH14</f>
        <v>220.4130228355807</v>
      </c>
      <c r="HI14" s="54">
        <f>+[1]OUTPUTs!HI14-[2]OUTPUTs!HI14</f>
        <v>444.78043591114124</v>
      </c>
      <c r="HJ14" s="54">
        <f>+[1]OUTPUTs!HJ14-[2]OUTPUTs!HJ14</f>
        <v>1974.9281221655838</v>
      </c>
      <c r="HK14" s="54">
        <f>+[1]OUTPUTs!HK14-[2]OUTPUTs!HK14</f>
        <v>533.65703435849127</v>
      </c>
      <c r="HL14" s="54">
        <f>+[1]OUTPUTs!HL14-[2]OUTPUTs!HL14</f>
        <v>2767.5689548678001</v>
      </c>
      <c r="HM14" s="54">
        <f>+[1]OUTPUTs!HM14-[2]OUTPUTs!HM14</f>
        <v>16.560153087647251</v>
      </c>
      <c r="HN14" s="54">
        <f>+[1]OUTPUTs!HN14-[2]OUTPUTs!HN14</f>
        <v>103.41379809733405</v>
      </c>
      <c r="HO14" s="54">
        <f>+[1]OUTPUTs!HO14-[2]OUTPUTs!HO14</f>
        <v>2758.7384711310769</v>
      </c>
      <c r="HP14" s="54">
        <f>+[1]OUTPUTs!HP14-[2]OUTPUTs!HP14</f>
        <v>7458.9661932024428</v>
      </c>
      <c r="HQ14" s="54">
        <f>+[1]OUTPUTs!HQ14-[2]OUTPUTs!HQ14</f>
        <v>498.1799569227187</v>
      </c>
      <c r="HR14" s="54">
        <f>+[1]OUTPUTs!HR14-[2]OUTPUTs!HR14</f>
        <v>43914.190424975182</v>
      </c>
      <c r="HS14" s="54">
        <f>+[1]OUTPUTs!HS14-[2]OUTPUTs!HS14</f>
        <v>147991.59438532736</v>
      </c>
      <c r="HT14" s="54">
        <f>+[1]OUTPUTs!HT14-[2]OUTPUTs!HT14</f>
        <v>3825.133887144988</v>
      </c>
      <c r="HU14" s="54">
        <f>+[1]OUTPUTs!HU14-[2]OUTPUTs!HU14</f>
        <v>3750.57920635767</v>
      </c>
      <c r="HV14" s="54">
        <f>+[1]OUTPUTs!HV14-[2]OUTPUTs!HV14</f>
        <v>32840.727647617721</v>
      </c>
      <c r="HW14" s="54">
        <f>+[1]OUTPUTs!HW14-[2]OUTPUTs!HW14</f>
        <v>1514.3776267865505</v>
      </c>
      <c r="HX14" s="54">
        <f>+[1]OUTPUTs!HX14-[2]OUTPUTs!HX14</f>
        <v>635.44357951819984</v>
      </c>
      <c r="HY14" s="54">
        <f>+[1]OUTPUTs!HY14-[2]OUTPUTs!HY14</f>
        <v>2367.5405895026124</v>
      </c>
      <c r="HZ14" s="54">
        <f>+[1]OUTPUTs!HZ14-[2]OUTPUTs!HZ14</f>
        <v>4252.6791258337653</v>
      </c>
      <c r="IA14" s="54">
        <f>+[1]OUTPUTs!IA14-[2]OUTPUTs!IA14</f>
        <v>263162.61265037546</v>
      </c>
    </row>
    <row r="15" spans="1:235" s="43" customFormat="1" ht="24" x14ac:dyDescent="0.25">
      <c r="A15" s="41" t="s">
        <v>23</v>
      </c>
      <c r="B15" s="42">
        <v>5912</v>
      </c>
      <c r="C15" s="42"/>
      <c r="D15" s="42">
        <v>3</v>
      </c>
      <c r="E15" s="42"/>
      <c r="F15" s="42"/>
      <c r="G15" s="42" t="s">
        <v>799</v>
      </c>
      <c r="H15" s="42" t="s">
        <v>20</v>
      </c>
      <c r="I15" s="41" t="s">
        <v>9</v>
      </c>
      <c r="J15" s="41" t="s">
        <v>850</v>
      </c>
      <c r="K15" s="41" t="s">
        <v>834</v>
      </c>
      <c r="L15" s="54">
        <f>+[1]OUTPUTs!L15-[2]OUTPUTs!L15</f>
        <v>35.260126188211544</v>
      </c>
      <c r="M15" s="54">
        <f>+[1]OUTPUTs!M15-[2]OUTPUTs!M15</f>
        <v>0</v>
      </c>
      <c r="N15" s="54">
        <f>+[1]OUTPUTs!N15-[2]OUTPUTs!N15</f>
        <v>1806.6677967204396</v>
      </c>
      <c r="O15" s="54">
        <f>+[1]OUTPUTs!O15-[2]OUTPUTs!O15</f>
        <v>0</v>
      </c>
      <c r="P15" s="54">
        <f>+[1]OUTPUTs!P15-[2]OUTPUTs!P15</f>
        <v>112.04360987868154</v>
      </c>
      <c r="Q15" s="54">
        <f>+[1]OUTPUTs!Q15-[2]OUTPUTs!Q15</f>
        <v>0</v>
      </c>
      <c r="R15" s="54">
        <f>+[1]OUTPUTs!R15-[2]OUTPUTs!R15</f>
        <v>0</v>
      </c>
      <c r="S15" s="54">
        <f>+[1]OUTPUTs!S15-[2]OUTPUTs!S15</f>
        <v>741.81469314540482</v>
      </c>
      <c r="T15" s="54">
        <f>+[1]OUTPUTs!T15-[2]OUTPUTs!T15</f>
        <v>209.81647637643891</v>
      </c>
      <c r="U15" s="54">
        <f>+[1]OUTPUTs!U15-[2]OUTPUTs!U15</f>
        <v>520.22013180317822</v>
      </c>
      <c r="V15" s="54">
        <f>+[1]OUTPUTs!V15-[2]OUTPUTs!V15</f>
        <v>5289.2964274446313</v>
      </c>
      <c r="W15" s="54">
        <f>+[1]OUTPUTs!W15-[2]OUTPUTs!W15</f>
        <v>30.618379809157744</v>
      </c>
      <c r="X15" s="54">
        <f>+[1]OUTPUTs!X15-[2]OUTPUTs!X15</f>
        <v>1045.1529157071104</v>
      </c>
      <c r="Y15" s="54">
        <f>+[1]OUTPUTs!Y15-[2]OUTPUTs!Y15</f>
        <v>0</v>
      </c>
      <c r="Z15" s="54">
        <f>+[1]OUTPUTs!Z15-[2]OUTPUTs!Z15</f>
        <v>373.90746434595576</v>
      </c>
      <c r="AA15" s="54">
        <f>+[1]OUTPUTs!AA15-[2]OUTPUTs!AA15</f>
        <v>593.21950604793528</v>
      </c>
      <c r="AB15" s="54">
        <f>+[1]OUTPUTs!AB15-[2]OUTPUTs!AB15</f>
        <v>4517.8379858639782</v>
      </c>
      <c r="AC15" s="54">
        <f>+[1]OUTPUTs!AC15-[2]OUTPUTs!AC15</f>
        <v>96.689620449971812</v>
      </c>
      <c r="AD15" s="54">
        <f>+[1]OUTPUTs!AD15-[2]OUTPUTs!AD15</f>
        <v>14438.337756163251</v>
      </c>
      <c r="AE15" s="54">
        <f>+[1]OUTPUTs!AE15-[2]OUTPUTs!AE15</f>
        <v>80670.692633831815</v>
      </c>
      <c r="AF15" s="54">
        <f>+[1]OUTPUTs!AF15-[2]OUTPUTs!AF15</f>
        <v>3596.8184278782483</v>
      </c>
      <c r="AG15" s="54">
        <f>+[1]OUTPUTs!AG15-[2]OUTPUTs!AG15</f>
        <v>1522.143118207171</v>
      </c>
      <c r="AH15" s="54">
        <f>+[1]OUTPUTs!AH15-[2]OUTPUTs!AH15</f>
        <v>7661.5372670386751</v>
      </c>
      <c r="AI15" s="54">
        <f>+[1]OUTPUTs!AI15-[2]OUTPUTs!AI15</f>
        <v>209.06842101292216</v>
      </c>
      <c r="AJ15" s="54">
        <f>+[1]OUTPUTs!AJ15-[2]OUTPUTs!AJ15</f>
        <v>504.68178749815229</v>
      </c>
      <c r="AK15" s="54">
        <f>+[1]OUTPUTs!AK15-[2]OUTPUTs!AK15</f>
        <v>313.61471772193931</v>
      </c>
      <c r="AL15" s="54">
        <f>+[1]OUTPUTs!AL15-[2]OUTPUTs!AL15</f>
        <v>1784.4946106602174</v>
      </c>
      <c r="AM15" s="54">
        <f>+[1]OUTPUTs!AM15-[2]OUTPUTs!AM15</f>
        <v>126073.93387379352</v>
      </c>
      <c r="AN15" s="54">
        <f>+[1]OUTPUTs!AN15-[2]OUTPUTs!AN15</f>
        <v>11.827043988617696</v>
      </c>
      <c r="AO15" s="54">
        <f>+[1]OUTPUTs!AO15-[2]OUTPUTs!AO15</f>
        <v>0</v>
      </c>
      <c r="AP15" s="54">
        <f>+[1]OUTPUTs!AP15-[2]OUTPUTs!AP15</f>
        <v>1623.8957817204309</v>
      </c>
      <c r="AQ15" s="54">
        <f>+[1]OUTPUTs!AQ15-[2]OUTPUTs!AQ15</f>
        <v>0</v>
      </c>
      <c r="AR15" s="54">
        <f>+[1]OUTPUTs!AR15-[2]OUTPUTs!AR15</f>
        <v>668.73597659210918</v>
      </c>
      <c r="AS15" s="54">
        <f>+[1]OUTPUTs!AS15-[2]OUTPUTs!AS15</f>
        <v>0</v>
      </c>
      <c r="AT15" s="54">
        <f>+[1]OUTPUTs!AT15-[2]OUTPUTs!AT15</f>
        <v>0</v>
      </c>
      <c r="AU15" s="54">
        <f>+[1]OUTPUTs!AU15-[2]OUTPUTs!AU15</f>
        <v>690.30471412516772</v>
      </c>
      <c r="AV15" s="54">
        <f>+[1]OUTPUTs!AV15-[2]OUTPUTs!AV15</f>
        <v>246.19669229181636</v>
      </c>
      <c r="AW15" s="54">
        <f>+[1]OUTPUTs!AW15-[2]OUTPUTs!AW15</f>
        <v>538.9956118824266</v>
      </c>
      <c r="AX15" s="54">
        <f>+[1]OUTPUTs!AX15-[2]OUTPUTs!AX15</f>
        <v>4227.512678492325</v>
      </c>
      <c r="AY15" s="54">
        <f>+[1]OUTPUTs!AY15-[2]OUTPUTs!AY15</f>
        <v>0</v>
      </c>
      <c r="AZ15" s="54">
        <f>+[1]OUTPUTs!AZ15-[2]OUTPUTs!AZ15</f>
        <v>503.61926139863522</v>
      </c>
      <c r="BA15" s="54">
        <f>+[1]OUTPUTs!BA15-[2]OUTPUTs!BA15</f>
        <v>23.476357362166041</v>
      </c>
      <c r="BB15" s="54">
        <f>+[1]OUTPUTs!BB15-[2]OUTPUTs!BB15</f>
        <v>0</v>
      </c>
      <c r="BC15" s="54">
        <f>+[1]OUTPUTs!BC15-[2]OUTPUTs!BC15</f>
        <v>249.86934955368997</v>
      </c>
      <c r="BD15" s="54">
        <f>+[1]OUTPUTs!BD15-[2]OUTPUTs!BD15</f>
        <v>4327.6473007291024</v>
      </c>
      <c r="BE15" s="54">
        <f>+[1]OUTPUTs!BE15-[2]OUTPUTs!BE15</f>
        <v>43.106305890982838</v>
      </c>
      <c r="BF15" s="54">
        <f>+[1]OUTPUTs!BF15-[2]OUTPUTs!BF15</f>
        <v>13138.954897164134</v>
      </c>
      <c r="BG15" s="54">
        <f>+[1]OUTPUTs!BG15-[2]OUTPUTs!BG15</f>
        <v>87675.478984227695</v>
      </c>
      <c r="BH15" s="54">
        <f>+[1]OUTPUTs!BH15-[2]OUTPUTs!BH15</f>
        <v>6019.1098958248549</v>
      </c>
      <c r="BI15" s="54">
        <f>+[1]OUTPUTs!BI15-[2]OUTPUTs!BI15</f>
        <v>1490.0928134740416</v>
      </c>
      <c r="BJ15" s="54">
        <f>+[1]OUTPUTs!BJ15-[2]OUTPUTs!BJ15</f>
        <v>10793.465854980306</v>
      </c>
      <c r="BK15" s="54">
        <f>+[1]OUTPUTs!BK15-[2]OUTPUTs!BK15</f>
        <v>145.69367693309295</v>
      </c>
      <c r="BL15" s="54">
        <f>+[1]OUTPUTs!BL15-[2]OUTPUTs!BL15</f>
        <v>397.93519965859832</v>
      </c>
      <c r="BM15" s="54">
        <f>+[1]OUTPUTs!BM15-[2]OUTPUTs!BM15</f>
        <v>358.20743338870943</v>
      </c>
      <c r="BN15" s="54">
        <f>+[1]OUTPUTs!BN15-[2]OUTPUTs!BN15</f>
        <v>1685.4708185771242</v>
      </c>
      <c r="BO15" s="54">
        <f>+[1]OUTPUTs!BO15-[2]OUTPUTs!BO15</f>
        <v>134859.59664825606</v>
      </c>
      <c r="BP15" s="54">
        <f>+[1]OUTPUTs!BP15-[2]OUTPUTs!BP15</f>
        <v>0</v>
      </c>
      <c r="BQ15" s="54">
        <f>+[1]OUTPUTs!BQ15-[2]OUTPUTs!BQ15</f>
        <v>0</v>
      </c>
      <c r="BR15" s="54">
        <f>+[1]OUTPUTs!BR15-[2]OUTPUTs!BR15</f>
        <v>2076.97731415206</v>
      </c>
      <c r="BS15" s="54">
        <f>+[1]OUTPUTs!BS15-[2]OUTPUTs!BS15</f>
        <v>0</v>
      </c>
      <c r="BT15" s="54">
        <f>+[1]OUTPUTs!BT15-[2]OUTPUTs!BT15</f>
        <v>607.40735608881459</v>
      </c>
      <c r="BU15" s="54">
        <f>+[1]OUTPUTs!BU15-[2]OUTPUTs!BU15</f>
        <v>0</v>
      </c>
      <c r="BV15" s="54">
        <f>+[1]OUTPUTs!BV15-[2]OUTPUTs!BV15</f>
        <v>0</v>
      </c>
      <c r="BW15" s="54">
        <f>+[1]OUTPUTs!BW15-[2]OUTPUTs!BW15</f>
        <v>983.58322392405762</v>
      </c>
      <c r="BX15" s="54">
        <f>+[1]OUTPUTs!BX15-[2]OUTPUTs!BX15</f>
        <v>126.05406240425799</v>
      </c>
      <c r="BY15" s="54">
        <f>+[1]OUTPUTs!BY15-[2]OUTPUTs!BY15</f>
        <v>614.71282667699757</v>
      </c>
      <c r="BZ15" s="54">
        <f>+[1]OUTPUTs!BZ15-[2]OUTPUTs!BZ15</f>
        <v>3811.3497641817776</v>
      </c>
      <c r="CA15" s="54">
        <f>+[1]OUTPUTs!CA15-[2]OUTPUTs!CA15</f>
        <v>0</v>
      </c>
      <c r="CB15" s="54">
        <f>+[1]OUTPUTs!CB15-[2]OUTPUTs!CB15</f>
        <v>832.34432562688153</v>
      </c>
      <c r="CC15" s="54">
        <f>+[1]OUTPUTs!CC15-[2]OUTPUTs!CC15</f>
        <v>0</v>
      </c>
      <c r="CD15" s="54">
        <f>+[1]OUTPUTs!CD15-[2]OUTPUTs!CD15</f>
        <v>0</v>
      </c>
      <c r="CE15" s="54">
        <f>+[1]OUTPUTs!CE15-[2]OUTPUTs!CE15</f>
        <v>422.32701288788894</v>
      </c>
      <c r="CF15" s="54">
        <f>+[1]OUTPUTs!CF15-[2]OUTPUTs!CF15</f>
        <v>7162.3637853279724</v>
      </c>
      <c r="CG15" s="54">
        <f>+[1]OUTPUTs!CG15-[2]OUTPUTs!CG15</f>
        <v>25.976588063205369</v>
      </c>
      <c r="CH15" s="54">
        <f>+[1]OUTPUTs!CH15-[2]OUTPUTs!CH15</f>
        <v>11998.631930228192</v>
      </c>
      <c r="CI15" s="54">
        <f>+[1]OUTPUTs!CI15-[2]OUTPUTs!CI15</f>
        <v>107488.85147876025</v>
      </c>
      <c r="CJ15" s="54">
        <f>+[1]OUTPUTs!CJ15-[2]OUTPUTs!CJ15</f>
        <v>12067.5282469577</v>
      </c>
      <c r="CK15" s="54">
        <f>+[1]OUTPUTs!CK15-[2]OUTPUTs!CK15</f>
        <v>705.41773453878614</v>
      </c>
      <c r="CL15" s="54">
        <f>+[1]OUTPUTs!CL15-[2]OUTPUTs!CL15</f>
        <v>12422.364169777371</v>
      </c>
      <c r="CM15" s="54">
        <f>+[1]OUTPUTs!CM15-[2]OUTPUTs!CM15</f>
        <v>441.12125227349316</v>
      </c>
      <c r="CN15" s="54">
        <f>+[1]OUTPUTs!CN15-[2]OUTPUTs!CN15</f>
        <v>683.83225738919282</v>
      </c>
      <c r="CO15" s="54">
        <f>+[1]OUTPUTs!CO15-[2]OUTPUTs!CO15</f>
        <v>355.99099137897406</v>
      </c>
      <c r="CP15" s="54">
        <f>+[1]OUTPUTs!CP15-[2]OUTPUTs!CP15</f>
        <v>1847.4908832660949</v>
      </c>
      <c r="CQ15" s="54">
        <f>+[1]OUTPUTs!CQ15-[2]OUTPUTs!CQ15</f>
        <v>164674.32520390372</v>
      </c>
      <c r="CR15" s="54">
        <f>+[1]OUTPUTs!CR15-[2]OUTPUTs!CR15</f>
        <v>0</v>
      </c>
      <c r="CS15" s="54">
        <f>+[1]OUTPUTs!CS15-[2]OUTPUTs!CS15</f>
        <v>0</v>
      </c>
      <c r="CT15" s="54">
        <f>+[1]OUTPUTs!CT15-[2]OUTPUTs!CT15</f>
        <v>1281.139343298174</v>
      </c>
      <c r="CU15" s="54">
        <f>+[1]OUTPUTs!CU15-[2]OUTPUTs!CU15</f>
        <v>0</v>
      </c>
      <c r="CV15" s="54">
        <f>+[1]OUTPUTs!CV15-[2]OUTPUTs!CV15</f>
        <v>728.36257624065047</v>
      </c>
      <c r="CW15" s="54">
        <f>+[1]OUTPUTs!CW15-[2]OUTPUTs!CW15</f>
        <v>0</v>
      </c>
      <c r="CX15" s="54">
        <f>+[1]OUTPUTs!CX15-[2]OUTPUTs!CX15</f>
        <v>0</v>
      </c>
      <c r="CY15" s="54">
        <f>+[1]OUTPUTs!CY15-[2]OUTPUTs!CY15</f>
        <v>331.82782753737001</v>
      </c>
      <c r="CZ15" s="54">
        <f>+[1]OUTPUTs!CZ15-[2]OUTPUTs!CZ15</f>
        <v>64.086143705548039</v>
      </c>
      <c r="DA15" s="54">
        <f>+[1]OUTPUTs!DA15-[2]OUTPUTs!DA15</f>
        <v>718.51229859712248</v>
      </c>
      <c r="DB15" s="54">
        <f>+[1]OUTPUTs!DB15-[2]OUTPUTs!DB15</f>
        <v>2504.0136096532551</v>
      </c>
      <c r="DC15" s="54">
        <f>+[1]OUTPUTs!DC15-[2]OUTPUTs!DC15</f>
        <v>0</v>
      </c>
      <c r="DD15" s="54">
        <f>+[1]OUTPUTs!DD15-[2]OUTPUTs!DD15</f>
        <v>519.26829523493802</v>
      </c>
      <c r="DE15" s="54">
        <f>+[1]OUTPUTs!DE15-[2]OUTPUTs!DE15</f>
        <v>19.901395053859645</v>
      </c>
      <c r="DF15" s="54">
        <f>+[1]OUTPUTs!DF15-[2]OUTPUTs!DF15</f>
        <v>0</v>
      </c>
      <c r="DG15" s="54">
        <f>+[1]OUTPUTs!DG15-[2]OUTPUTs!DG15</f>
        <v>832.34900863155053</v>
      </c>
      <c r="DH15" s="54">
        <f>+[1]OUTPUTs!DH15-[2]OUTPUTs!DH15</f>
        <v>4798.0536252863585</v>
      </c>
      <c r="DI15" s="54">
        <f>+[1]OUTPUTs!DI15-[2]OUTPUTs!DI15</f>
        <v>0</v>
      </c>
      <c r="DJ15" s="54">
        <f>+[1]OUTPUTs!DJ15-[2]OUTPUTs!DJ15</f>
        <v>7796.2973842173342</v>
      </c>
      <c r="DK15" s="54">
        <f>+[1]OUTPUTs!DK15-[2]OUTPUTs!DK15</f>
        <v>68269.604274596699</v>
      </c>
      <c r="DL15" s="54">
        <f>+[1]OUTPUTs!DL15-[2]OUTPUTs!DL15</f>
        <v>15234.838892193126</v>
      </c>
      <c r="DM15" s="54">
        <f>+[1]OUTPUTs!DM15-[2]OUTPUTs!DM15</f>
        <v>921.13077520132674</v>
      </c>
      <c r="DN15" s="54">
        <f>+[1]OUTPUTs!DN15-[2]OUTPUTs!DN15</f>
        <v>1205.6130013238526</v>
      </c>
      <c r="DO15" s="54">
        <f>+[1]OUTPUTs!DO15-[2]OUTPUTs!DO15</f>
        <v>174.43846637116974</v>
      </c>
      <c r="DP15" s="54">
        <f>+[1]OUTPUTs!DP15-[2]OUTPUTs!DP15</f>
        <v>344.1502601262298</v>
      </c>
      <c r="DQ15" s="54">
        <f>+[1]OUTPUTs!DQ15-[2]OUTPUTs!DQ15</f>
        <v>666.69782979387583</v>
      </c>
      <c r="DR15" s="54">
        <f>+[1]OUTPUTs!DR15-[2]OUTPUTs!DR15</f>
        <v>1557.3590214230389</v>
      </c>
      <c r="DS15" s="54">
        <f>+[1]OUTPUTs!DS15-[2]OUTPUTs!DS15</f>
        <v>107967.64402848558</v>
      </c>
      <c r="DT15" s="54">
        <f>+[1]OUTPUTs!DT15-[2]OUTPUTs!DT15</f>
        <v>0</v>
      </c>
      <c r="DU15" s="54">
        <f>+[1]OUTPUTs!DU15-[2]OUTPUTs!DU15</f>
        <v>0</v>
      </c>
      <c r="DV15" s="54">
        <f>+[1]OUTPUTs!DV15-[2]OUTPUTs!DV15</f>
        <v>1192.2573925653573</v>
      </c>
      <c r="DW15" s="54">
        <f>+[1]OUTPUTs!DW15-[2]OUTPUTs!DW15</f>
        <v>0</v>
      </c>
      <c r="DX15" s="54">
        <f>+[1]OUTPUTs!DX15-[2]OUTPUTs!DX15</f>
        <v>1120.8300030869127</v>
      </c>
      <c r="DY15" s="54">
        <f>+[1]OUTPUTs!DY15-[2]OUTPUTs!DY15</f>
        <v>0</v>
      </c>
      <c r="DZ15" s="54">
        <f>+[1]OUTPUTs!DZ15-[2]OUTPUTs!DZ15</f>
        <v>0</v>
      </c>
      <c r="EA15" s="54">
        <f>+[1]OUTPUTs!EA15-[2]OUTPUTs!EA15</f>
        <v>468.8514659235268</v>
      </c>
      <c r="EB15" s="54">
        <f>+[1]OUTPUTs!EB15-[2]OUTPUTs!EB15</f>
        <v>84.887519061492327</v>
      </c>
      <c r="EC15" s="54">
        <f>+[1]OUTPUTs!EC15-[2]OUTPUTs!EC15</f>
        <v>900.65445770396491</v>
      </c>
      <c r="ED15" s="54">
        <f>+[1]OUTPUTs!ED15-[2]OUTPUTs!ED15</f>
        <v>456.23067360764617</v>
      </c>
      <c r="EE15" s="54">
        <f>+[1]OUTPUTs!EE15-[2]OUTPUTs!EE15</f>
        <v>0</v>
      </c>
      <c r="EF15" s="54">
        <f>+[1]OUTPUTs!EF15-[2]OUTPUTs!EF15</f>
        <v>641.15193423288065</v>
      </c>
      <c r="EG15" s="54">
        <f>+[1]OUTPUTs!EG15-[2]OUTPUTs!EG15</f>
        <v>27.024116555156738</v>
      </c>
      <c r="EH15" s="54">
        <f>+[1]OUTPUTs!EH15-[2]OUTPUTs!EH15</f>
        <v>37.886751641053081</v>
      </c>
      <c r="EI15" s="54">
        <f>+[1]OUTPUTs!EI15-[2]OUTPUTs!EI15</f>
        <v>1043.0069060238329</v>
      </c>
      <c r="EJ15" s="54">
        <f>+[1]OUTPUTs!EJ15-[2]OUTPUTs!EJ15</f>
        <v>5644.4954317972897</v>
      </c>
      <c r="EK15" s="54">
        <f>+[1]OUTPUTs!EK15-[2]OUTPUTs!EK15</f>
        <v>0</v>
      </c>
      <c r="EL15" s="54">
        <f>+[1]OUTPUTs!EL15-[2]OUTPUTs!EL15</f>
        <v>15428.729967252104</v>
      </c>
      <c r="EM15" s="54">
        <f>+[1]OUTPUTs!EM15-[2]OUTPUTs!EM15</f>
        <v>148102.00874780252</v>
      </c>
      <c r="EN15" s="54">
        <f>+[1]OUTPUTs!EN15-[2]OUTPUTs!EN15</f>
        <v>18752.969194123485</v>
      </c>
      <c r="EO15" s="54">
        <f>+[1]OUTPUTs!EO15-[2]OUTPUTs!EO15</f>
        <v>1376.900463755318</v>
      </c>
      <c r="EP15" s="54">
        <f>+[1]OUTPUTs!EP15-[2]OUTPUTs!EP15</f>
        <v>1637.9105090224789</v>
      </c>
      <c r="EQ15" s="54">
        <f>+[1]OUTPUTs!EQ15-[2]OUTPUTs!EQ15</f>
        <v>1128.9065047442832</v>
      </c>
      <c r="ER15" s="54">
        <f>+[1]OUTPUTs!ER15-[2]OUTPUTs!ER15</f>
        <v>325.87958246151663</v>
      </c>
      <c r="ES15" s="54">
        <f>+[1]OUTPUTs!ES15-[2]OUTPUTs!ES15</f>
        <v>382.19996090106019</v>
      </c>
      <c r="ET15" s="54">
        <f>+[1]OUTPUTs!ET15-[2]OUTPUTs!ET15</f>
        <v>2100.8685979984866</v>
      </c>
      <c r="EU15" s="54">
        <f>+[1]OUTPUTs!EU15-[2]OUTPUTs!EU15</f>
        <v>200853.6501802603</v>
      </c>
      <c r="EV15" s="54">
        <f>+[1]OUTPUTs!EV15-[2]OUTPUTs!EV15</f>
        <v>0</v>
      </c>
      <c r="EW15" s="54">
        <f>+[1]OUTPUTs!EW15-[2]OUTPUTs!EW15</f>
        <v>0</v>
      </c>
      <c r="EX15" s="54">
        <f>+[1]OUTPUTs!EX15-[2]OUTPUTs!EX15</f>
        <v>316.96961570176325</v>
      </c>
      <c r="EY15" s="54">
        <f>+[1]OUTPUTs!EY15-[2]OUTPUTs!EY15</f>
        <v>0</v>
      </c>
      <c r="EZ15" s="54">
        <f>+[1]OUTPUTs!EZ15-[2]OUTPUTs!EZ15</f>
        <v>175.15908666755735</v>
      </c>
      <c r="FA15" s="54">
        <f>+[1]OUTPUTs!FA15-[2]OUTPUTs!FA15</f>
        <v>0</v>
      </c>
      <c r="FB15" s="54">
        <f>+[1]OUTPUTs!FB15-[2]OUTPUTs!FB15</f>
        <v>0</v>
      </c>
      <c r="FC15" s="54">
        <f>+[1]OUTPUTs!FC15-[2]OUTPUTs!FC15</f>
        <v>518.28027106015725</v>
      </c>
      <c r="FD15" s="54">
        <f>+[1]OUTPUTs!FD15-[2]OUTPUTs!FD15</f>
        <v>50.350373415309434</v>
      </c>
      <c r="FE15" s="54">
        <f>+[1]OUTPUTs!FE15-[2]OUTPUTs!FE15</f>
        <v>600.57094888157758</v>
      </c>
      <c r="FF15" s="54">
        <f>+[1]OUTPUTs!FF15-[2]OUTPUTs!FF15</f>
        <v>145.5380138949613</v>
      </c>
      <c r="FG15" s="54">
        <f>+[1]OUTPUTs!FG15-[2]OUTPUTs!FG15</f>
        <v>0</v>
      </c>
      <c r="FH15" s="54">
        <f>+[1]OUTPUTs!FH15-[2]OUTPUTs!FH15</f>
        <v>678.65192022429937</v>
      </c>
      <c r="FI15" s="54">
        <f>+[1]OUTPUTs!FI15-[2]OUTPUTs!FI15</f>
        <v>0</v>
      </c>
      <c r="FJ15" s="54">
        <f>+[1]OUTPUTs!FJ15-[2]OUTPUTs!FJ15</f>
        <v>26.823253053980579</v>
      </c>
      <c r="FK15" s="54">
        <f>+[1]OUTPUTs!FK15-[2]OUTPUTs!FK15</f>
        <v>1627.1112476168082</v>
      </c>
      <c r="FL15" s="54">
        <f>+[1]OUTPUTs!FL15-[2]OUTPUTs!FL15</f>
        <v>2845.9427368812303</v>
      </c>
      <c r="FM15" s="54">
        <f>+[1]OUTPUTs!FM15-[2]OUTPUTs!FM15</f>
        <v>0</v>
      </c>
      <c r="FN15" s="54">
        <f>+[1]OUTPUTs!FN15-[2]OUTPUTs!FN15</f>
        <v>19853.726335729065</v>
      </c>
      <c r="FO15" s="54">
        <f>+[1]OUTPUTs!FO15-[2]OUTPUTs!FO15</f>
        <v>143892.78481812443</v>
      </c>
      <c r="FP15" s="54">
        <f>+[1]OUTPUTs!FP15-[2]OUTPUTs!FP15</f>
        <v>11043.779791498982</v>
      </c>
      <c r="FQ15" s="54">
        <f>+[1]OUTPUTs!FQ15-[2]OUTPUTs!FQ15</f>
        <v>1364.0814159712208</v>
      </c>
      <c r="FR15" s="54">
        <f>+[1]OUTPUTs!FR15-[2]OUTPUTs!FR15</f>
        <v>1200.8283758503421</v>
      </c>
      <c r="FS15" s="54">
        <f>+[1]OUTPUTs!FS15-[2]OUTPUTs!FS15</f>
        <v>887.69992265645396</v>
      </c>
      <c r="FT15" s="54">
        <f>+[1]OUTPUTs!FT15-[2]OUTPUTs!FT15</f>
        <v>106.87567510016532</v>
      </c>
      <c r="FU15" s="54">
        <f>+[1]OUTPUTs!FU15-[2]OUTPUTs!FU15</f>
        <v>328.64103988986642</v>
      </c>
      <c r="FV15" s="54">
        <f>+[1]OUTPUTs!FV15-[2]OUTPUTs!FV15</f>
        <v>2118.8470094431195</v>
      </c>
      <c r="FW15" s="54">
        <f>+[1]OUTPUTs!FW15-[2]OUTPUTs!FW15</f>
        <v>187782.66185166128</v>
      </c>
      <c r="FX15" s="54">
        <f>+[1]OUTPUTs!FX15-[2]OUTPUTs!FX15</f>
        <v>0</v>
      </c>
      <c r="FY15" s="54">
        <f>+[1]OUTPUTs!FY15-[2]OUTPUTs!FY15</f>
        <v>0</v>
      </c>
      <c r="FZ15" s="54">
        <f>+[1]OUTPUTs!FZ15-[2]OUTPUTs!FZ15</f>
        <v>21.268784030143166</v>
      </c>
      <c r="GA15" s="54">
        <f>+[1]OUTPUTs!GA15-[2]OUTPUTs!GA15</f>
        <v>0</v>
      </c>
      <c r="GB15" s="54">
        <f>+[1]OUTPUTs!GB15-[2]OUTPUTs!GB15</f>
        <v>339.27831354991099</v>
      </c>
      <c r="GC15" s="54">
        <f>+[1]OUTPUTs!GC15-[2]OUTPUTs!GC15</f>
        <v>0</v>
      </c>
      <c r="GD15" s="54">
        <f>+[1]OUTPUTs!GD15-[2]OUTPUTs!GD15</f>
        <v>0</v>
      </c>
      <c r="GE15" s="54">
        <f>+[1]OUTPUTs!GE15-[2]OUTPUTs!GE15</f>
        <v>403.85654526047597</v>
      </c>
      <c r="GF15" s="54">
        <f>+[1]OUTPUTs!GF15-[2]OUTPUTs!GF15</f>
        <v>37.929331520421968</v>
      </c>
      <c r="GG15" s="54">
        <f>+[1]OUTPUTs!GG15-[2]OUTPUTs!GG15</f>
        <v>569.77521567928648</v>
      </c>
      <c r="GH15" s="54">
        <f>+[1]OUTPUTs!GH15-[2]OUTPUTs!GH15</f>
        <v>41.432034390377936</v>
      </c>
      <c r="GI15" s="54">
        <f>+[1]OUTPUTs!GI15-[2]OUTPUTs!GI15</f>
        <v>0</v>
      </c>
      <c r="GJ15" s="54">
        <f>+[1]OUTPUTs!GJ15-[2]OUTPUTs!GJ15</f>
        <v>901.52437968232471</v>
      </c>
      <c r="GK15" s="54">
        <f>+[1]OUTPUTs!GK15-[2]OUTPUTs!GK15</f>
        <v>0</v>
      </c>
      <c r="GL15" s="54">
        <f>+[1]OUTPUTs!GL15-[2]OUTPUTs!GL15</f>
        <v>25.832710603278059</v>
      </c>
      <c r="GM15" s="54">
        <f>+[1]OUTPUTs!GM15-[2]OUTPUTs!GM15</f>
        <v>886.34644367891542</v>
      </c>
      <c r="GN15" s="54">
        <f>+[1]OUTPUTs!GN15-[2]OUTPUTs!GN15</f>
        <v>2453.7596740726458</v>
      </c>
      <c r="GO15" s="54">
        <f>+[1]OUTPUTs!GO15-[2]OUTPUTs!GO15</f>
        <v>27.58295428909193</v>
      </c>
      <c r="GP15" s="54">
        <f>+[1]OUTPUTs!GP15-[2]OUTPUTs!GP15</f>
        <v>21564.149394266642</v>
      </c>
      <c r="GQ15" s="54">
        <f>+[1]OUTPUTs!GQ15-[2]OUTPUTs!GQ15</f>
        <v>79379.962803846749</v>
      </c>
      <c r="GR15" s="54">
        <f>+[1]OUTPUTs!GR15-[2]OUTPUTs!GR15</f>
        <v>7460.5882920505574</v>
      </c>
      <c r="GS15" s="54">
        <f>+[1]OUTPUTs!GS15-[2]OUTPUTs!GS15</f>
        <v>505.08089185551421</v>
      </c>
      <c r="GT15" s="54">
        <f>+[1]OUTPUTs!GT15-[2]OUTPUTs!GT15</f>
        <v>731.08742195647073</v>
      </c>
      <c r="GU15" s="54">
        <f>+[1]OUTPUTs!GU15-[2]OUTPUTs!GU15</f>
        <v>975.68198310043772</v>
      </c>
      <c r="GV15" s="54">
        <f>+[1]OUTPUTs!GV15-[2]OUTPUTs!GV15</f>
        <v>211.8592439235822</v>
      </c>
      <c r="GW15" s="54">
        <f>+[1]OUTPUTs!GW15-[2]OUTPUTs!GW15</f>
        <v>218.16455218919759</v>
      </c>
      <c r="GX15" s="54">
        <f>+[1]OUTPUTs!GX15-[2]OUTPUTs!GX15</f>
        <v>647.88881292687802</v>
      </c>
      <c r="GY15" s="54">
        <f>+[1]OUTPUTs!GY15-[2]OUTPUTs!GY15</f>
        <v>117403.04978287296</v>
      </c>
      <c r="GZ15" s="54">
        <f>+[1]OUTPUTs!GZ15-[2]OUTPUTs!GZ15</f>
        <v>0</v>
      </c>
      <c r="HA15" s="54">
        <f>+[1]OUTPUTs!HA15-[2]OUTPUTs!HA15</f>
        <v>0</v>
      </c>
      <c r="HB15" s="54">
        <f>+[1]OUTPUTs!HB15-[2]OUTPUTs!HB15</f>
        <v>84.108145945155798</v>
      </c>
      <c r="HC15" s="54">
        <f>+[1]OUTPUTs!HC15-[2]OUTPUTs!HC15</f>
        <v>0</v>
      </c>
      <c r="HD15" s="54">
        <f>+[1]OUTPUTs!HD15-[2]OUTPUTs!HD15</f>
        <v>484.11864377729262</v>
      </c>
      <c r="HE15" s="54">
        <f>+[1]OUTPUTs!HE15-[2]OUTPUTs!HE15</f>
        <v>0</v>
      </c>
      <c r="HF15" s="54">
        <f>+[1]OUTPUTs!HF15-[2]OUTPUTs!HF15</f>
        <v>0</v>
      </c>
      <c r="HG15" s="54">
        <f>+[1]OUTPUTs!HG15-[2]OUTPUTs!HG15</f>
        <v>348.31623679487461</v>
      </c>
      <c r="HH15" s="54">
        <f>+[1]OUTPUTs!HH15-[2]OUTPUTs!HH15</f>
        <v>33.120306175294502</v>
      </c>
      <c r="HI15" s="54">
        <f>+[1]OUTPUTs!HI15-[2]OUTPUTs!HI15</f>
        <v>242.06411561714515</v>
      </c>
      <c r="HJ15" s="54">
        <f>+[1]OUTPUTs!HJ15-[2]OUTPUTs!HJ15</f>
        <v>20.474450325356969</v>
      </c>
      <c r="HK15" s="54">
        <f>+[1]OUTPUTs!HK15-[2]OUTPUTs!HK15</f>
        <v>0</v>
      </c>
      <c r="HL15" s="54">
        <f>+[1]OUTPUTs!HL15-[2]OUTPUTs!HL15</f>
        <v>762.95065718408614</v>
      </c>
      <c r="HM15" s="54">
        <f>+[1]OUTPUTs!HM15-[2]OUTPUTs!HM15</f>
        <v>0</v>
      </c>
      <c r="HN15" s="54">
        <f>+[1]OUTPUTs!HN15-[2]OUTPUTs!HN15</f>
        <v>33.120306175294502</v>
      </c>
      <c r="HO15" s="54">
        <f>+[1]OUTPUTs!HO15-[2]OUTPUTs!HO15</f>
        <v>1175.0583468467403</v>
      </c>
      <c r="HP15" s="54">
        <f>+[1]OUTPUTs!HP15-[2]OUTPUTs!HP15</f>
        <v>1792.5524635919837</v>
      </c>
      <c r="HQ15" s="54">
        <f>+[1]OUTPUTs!HQ15-[2]OUTPUTs!HQ15</f>
        <v>0</v>
      </c>
      <c r="HR15" s="54">
        <f>+[1]OUTPUTs!HR15-[2]OUTPUTs!HR15</f>
        <v>22258.150951337884</v>
      </c>
      <c r="HS15" s="54">
        <f>+[1]OUTPUTs!HS15-[2]OUTPUTs!HS15</f>
        <v>79063.681449266849</v>
      </c>
      <c r="HT15" s="54">
        <f>+[1]OUTPUTs!HT15-[2]OUTPUTs!HT15</f>
        <v>2464.8066486628741</v>
      </c>
      <c r="HU15" s="54">
        <f>+[1]OUTPUTs!HU15-[2]OUTPUTs!HU15</f>
        <v>555.59923719958465</v>
      </c>
      <c r="HV15" s="54">
        <f>+[1]OUTPUTs!HV15-[2]OUTPUTs!HV15</f>
        <v>762.39458467502982</v>
      </c>
      <c r="HW15" s="54">
        <f>+[1]OUTPUTs!HW15-[2]OUTPUTs!HW15</f>
        <v>922.16650587118738</v>
      </c>
      <c r="HX15" s="54">
        <f>+[1]OUTPUTs!HX15-[2]OUTPUTs!HX15</f>
        <v>104.23265408816968</v>
      </c>
      <c r="HY15" s="54">
        <f>+[1]OUTPUTs!HY15-[2]OUTPUTs!HY15</f>
        <v>428.5667386576938</v>
      </c>
      <c r="HZ15" s="54">
        <f>+[1]OUTPUTs!HZ15-[2]OUTPUTs!HZ15</f>
        <v>1332.0773604888545</v>
      </c>
      <c r="IA15" s="54">
        <f>+[1]OUTPUTs!IA15-[2]OUTPUTs!IA15</f>
        <v>112867.55980268121</v>
      </c>
    </row>
    <row r="16" spans="1:235" s="43" customFormat="1" ht="24" x14ac:dyDescent="0.25">
      <c r="A16" s="41" t="s">
        <v>23</v>
      </c>
      <c r="B16" s="42">
        <v>5913</v>
      </c>
      <c r="C16" s="42"/>
      <c r="D16" s="42">
        <v>3</v>
      </c>
      <c r="E16" s="42"/>
      <c r="F16" s="42"/>
      <c r="G16" s="42" t="s">
        <v>800</v>
      </c>
      <c r="H16" s="42" t="s">
        <v>20</v>
      </c>
      <c r="I16" s="41" t="s">
        <v>9</v>
      </c>
      <c r="J16" s="41" t="s">
        <v>850</v>
      </c>
      <c r="K16" s="41" t="s">
        <v>834</v>
      </c>
      <c r="L16" s="54">
        <f>+[1]OUTPUTs!L16-[2]OUTPUTs!L16</f>
        <v>1319.0298109178102</v>
      </c>
      <c r="M16" s="54">
        <f>+[1]OUTPUTs!M16-[2]OUTPUTs!M16</f>
        <v>108.89765192796364</v>
      </c>
      <c r="N16" s="54">
        <f>+[1]OUTPUTs!N16-[2]OUTPUTs!N16</f>
        <v>0</v>
      </c>
      <c r="O16" s="54">
        <f>+[1]OUTPUTs!O16-[2]OUTPUTs!O16</f>
        <v>0</v>
      </c>
      <c r="P16" s="54">
        <f>+[1]OUTPUTs!P16-[2]OUTPUTs!P16</f>
        <v>945.62545489681588</v>
      </c>
      <c r="Q16" s="54">
        <f>+[1]OUTPUTs!Q16-[2]OUTPUTs!Q16</f>
        <v>0</v>
      </c>
      <c r="R16" s="54">
        <f>+[1]OUTPUTs!R16-[2]OUTPUTs!R16</f>
        <v>0</v>
      </c>
      <c r="S16" s="54">
        <f>+[1]OUTPUTs!S16-[2]OUTPUTs!S16</f>
        <v>1499.0375219068146</v>
      </c>
      <c r="T16" s="54">
        <f>+[1]OUTPUTs!T16-[2]OUTPUTs!T16</f>
        <v>49.76292465825216</v>
      </c>
      <c r="U16" s="54">
        <f>+[1]OUTPUTs!U16-[2]OUTPUTs!U16</f>
        <v>2396.1889247861054</v>
      </c>
      <c r="V16" s="54">
        <f>+[1]OUTPUTs!V16-[2]OUTPUTs!V16</f>
        <v>0</v>
      </c>
      <c r="W16" s="54">
        <f>+[1]OUTPUTs!W16-[2]OUTPUTs!W16</f>
        <v>102.12615550912921</v>
      </c>
      <c r="X16" s="54">
        <f>+[1]OUTPUTs!X16-[2]OUTPUTs!X16</f>
        <v>693.99329606591709</v>
      </c>
      <c r="Y16" s="54">
        <f>+[1]OUTPUTs!Y16-[2]OUTPUTs!Y16</f>
        <v>959.68283651539923</v>
      </c>
      <c r="Z16" s="54">
        <f>+[1]OUTPUTs!Z16-[2]OUTPUTs!Z16</f>
        <v>195.23761540499686</v>
      </c>
      <c r="AA16" s="54">
        <f>+[1]OUTPUTs!AA16-[2]OUTPUTs!AA16</f>
        <v>756.55631497802324</v>
      </c>
      <c r="AB16" s="54">
        <f>+[1]OUTPUTs!AB16-[2]OUTPUTs!AB16</f>
        <v>483.50837211327598</v>
      </c>
      <c r="AC16" s="54">
        <f>+[1]OUTPUTs!AC16-[2]OUTPUTs!AC16</f>
        <v>106.32635262148568</v>
      </c>
      <c r="AD16" s="54">
        <f>+[1]OUTPUTs!AD16-[2]OUTPUTs!AD16</f>
        <v>16878.379291407931</v>
      </c>
      <c r="AE16" s="54">
        <f>+[1]OUTPUTs!AE16-[2]OUTPUTs!AE16</f>
        <v>169239.36410956376</v>
      </c>
      <c r="AF16" s="54">
        <f>+[1]OUTPUTs!AF16-[2]OUTPUTs!AF16</f>
        <v>190.57556420562219</v>
      </c>
      <c r="AG16" s="54">
        <f>+[1]OUTPUTs!AG16-[2]OUTPUTs!AG16</f>
        <v>362.15065109664101</v>
      </c>
      <c r="AH16" s="54">
        <f>+[1]OUTPUTs!AH16-[2]OUTPUTs!AH16</f>
        <v>394.27448829617583</v>
      </c>
      <c r="AI16" s="54">
        <f>+[1]OUTPUTs!AI16-[2]OUTPUTs!AI16</f>
        <v>183.59457360914621</v>
      </c>
      <c r="AJ16" s="54">
        <f>+[1]OUTPUTs!AJ16-[2]OUTPUTs!AJ16</f>
        <v>73.194042680628655</v>
      </c>
      <c r="AK16" s="54">
        <f>+[1]OUTPUTs!AK16-[2]OUTPUTs!AK16</f>
        <v>238.39599438907851</v>
      </c>
      <c r="AL16" s="54">
        <f>+[1]OUTPUTs!AL16-[2]OUTPUTs!AL16</f>
        <v>145.60393253946575</v>
      </c>
      <c r="AM16" s="54">
        <f>+[1]OUTPUTs!AM16-[2]OUTPUTs!AM16</f>
        <v>197321.50588009064</v>
      </c>
      <c r="AN16" s="54">
        <f>+[1]OUTPUTs!AN16-[2]OUTPUTs!AN16</f>
        <v>1468.9945978493133</v>
      </c>
      <c r="AO16" s="54">
        <f>+[1]OUTPUTs!AO16-[2]OUTPUTs!AO16</f>
        <v>161.27461699086155</v>
      </c>
      <c r="AP16" s="54">
        <f>+[1]OUTPUTs!AP16-[2]OUTPUTs!AP16</f>
        <v>423.00217970819494</v>
      </c>
      <c r="AQ16" s="54">
        <f>+[1]OUTPUTs!AQ16-[2]OUTPUTs!AQ16</f>
        <v>0</v>
      </c>
      <c r="AR16" s="54">
        <f>+[1]OUTPUTs!AR16-[2]OUTPUTs!AR16</f>
        <v>766.71992575208969</v>
      </c>
      <c r="AS16" s="54">
        <f>+[1]OUTPUTs!AS16-[2]OUTPUTs!AS16</f>
        <v>0</v>
      </c>
      <c r="AT16" s="54">
        <f>+[1]OUTPUTs!AT16-[2]OUTPUTs!AT16</f>
        <v>0</v>
      </c>
      <c r="AU16" s="54">
        <f>+[1]OUTPUTs!AU16-[2]OUTPUTs!AU16</f>
        <v>1953.5555666525561</v>
      </c>
      <c r="AV16" s="54">
        <f>+[1]OUTPUTs!AV16-[2]OUTPUTs!AV16</f>
        <v>160.49472444118726</v>
      </c>
      <c r="AW16" s="54">
        <f>+[1]OUTPUTs!AW16-[2]OUTPUTs!AW16</f>
        <v>2367.4414258385477</v>
      </c>
      <c r="AX16" s="54">
        <f>+[1]OUTPUTs!AX16-[2]OUTPUTs!AX16</f>
        <v>0</v>
      </c>
      <c r="AY16" s="54">
        <f>+[1]OUTPUTs!AY16-[2]OUTPUTs!AY16</f>
        <v>92.44644678773858</v>
      </c>
      <c r="AZ16" s="54">
        <f>+[1]OUTPUTs!AZ16-[2]OUTPUTs!AZ16</f>
        <v>638.53370916332779</v>
      </c>
      <c r="BA16" s="54">
        <f>+[1]OUTPUTs!BA16-[2]OUTPUTs!BA16</f>
        <v>899.33282836897661</v>
      </c>
      <c r="BB16" s="54">
        <f>+[1]OUTPUTs!BB16-[2]OUTPUTs!BB16</f>
        <v>117.43915135634609</v>
      </c>
      <c r="BC16" s="54">
        <f>+[1]OUTPUTs!BC16-[2]OUTPUTs!BC16</f>
        <v>705.62370047792456</v>
      </c>
      <c r="BD16" s="54">
        <f>+[1]OUTPUTs!BD16-[2]OUTPUTs!BD16</f>
        <v>657.0147088464505</v>
      </c>
      <c r="BE16" s="54">
        <f>+[1]OUTPUTs!BE16-[2]OUTPUTs!BE16</f>
        <v>22.481596456989521</v>
      </c>
      <c r="BF16" s="54">
        <f>+[1]OUTPUTs!BF16-[2]OUTPUTs!BF16</f>
        <v>15346.031249066553</v>
      </c>
      <c r="BG16" s="54">
        <f>+[1]OUTPUTs!BG16-[2]OUTPUTs!BG16</f>
        <v>147794.05556186527</v>
      </c>
      <c r="BH16" s="54">
        <f>+[1]OUTPUTs!BH16-[2]OUTPUTs!BH16</f>
        <v>265.24735838687639</v>
      </c>
      <c r="BI16" s="54">
        <f>+[1]OUTPUTs!BI16-[2]OUTPUTs!BI16</f>
        <v>384.7436752951121</v>
      </c>
      <c r="BJ16" s="54">
        <f>+[1]OUTPUTs!BJ16-[2]OUTPUTs!BJ16</f>
        <v>363.89083402686856</v>
      </c>
      <c r="BK16" s="54">
        <f>+[1]OUTPUTs!BK16-[2]OUTPUTs!BK16</f>
        <v>177.41560743820276</v>
      </c>
      <c r="BL16" s="54">
        <f>+[1]OUTPUTs!BL16-[2]OUTPUTs!BL16</f>
        <v>63.001855581474473</v>
      </c>
      <c r="BM16" s="54">
        <f>+[1]OUTPUTs!BM16-[2]OUTPUTs!BM16</f>
        <v>371.90993327046158</v>
      </c>
      <c r="BN16" s="54">
        <f>+[1]OUTPUTs!BN16-[2]OUTPUTs!BN16</f>
        <v>475.42508464996331</v>
      </c>
      <c r="BO16" s="54">
        <f>+[1]OUTPUTs!BO16-[2]OUTPUTs!BO16</f>
        <v>175676.07633827138</v>
      </c>
      <c r="BP16" s="54">
        <f>+[1]OUTPUTs!BP16-[2]OUTPUTs!BP16</f>
        <v>1429.198781776151</v>
      </c>
      <c r="BQ16" s="54">
        <f>+[1]OUTPUTs!BQ16-[2]OUTPUTs!BQ16</f>
        <v>92.075261842867747</v>
      </c>
      <c r="BR16" s="54">
        <f>+[1]OUTPUTs!BR16-[2]OUTPUTs!BR16</f>
        <v>133.97122826475686</v>
      </c>
      <c r="BS16" s="54">
        <f>+[1]OUTPUTs!BS16-[2]OUTPUTs!BS16</f>
        <v>0</v>
      </c>
      <c r="BT16" s="54">
        <f>+[1]OUTPUTs!BT16-[2]OUTPUTs!BT16</f>
        <v>470.2712542044319</v>
      </c>
      <c r="BU16" s="54">
        <f>+[1]OUTPUTs!BU16-[2]OUTPUTs!BU16</f>
        <v>0</v>
      </c>
      <c r="BV16" s="54">
        <f>+[1]OUTPUTs!BV16-[2]OUTPUTs!BV16</f>
        <v>0</v>
      </c>
      <c r="BW16" s="54">
        <f>+[1]OUTPUTs!BW16-[2]OUTPUTs!BW16</f>
        <v>1393.1180126436948</v>
      </c>
      <c r="BX16" s="54">
        <f>+[1]OUTPUTs!BX16-[2]OUTPUTs!BX16</f>
        <v>727.42453059597256</v>
      </c>
      <c r="BY16" s="54">
        <f>+[1]OUTPUTs!BY16-[2]OUTPUTs!BY16</f>
        <v>3463.5207591096223</v>
      </c>
      <c r="BZ16" s="54">
        <f>+[1]OUTPUTs!BZ16-[2]OUTPUTs!BZ16</f>
        <v>0</v>
      </c>
      <c r="CA16" s="54">
        <f>+[1]OUTPUTs!CA16-[2]OUTPUTs!CA16</f>
        <v>80.705344831986054</v>
      </c>
      <c r="CB16" s="54">
        <f>+[1]OUTPUTs!CB16-[2]OUTPUTs!CB16</f>
        <v>537.50613682919266</v>
      </c>
      <c r="CC16" s="54">
        <f>+[1]OUTPUTs!CC16-[2]OUTPUTs!CC16</f>
        <v>379.3848660700512</v>
      </c>
      <c r="CD16" s="54">
        <f>+[1]OUTPUTs!CD16-[2]OUTPUTs!CD16</f>
        <v>158.7062777560219</v>
      </c>
      <c r="CE16" s="54">
        <f>+[1]OUTPUTs!CE16-[2]OUTPUTs!CE16</f>
        <v>816.38687199547212</v>
      </c>
      <c r="CF16" s="54">
        <f>+[1]OUTPUTs!CF16-[2]OUTPUTs!CF16</f>
        <v>817.43661082804601</v>
      </c>
      <c r="CG16" s="54">
        <f>+[1]OUTPUTs!CG16-[2]OUTPUTs!CG16</f>
        <v>48.750583077522407</v>
      </c>
      <c r="CH16" s="54">
        <f>+[1]OUTPUTs!CH16-[2]OUTPUTs!CH16</f>
        <v>19380.339178415241</v>
      </c>
      <c r="CI16" s="54">
        <f>+[1]OUTPUTs!CI16-[2]OUTPUTs!CI16</f>
        <v>150443.32400972932</v>
      </c>
      <c r="CJ16" s="54">
        <f>+[1]OUTPUTs!CJ16-[2]OUTPUTs!CJ16</f>
        <v>491.82292620506882</v>
      </c>
      <c r="CK16" s="54">
        <f>+[1]OUTPUTs!CK16-[2]OUTPUTs!CK16</f>
        <v>821.69926217610191</v>
      </c>
      <c r="CL16" s="54">
        <f>+[1]OUTPUTs!CL16-[2]OUTPUTs!CL16</f>
        <v>711.22545911110501</v>
      </c>
      <c r="CM16" s="54">
        <f>+[1]OUTPUTs!CM16-[2]OUTPUTs!CM16</f>
        <v>138.22960948879262</v>
      </c>
      <c r="CN16" s="54">
        <f>+[1]OUTPUTs!CN16-[2]OUTPUTs!CN16</f>
        <v>224.42740139960893</v>
      </c>
      <c r="CO16" s="54">
        <f>+[1]OUTPUTs!CO16-[2]OUTPUTs!CO16</f>
        <v>374.07994860643248</v>
      </c>
      <c r="CP16" s="54">
        <f>+[1]OUTPUTs!CP16-[2]OUTPUTs!CP16</f>
        <v>491.76634706141112</v>
      </c>
      <c r="CQ16" s="54">
        <f>+[1]OUTPUTs!CQ16-[2]OUTPUTs!CQ16</f>
        <v>183625.37066201901</v>
      </c>
      <c r="CR16" s="54">
        <f>+[1]OUTPUTs!CR16-[2]OUTPUTs!CR16</f>
        <v>1360.055130206365</v>
      </c>
      <c r="CS16" s="54">
        <f>+[1]OUTPUTs!CS16-[2]OUTPUTs!CS16</f>
        <v>107.46753329077421</v>
      </c>
      <c r="CT16" s="54">
        <f>+[1]OUTPUTs!CT16-[2]OUTPUTs!CT16</f>
        <v>106.07991308525186</v>
      </c>
      <c r="CU16" s="54">
        <f>+[1]OUTPUTs!CU16-[2]OUTPUTs!CU16</f>
        <v>0</v>
      </c>
      <c r="CV16" s="54">
        <f>+[1]OUTPUTs!CV16-[2]OUTPUTs!CV16</f>
        <v>423.27272941217802</v>
      </c>
      <c r="CW16" s="54">
        <f>+[1]OUTPUTs!CW16-[2]OUTPUTs!CW16</f>
        <v>0</v>
      </c>
      <c r="CX16" s="54">
        <f>+[1]OUTPUTs!CX16-[2]OUTPUTs!CX16</f>
        <v>0</v>
      </c>
      <c r="CY16" s="54">
        <f>+[1]OUTPUTs!CY16-[2]OUTPUTs!CY16</f>
        <v>1444.575076928767</v>
      </c>
      <c r="CZ16" s="54">
        <f>+[1]OUTPUTs!CZ16-[2]OUTPUTs!CZ16</f>
        <v>79.845127282493934</v>
      </c>
      <c r="DA16" s="54">
        <f>+[1]OUTPUTs!DA16-[2]OUTPUTs!DA16</f>
        <v>2648.2684152472211</v>
      </c>
      <c r="DB16" s="54">
        <f>+[1]OUTPUTs!DB16-[2]OUTPUTs!DB16</f>
        <v>19.901395053859645</v>
      </c>
      <c r="DC16" s="54">
        <f>+[1]OUTPUTs!DC16-[2]OUTPUTs!DC16</f>
        <v>46.193146317674206</v>
      </c>
      <c r="DD16" s="54">
        <f>+[1]OUTPUTs!DD16-[2]OUTPUTs!DD16</f>
        <v>227.06505815780372</v>
      </c>
      <c r="DE16" s="54">
        <f>+[1]OUTPUTs!DE16-[2]OUTPUTs!DE16</f>
        <v>389.38558333885339</v>
      </c>
      <c r="DF16" s="54">
        <f>+[1]OUTPUTs!DF16-[2]OUTPUTs!DF16</f>
        <v>109.54896359922736</v>
      </c>
      <c r="DG16" s="54">
        <f>+[1]OUTPUTs!DG16-[2]OUTPUTs!DG16</f>
        <v>861.26993502181585</v>
      </c>
      <c r="DH16" s="54">
        <f>+[1]OUTPUTs!DH16-[2]OUTPUTs!DH16</f>
        <v>1148.6033555037748</v>
      </c>
      <c r="DI16" s="54">
        <f>+[1]OUTPUTs!DI16-[2]OUTPUTs!DI16</f>
        <v>44.732493469684528</v>
      </c>
      <c r="DJ16" s="54">
        <f>+[1]OUTPUTs!DJ16-[2]OUTPUTs!DJ16</f>
        <v>23937.269433332054</v>
      </c>
      <c r="DK16" s="54">
        <f>+[1]OUTPUTs!DK16-[2]OUTPUTs!DK16</f>
        <v>110659.83390970284</v>
      </c>
      <c r="DL16" s="54">
        <f>+[1]OUTPUTs!DL16-[2]OUTPUTs!DL16</f>
        <v>634.8366092207275</v>
      </c>
      <c r="DM16" s="54">
        <f>+[1]OUTPUTs!DM16-[2]OUTPUTs!DM16</f>
        <v>6159.065117945036</v>
      </c>
      <c r="DN16" s="54">
        <f>+[1]OUTPUTs!DN16-[2]OUTPUTs!DN16</f>
        <v>645.86526854957583</v>
      </c>
      <c r="DO16" s="54">
        <f>+[1]OUTPUTs!DO16-[2]OUTPUTs!DO16</f>
        <v>181.48173440413814</v>
      </c>
      <c r="DP16" s="54">
        <f>+[1]OUTPUTs!DP16-[2]OUTPUTs!DP16</f>
        <v>324.35622305671245</v>
      </c>
      <c r="DQ16" s="54">
        <f>+[1]OUTPUTs!DQ16-[2]OUTPUTs!DQ16</f>
        <v>250.16528294878117</v>
      </c>
      <c r="DR16" s="54">
        <f>+[1]OUTPUTs!DR16-[2]OUTPUTs!DR16</f>
        <v>409.51264925764713</v>
      </c>
      <c r="DS16" s="54">
        <f>+[1]OUTPUTs!DS16-[2]OUTPUTs!DS16</f>
        <v>152218.65008433315</v>
      </c>
      <c r="DT16" s="54">
        <f>+[1]OUTPUTs!DT16-[2]OUTPUTs!DT16</f>
        <v>1458.7453852237791</v>
      </c>
      <c r="DU16" s="54">
        <f>+[1]OUTPUTs!DU16-[2]OUTPUTs!DU16</f>
        <v>58.372091759118916</v>
      </c>
      <c r="DV16" s="54">
        <f>+[1]OUTPUTs!DV16-[2]OUTPUTs!DV16</f>
        <v>0</v>
      </c>
      <c r="DW16" s="54">
        <f>+[1]OUTPUTs!DW16-[2]OUTPUTs!DW16</f>
        <v>0</v>
      </c>
      <c r="DX16" s="54">
        <f>+[1]OUTPUTs!DX16-[2]OUTPUTs!DX16</f>
        <v>247.98601074143824</v>
      </c>
      <c r="DY16" s="54">
        <f>+[1]OUTPUTs!DY16-[2]OUTPUTs!DY16</f>
        <v>0</v>
      </c>
      <c r="DZ16" s="54">
        <f>+[1]OUTPUTs!DZ16-[2]OUTPUTs!DZ16</f>
        <v>0</v>
      </c>
      <c r="EA16" s="54">
        <f>+[1]OUTPUTs!EA16-[2]OUTPUTs!EA16</f>
        <v>2284.5107171066975</v>
      </c>
      <c r="EB16" s="54">
        <f>+[1]OUTPUTs!EB16-[2]OUTPUTs!EB16</f>
        <v>112.78912457771241</v>
      </c>
      <c r="EC16" s="54">
        <f>+[1]OUTPUTs!EC16-[2]OUTPUTs!EC16</f>
        <v>3237.6661447767274</v>
      </c>
      <c r="ED16" s="54">
        <f>+[1]OUTPUTs!ED16-[2]OUTPUTs!ED16</f>
        <v>109.15623549729975</v>
      </c>
      <c r="EE16" s="54">
        <f>+[1]OUTPUTs!EE16-[2]OUTPUTs!EE16</f>
        <v>0</v>
      </c>
      <c r="EF16" s="54">
        <f>+[1]OUTPUTs!EF16-[2]OUTPUTs!EF16</f>
        <v>1067.3911373106389</v>
      </c>
      <c r="EG16" s="54">
        <f>+[1]OUTPUTs!EG16-[2]OUTPUTs!EG16</f>
        <v>568.91964998872936</v>
      </c>
      <c r="EH16" s="54">
        <f>+[1]OUTPUTs!EH16-[2]OUTPUTs!EH16</f>
        <v>144.65850626583898</v>
      </c>
      <c r="EI16" s="54">
        <f>+[1]OUTPUTs!EI16-[2]OUTPUTs!EI16</f>
        <v>2490.8424964283568</v>
      </c>
      <c r="EJ16" s="54">
        <f>+[1]OUTPUTs!EJ16-[2]OUTPUTs!EJ16</f>
        <v>2480.4027092836577</v>
      </c>
      <c r="EK16" s="54">
        <f>+[1]OUTPUTs!EK16-[2]OUTPUTs!EK16</f>
        <v>65.811672081381715</v>
      </c>
      <c r="EL16" s="54">
        <f>+[1]OUTPUTs!EL16-[2]OUTPUTs!EL16</f>
        <v>32729.571505401793</v>
      </c>
      <c r="EM16" s="54">
        <f>+[1]OUTPUTs!EM16-[2]OUTPUTs!EM16</f>
        <v>158420.565705441</v>
      </c>
      <c r="EN16" s="54">
        <f>+[1]OUTPUTs!EN16-[2]OUTPUTs!EN16</f>
        <v>1601.6494434518736</v>
      </c>
      <c r="EO16" s="54">
        <f>+[1]OUTPUTs!EO16-[2]OUTPUTs!EO16</f>
        <v>8535.3144589732365</v>
      </c>
      <c r="EP16" s="54">
        <f>+[1]OUTPUTs!EP16-[2]OUTPUTs!EP16</f>
        <v>1515.2798370571136</v>
      </c>
      <c r="EQ16" s="54">
        <f>+[1]OUTPUTs!EQ16-[2]OUTPUTs!EQ16</f>
        <v>254.50359179297607</v>
      </c>
      <c r="ER16" s="54">
        <f>+[1]OUTPUTs!ER16-[2]OUTPUTs!ER16</f>
        <v>647.4061626191758</v>
      </c>
      <c r="ES16" s="54">
        <f>+[1]OUTPUTs!ES16-[2]OUTPUTs!ES16</f>
        <v>628.00814577897791</v>
      </c>
      <c r="ET16" s="54">
        <f>+[1]OUTPUTs!ET16-[2]OUTPUTs!ET16</f>
        <v>1060.0723706858776</v>
      </c>
      <c r="EU16" s="54">
        <f>+[1]OUTPUTs!EU16-[2]OUTPUTs!EU16</f>
        <v>219719.62310224341</v>
      </c>
      <c r="EV16" s="54">
        <f>+[1]OUTPUTs!EV16-[2]OUTPUTs!EV16</f>
        <v>838.30049649983857</v>
      </c>
      <c r="EW16" s="54">
        <f>+[1]OUTPUTs!EW16-[2]OUTPUTs!EW16</f>
        <v>201.40356996524986</v>
      </c>
      <c r="EX16" s="54">
        <f>+[1]OUTPUTs!EX16-[2]OUTPUTs!EX16</f>
        <v>0</v>
      </c>
      <c r="EY16" s="54">
        <f>+[1]OUTPUTs!EY16-[2]OUTPUTs!EY16</f>
        <v>0</v>
      </c>
      <c r="EZ16" s="54">
        <f>+[1]OUTPUTs!EZ16-[2]OUTPUTs!EZ16</f>
        <v>563.99996734945057</v>
      </c>
      <c r="FA16" s="54">
        <f>+[1]OUTPUTs!FA16-[2]OUTPUTs!FA16</f>
        <v>0</v>
      </c>
      <c r="FB16" s="54">
        <f>+[1]OUTPUTs!FB16-[2]OUTPUTs!FB16</f>
        <v>0</v>
      </c>
      <c r="FC16" s="54">
        <f>+[1]OUTPUTs!FC16-[2]OUTPUTs!FC16</f>
        <v>937.33449024773608</v>
      </c>
      <c r="FD16" s="54">
        <f>+[1]OUTPUTs!FD16-[2]OUTPUTs!FD16</f>
        <v>104.25953198663223</v>
      </c>
      <c r="FE16" s="54">
        <f>+[1]OUTPUTs!FE16-[2]OUTPUTs!FE16</f>
        <v>2587.1636187191107</v>
      </c>
      <c r="FF16" s="54">
        <f>+[1]OUTPUTs!FF16-[2]OUTPUTs!FF16</f>
        <v>133.9216117644313</v>
      </c>
      <c r="FG16" s="54">
        <f>+[1]OUTPUTs!FG16-[2]OUTPUTs!FG16</f>
        <v>72.411104035419243</v>
      </c>
      <c r="FH16" s="54">
        <f>+[1]OUTPUTs!FH16-[2]OUTPUTs!FH16</f>
        <v>712.54758397722549</v>
      </c>
      <c r="FI16" s="54">
        <f>+[1]OUTPUTs!FI16-[2]OUTPUTs!FI16</f>
        <v>72.411104035419243</v>
      </c>
      <c r="FJ16" s="54">
        <f>+[1]OUTPUTs!FJ16-[2]OUTPUTs!FJ16</f>
        <v>79.418630232395287</v>
      </c>
      <c r="FK16" s="54">
        <f>+[1]OUTPUTs!FK16-[2]OUTPUTs!FK16</f>
        <v>2479.5404741577213</v>
      </c>
      <c r="FL16" s="54">
        <f>+[1]OUTPUTs!FL16-[2]OUTPUTs!FL16</f>
        <v>2205.8213101438987</v>
      </c>
      <c r="FM16" s="54">
        <f>+[1]OUTPUTs!FM16-[2]OUTPUTs!FM16</f>
        <v>202.86321171833322</v>
      </c>
      <c r="FN16" s="54">
        <f>+[1]OUTPUTs!FN16-[2]OUTPUTs!FN16</f>
        <v>26960.121460281967</v>
      </c>
      <c r="FO16" s="54">
        <f>+[1]OUTPUTs!FO16-[2]OUTPUTs!FO16</f>
        <v>172266.90515839885</v>
      </c>
      <c r="FP16" s="54">
        <f>+[1]OUTPUTs!FP16-[2]OUTPUTs!FP16</f>
        <v>1413.8903931033528</v>
      </c>
      <c r="FQ16" s="54">
        <f>+[1]OUTPUTs!FQ16-[2]OUTPUTs!FQ16</f>
        <v>8172.6291661224968</v>
      </c>
      <c r="FR16" s="54">
        <f>+[1]OUTPUTs!FR16-[2]OUTPUTs!FR16</f>
        <v>1453.8265444377607</v>
      </c>
      <c r="FS16" s="54">
        <f>+[1]OUTPUTs!FS16-[2]OUTPUTs!FS16</f>
        <v>178.56214901924176</v>
      </c>
      <c r="FT16" s="54">
        <f>+[1]OUTPUTs!FT16-[2]OUTPUTs!FT16</f>
        <v>419.83387136122928</v>
      </c>
      <c r="FU16" s="54">
        <f>+[1]OUTPUTs!FU16-[2]OUTPUTs!FU16</f>
        <v>758.00462780293537</v>
      </c>
      <c r="FV16" s="54">
        <f>+[1]OUTPUTs!FV16-[2]OUTPUTs!FV16</f>
        <v>1354.296314020231</v>
      </c>
      <c r="FW16" s="54">
        <f>+[1]OUTPUTs!FW16-[2]OUTPUTs!FW16</f>
        <v>224169.46638938098</v>
      </c>
      <c r="FX16" s="54">
        <f>+[1]OUTPUTs!FX16-[2]OUTPUTs!FX16</f>
        <v>149.91834143248803</v>
      </c>
      <c r="FY16" s="54">
        <f>+[1]OUTPUTs!FY16-[2]OUTPUTs!FY16</f>
        <v>114.87801974279438</v>
      </c>
      <c r="FZ16" s="54">
        <f>+[1]OUTPUTs!FZ16-[2]OUTPUTs!FZ16</f>
        <v>0</v>
      </c>
      <c r="GA16" s="54">
        <f>+[1]OUTPUTs!GA16-[2]OUTPUTs!GA16</f>
        <v>0</v>
      </c>
      <c r="GB16" s="54">
        <f>+[1]OUTPUTs!GB16-[2]OUTPUTs!GB16</f>
        <v>86.337970172362418</v>
      </c>
      <c r="GC16" s="54">
        <f>+[1]OUTPUTs!GC16-[2]OUTPUTs!GC16</f>
        <v>0</v>
      </c>
      <c r="GD16" s="54">
        <f>+[1]OUTPUTs!GD16-[2]OUTPUTs!GD16</f>
        <v>0</v>
      </c>
      <c r="GE16" s="54">
        <f>+[1]OUTPUTs!GE16-[2]OUTPUTs!GE16</f>
        <v>789.44630673714437</v>
      </c>
      <c r="GF16" s="54">
        <f>+[1]OUTPUTs!GF16-[2]OUTPUTs!GF16</f>
        <v>100.40195361231099</v>
      </c>
      <c r="GG16" s="54">
        <f>+[1]OUTPUTs!GG16-[2]OUTPUTs!GG16</f>
        <v>2897.1198839716217</v>
      </c>
      <c r="GH16" s="54">
        <f>+[1]OUTPUTs!GH16-[2]OUTPUTs!GH16</f>
        <v>76.78474134548577</v>
      </c>
      <c r="GI16" s="54">
        <f>+[1]OUTPUTs!GI16-[2]OUTPUTs!GI16</f>
        <v>18.388636192727944</v>
      </c>
      <c r="GJ16" s="54">
        <f>+[1]OUTPUTs!GJ16-[2]OUTPUTs!GJ16</f>
        <v>746.13641595681702</v>
      </c>
      <c r="GK16" s="54">
        <f>+[1]OUTPUTs!GK16-[2]OUTPUTs!GK16</f>
        <v>248.81685787361994</v>
      </c>
      <c r="GL16" s="54">
        <f>+[1]OUTPUTs!GL16-[2]OUTPUTs!GL16</f>
        <v>19.060818388010603</v>
      </c>
      <c r="GM16" s="54">
        <f>+[1]OUTPUTs!GM16-[2]OUTPUTs!GM16</f>
        <v>2685.5371342402541</v>
      </c>
      <c r="GN16" s="54">
        <f>+[1]OUTPUTs!GN16-[2]OUTPUTs!GN16</f>
        <v>1989.4550290997759</v>
      </c>
      <c r="GO16" s="54">
        <f>+[1]OUTPUTs!GO16-[2]OUTPUTs!GO16</f>
        <v>1104.5203009610427</v>
      </c>
      <c r="GP16" s="54">
        <f>+[1]OUTPUTs!GP16-[2]OUTPUTs!GP16</f>
        <v>26167.000943875391</v>
      </c>
      <c r="GQ16" s="54">
        <f>+[1]OUTPUTs!GQ16-[2]OUTPUTs!GQ16</f>
        <v>158267.69239068538</v>
      </c>
      <c r="GR16" s="54">
        <f>+[1]OUTPUTs!GR16-[2]OUTPUTs!GR16</f>
        <v>1900.2214026019574</v>
      </c>
      <c r="GS16" s="54">
        <f>+[1]OUTPUTs!GS16-[2]OUTPUTs!GS16</f>
        <v>7296.136724630047</v>
      </c>
      <c r="GT16" s="54">
        <f>+[1]OUTPUTs!GT16-[2]OUTPUTs!GT16</f>
        <v>1288.2919000744969</v>
      </c>
      <c r="GU16" s="54">
        <f>+[1]OUTPUTs!GU16-[2]OUTPUTs!GU16</f>
        <v>292.57871031465709</v>
      </c>
      <c r="GV16" s="54">
        <f>+[1]OUTPUTs!GV16-[2]OUTPUTs!GV16</f>
        <v>448.59897726541658</v>
      </c>
      <c r="GW16" s="54">
        <f>+[1]OUTPUTs!GW16-[2]OUTPUTs!GW16</f>
        <v>625.31288487821553</v>
      </c>
      <c r="GX16" s="54">
        <f>+[1]OUTPUTs!GX16-[2]OUTPUTs!GX16</f>
        <v>149.40168722041585</v>
      </c>
      <c r="GY16" s="54">
        <f>+[1]OUTPUTs!GY16-[2]OUTPUTs!GY16</f>
        <v>207462.03803127201</v>
      </c>
      <c r="GZ16" s="54">
        <f>+[1]OUTPUTs!GZ16-[2]OUTPUTs!GZ16</f>
        <v>148.60558428651882</v>
      </c>
      <c r="HA16" s="54">
        <f>+[1]OUTPUTs!HA16-[2]OUTPUTs!HA16</f>
        <v>188.58005066610133</v>
      </c>
      <c r="HB16" s="54">
        <f>+[1]OUTPUTs!HB16-[2]OUTPUTs!HB16</f>
        <v>18.085430345720027</v>
      </c>
      <c r="HC16" s="54">
        <f>+[1]OUTPUTs!HC16-[2]OUTPUTs!HC16</f>
        <v>0</v>
      </c>
      <c r="HD16" s="54">
        <f>+[1]OUTPUTs!HD16-[2]OUTPUTs!HD16</f>
        <v>126.24937761819496</v>
      </c>
      <c r="HE16" s="54">
        <f>+[1]OUTPUTs!HE16-[2]OUTPUTs!HE16</f>
        <v>0</v>
      </c>
      <c r="HF16" s="54">
        <f>+[1]OUTPUTs!HF16-[2]OUTPUTs!HF16</f>
        <v>61.316145774525495</v>
      </c>
      <c r="HG16" s="54">
        <f>+[1]OUTPUTs!HG16-[2]OUTPUTs!HG16</f>
        <v>825.74806507292124</v>
      </c>
      <c r="HH16" s="54">
        <f>+[1]OUTPUTs!HH16-[2]OUTPUTs!HH16</f>
        <v>69.078935431106487</v>
      </c>
      <c r="HI16" s="54">
        <f>+[1]OUTPUTs!HI16-[2]OUTPUTs!HI16</f>
        <v>2753.6427377084892</v>
      </c>
      <c r="HJ16" s="54">
        <f>+[1]OUTPUTs!HJ16-[2]OUTPUTs!HJ16</f>
        <v>35.299273686827036</v>
      </c>
      <c r="HK16" s="54">
        <f>+[1]OUTPUTs!HK16-[2]OUTPUTs!HK16</f>
        <v>36.955288995591786</v>
      </c>
      <c r="HL16" s="54">
        <f>+[1]OUTPUTs!HL16-[2]OUTPUTs!HL16</f>
        <v>577.68786665750508</v>
      </c>
      <c r="HM16" s="54">
        <f>+[1]OUTPUTs!HM16-[2]OUTPUTs!HM16</f>
        <v>325.77263892072983</v>
      </c>
      <c r="HN16" s="54">
        <f>+[1]OUTPUTs!HN16-[2]OUTPUTs!HN16</f>
        <v>49.680459262941753</v>
      </c>
      <c r="HO16" s="54">
        <f>+[1]OUTPUTs!HO16-[2]OUTPUTs!HO16</f>
        <v>2464.1403203975424</v>
      </c>
      <c r="HP16" s="54">
        <f>+[1]OUTPUTs!HP16-[2]OUTPUTs!HP16</f>
        <v>2006.5837263797603</v>
      </c>
      <c r="HQ16" s="54">
        <f>+[1]OUTPUTs!HQ16-[2]OUTPUTs!HQ16</f>
        <v>769.42524124790589</v>
      </c>
      <c r="HR16" s="54">
        <f>+[1]OUTPUTs!HR16-[2]OUTPUTs!HR16</f>
        <v>22510.173384275244</v>
      </c>
      <c r="HS16" s="54">
        <f>+[1]OUTPUTs!HS16-[2]OUTPUTs!HS16</f>
        <v>153137.16863907094</v>
      </c>
      <c r="HT16" s="54">
        <f>+[1]OUTPUTs!HT16-[2]OUTPUTs!HT16</f>
        <v>2212.4922340778148</v>
      </c>
      <c r="HU16" s="54">
        <f>+[1]OUTPUTs!HU16-[2]OUTPUTs!HU16</f>
        <v>6861.2122147307564</v>
      </c>
      <c r="HV16" s="54">
        <f>+[1]OUTPUTs!HV16-[2]OUTPUTs!HV16</f>
        <v>1634.3785971685656</v>
      </c>
      <c r="HW16" s="54">
        <f>+[1]OUTPUTs!HW16-[2]OUTPUTs!HW16</f>
        <v>821.32388943752267</v>
      </c>
      <c r="HX16" s="54">
        <f>+[1]OUTPUTs!HX16-[2]OUTPUTs!HX16</f>
        <v>465.30587407622306</v>
      </c>
      <c r="HY16" s="54">
        <f>+[1]OUTPUTs!HY16-[2]OUTPUTs!HY16</f>
        <v>1377.5580777699806</v>
      </c>
      <c r="HZ16" s="54">
        <f>+[1]OUTPUTs!HZ16-[2]OUTPUTs!HZ16</f>
        <v>279.40813241683179</v>
      </c>
      <c r="IA16" s="54">
        <f>+[1]OUTPUTs!IA16-[2]OUTPUTs!IA16</f>
        <v>199755.87218547636</v>
      </c>
    </row>
    <row r="17" spans="1:235" s="43" customFormat="1" ht="24" x14ac:dyDescent="0.25">
      <c r="A17" s="41" t="s">
        <v>23</v>
      </c>
      <c r="B17" s="42">
        <v>5914</v>
      </c>
      <c r="C17" s="42"/>
      <c r="D17" s="42">
        <v>3</v>
      </c>
      <c r="E17" s="42"/>
      <c r="F17" s="42"/>
      <c r="G17" s="42" t="s">
        <v>801</v>
      </c>
      <c r="H17" s="42" t="s">
        <v>20</v>
      </c>
      <c r="I17" s="41" t="s">
        <v>9</v>
      </c>
      <c r="J17" s="41" t="s">
        <v>850</v>
      </c>
      <c r="K17" s="41" t="s">
        <v>834</v>
      </c>
      <c r="L17" s="54">
        <f>+[1]OUTPUTs!L17-[2]OUTPUTs!L17</f>
        <v>3255.7496593255983</v>
      </c>
      <c r="M17" s="54">
        <f>+[1]OUTPUTs!M17-[2]OUTPUTs!M17</f>
        <v>1232.1229239662093</v>
      </c>
      <c r="N17" s="54">
        <f>+[1]OUTPUTs!N17-[2]OUTPUTs!N17</f>
        <v>9988.4445334855482</v>
      </c>
      <c r="O17" s="54">
        <f>+[1]OUTPUTs!O17-[2]OUTPUTs!O17</f>
        <v>750.5544679378454</v>
      </c>
      <c r="P17" s="54">
        <f>+[1]OUTPUTs!P17-[2]OUTPUTs!P17</f>
        <v>9152.5866148017521</v>
      </c>
      <c r="Q17" s="54">
        <f>+[1]OUTPUTs!Q17-[2]OUTPUTs!Q17</f>
        <v>1555.4581715306167</v>
      </c>
      <c r="R17" s="54">
        <f>+[1]OUTPUTs!R17-[2]OUTPUTs!R17</f>
        <v>1820.8773033418993</v>
      </c>
      <c r="S17" s="54">
        <f>+[1]OUTPUTs!S17-[2]OUTPUTs!S17</f>
        <v>4703.9883884408337</v>
      </c>
      <c r="T17" s="54">
        <f>+[1]OUTPUTs!T17-[2]OUTPUTs!T17</f>
        <v>1508.2243250447555</v>
      </c>
      <c r="U17" s="54">
        <f>+[1]OUTPUTs!U17-[2]OUTPUTs!U17</f>
        <v>13685.312868422494</v>
      </c>
      <c r="V17" s="54">
        <f>+[1]OUTPUTs!V17-[2]OUTPUTs!V17</f>
        <v>5542.6403148565041</v>
      </c>
      <c r="W17" s="54">
        <f>+[1]OUTPUTs!W17-[2]OUTPUTs!W17</f>
        <v>3583.5194151825981</v>
      </c>
      <c r="X17" s="54">
        <f>+[1]OUTPUTs!X17-[2]OUTPUTs!X17</f>
        <v>16171.678723124562</v>
      </c>
      <c r="Y17" s="54">
        <f>+[1]OUTPUTs!Y17-[2]OUTPUTs!Y17</f>
        <v>4630.6808966052831</v>
      </c>
      <c r="Z17" s="54">
        <f>+[1]OUTPUTs!Z17-[2]OUTPUTs!Z17</f>
        <v>3121.2630993455186</v>
      </c>
      <c r="AA17" s="54">
        <f>+[1]OUTPUTs!AA17-[2]OUTPUTs!AA17</f>
        <v>17279.460728984137</v>
      </c>
      <c r="AB17" s="54">
        <f>+[1]OUTPUTs!AB17-[2]OUTPUTs!AB17</f>
        <v>39638.967043316181</v>
      </c>
      <c r="AC17" s="54">
        <f>+[1]OUTPUTs!AC17-[2]OUTPUTs!AC17</f>
        <v>9589.336853361463</v>
      </c>
      <c r="AD17" s="54">
        <f>+[1]OUTPUTs!AD17-[2]OUTPUTs!AD17</f>
        <v>110550.7930446653</v>
      </c>
      <c r="AE17" s="54">
        <f>+[1]OUTPUTs!AE17-[2]OUTPUTs!AE17</f>
        <v>236852.35104453308</v>
      </c>
      <c r="AF17" s="54">
        <f>+[1]OUTPUTs!AF17-[2]OUTPUTs!AF17</f>
        <v>25682.957401298743</v>
      </c>
      <c r="AG17" s="54">
        <f>+[1]OUTPUTs!AG17-[2]OUTPUTs!AG17</f>
        <v>21305.919807632512</v>
      </c>
      <c r="AH17" s="54">
        <f>+[1]OUTPUTs!AH17-[2]OUTPUTs!AH17</f>
        <v>26729.296376350336</v>
      </c>
      <c r="AI17" s="54">
        <f>+[1]OUTPUTs!AI17-[2]OUTPUTs!AI17</f>
        <v>4254.9514775113912</v>
      </c>
      <c r="AJ17" s="54">
        <f>+[1]OUTPUTs!AJ17-[2]OUTPUTs!AJ17</f>
        <v>7431.7340792180621</v>
      </c>
      <c r="AK17" s="54">
        <f>+[1]OUTPUTs!AK17-[2]OUTPUTs!AK17</f>
        <v>16318.512547636514</v>
      </c>
      <c r="AL17" s="54">
        <f>+[1]OUTPUTs!AL17-[2]OUTPUTs!AL17</f>
        <v>16229.983853450125</v>
      </c>
      <c r="AM17" s="54">
        <f>+[1]OUTPUTs!AM17-[2]OUTPUTs!AM17</f>
        <v>612567.36596336961</v>
      </c>
      <c r="AN17" s="54">
        <f>+[1]OUTPUTs!AN17-[2]OUTPUTs!AN17</f>
        <v>2787.9567032841478</v>
      </c>
      <c r="AO17" s="54">
        <f>+[1]OUTPUTs!AO17-[2]OUTPUTs!AO17</f>
        <v>1229.3961546414002</v>
      </c>
      <c r="AP17" s="54">
        <f>+[1]OUTPUTs!AP17-[2]OUTPUTs!AP17</f>
        <v>8988.3667478820826</v>
      </c>
      <c r="AQ17" s="54">
        <f>+[1]OUTPUTs!AQ17-[2]OUTPUTs!AQ17</f>
        <v>697.12711599974409</v>
      </c>
      <c r="AR17" s="54">
        <f>+[1]OUTPUTs!AR17-[2]OUTPUTs!AR17</f>
        <v>8834.4885098083287</v>
      </c>
      <c r="AS17" s="54">
        <f>+[1]OUTPUTs!AS17-[2]OUTPUTs!AS17</f>
        <v>769.97014121622306</v>
      </c>
      <c r="AT17" s="54">
        <f>+[1]OUTPUTs!AT17-[2]OUTPUTs!AT17</f>
        <v>2647.7610698739536</v>
      </c>
      <c r="AU17" s="54">
        <f>+[1]OUTPUTs!AU17-[2]OUTPUTs!AU17</f>
        <v>4926.6273267807337</v>
      </c>
      <c r="AV17" s="54">
        <f>+[1]OUTPUTs!AV17-[2]OUTPUTs!AV17</f>
        <v>1481.9735749659003</v>
      </c>
      <c r="AW17" s="54">
        <f>+[1]OUTPUTs!AW17-[2]OUTPUTs!AW17</f>
        <v>7416.2963513862887</v>
      </c>
      <c r="AX17" s="54">
        <f>+[1]OUTPUTs!AX17-[2]OUTPUTs!AX17</f>
        <v>5979.0011361281067</v>
      </c>
      <c r="AY17" s="54">
        <f>+[1]OUTPUTs!AY17-[2]OUTPUTs!AY17</f>
        <v>3443.67125962721</v>
      </c>
      <c r="AZ17" s="54">
        <f>+[1]OUTPUTs!AZ17-[2]OUTPUTs!AZ17</f>
        <v>14907.59170645725</v>
      </c>
      <c r="BA17" s="54">
        <f>+[1]OUTPUTs!BA17-[2]OUTPUTs!BA17</f>
        <v>5232.0653468454038</v>
      </c>
      <c r="BB17" s="54">
        <f>+[1]OUTPUTs!BB17-[2]OUTPUTs!BB17</f>
        <v>2826.2178603930261</v>
      </c>
      <c r="BC17" s="54">
        <f>+[1]OUTPUTs!BC17-[2]OUTPUTs!BC17</f>
        <v>17738.945848990879</v>
      </c>
      <c r="BD17" s="54">
        <f>+[1]OUTPUTs!BD17-[2]OUTPUTs!BD17</f>
        <v>36983.895712131634</v>
      </c>
      <c r="BE17" s="54">
        <f>+[1]OUTPUTs!BE17-[2]OUTPUTs!BE17</f>
        <v>7770.2472028617085</v>
      </c>
      <c r="BF17" s="54">
        <f>+[1]OUTPUTs!BF17-[2]OUTPUTs!BF17</f>
        <v>105903.16280305869</v>
      </c>
      <c r="BG17" s="54">
        <f>+[1]OUTPUTs!BG17-[2]OUTPUTs!BG17</f>
        <v>237721.81913366937</v>
      </c>
      <c r="BH17" s="54">
        <f>+[1]OUTPUTs!BH17-[2]OUTPUTs!BH17</f>
        <v>26582.715478044978</v>
      </c>
      <c r="BI17" s="54">
        <f>+[1]OUTPUTs!BI17-[2]OUTPUTs!BI17</f>
        <v>19074.368594709493</v>
      </c>
      <c r="BJ17" s="54">
        <f>+[1]OUTPUTs!BJ17-[2]OUTPUTs!BJ17</f>
        <v>24417.574266859971</v>
      </c>
      <c r="BK17" s="54">
        <f>+[1]OUTPUTs!BK17-[2]OUTPUTs!BK17</f>
        <v>4638.8983719370535</v>
      </c>
      <c r="BL17" s="54">
        <f>+[1]OUTPUTs!BL17-[2]OUTPUTs!BL17</f>
        <v>7133.6807991822461</v>
      </c>
      <c r="BM17" s="54">
        <f>+[1]OUTPUTs!BM17-[2]OUTPUTs!BM17</f>
        <v>12002.968117866796</v>
      </c>
      <c r="BN17" s="54">
        <f>+[1]OUTPUTs!BN17-[2]OUTPUTs!BN17</f>
        <v>15484.14086885799</v>
      </c>
      <c r="BO17" s="54">
        <f>+[1]OUTPUTs!BO17-[2]OUTPUTs!BO17</f>
        <v>587620.92820346076</v>
      </c>
      <c r="BP17" s="54">
        <f>+[1]OUTPUTs!BP17-[2]OUTPUTs!BP17</f>
        <v>2355.7363507823138</v>
      </c>
      <c r="BQ17" s="54">
        <f>+[1]OUTPUTs!BQ17-[2]OUTPUTs!BQ17</f>
        <v>1086.5334242298113</v>
      </c>
      <c r="BR17" s="54">
        <f>+[1]OUTPUTs!BR17-[2]OUTPUTs!BR17</f>
        <v>6885.9180884095331</v>
      </c>
      <c r="BS17" s="54">
        <f>+[1]OUTPUTs!BS17-[2]OUTPUTs!BS17</f>
        <v>534.3277411500319</v>
      </c>
      <c r="BT17" s="54">
        <f>+[1]OUTPUTs!BT17-[2]OUTPUTs!BT17</f>
        <v>9098.6412232195835</v>
      </c>
      <c r="BU17" s="54">
        <f>+[1]OUTPUTs!BU17-[2]OUTPUTs!BU17</f>
        <v>618.51003450205894</v>
      </c>
      <c r="BV17" s="54">
        <f>+[1]OUTPUTs!BV17-[2]OUTPUTs!BV17</f>
        <v>1971.2600734517218</v>
      </c>
      <c r="BW17" s="54">
        <f>+[1]OUTPUTs!BW17-[2]OUTPUTs!BW17</f>
        <v>4032.1144666644341</v>
      </c>
      <c r="BX17" s="54">
        <f>+[1]OUTPUTs!BX17-[2]OUTPUTs!BX17</f>
        <v>1427.009275661635</v>
      </c>
      <c r="BY17" s="54">
        <f>+[1]OUTPUTs!BY17-[2]OUTPUTs!BY17</f>
        <v>6779.5635316928201</v>
      </c>
      <c r="BZ17" s="54">
        <f>+[1]OUTPUTs!BZ17-[2]OUTPUTs!BZ17</f>
        <v>3299.4341250316593</v>
      </c>
      <c r="CA17" s="54">
        <f>+[1]OUTPUTs!CA17-[2]OUTPUTs!CA17</f>
        <v>3662.2174604238207</v>
      </c>
      <c r="CB17" s="54">
        <f>+[1]OUTPUTs!CB17-[2]OUTPUTs!CB17</f>
        <v>14953.581269018396</v>
      </c>
      <c r="CC17" s="54">
        <f>+[1]OUTPUTs!CC17-[2]OUTPUTs!CC17</f>
        <v>2535.0513148075979</v>
      </c>
      <c r="CD17" s="54">
        <f>+[1]OUTPUTs!CD17-[2]OUTPUTs!CD17</f>
        <v>2445.9409424407095</v>
      </c>
      <c r="CE17" s="54">
        <f>+[1]OUTPUTs!CE17-[2]OUTPUTs!CE17</f>
        <v>15543.713126514165</v>
      </c>
      <c r="CF17" s="54">
        <f>+[1]OUTPUTs!CF17-[2]OUTPUTs!CF17</f>
        <v>35711.996948054337</v>
      </c>
      <c r="CG17" s="54">
        <f>+[1]OUTPUTs!CG17-[2]OUTPUTs!CG17</f>
        <v>6189.1800927207041</v>
      </c>
      <c r="CH17" s="54">
        <f>+[1]OUTPUTs!CH17-[2]OUTPUTs!CH17</f>
        <v>105951.09582377784</v>
      </c>
      <c r="CI17" s="54">
        <f>+[1]OUTPUTs!CI17-[2]OUTPUTs!CI17</f>
        <v>227188.40419426188</v>
      </c>
      <c r="CJ17" s="54">
        <f>+[1]OUTPUTs!CJ17-[2]OUTPUTs!CJ17</f>
        <v>25462.616715162367</v>
      </c>
      <c r="CK17" s="54">
        <f>+[1]OUTPUTs!CK17-[2]OUTPUTs!CK17</f>
        <v>20478.043958884242</v>
      </c>
      <c r="CL17" s="54">
        <f>+[1]OUTPUTs!CL17-[2]OUTPUTs!CL17</f>
        <v>21109.206726835808</v>
      </c>
      <c r="CM17" s="54">
        <f>+[1]OUTPUTs!CM17-[2]OUTPUTs!CM17</f>
        <v>4075.3932415960935</v>
      </c>
      <c r="CN17" s="54">
        <f>+[1]OUTPUTs!CN17-[2]OUTPUTs!CN17</f>
        <v>6247.621722364267</v>
      </c>
      <c r="CO17" s="54">
        <f>+[1]OUTPUTs!CO17-[2]OUTPUTs!CO17</f>
        <v>9697.6510244902165</v>
      </c>
      <c r="CP17" s="54">
        <f>+[1]OUTPUTs!CP17-[2]OUTPUTs!CP17</f>
        <v>18414.312213739075</v>
      </c>
      <c r="CQ17" s="54">
        <f>+[1]OUTPUTs!CQ17-[2]OUTPUTs!CQ17</f>
        <v>557755.07510988694</v>
      </c>
      <c r="CR17" s="54">
        <f>+[1]OUTPUTs!CR17-[2]OUTPUTs!CR17</f>
        <v>2260.704266009845</v>
      </c>
      <c r="CS17" s="54">
        <f>+[1]OUTPUTs!CS17-[2]OUTPUTs!CS17</f>
        <v>1423.7359427463552</v>
      </c>
      <c r="CT17" s="54">
        <f>+[1]OUTPUTs!CT17-[2]OUTPUTs!CT17</f>
        <v>6248.7948482126994</v>
      </c>
      <c r="CU17" s="54">
        <f>+[1]OUTPUTs!CU17-[2]OUTPUTs!CU17</f>
        <v>486.90972236704579</v>
      </c>
      <c r="CV17" s="54">
        <f>+[1]OUTPUTs!CV17-[2]OUTPUTs!CV17</f>
        <v>6752.8533653414561</v>
      </c>
      <c r="CW17" s="54">
        <f>+[1]OUTPUTs!CW17-[2]OUTPUTs!CW17</f>
        <v>726.39690267053402</v>
      </c>
      <c r="CX17" s="54">
        <f>+[1]OUTPUTs!CX17-[2]OUTPUTs!CX17</f>
        <v>1696.0856211504897</v>
      </c>
      <c r="CY17" s="54">
        <f>+[1]OUTPUTs!CY17-[2]OUTPUTs!CY17</f>
        <v>2729.2221780411983</v>
      </c>
      <c r="CZ17" s="54">
        <f>+[1]OUTPUTs!CZ17-[2]OUTPUTs!CZ17</f>
        <v>1056.6099784846306</v>
      </c>
      <c r="DA17" s="54">
        <f>+[1]OUTPUTs!DA17-[2]OUTPUTs!DA17</f>
        <v>6982.6812483614231</v>
      </c>
      <c r="DB17" s="54">
        <f>+[1]OUTPUTs!DB17-[2]OUTPUTs!DB17</f>
        <v>2795.8619080883727</v>
      </c>
      <c r="DC17" s="54">
        <f>+[1]OUTPUTs!DC17-[2]OUTPUTs!DC17</f>
        <v>2673.2919546757348</v>
      </c>
      <c r="DD17" s="54">
        <f>+[1]OUTPUTs!DD17-[2]OUTPUTs!DD17</f>
        <v>9790.2291095598957</v>
      </c>
      <c r="DE17" s="54">
        <f>+[1]OUTPUTs!DE17-[2]OUTPUTs!DE17</f>
        <v>2294.9116602199047</v>
      </c>
      <c r="DF17" s="54">
        <f>+[1]OUTPUTs!DF17-[2]OUTPUTs!DF17</f>
        <v>1919.5786527685241</v>
      </c>
      <c r="DG17" s="54">
        <f>+[1]OUTPUTs!DG17-[2]OUTPUTs!DG17</f>
        <v>12134.896448394189</v>
      </c>
      <c r="DH17" s="54">
        <f>+[1]OUTPUTs!DH17-[2]OUTPUTs!DH17</f>
        <v>31505.114869512079</v>
      </c>
      <c r="DI17" s="54">
        <f>+[1]OUTPUTs!DI17-[2]OUTPUTs!DI17</f>
        <v>5045.4692292487198</v>
      </c>
      <c r="DJ17" s="54">
        <f>+[1]OUTPUTs!DJ17-[2]OUTPUTs!DJ17</f>
        <v>88198.139719028899</v>
      </c>
      <c r="DK17" s="54">
        <f>+[1]OUTPUTs!DK17-[2]OUTPUTs!DK17</f>
        <v>190355.21871387481</v>
      </c>
      <c r="DL17" s="54">
        <f>+[1]OUTPUTs!DL17-[2]OUTPUTs!DL17</f>
        <v>19391.772910032465</v>
      </c>
      <c r="DM17" s="54">
        <f>+[1]OUTPUTs!DM17-[2]OUTPUTs!DM17</f>
        <v>16698.044961360851</v>
      </c>
      <c r="DN17" s="54">
        <f>+[1]OUTPUTs!DN17-[2]OUTPUTs!DN17</f>
        <v>18718.942894419823</v>
      </c>
      <c r="DO17" s="54">
        <f>+[1]OUTPUTs!DO17-[2]OUTPUTs!DO17</f>
        <v>4242.9679312395856</v>
      </c>
      <c r="DP17" s="54">
        <f>+[1]OUTPUTs!DP17-[2]OUTPUTs!DP17</f>
        <v>3894.7026468772292</v>
      </c>
      <c r="DQ17" s="54">
        <f>+[1]OUTPUTs!DQ17-[2]OUTPUTs!DQ17</f>
        <v>7928.1676794764717</v>
      </c>
      <c r="DR17" s="54">
        <f>+[1]OUTPUTs!DR17-[2]OUTPUTs!DR17</f>
        <v>14748.063915050763</v>
      </c>
      <c r="DS17" s="54">
        <f>+[1]OUTPUTs!DS17-[2]OUTPUTs!DS17</f>
        <v>462699.36927721393</v>
      </c>
      <c r="DT17" s="54">
        <f>+[1]OUTPUTs!DT17-[2]OUTPUTs!DT17</f>
        <v>2771.1572988393436</v>
      </c>
      <c r="DU17" s="54">
        <f>+[1]OUTPUTs!DU17-[2]OUTPUTs!DU17</f>
        <v>492.75880103597274</v>
      </c>
      <c r="DV17" s="54">
        <f>+[1]OUTPUTs!DV17-[2]OUTPUTs!DV17</f>
        <v>8024.9422925593572</v>
      </c>
      <c r="DW17" s="54">
        <f>+[1]OUTPUTs!DW17-[2]OUTPUTs!DW17</f>
        <v>428.7932470349424</v>
      </c>
      <c r="DX17" s="54">
        <f>+[1]OUTPUTs!DX17-[2]OUTPUTs!DX17</f>
        <v>6852.337791345537</v>
      </c>
      <c r="DY17" s="54">
        <f>+[1]OUTPUTs!DY17-[2]OUTPUTs!DY17</f>
        <v>777.78427788170052</v>
      </c>
      <c r="DZ17" s="54">
        <f>+[1]OUTPUTs!DZ17-[2]OUTPUTs!DZ17</f>
        <v>412.94386761734791</v>
      </c>
      <c r="EA17" s="54">
        <f>+[1]OUTPUTs!EA17-[2]OUTPUTs!EA17</f>
        <v>4178.1552100526769</v>
      </c>
      <c r="EB17" s="54">
        <f>+[1]OUTPUTs!EB17-[2]OUTPUTs!EB17</f>
        <v>1448.3050681941809</v>
      </c>
      <c r="EC17" s="54">
        <f>+[1]OUTPUTs!EC17-[2]OUTPUTs!EC17</f>
        <v>9062.5486143495327</v>
      </c>
      <c r="ED17" s="54">
        <f>+[1]OUTPUTs!ED17-[2]OUTPUTs!ED17</f>
        <v>3913.1254599190052</v>
      </c>
      <c r="EE17" s="54">
        <f>+[1]OUTPUTs!EE17-[2]OUTPUTs!EE17</f>
        <v>3161.2742661217826</v>
      </c>
      <c r="EF17" s="54">
        <f>+[1]OUTPUTs!EF17-[2]OUTPUTs!EF17</f>
        <v>11185.157849173789</v>
      </c>
      <c r="EG17" s="54">
        <f>+[1]OUTPUTs!EG17-[2]OUTPUTs!EG17</f>
        <v>2377.4286378620454</v>
      </c>
      <c r="EH17" s="54">
        <f>+[1]OUTPUTs!EH17-[2]OUTPUTs!EH17</f>
        <v>3684.3175638927587</v>
      </c>
      <c r="EI17" s="54">
        <f>+[1]OUTPUTs!EI17-[2]OUTPUTs!EI17</f>
        <v>16830.300799999495</v>
      </c>
      <c r="EJ17" s="54">
        <f>+[1]OUTPUTs!EJ17-[2]OUTPUTs!EJ17</f>
        <v>44486.085944017221</v>
      </c>
      <c r="EK17" s="54">
        <f>+[1]OUTPUTs!EK17-[2]OUTPUTs!EK17</f>
        <v>6452.2150124373657</v>
      </c>
      <c r="EL17" s="54">
        <f>+[1]OUTPUTs!EL17-[2]OUTPUTs!EL17</f>
        <v>104913.71520022696</v>
      </c>
      <c r="EM17" s="54">
        <f>+[1]OUTPUTs!EM17-[2]OUTPUTs!EM17</f>
        <v>226322.2490485796</v>
      </c>
      <c r="EN17" s="54">
        <f>+[1]OUTPUTs!EN17-[2]OUTPUTs!EN17</f>
        <v>25061.965926743695</v>
      </c>
      <c r="EO17" s="54">
        <f>+[1]OUTPUTs!EO17-[2]OUTPUTs!EO17</f>
        <v>19325.566243504225</v>
      </c>
      <c r="EP17" s="54">
        <f>+[1]OUTPUTs!EP17-[2]OUTPUTs!EP17</f>
        <v>22057.827890350673</v>
      </c>
      <c r="EQ17" s="54">
        <f>+[1]OUTPUTs!EQ17-[2]OUTPUTs!EQ17</f>
        <v>3577.6947068511654</v>
      </c>
      <c r="ER17" s="54">
        <f>+[1]OUTPUTs!ER17-[2]OUTPUTs!ER17</f>
        <v>5305.3554862612818</v>
      </c>
      <c r="ES17" s="54">
        <f>+[1]OUTPUTs!ES17-[2]OUTPUTs!ES17</f>
        <v>8017.61928685776</v>
      </c>
      <c r="ET17" s="54">
        <f>+[1]OUTPUTs!ET17-[2]OUTPUTs!ET17</f>
        <v>21200.76280276668</v>
      </c>
      <c r="EU17" s="54">
        <f>+[1]OUTPUTs!EU17-[2]OUTPUTs!EU17</f>
        <v>562322.38859447581</v>
      </c>
      <c r="EV17" s="54">
        <f>+[1]OUTPUTs!EV17-[2]OUTPUTs!EV17</f>
        <v>1892.8407936140757</v>
      </c>
      <c r="EW17" s="54">
        <f>+[1]OUTPUTs!EW17-[2]OUTPUTs!EW17</f>
        <v>346.75004481095073</v>
      </c>
      <c r="EX17" s="54">
        <f>+[1]OUTPUTs!EX17-[2]OUTPUTs!EX17</f>
        <v>7044.7693819465712</v>
      </c>
      <c r="EY17" s="54">
        <f>+[1]OUTPUTs!EY17-[2]OUTPUTs!EY17</f>
        <v>378.43133028540637</v>
      </c>
      <c r="EZ17" s="54">
        <f>+[1]OUTPUTs!EZ17-[2]OUTPUTs!EZ17</f>
        <v>3461.1936745313087</v>
      </c>
      <c r="FA17" s="54">
        <f>+[1]OUTPUTs!FA17-[2]OUTPUTs!FA17</f>
        <v>593.51203415919326</v>
      </c>
      <c r="FB17" s="54">
        <f>+[1]OUTPUTs!FB17-[2]OUTPUTs!FB17</f>
        <v>567.06459213974017</v>
      </c>
      <c r="FC17" s="54">
        <f>+[1]OUTPUTs!FC17-[2]OUTPUTs!FC17</f>
        <v>1900.5418053667318</v>
      </c>
      <c r="FD17" s="54">
        <f>+[1]OUTPUTs!FD17-[2]OUTPUTs!FD17</f>
        <v>1161.8706828032928</v>
      </c>
      <c r="FE17" s="54">
        <f>+[1]OUTPUTs!FE17-[2]OUTPUTs!FE17</f>
        <v>7461.1597030274897</v>
      </c>
      <c r="FF17" s="54">
        <f>+[1]OUTPUTs!FF17-[2]OUTPUTs!FF17</f>
        <v>2631.283522731178</v>
      </c>
      <c r="FG17" s="54">
        <f>+[1]OUTPUTs!FG17-[2]OUTPUTs!FG17</f>
        <v>2256.3839856492905</v>
      </c>
      <c r="FH17" s="54">
        <f>+[1]OUTPUTs!FH17-[2]OUTPUTs!FH17</f>
        <v>9686.9664778850674</v>
      </c>
      <c r="FI17" s="54">
        <f>+[1]OUTPUTs!FI17-[2]OUTPUTs!FI17</f>
        <v>1154.9825440896416</v>
      </c>
      <c r="FJ17" s="54">
        <f>+[1]OUTPUTs!FJ17-[2]OUTPUTs!FJ17</f>
        <v>2512.1353334182395</v>
      </c>
      <c r="FK17" s="54">
        <f>+[1]OUTPUTs!FK17-[2]OUTPUTs!FK17</f>
        <v>12614.047543835481</v>
      </c>
      <c r="FL17" s="54">
        <f>+[1]OUTPUTs!FL17-[2]OUTPUTs!FL17</f>
        <v>37024.890148320672</v>
      </c>
      <c r="FM17" s="54">
        <f>+[1]OUTPUTs!FM17-[2]OUTPUTs!FM17</f>
        <v>6048.9152999663074</v>
      </c>
      <c r="FN17" s="54">
        <f>+[1]OUTPUTs!FN17-[2]OUTPUTs!FN17</f>
        <v>90739.340192135045</v>
      </c>
      <c r="FO17" s="54">
        <f>+[1]OUTPUTs!FO17-[2]OUTPUTs!FO17</f>
        <v>176255.12813021877</v>
      </c>
      <c r="FP17" s="54">
        <f>+[1]OUTPUTs!FP17-[2]OUTPUTs!FP17</f>
        <v>18867.443496381107</v>
      </c>
      <c r="FQ17" s="54">
        <f>+[1]OUTPUTs!FQ17-[2]OUTPUTs!FQ17</f>
        <v>15439.526227917209</v>
      </c>
      <c r="FR17" s="54">
        <f>+[1]OUTPUTs!FR17-[2]OUTPUTs!FR17</f>
        <v>17130.610479876523</v>
      </c>
      <c r="FS17" s="54">
        <f>+[1]OUTPUTs!FS17-[2]OUTPUTs!FS17</f>
        <v>3312.8578409176844</v>
      </c>
      <c r="FT17" s="54">
        <f>+[1]OUTPUTs!FT17-[2]OUTPUTs!FT17</f>
        <v>4528.3615338526179</v>
      </c>
      <c r="FU17" s="54">
        <f>+[1]OUTPUTs!FU17-[2]OUTPUTs!FU17</f>
        <v>7454.8259374972477</v>
      </c>
      <c r="FV17" s="54">
        <f>+[1]OUTPUTs!FV17-[2]OUTPUTs!FV17</f>
        <v>16860.852904005325</v>
      </c>
      <c r="FW17" s="54">
        <f>+[1]OUTPUTs!FW17-[2]OUTPUTs!FW17</f>
        <v>449326.68564138189</v>
      </c>
      <c r="FX17" s="54">
        <f>+[1]OUTPUTs!FX17-[2]OUTPUTs!FX17</f>
        <v>1283.3380457942367</v>
      </c>
      <c r="FY17" s="54">
        <f>+[1]OUTPUTs!FY17-[2]OUTPUTs!FY17</f>
        <v>183.67766198402671</v>
      </c>
      <c r="FZ17" s="54">
        <f>+[1]OUTPUTs!FZ17-[2]OUTPUTs!FZ17</f>
        <v>3430.8644502049792</v>
      </c>
      <c r="GA17" s="54">
        <f>+[1]OUTPUTs!GA17-[2]OUTPUTs!GA17</f>
        <v>254.35826231280919</v>
      </c>
      <c r="GB17" s="54">
        <f>+[1]OUTPUTs!GB17-[2]OUTPUTs!GB17</f>
        <v>2614.1041506762376</v>
      </c>
      <c r="GC17" s="54">
        <f>+[1]OUTPUTs!GC17-[2]OUTPUTs!GC17</f>
        <v>405.69142098293537</v>
      </c>
      <c r="GD17" s="54">
        <f>+[1]OUTPUTs!GD17-[2]OUTPUTs!GD17</f>
        <v>417.26695669137121</v>
      </c>
      <c r="GE17" s="54">
        <f>+[1]OUTPUTs!GE17-[2]OUTPUTs!GE17</f>
        <v>1070.9847457417895</v>
      </c>
      <c r="GF17" s="54">
        <f>+[1]OUTPUTs!GF17-[2]OUTPUTs!GF17</f>
        <v>863.70316448071844</v>
      </c>
      <c r="GG17" s="54">
        <f>+[1]OUTPUTs!GG17-[2]OUTPUTs!GG17</f>
        <v>3873.2015429718249</v>
      </c>
      <c r="GH17" s="54">
        <f>+[1]OUTPUTs!GH17-[2]OUTPUTs!GH17</f>
        <v>2033.5642716800412</v>
      </c>
      <c r="GI17" s="54">
        <f>+[1]OUTPUTs!GI17-[2]OUTPUTs!GI17</f>
        <v>1427.0224180075174</v>
      </c>
      <c r="GJ17" s="54">
        <f>+[1]OUTPUTs!GJ17-[2]OUTPUTs!GJ17</f>
        <v>6872.2990429730708</v>
      </c>
      <c r="GK17" s="54">
        <f>+[1]OUTPUTs!GK17-[2]OUTPUTs!GK17</f>
        <v>764.18608090402404</v>
      </c>
      <c r="GL17" s="54">
        <f>+[1]OUTPUTs!GL17-[2]OUTPUTs!GL17</f>
        <v>1707.0343786578624</v>
      </c>
      <c r="GM17" s="54">
        <f>+[1]OUTPUTs!GM17-[2]OUTPUTs!GM17</f>
        <v>6938.1830894031373</v>
      </c>
      <c r="GN17" s="54">
        <f>+[1]OUTPUTs!GN17-[2]OUTPUTs!GN17</f>
        <v>18390.436506675949</v>
      </c>
      <c r="GO17" s="54">
        <f>+[1]OUTPUTs!GO17-[2]OUTPUTs!GO17</f>
        <v>7558.9692680805456</v>
      </c>
      <c r="GP17" s="54">
        <f>+[1]OUTPUTs!GP17-[2]OUTPUTs!GP17</f>
        <v>61850.347984513995</v>
      </c>
      <c r="GQ17" s="54">
        <f>+[1]OUTPUTs!GQ17-[2]OUTPUTs!GQ17</f>
        <v>117855.58126968337</v>
      </c>
      <c r="GR17" s="54">
        <f>+[1]OUTPUTs!GR17-[2]OUTPUTs!GR17</f>
        <v>11978.756405643326</v>
      </c>
      <c r="GS17" s="54">
        <f>+[1]OUTPUTs!GS17-[2]OUTPUTs!GS17</f>
        <v>11934.165070625975</v>
      </c>
      <c r="GT17" s="54">
        <f>+[1]OUTPUTs!GT17-[2]OUTPUTs!GT17</f>
        <v>12760.56012931958</v>
      </c>
      <c r="GU17" s="54">
        <f>+[1]OUTPUTs!GU17-[2]OUTPUTs!GU17</f>
        <v>1973.5725646253113</v>
      </c>
      <c r="GV17" s="54">
        <f>+[1]OUTPUTs!GV17-[2]OUTPUTs!GV17</f>
        <v>2955.3697662340564</v>
      </c>
      <c r="GW17" s="54">
        <f>+[1]OUTPUTs!GW17-[2]OUTPUTs!GW17</f>
        <v>5069.4820247338757</v>
      </c>
      <c r="GX17" s="54">
        <f>+[1]OUTPUTs!GX17-[2]OUTPUTs!GX17</f>
        <v>10878.382631369313</v>
      </c>
      <c r="GY17" s="54">
        <f>+[1]OUTPUTs!GY17-[2]OUTPUTs!GY17</f>
        <v>297345.10330497182</v>
      </c>
      <c r="GZ17" s="54">
        <f>+[1]OUTPUTs!GZ17-[2]OUTPUTs!GZ17</f>
        <v>395.99596808888327</v>
      </c>
      <c r="HA17" s="54">
        <f>+[1]OUTPUTs!HA17-[2]OUTPUTs!HA17</f>
        <v>149.39611369966798</v>
      </c>
      <c r="HB17" s="54">
        <f>+[1]OUTPUTs!HB17-[2]OUTPUTs!HB17</f>
        <v>3625.3155936415133</v>
      </c>
      <c r="HC17" s="54">
        <f>+[1]OUTPUTs!HC17-[2]OUTPUTs!HC17</f>
        <v>212.06583409240056</v>
      </c>
      <c r="HD17" s="54">
        <f>+[1]OUTPUTs!HD17-[2]OUTPUTs!HD17</f>
        <v>1569.0348478456799</v>
      </c>
      <c r="HE17" s="54">
        <f>+[1]OUTPUTs!HE17-[2]OUTPUTs!HE17</f>
        <v>399.74727855672063</v>
      </c>
      <c r="HF17" s="54">
        <f>+[1]OUTPUTs!HF17-[2]OUTPUTs!HF17</f>
        <v>422.26952254940534</v>
      </c>
      <c r="HG17" s="54">
        <f>+[1]OUTPUTs!HG17-[2]OUTPUTs!HG17</f>
        <v>933.86058871215437</v>
      </c>
      <c r="HH17" s="54">
        <f>+[1]OUTPUTs!HH17-[2]OUTPUTs!HH17</f>
        <v>1040.7358945983565</v>
      </c>
      <c r="HI17" s="54">
        <f>+[1]OUTPUTs!HI17-[2]OUTPUTs!HI17</f>
        <v>3711.1446881275224</v>
      </c>
      <c r="HJ17" s="54">
        <f>+[1]OUTPUTs!HJ17-[2]OUTPUTs!HJ17</f>
        <v>1544.1248912540668</v>
      </c>
      <c r="HK17" s="54">
        <f>+[1]OUTPUTs!HK17-[2]OUTPUTs!HK17</f>
        <v>1648.7937746381267</v>
      </c>
      <c r="HL17" s="54">
        <f>+[1]OUTPUTs!HL17-[2]OUTPUTs!HL17</f>
        <v>6017.2858952961833</v>
      </c>
      <c r="HM17" s="54">
        <f>+[1]OUTPUTs!HM17-[2]OUTPUTs!HM17</f>
        <v>728.57918786359141</v>
      </c>
      <c r="HN17" s="54">
        <f>+[1]OUTPUTs!HN17-[2]OUTPUTs!HN17</f>
        <v>1636.6002724434766</v>
      </c>
      <c r="HO17" s="54">
        <f>+[1]OUTPUTs!HO17-[2]OUTPUTs!HO17</f>
        <v>5562.383283707084</v>
      </c>
      <c r="HP17" s="54">
        <f>+[1]OUTPUTs!HP17-[2]OUTPUTs!HP17</f>
        <v>18484.703480946948</v>
      </c>
      <c r="HQ17" s="54">
        <f>+[1]OUTPUTs!HQ17-[2]OUTPUTs!HQ17</f>
        <v>4244.3445751018335</v>
      </c>
      <c r="HR17" s="54">
        <f>+[1]OUTPUTs!HR17-[2]OUTPUTs!HR17</f>
        <v>57572.496556441183</v>
      </c>
      <c r="HS17" s="54">
        <f>+[1]OUTPUTs!HS17-[2]OUTPUTs!HS17</f>
        <v>105009.48171784502</v>
      </c>
      <c r="HT17" s="54">
        <f>+[1]OUTPUTs!HT17-[2]OUTPUTs!HT17</f>
        <v>10509.880238987345</v>
      </c>
      <c r="HU17" s="54">
        <f>+[1]OUTPUTs!HU17-[2]OUTPUTs!HU17</f>
        <v>11193.216652822579</v>
      </c>
      <c r="HV17" s="54">
        <f>+[1]OUTPUTs!HV17-[2]OUTPUTs!HV17</f>
        <v>11344.045219763801</v>
      </c>
      <c r="HW17" s="54">
        <f>+[1]OUTPUTs!HW17-[2]OUTPUTs!HW17</f>
        <v>1936.3155104808193</v>
      </c>
      <c r="HX17" s="54">
        <f>+[1]OUTPUTs!HX17-[2]OUTPUTs!HX17</f>
        <v>3417.3065612621176</v>
      </c>
      <c r="HY17" s="54">
        <f>+[1]OUTPUTs!HY17-[2]OUTPUTs!HY17</f>
        <v>5256.0282958685639</v>
      </c>
      <c r="HZ17" s="54">
        <f>+[1]OUTPUTs!HZ17-[2]OUTPUTs!HZ17</f>
        <v>9770.6210597625759</v>
      </c>
      <c r="IA17" s="54">
        <f>+[1]OUTPUTs!IA17-[2]OUTPUTs!IA17</f>
        <v>268335.77350439772</v>
      </c>
    </row>
    <row r="18" spans="1:235" s="43" customFormat="1" ht="24" x14ac:dyDescent="0.25">
      <c r="A18" s="41" t="s">
        <v>23</v>
      </c>
      <c r="B18" s="42">
        <v>6010</v>
      </c>
      <c r="C18" s="42"/>
      <c r="D18" s="42">
        <v>3</v>
      </c>
      <c r="E18" s="42"/>
      <c r="F18" s="42"/>
      <c r="G18" s="42" t="s">
        <v>773</v>
      </c>
      <c r="H18" s="42" t="s">
        <v>20</v>
      </c>
      <c r="I18" s="41" t="s">
        <v>9</v>
      </c>
      <c r="J18" s="41" t="s">
        <v>850</v>
      </c>
      <c r="K18" s="41" t="s">
        <v>834</v>
      </c>
      <c r="L18" s="54">
        <f>+[1]OUTPUTs!L18-[2]OUTPUTs!L18</f>
        <v>31940.41602267389</v>
      </c>
      <c r="M18" s="54">
        <f>+[1]OUTPUTs!M18-[2]OUTPUTs!M18</f>
        <v>974.17918901070652</v>
      </c>
      <c r="N18" s="54">
        <f>+[1]OUTPUTs!N18-[2]OUTPUTs!N18</f>
        <v>20503.942254251568</v>
      </c>
      <c r="O18" s="54">
        <f>+[1]OUTPUTs!O18-[2]OUTPUTs!O18</f>
        <v>11433.414508831302</v>
      </c>
      <c r="P18" s="54">
        <f>+[1]OUTPUTs!P18-[2]OUTPUTs!P18</f>
        <v>38026.510340530644</v>
      </c>
      <c r="Q18" s="54">
        <f>+[1]OUTPUTs!Q18-[2]OUTPUTs!Q18</f>
        <v>3570.9484753290672</v>
      </c>
      <c r="R18" s="54">
        <f>+[1]OUTPUTs!R18-[2]OUTPUTs!R18</f>
        <v>13644.306478091574</v>
      </c>
      <c r="S18" s="54">
        <f>+[1]OUTPUTs!S18-[2]OUTPUTs!S18</f>
        <v>28987.99330545585</v>
      </c>
      <c r="T18" s="54">
        <f>+[1]OUTPUTs!T18-[2]OUTPUTs!T18</f>
        <v>6204.7066982496181</v>
      </c>
      <c r="U18" s="54">
        <f>+[1]OUTPUTs!U18-[2]OUTPUTs!U18</f>
        <v>38975.352659098644</v>
      </c>
      <c r="V18" s="54">
        <f>+[1]OUTPUTs!V18-[2]OUTPUTs!V18</f>
        <v>24187.430679510901</v>
      </c>
      <c r="W18" s="54">
        <f>+[1]OUTPUTs!W18-[2]OUTPUTs!W18</f>
        <v>45601.671868930833</v>
      </c>
      <c r="X18" s="54">
        <f>+[1]OUTPUTs!X18-[2]OUTPUTs!X18</f>
        <v>99576.335157226771</v>
      </c>
      <c r="Y18" s="54">
        <f>+[1]OUTPUTs!Y18-[2]OUTPUTs!Y18</f>
        <v>17899.216379065161</v>
      </c>
      <c r="Z18" s="54">
        <f>+[1]OUTPUTs!Z18-[2]OUTPUTs!Z18</f>
        <v>19039.460313498152</v>
      </c>
      <c r="AA18" s="54">
        <f>+[1]OUTPUTs!AA18-[2]OUTPUTs!AA18</f>
        <v>81003.481547886448</v>
      </c>
      <c r="AB18" s="54">
        <f>+[1]OUTPUTs!AB18-[2]OUTPUTs!AB18</f>
        <v>218878.09707402065</v>
      </c>
      <c r="AC18" s="54">
        <f>+[1]OUTPUTs!AC18-[2]OUTPUTs!AC18</f>
        <v>50063.773445384752</v>
      </c>
      <c r="AD18" s="54">
        <f>+[1]OUTPUTs!AD18-[2]OUTPUTs!AD18</f>
        <v>221876.79286519776</v>
      </c>
      <c r="AE18" s="54">
        <f>+[1]OUTPUTs!AE18-[2]OUTPUTs!AE18</f>
        <v>526696.07673691912</v>
      </c>
      <c r="AF18" s="54">
        <f>+[1]OUTPUTs!AF18-[2]OUTPUTs!AF18</f>
        <v>185274.35400545318</v>
      </c>
      <c r="AG18" s="54">
        <f>+[1]OUTPUTs!AG18-[2]OUTPUTs!AG18</f>
        <v>152622.43838633149</v>
      </c>
      <c r="AH18" s="54">
        <f>+[1]OUTPUTs!AH18-[2]OUTPUTs!AH18</f>
        <v>259839.54059092689</v>
      </c>
      <c r="AI18" s="54">
        <f>+[1]OUTPUTs!AI18-[2]OUTPUTs!AI18</f>
        <v>25422.70407360993</v>
      </c>
      <c r="AJ18" s="54">
        <f>+[1]OUTPUTs!AJ18-[2]OUTPUTs!AJ18</f>
        <v>34999.865125366559</v>
      </c>
      <c r="AK18" s="54">
        <f>+[1]OUTPUTs!AK18-[2]OUTPUTs!AK18</f>
        <v>69826.681291729328</v>
      </c>
      <c r="AL18" s="54">
        <f>+[1]OUTPUTs!AL18-[2]OUTPUTs!AL18</f>
        <v>608186.19102081843</v>
      </c>
      <c r="AM18" s="54">
        <f>+[1]OUTPUTs!AM18-[2]OUTPUTs!AM18</f>
        <v>2835255.8804933988</v>
      </c>
      <c r="AN18" s="54">
        <f>+[1]OUTPUTs!AN18-[2]OUTPUTs!AN18</f>
        <v>29510.564412662454</v>
      </c>
      <c r="AO18" s="54">
        <f>+[1]OUTPUTs!AO18-[2]OUTPUTs!AO18</f>
        <v>898.28633989674699</v>
      </c>
      <c r="AP18" s="54">
        <f>+[1]OUTPUTs!AP18-[2]OUTPUTs!AP18</f>
        <v>20066.809717455777</v>
      </c>
      <c r="AQ18" s="54">
        <f>+[1]OUTPUTs!AQ18-[2]OUTPUTs!AQ18</f>
        <v>8757.2771578710308</v>
      </c>
      <c r="AR18" s="54">
        <f>+[1]OUTPUTs!AR18-[2]OUTPUTs!AR18</f>
        <v>35574.271097800083</v>
      </c>
      <c r="AS18" s="54">
        <f>+[1]OUTPUTs!AS18-[2]OUTPUTs!AS18</f>
        <v>2375.3942076886369</v>
      </c>
      <c r="AT18" s="54">
        <f>+[1]OUTPUTs!AT18-[2]OUTPUTs!AT18</f>
        <v>10170.460031960676</v>
      </c>
      <c r="AU18" s="54">
        <f>+[1]OUTPUTs!AU18-[2]OUTPUTs!AU18</f>
        <v>28171.120843362383</v>
      </c>
      <c r="AV18" s="54">
        <f>+[1]OUTPUTs!AV18-[2]OUTPUTs!AV18</f>
        <v>5866.1388796968931</v>
      </c>
      <c r="AW18" s="54">
        <f>+[1]OUTPUTs!AW18-[2]OUTPUTs!AW18</f>
        <v>41591.068506108975</v>
      </c>
      <c r="AX18" s="54">
        <f>+[1]OUTPUTs!AX18-[2]OUTPUTs!AX18</f>
        <v>21738.847616356448</v>
      </c>
      <c r="AY18" s="54">
        <f>+[1]OUTPUTs!AY18-[2]OUTPUTs!AY18</f>
        <v>38624.565815411202</v>
      </c>
      <c r="AZ18" s="54">
        <f>+[1]OUTPUTs!AZ18-[2]OUTPUTs!AZ18</f>
        <v>93497.580793410481</v>
      </c>
      <c r="BA18" s="54">
        <f>+[1]OUTPUTs!BA18-[2]OUTPUTs!BA18</f>
        <v>11537.320538153668</v>
      </c>
      <c r="BB18" s="54">
        <f>+[1]OUTPUTs!BB18-[2]OUTPUTs!BB18</f>
        <v>18770.389557305716</v>
      </c>
      <c r="BC18" s="54">
        <f>+[1]OUTPUTs!BC18-[2]OUTPUTs!BC18</f>
        <v>73159.152937143313</v>
      </c>
      <c r="BD18" s="54">
        <f>+[1]OUTPUTs!BD18-[2]OUTPUTs!BD18</f>
        <v>204423.0616169367</v>
      </c>
      <c r="BE18" s="54">
        <f>+[1]OUTPUTs!BE18-[2]OUTPUTs!BE18</f>
        <v>46765.819377054169</v>
      </c>
      <c r="BF18" s="54">
        <f>+[1]OUTPUTs!BF18-[2]OUTPUTs!BF18</f>
        <v>215316.31624894694</v>
      </c>
      <c r="BG18" s="54">
        <f>+[1]OUTPUTs!BG18-[2]OUTPUTs!BG18</f>
        <v>506243.2486775599</v>
      </c>
      <c r="BH18" s="54">
        <f>+[1]OUTPUTs!BH18-[2]OUTPUTs!BH18</f>
        <v>176351.62377436366</v>
      </c>
      <c r="BI18" s="54">
        <f>+[1]OUTPUTs!BI18-[2]OUTPUTs!BI18</f>
        <v>148158.07604639139</v>
      </c>
      <c r="BJ18" s="54">
        <f>+[1]OUTPUTs!BJ18-[2]OUTPUTs!BJ18</f>
        <v>243707.82305498549</v>
      </c>
      <c r="BK18" s="54">
        <f>+[1]OUTPUTs!BK18-[2]OUTPUTs!BK18</f>
        <v>38108.329006690721</v>
      </c>
      <c r="BL18" s="54">
        <f>+[1]OUTPUTs!BL18-[2]OUTPUTs!BL18</f>
        <v>28348.164410225174</v>
      </c>
      <c r="BM18" s="54">
        <f>+[1]OUTPUTs!BM18-[2]OUTPUTs!BM18</f>
        <v>66817.22024808923</v>
      </c>
      <c r="BN18" s="54">
        <f>+[1]OUTPUTs!BN18-[2]OUTPUTs!BN18</f>
        <v>546361.78753714613</v>
      </c>
      <c r="BO18" s="54">
        <f>+[1]OUTPUTs!BO18-[2]OUTPUTs!BO18</f>
        <v>2660910.7184506748</v>
      </c>
      <c r="BP18" s="54">
        <f>+[1]OUTPUTs!BP18-[2]OUTPUTs!BP18</f>
        <v>28717.335880200553</v>
      </c>
      <c r="BQ18" s="54">
        <f>+[1]OUTPUTs!BQ18-[2]OUTPUTs!BQ18</f>
        <v>1088.6901927264153</v>
      </c>
      <c r="BR18" s="54">
        <f>+[1]OUTPUTs!BR18-[2]OUTPUTs!BR18</f>
        <v>21459.80988917491</v>
      </c>
      <c r="BS18" s="54">
        <f>+[1]OUTPUTs!BS18-[2]OUTPUTs!BS18</f>
        <v>8467.9716545973315</v>
      </c>
      <c r="BT18" s="54">
        <f>+[1]OUTPUTs!BT18-[2]OUTPUTs!BT18</f>
        <v>37541.83264752882</v>
      </c>
      <c r="BU18" s="54">
        <f>+[1]OUTPUTs!BU18-[2]OUTPUTs!BU18</f>
        <v>3811.4775120601334</v>
      </c>
      <c r="BV18" s="54">
        <f>+[1]OUTPUTs!BV18-[2]OUTPUTs!BV18</f>
        <v>13353.645134932063</v>
      </c>
      <c r="BW18" s="54">
        <f>+[1]OUTPUTs!BW18-[2]OUTPUTs!BW18</f>
        <v>27899.193275527388</v>
      </c>
      <c r="BX18" s="54">
        <f>+[1]OUTPUTs!BX18-[2]OUTPUTs!BX18</f>
        <v>12698.117750753001</v>
      </c>
      <c r="BY18" s="54">
        <f>+[1]OUTPUTs!BY18-[2]OUTPUTs!BY18</f>
        <v>37736.810426626616</v>
      </c>
      <c r="BZ18" s="54">
        <f>+[1]OUTPUTs!BZ18-[2]OUTPUTs!BZ18</f>
        <v>26242.909651809212</v>
      </c>
      <c r="CA18" s="54">
        <f>+[1]OUTPUTs!CA18-[2]OUTPUTs!CA18</f>
        <v>37923.154014862812</v>
      </c>
      <c r="CB18" s="54">
        <f>+[1]OUTPUTs!CB18-[2]OUTPUTs!CB18</f>
        <v>88855.212170976505</v>
      </c>
      <c r="CC18" s="54">
        <f>+[1]OUTPUTs!CC18-[2]OUTPUTs!CC18</f>
        <v>16980.674637996555</v>
      </c>
      <c r="CD18" s="54">
        <f>+[1]OUTPUTs!CD18-[2]OUTPUTs!CD18</f>
        <v>16782.028110640502</v>
      </c>
      <c r="CE18" s="54">
        <f>+[1]OUTPUTs!CE18-[2]OUTPUTs!CE18</f>
        <v>77410.603929143195</v>
      </c>
      <c r="CF18" s="54">
        <f>+[1]OUTPUTs!CF18-[2]OUTPUTs!CF18</f>
        <v>213930.70020682586</v>
      </c>
      <c r="CG18" s="54">
        <f>+[1]OUTPUTs!CG18-[2]OUTPUTs!CG18</f>
        <v>46656.456233438454</v>
      </c>
      <c r="CH18" s="54">
        <f>+[1]OUTPUTs!CH18-[2]OUTPUTs!CH18</f>
        <v>213516.43554401631</v>
      </c>
      <c r="CI18" s="54">
        <f>+[1]OUTPUTs!CI18-[2]OUTPUTs!CI18</f>
        <v>567160.03261536383</v>
      </c>
      <c r="CJ18" s="54">
        <f>+[1]OUTPUTs!CJ18-[2]OUTPUTs!CJ18</f>
        <v>166253.34128850524</v>
      </c>
      <c r="CK18" s="54">
        <f>+[1]OUTPUTs!CK18-[2]OUTPUTs!CK18</f>
        <v>140961.77969405364</v>
      </c>
      <c r="CL18" s="54">
        <f>+[1]OUTPUTs!CL18-[2]OUTPUTs!CL18</f>
        <v>238366.51506071363</v>
      </c>
      <c r="CM18" s="54">
        <f>+[1]OUTPUTs!CM18-[2]OUTPUTs!CM18</f>
        <v>36946.489815299836</v>
      </c>
      <c r="CN18" s="54">
        <f>+[1]OUTPUTs!CN18-[2]OUTPUTs!CN18</f>
        <v>27180.485135679861</v>
      </c>
      <c r="CO18" s="54">
        <f>+[1]OUTPUTs!CO18-[2]OUTPUTs!CO18</f>
        <v>63483.329542855296</v>
      </c>
      <c r="CP18" s="54">
        <f>+[1]OUTPUTs!CP18-[2]OUTPUTs!CP18</f>
        <v>473530.10400287062</v>
      </c>
      <c r="CQ18" s="54">
        <f>+[1]OUTPUTs!CQ18-[2]OUTPUTs!CQ18</f>
        <v>2644955.1360191796</v>
      </c>
      <c r="CR18" s="54">
        <f>+[1]OUTPUTs!CR18-[2]OUTPUTs!CR18</f>
        <v>27215.900112962539</v>
      </c>
      <c r="CS18" s="54">
        <f>+[1]OUTPUTs!CS18-[2]OUTPUTs!CS18</f>
        <v>870.31977490475174</v>
      </c>
      <c r="CT18" s="54">
        <f>+[1]OUTPUTs!CT18-[2]OUTPUTs!CT18</f>
        <v>19159.496972839443</v>
      </c>
      <c r="CU18" s="54">
        <f>+[1]OUTPUTs!CU18-[2]OUTPUTs!CU18</f>
        <v>7092.0282767043427</v>
      </c>
      <c r="CV18" s="54">
        <f>+[1]OUTPUTs!CV18-[2]OUTPUTs!CV18</f>
        <v>35588.078870987854</v>
      </c>
      <c r="CW18" s="54">
        <f>+[1]OUTPUTs!CW18-[2]OUTPUTs!CW18</f>
        <v>3331.2255022185036</v>
      </c>
      <c r="CX18" s="54">
        <f>+[1]OUTPUTs!CX18-[2]OUTPUTs!CX18</f>
        <v>3858.641319039345</v>
      </c>
      <c r="CY18" s="54">
        <f>+[1]OUTPUTs!CY18-[2]OUTPUTs!CY18</f>
        <v>24617.6557712918</v>
      </c>
      <c r="CZ18" s="54">
        <f>+[1]OUTPUTs!CZ18-[2]OUTPUTs!CZ18</f>
        <v>4354.9050622450177</v>
      </c>
      <c r="DA18" s="54">
        <f>+[1]OUTPUTs!DA18-[2]OUTPUTs!DA18</f>
        <v>34836.954576252901</v>
      </c>
      <c r="DB18" s="54">
        <f>+[1]OUTPUTs!DB18-[2]OUTPUTs!DB18</f>
        <v>21687.243269967483</v>
      </c>
      <c r="DC18" s="54">
        <f>+[1]OUTPUTs!DC18-[2]OUTPUTs!DC18</f>
        <v>29010.87010610677</v>
      </c>
      <c r="DD18" s="54">
        <f>+[1]OUTPUTs!DD18-[2]OUTPUTs!DD18</f>
        <v>85803.710858965584</v>
      </c>
      <c r="DE18" s="54">
        <f>+[1]OUTPUTs!DE18-[2]OUTPUTs!DE18</f>
        <v>16188.246808866112</v>
      </c>
      <c r="DF18" s="54">
        <f>+[1]OUTPUTs!DF18-[2]OUTPUTs!DF18</f>
        <v>16754.510879158552</v>
      </c>
      <c r="DG18" s="54">
        <f>+[1]OUTPUTs!DG18-[2]OUTPUTs!DG18</f>
        <v>75187.621325884305</v>
      </c>
      <c r="DH18" s="54">
        <f>+[1]OUTPUTs!DH18-[2]OUTPUTs!DH18</f>
        <v>208837.05091017694</v>
      </c>
      <c r="DI18" s="54">
        <f>+[1]OUTPUTs!DI18-[2]OUTPUTs!DI18</f>
        <v>46413.18454014248</v>
      </c>
      <c r="DJ18" s="54">
        <f>+[1]OUTPUTs!DJ18-[2]OUTPUTs!DJ18</f>
        <v>201396.30052993086</v>
      </c>
      <c r="DK18" s="54">
        <f>+[1]OUTPUTs!DK18-[2]OUTPUTs!DK18</f>
        <v>467324.70435484638</v>
      </c>
      <c r="DL18" s="54">
        <f>+[1]OUTPUTs!DL18-[2]OUTPUTs!DL18</f>
        <v>170824.661508327</v>
      </c>
      <c r="DM18" s="54">
        <f>+[1]OUTPUTs!DM18-[2]OUTPUTs!DM18</f>
        <v>125198.85393627762</v>
      </c>
      <c r="DN18" s="54">
        <f>+[1]OUTPUTs!DN18-[2]OUTPUTs!DN18</f>
        <v>238863.85656006972</v>
      </c>
      <c r="DO18" s="54">
        <f>+[1]OUTPUTs!DO18-[2]OUTPUTs!DO18</f>
        <v>34277.735599809821</v>
      </c>
      <c r="DP18" s="54">
        <f>+[1]OUTPUTs!DP18-[2]OUTPUTs!DP18</f>
        <v>25578.71823921398</v>
      </c>
      <c r="DQ18" s="54">
        <f>+[1]OUTPUTs!DQ18-[2]OUTPUTs!DQ18</f>
        <v>64467.683392112813</v>
      </c>
      <c r="DR18" s="54">
        <f>+[1]OUTPUTs!DR18-[2]OUTPUTs!DR18</f>
        <v>432947.46470108395</v>
      </c>
      <c r="DS18" s="54">
        <f>+[1]OUTPUTs!DS18-[2]OUTPUTs!DS18</f>
        <v>2421687.6237603845</v>
      </c>
      <c r="DT18" s="54">
        <f>+[1]OUTPUTs!DT18-[2]OUTPUTs!DT18</f>
        <v>28014.654284291973</v>
      </c>
      <c r="DU18" s="54">
        <f>+[1]OUTPUTs!DU18-[2]OUTPUTs!DU18</f>
        <v>1464.7325517523045</v>
      </c>
      <c r="DV18" s="54">
        <f>+[1]OUTPUTs!DV18-[2]OUTPUTs!DV18</f>
        <v>22273.312896915697</v>
      </c>
      <c r="DW18" s="54">
        <f>+[1]OUTPUTs!DW18-[2]OUTPUTs!DW18</f>
        <v>6125.9782877295966</v>
      </c>
      <c r="DX18" s="54">
        <f>+[1]OUTPUTs!DX18-[2]OUTPUTs!DX18</f>
        <v>44287.417356334874</v>
      </c>
      <c r="DY18" s="54">
        <f>+[1]OUTPUTs!DY18-[2]OUTPUTs!DY18</f>
        <v>3821.8793251971274</v>
      </c>
      <c r="DZ18" s="54">
        <f>+[1]OUTPUTs!DZ18-[2]OUTPUTs!DZ18</f>
        <v>4097.2322878549476</v>
      </c>
      <c r="EA18" s="54">
        <f>+[1]OUTPUTs!EA18-[2]OUTPUTs!EA18</f>
        <v>27546.859938219844</v>
      </c>
      <c r="EB18" s="54">
        <f>+[1]OUTPUTs!EB18-[2]OUTPUTs!EB18</f>
        <v>5669.526652227607</v>
      </c>
      <c r="EC18" s="54">
        <f>+[1]OUTPUTs!EC18-[2]OUTPUTs!EC18</f>
        <v>49535.131991637245</v>
      </c>
      <c r="ED18" s="54">
        <f>+[1]OUTPUTs!ED18-[2]OUTPUTs!ED18</f>
        <v>27868.993236290917</v>
      </c>
      <c r="EE18" s="54">
        <f>+[1]OUTPUTs!EE18-[2]OUTPUTs!EE18</f>
        <v>37899.551004492503</v>
      </c>
      <c r="EF18" s="54">
        <f>+[1]OUTPUTs!EF18-[2]OUTPUTs!EF18</f>
        <v>95690.40700499143</v>
      </c>
      <c r="EG18" s="54">
        <f>+[1]OUTPUTs!EG18-[2]OUTPUTs!EG18</f>
        <v>18120.592149503558</v>
      </c>
      <c r="EH18" s="54">
        <f>+[1]OUTPUTs!EH18-[2]OUTPUTs!EH18</f>
        <v>19193.059581649679</v>
      </c>
      <c r="EI18" s="54">
        <f>+[1]OUTPUTs!EI18-[2]OUTPUTs!EI18</f>
        <v>97725.144940355734</v>
      </c>
      <c r="EJ18" s="54">
        <f>+[1]OUTPUTs!EJ18-[2]OUTPUTs!EJ18</f>
        <v>269407.91824858775</v>
      </c>
      <c r="EK18" s="54">
        <f>+[1]OUTPUTs!EK18-[2]OUTPUTs!EK18</f>
        <v>55751.371888432128</v>
      </c>
      <c r="EL18" s="54">
        <f>+[1]OUTPUTs!EL18-[2]OUTPUTs!EL18</f>
        <v>256052.17276001186</v>
      </c>
      <c r="EM18" s="54">
        <f>+[1]OUTPUTs!EM18-[2]OUTPUTs!EM18</f>
        <v>646208.77064441214</v>
      </c>
      <c r="EN18" s="54">
        <f>+[1]OUTPUTs!EN18-[2]OUTPUTs!EN18</f>
        <v>216848.30753894523</v>
      </c>
      <c r="EO18" s="54">
        <f>+[1]OUTPUTs!EO18-[2]OUTPUTs!EO18</f>
        <v>163782.16791617352</v>
      </c>
      <c r="EP18" s="54">
        <f>+[1]OUTPUTs!EP18-[2]OUTPUTs!EP18</f>
        <v>310934.11099363188</v>
      </c>
      <c r="EQ18" s="54">
        <f>+[1]OUTPUTs!EQ18-[2]OUTPUTs!EQ18</f>
        <v>44152.663453728397</v>
      </c>
      <c r="ER18" s="54">
        <f>+[1]OUTPUTs!ER18-[2]OUTPUTs!ER18</f>
        <v>23294.491205263526</v>
      </c>
      <c r="ES18" s="54">
        <f>+[1]OUTPUTs!ES18-[2]OUTPUTs!ES18</f>
        <v>80008.972404298693</v>
      </c>
      <c r="ET18" s="54">
        <f>+[1]OUTPUTs!ET18-[2]OUTPUTs!ET18</f>
        <v>536831.78520677635</v>
      </c>
      <c r="EU18" s="54">
        <f>+[1]OUTPUTs!EU18-[2]OUTPUTs!EU18</f>
        <v>3092607.2057497073</v>
      </c>
      <c r="EV18" s="54">
        <f>+[1]OUTPUTs!EV18-[2]OUTPUTs!EV18</f>
        <v>16816.090902962533</v>
      </c>
      <c r="EW18" s="54">
        <f>+[1]OUTPUTs!EW18-[2]OUTPUTs!EW18</f>
        <v>661.56082336793929</v>
      </c>
      <c r="EX18" s="54">
        <f>+[1]OUTPUTs!EX18-[2]OUTPUTs!EX18</f>
        <v>18953.578970241695</v>
      </c>
      <c r="EY18" s="54">
        <f>+[1]OUTPUTs!EY18-[2]OUTPUTs!EY18</f>
        <v>4997.4598716074142</v>
      </c>
      <c r="EZ18" s="54">
        <f>+[1]OUTPUTs!EZ18-[2]OUTPUTs!EZ18</f>
        <v>39656.40414080242</v>
      </c>
      <c r="FA18" s="54">
        <f>+[1]OUTPUTs!FA18-[2]OUTPUTs!FA18</f>
        <v>4745.268347145724</v>
      </c>
      <c r="FB18" s="54">
        <f>+[1]OUTPUTs!FB18-[2]OUTPUTs!FB18</f>
        <v>4731.4489864094194</v>
      </c>
      <c r="FC18" s="54">
        <f>+[1]OUTPUTs!FC18-[2]OUTPUTs!FC18</f>
        <v>26475.303424500911</v>
      </c>
      <c r="FD18" s="54">
        <f>+[1]OUTPUTs!FD18-[2]OUTPUTs!FD18</f>
        <v>6096.5109369720285</v>
      </c>
      <c r="FE18" s="54">
        <f>+[1]OUTPUTs!FE18-[2]OUTPUTs!FE18</f>
        <v>40597.916154814637</v>
      </c>
      <c r="FF18" s="54">
        <f>+[1]OUTPUTs!FF18-[2]OUTPUTs!FF18</f>
        <v>24877.870867093508</v>
      </c>
      <c r="FG18" s="54">
        <f>+[1]OUTPUTs!FG18-[2]OUTPUTs!FG18</f>
        <v>31995.845539379021</v>
      </c>
      <c r="FH18" s="54">
        <f>+[1]OUTPUTs!FH18-[2]OUTPUTs!FH18</f>
        <v>79257.40626041856</v>
      </c>
      <c r="FI18" s="54">
        <f>+[1]OUTPUTs!FI18-[2]OUTPUTs!FI18</f>
        <v>17553.952266943437</v>
      </c>
      <c r="FJ18" s="54">
        <f>+[1]OUTPUTs!FJ18-[2]OUTPUTs!FJ18</f>
        <v>17819.748773747291</v>
      </c>
      <c r="FK18" s="54">
        <f>+[1]OUTPUTs!FK18-[2]OUTPUTs!FK18</f>
        <v>85418.478314852749</v>
      </c>
      <c r="FL18" s="54">
        <f>+[1]OUTPUTs!FL18-[2]OUTPUTs!FL18</f>
        <v>235665.66816350969</v>
      </c>
      <c r="FM18" s="54">
        <f>+[1]OUTPUTs!FM18-[2]OUTPUTs!FM18</f>
        <v>52332.653082541758</v>
      </c>
      <c r="FN18" s="54">
        <f>+[1]OUTPUTs!FN18-[2]OUTPUTs!FN18</f>
        <v>230562.61681086128</v>
      </c>
      <c r="FO18" s="54">
        <f>+[1]OUTPUTs!FO18-[2]OUTPUTs!FO18</f>
        <v>532492.7815275765</v>
      </c>
      <c r="FP18" s="54">
        <f>+[1]OUTPUTs!FP18-[2]OUTPUTs!FP18</f>
        <v>187025.5474392302</v>
      </c>
      <c r="FQ18" s="54">
        <f>+[1]OUTPUTs!FQ18-[2]OUTPUTs!FQ18</f>
        <v>138079.77347544208</v>
      </c>
      <c r="FR18" s="54">
        <f>+[1]OUTPUTs!FR18-[2]OUTPUTs!FR18</f>
        <v>279958.41047349339</v>
      </c>
      <c r="FS18" s="54">
        <f>+[1]OUTPUTs!FS18-[2]OUTPUTs!FS18</f>
        <v>42033.588015642163</v>
      </c>
      <c r="FT18" s="54">
        <f>+[1]OUTPUTs!FT18-[2]OUTPUTs!FT18</f>
        <v>19800.245414869183</v>
      </c>
      <c r="FU18" s="54">
        <f>+[1]OUTPUTs!FU18-[2]OUTPUTs!FU18</f>
        <v>74011.05826410625</v>
      </c>
      <c r="FV18" s="54">
        <f>+[1]OUTPUTs!FV18-[2]OUTPUTs!FV18</f>
        <v>489660.76064874465</v>
      </c>
      <c r="FW18" s="54">
        <f>+[1]OUTPUTs!FW18-[2]OUTPUTs!FW18</f>
        <v>2702277.9478972787</v>
      </c>
      <c r="FX18" s="54">
        <f>+[1]OUTPUTs!FX18-[2]OUTPUTs!FX18</f>
        <v>9180.6404958339626</v>
      </c>
      <c r="FY18" s="54">
        <f>+[1]OUTPUTs!FY18-[2]OUTPUTs!FY18</f>
        <v>566.91988142318223</v>
      </c>
      <c r="FZ18" s="54">
        <f>+[1]OUTPUTs!FZ18-[2]OUTPUTs!FZ18</f>
        <v>19470.659880480598</v>
      </c>
      <c r="GA18" s="54">
        <f>+[1]OUTPUTs!GA18-[2]OUTPUTs!GA18</f>
        <v>2513.2905574733404</v>
      </c>
      <c r="GB18" s="54">
        <f>+[1]OUTPUTs!GB18-[2]OUTPUTs!GB18</f>
        <v>28656.818739571274</v>
      </c>
      <c r="GC18" s="54">
        <f>+[1]OUTPUTs!GC18-[2]OUTPUTs!GC18</f>
        <v>3669.3247395547878</v>
      </c>
      <c r="GD18" s="54">
        <f>+[1]OUTPUTs!GD18-[2]OUTPUTs!GD18</f>
        <v>3751.9269364321972</v>
      </c>
      <c r="GE18" s="54">
        <f>+[1]OUTPUTs!GE18-[2]OUTPUTs!GE18</f>
        <v>19546.646156225674</v>
      </c>
      <c r="GF18" s="54">
        <f>+[1]OUTPUTs!GF18-[2]OUTPUTs!GF18</f>
        <v>4041.6405642979389</v>
      </c>
      <c r="GG18" s="54">
        <f>+[1]OUTPUTs!GG18-[2]OUTPUTs!GG18</f>
        <v>28419.033734113604</v>
      </c>
      <c r="GH18" s="54">
        <f>+[1]OUTPUTs!GH18-[2]OUTPUTs!GH18</f>
        <v>18035.934174757189</v>
      </c>
      <c r="GI18" s="54">
        <f>+[1]OUTPUTs!GI18-[2]OUTPUTs!GI18</f>
        <v>22292.738620297911</v>
      </c>
      <c r="GJ18" s="54">
        <f>+[1]OUTPUTs!GJ18-[2]OUTPUTs!GJ18</f>
        <v>61089.975662445067</v>
      </c>
      <c r="GK18" s="54">
        <f>+[1]OUTPUTs!GK18-[2]OUTPUTs!GK18</f>
        <v>12302.024642015145</v>
      </c>
      <c r="GL18" s="54">
        <f>+[1]OUTPUTs!GL18-[2]OUTPUTs!GL18</f>
        <v>12110.684900583459</v>
      </c>
      <c r="GM18" s="54">
        <f>+[1]OUTPUTs!GM18-[2]OUTPUTs!GM18</f>
        <v>68357.668490132404</v>
      </c>
      <c r="GN18" s="54">
        <f>+[1]OUTPUTs!GN18-[2]OUTPUTs!GN18</f>
        <v>178877.42193938873</v>
      </c>
      <c r="GO18" s="54">
        <f>+[1]OUTPUTs!GO18-[2]OUTPUTs!GO18</f>
        <v>47788.977946417785</v>
      </c>
      <c r="GP18" s="54">
        <f>+[1]OUTPUTs!GP18-[2]OUTPUTs!GP18</f>
        <v>190053.26491010515</v>
      </c>
      <c r="GQ18" s="54">
        <f>+[1]OUTPUTs!GQ18-[2]OUTPUTs!GQ18</f>
        <v>440031.71476494707</v>
      </c>
      <c r="GR18" s="54">
        <f>+[1]OUTPUTs!GR18-[2]OUTPUTs!GR18</f>
        <v>146623.12485581142</v>
      </c>
      <c r="GS18" s="54">
        <f>+[1]OUTPUTs!GS18-[2]OUTPUTs!GS18</f>
        <v>99582.463375716179</v>
      </c>
      <c r="GT18" s="54">
        <f>+[1]OUTPUTs!GT18-[2]OUTPUTs!GT18</f>
        <v>231518.29693271616</v>
      </c>
      <c r="GU18" s="54">
        <f>+[1]OUTPUTs!GU18-[2]OUTPUTs!GU18</f>
        <v>27553.514747197099</v>
      </c>
      <c r="GV18" s="54">
        <f>+[1]OUTPUTs!GV18-[2]OUTPUTs!GV18</f>
        <v>14205.174490317651</v>
      </c>
      <c r="GW18" s="54">
        <f>+[1]OUTPUTs!GW18-[2]OUTPUTs!GW18</f>
        <v>45311.127829633275</v>
      </c>
      <c r="GX18" s="54">
        <f>+[1]OUTPUTs!GX18-[2]OUTPUTs!GX18</f>
        <v>37974.305250453093</v>
      </c>
      <c r="GY18" s="54">
        <f>+[1]OUTPUTs!GY18-[2]OUTPUTs!GY18</f>
        <v>1773525.3152183434</v>
      </c>
      <c r="GZ18" s="54">
        <f>+[1]OUTPUTs!GZ18-[2]OUTPUTs!GZ18</f>
        <v>10444.673764617379</v>
      </c>
      <c r="HA18" s="54">
        <f>+[1]OUTPUTs!HA18-[2]OUTPUTs!HA18</f>
        <v>581.90068244434178</v>
      </c>
      <c r="HB18" s="54">
        <f>+[1]OUTPUTs!HB18-[2]OUTPUTs!HB18</f>
        <v>10052.270913955246</v>
      </c>
      <c r="HC18" s="54">
        <f>+[1]OUTPUTs!HC18-[2]OUTPUTs!HC18</f>
        <v>1415.4655755680551</v>
      </c>
      <c r="HD18" s="54">
        <f>+[1]OUTPUTs!HD18-[2]OUTPUTs!HD18</f>
        <v>27048.74786460062</v>
      </c>
      <c r="HE18" s="54">
        <f>+[1]OUTPUTs!HE18-[2]OUTPUTs!HE18</f>
        <v>3160.2472270239941</v>
      </c>
      <c r="HF18" s="54">
        <f>+[1]OUTPUTs!HF18-[2]OUTPUTs!HF18</f>
        <v>3165.5569350561509</v>
      </c>
      <c r="HG18" s="54">
        <f>+[1]OUTPUTs!HG18-[2]OUTPUTs!HG18</f>
        <v>16284.376422484638</v>
      </c>
      <c r="HH18" s="54">
        <f>+[1]OUTPUTs!HH18-[2]OUTPUTs!HH18</f>
        <v>3392.4972729693818</v>
      </c>
      <c r="HI18" s="54">
        <f>+[1]OUTPUTs!HI18-[2]OUTPUTs!HI18</f>
        <v>27014.664454785976</v>
      </c>
      <c r="HJ18" s="54">
        <f>+[1]OUTPUTs!HJ18-[2]OUTPUTs!HJ18</f>
        <v>16470.630643228789</v>
      </c>
      <c r="HK18" s="54">
        <f>+[1]OUTPUTs!HK18-[2]OUTPUTs!HK18</f>
        <v>20495.859116959211</v>
      </c>
      <c r="HL18" s="54">
        <f>+[1]OUTPUTs!HL18-[2]OUTPUTs!HL18</f>
        <v>48020.255107031582</v>
      </c>
      <c r="HM18" s="54">
        <f>+[1]OUTPUTs!HM18-[2]OUTPUTs!HM18</f>
        <v>11134.818144545432</v>
      </c>
      <c r="HN18" s="54">
        <f>+[1]OUTPUTs!HN18-[2]OUTPUTs!HN18</f>
        <v>10350.188068001713</v>
      </c>
      <c r="HO18" s="54">
        <f>+[1]OUTPUTs!HO18-[2]OUTPUTs!HO18</f>
        <v>54929.21547263721</v>
      </c>
      <c r="HP18" s="54">
        <f>+[1]OUTPUTs!HP18-[2]OUTPUTs!HP18</f>
        <v>160194.06259537861</v>
      </c>
      <c r="HQ18" s="54">
        <f>+[1]OUTPUTs!HQ18-[2]OUTPUTs!HQ18</f>
        <v>36637.619936845673</v>
      </c>
      <c r="HR18" s="54">
        <f>+[1]OUTPUTs!HR18-[2]OUTPUTs!HR18</f>
        <v>170432.31797389896</v>
      </c>
      <c r="HS18" s="54">
        <f>+[1]OUTPUTs!HS18-[2]OUTPUTs!HS18</f>
        <v>397866.35632252926</v>
      </c>
      <c r="HT18" s="54">
        <f>+[1]OUTPUTs!HT18-[2]OUTPUTs!HT18</f>
        <v>124971.54086017818</v>
      </c>
      <c r="HU18" s="54">
        <f>+[1]OUTPUTs!HU18-[2]OUTPUTs!HU18</f>
        <v>87699.351545577927</v>
      </c>
      <c r="HV18" s="54">
        <f>+[1]OUTPUTs!HV18-[2]OUTPUTs!HV18</f>
        <v>199182.42066745053</v>
      </c>
      <c r="HW18" s="54">
        <f>+[1]OUTPUTs!HW18-[2]OUTPUTs!HW18</f>
        <v>23421.866464905615</v>
      </c>
      <c r="HX18" s="54">
        <f>+[1]OUTPUTs!HX18-[2]OUTPUTs!HX18</f>
        <v>11626.064626846477</v>
      </c>
      <c r="HY18" s="54">
        <f>+[1]OUTPUTs!HY18-[2]OUTPUTs!HY18</f>
        <v>47280.684335453203</v>
      </c>
      <c r="HZ18" s="54">
        <f>+[1]OUTPUTs!HZ18-[2]OUTPUTs!HZ18</f>
        <v>217741.09704485571</v>
      </c>
      <c r="IA18" s="54">
        <f>+[1]OUTPUTs!IA18-[2]OUTPUTs!IA18</f>
        <v>1741014.7500398271</v>
      </c>
    </row>
    <row r="19" spans="1:235" s="43" customFormat="1" ht="24" x14ac:dyDescent="0.25">
      <c r="A19" s="41" t="s">
        <v>23</v>
      </c>
      <c r="B19" s="42">
        <v>6021</v>
      </c>
      <c r="C19" s="42"/>
      <c r="D19" s="42">
        <v>3</v>
      </c>
      <c r="E19" s="42"/>
      <c r="F19" s="42"/>
      <c r="G19" s="42" t="s">
        <v>802</v>
      </c>
      <c r="H19" s="42" t="s">
        <v>20</v>
      </c>
      <c r="I19" s="41" t="s">
        <v>9</v>
      </c>
      <c r="J19" s="41" t="s">
        <v>850</v>
      </c>
      <c r="K19" s="41" t="s">
        <v>834</v>
      </c>
      <c r="L19" s="54">
        <f>+[1]OUTPUTs!L19-[2]OUTPUTs!L19</f>
        <v>38249.206841246909</v>
      </c>
      <c r="M19" s="54">
        <f>+[1]OUTPUTs!M19-[2]OUTPUTs!M19</f>
        <v>19981.602041369144</v>
      </c>
      <c r="N19" s="54">
        <f>+[1]OUTPUTs!N19-[2]OUTPUTs!N19</f>
        <v>104396.89899805811</v>
      </c>
      <c r="O19" s="54">
        <f>+[1]OUTPUTs!O19-[2]OUTPUTs!O19</f>
        <v>11502.858928030488</v>
      </c>
      <c r="P19" s="54">
        <f>+[1]OUTPUTs!P19-[2]OUTPUTs!P19</f>
        <v>81180.643038747716</v>
      </c>
      <c r="Q19" s="54">
        <f>+[1]OUTPUTs!Q19-[2]OUTPUTs!Q19</f>
        <v>15305.205969916307</v>
      </c>
      <c r="R19" s="54">
        <f>+[1]OUTPUTs!R19-[2]OUTPUTs!R19</f>
        <v>18506.453623988506</v>
      </c>
      <c r="S19" s="54">
        <f>+[1]OUTPUTs!S19-[2]OUTPUTs!S19</f>
        <v>65564.333058253193</v>
      </c>
      <c r="T19" s="54">
        <f>+[1]OUTPUTs!T19-[2]OUTPUTs!T19</f>
        <v>44227.678843267669</v>
      </c>
      <c r="U19" s="54">
        <f>+[1]OUTPUTs!U19-[2]OUTPUTs!U19</f>
        <v>104665.9778319975</v>
      </c>
      <c r="V19" s="54">
        <f>+[1]OUTPUTs!V19-[2]OUTPUTs!V19</f>
        <v>34357.037398052707</v>
      </c>
      <c r="W19" s="54">
        <f>+[1]OUTPUTs!W19-[2]OUTPUTs!W19</f>
        <v>60417.780484374409</v>
      </c>
      <c r="X19" s="54">
        <f>+[1]OUTPUTs!X19-[2]OUTPUTs!X19</f>
        <v>129616.00663857366</v>
      </c>
      <c r="Y19" s="54">
        <f>+[1]OUTPUTs!Y19-[2]OUTPUTs!Y19</f>
        <v>40713.934203486482</v>
      </c>
      <c r="Z19" s="54">
        <f>+[1]OUTPUTs!Z19-[2]OUTPUTs!Z19</f>
        <v>43629.183306928899</v>
      </c>
      <c r="AA19" s="54">
        <f>+[1]OUTPUTs!AA19-[2]OUTPUTs!AA19</f>
        <v>216256.34028909053</v>
      </c>
      <c r="AB19" s="54">
        <f>+[1]OUTPUTs!AB19-[2]OUTPUTs!AB19</f>
        <v>343690.96591974981</v>
      </c>
      <c r="AC19" s="54">
        <f>+[1]OUTPUTs!AC19-[2]OUTPUTs!AC19</f>
        <v>103229.5600535855</v>
      </c>
      <c r="AD19" s="54">
        <f>+[1]OUTPUTs!AD19-[2]OUTPUTs!AD19</f>
        <v>3751577.5047950894</v>
      </c>
      <c r="AE19" s="54">
        <f>+[1]OUTPUTs!AE19-[2]OUTPUTs!AE19</f>
        <v>3047211.4068396222</v>
      </c>
      <c r="AF19" s="54">
        <f>+[1]OUTPUTs!AF19-[2]OUTPUTs!AF19</f>
        <v>334388.29316391284</v>
      </c>
      <c r="AG19" s="54">
        <f>+[1]OUTPUTs!AG19-[2]OUTPUTs!AG19</f>
        <v>149561.13799970679</v>
      </c>
      <c r="AH19" s="54">
        <f>+[1]OUTPUTs!AH19-[2]OUTPUTs!AH19</f>
        <v>315951.69907989108</v>
      </c>
      <c r="AI19" s="54">
        <f>+[1]OUTPUTs!AI19-[2]OUTPUTs!AI19</f>
        <v>61896.03134938053</v>
      </c>
      <c r="AJ19" s="54">
        <f>+[1]OUTPUTs!AJ19-[2]OUTPUTs!AJ19</f>
        <v>73523.242475971492</v>
      </c>
      <c r="AK19" s="54">
        <f>+[1]OUTPUTs!AK19-[2]OUTPUTs!AK19</f>
        <v>134999.19513344887</v>
      </c>
      <c r="AL19" s="54">
        <f>+[1]OUTPUTs!AL19-[2]OUTPUTs!AL19</f>
        <v>234547.44324512279</v>
      </c>
      <c r="AM19" s="54">
        <f>+[1]OUTPUTs!AM19-[2]OUTPUTs!AM19</f>
        <v>9579147.6215508617</v>
      </c>
      <c r="AN19" s="54">
        <f>+[1]OUTPUTs!AN19-[2]OUTPUTs!AN19</f>
        <v>32278.585775819476</v>
      </c>
      <c r="AO19" s="54">
        <f>+[1]OUTPUTs!AO19-[2]OUTPUTs!AO19</f>
        <v>18524.552305288948</v>
      </c>
      <c r="AP19" s="54">
        <f>+[1]OUTPUTs!AP19-[2]OUTPUTs!AP19</f>
        <v>97654.957522697048</v>
      </c>
      <c r="AQ19" s="54">
        <f>+[1]OUTPUTs!AQ19-[2]OUTPUTs!AQ19</f>
        <v>12109.707952513716</v>
      </c>
      <c r="AR19" s="54">
        <f>+[1]OUTPUTs!AR19-[2]OUTPUTs!AR19</f>
        <v>74886.864951212483</v>
      </c>
      <c r="AS19" s="54">
        <f>+[1]OUTPUTs!AS19-[2]OUTPUTs!AS19</f>
        <v>14423.217421117501</v>
      </c>
      <c r="AT19" s="54">
        <f>+[1]OUTPUTs!AT19-[2]OUTPUTs!AT19</f>
        <v>18395.377627947455</v>
      </c>
      <c r="AU19" s="54">
        <f>+[1]OUTPUTs!AU19-[2]OUTPUTs!AU19</f>
        <v>64721.367449818674</v>
      </c>
      <c r="AV19" s="54">
        <f>+[1]OUTPUTs!AV19-[2]OUTPUTs!AV19</f>
        <v>42974.586283659737</v>
      </c>
      <c r="AW19" s="54">
        <f>+[1]OUTPUTs!AW19-[2]OUTPUTs!AW19</f>
        <v>100917.34023909533</v>
      </c>
      <c r="AX19" s="54">
        <f>+[1]OUTPUTs!AX19-[2]OUTPUTs!AX19</f>
        <v>34192.106526669973</v>
      </c>
      <c r="AY19" s="54">
        <f>+[1]OUTPUTs!AY19-[2]OUTPUTs!AY19</f>
        <v>55320.824836748419</v>
      </c>
      <c r="AZ19" s="54">
        <f>+[1]OUTPUTs!AZ19-[2]OUTPUTs!AZ19</f>
        <v>99207.310431704624</v>
      </c>
      <c r="BA19" s="54">
        <f>+[1]OUTPUTs!BA19-[2]OUTPUTs!BA19</f>
        <v>39377.181357873749</v>
      </c>
      <c r="BB19" s="54">
        <f>+[1]OUTPUTs!BB19-[2]OUTPUTs!BB19</f>
        <v>36712.400592089311</v>
      </c>
      <c r="BC19" s="54">
        <f>+[1]OUTPUTs!BC19-[2]OUTPUTs!BC19</f>
        <v>193371.097524727</v>
      </c>
      <c r="BD19" s="54">
        <f>+[1]OUTPUTs!BD19-[2]OUTPUTs!BD19</f>
        <v>340838.75379631715</v>
      </c>
      <c r="BE19" s="54">
        <f>+[1]OUTPUTs!BE19-[2]OUTPUTs!BE19</f>
        <v>100314.02172914939</v>
      </c>
      <c r="BF19" s="54">
        <f>+[1]OUTPUTs!BF19-[2]OUTPUTs!BF19</f>
        <v>3530806.1981359683</v>
      </c>
      <c r="BG19" s="54">
        <f>+[1]OUTPUTs!BG19-[2]OUTPUTs!BG19</f>
        <v>2761927.6329300366</v>
      </c>
      <c r="BH19" s="54">
        <f>+[1]OUTPUTs!BH19-[2]OUTPUTs!BH19</f>
        <v>329927.06060775137</v>
      </c>
      <c r="BI19" s="54">
        <f>+[1]OUTPUTs!BI19-[2]OUTPUTs!BI19</f>
        <v>143057.37219294457</v>
      </c>
      <c r="BJ19" s="54">
        <f>+[1]OUTPUTs!BJ19-[2]OUTPUTs!BJ19</f>
        <v>252879.54380131816</v>
      </c>
      <c r="BK19" s="54">
        <f>+[1]OUTPUTs!BK19-[2]OUTPUTs!BK19</f>
        <v>58665.367509003961</v>
      </c>
      <c r="BL19" s="54">
        <f>+[1]OUTPUTs!BL19-[2]OUTPUTs!BL19</f>
        <v>69682.095180433127</v>
      </c>
      <c r="BM19" s="54">
        <f>+[1]OUTPUTs!BM19-[2]OUTPUTs!BM19</f>
        <v>130480.63261670893</v>
      </c>
      <c r="BN19" s="54">
        <f>+[1]OUTPUTs!BN19-[2]OUTPUTs!BN19</f>
        <v>238969.9890792825</v>
      </c>
      <c r="BO19" s="54">
        <f>+[1]OUTPUTs!BO19-[2]OUTPUTs!BO19</f>
        <v>8892616.1463778913</v>
      </c>
      <c r="BP19" s="54">
        <f>+[1]OUTPUTs!BP19-[2]OUTPUTs!BP19</f>
        <v>30199.730444205765</v>
      </c>
      <c r="BQ19" s="54">
        <f>+[1]OUTPUTs!BQ19-[2]OUTPUTs!BQ19</f>
        <v>16809.332351444806</v>
      </c>
      <c r="BR19" s="54">
        <f>+[1]OUTPUTs!BR19-[2]OUTPUTs!BR19</f>
        <v>100205.41650996887</v>
      </c>
      <c r="BS19" s="54">
        <f>+[1]OUTPUTs!BS19-[2]OUTPUTs!BS19</f>
        <v>9984.3944814351562</v>
      </c>
      <c r="BT19" s="54">
        <f>+[1]OUTPUTs!BT19-[2]OUTPUTs!BT19</f>
        <v>79595.713950842823</v>
      </c>
      <c r="BU19" s="54">
        <f>+[1]OUTPUTs!BU19-[2]OUTPUTs!BU19</f>
        <v>12408.491248376718</v>
      </c>
      <c r="BV19" s="54">
        <f>+[1]OUTPUTs!BV19-[2]OUTPUTs!BV19</f>
        <v>17490.734908240483</v>
      </c>
      <c r="BW19" s="54">
        <f>+[1]OUTPUTs!BW19-[2]OUTPUTs!BW19</f>
        <v>63993.815046285163</v>
      </c>
      <c r="BX19" s="54">
        <f>+[1]OUTPUTs!BX19-[2]OUTPUTs!BX19</f>
        <v>31001.959008177451</v>
      </c>
      <c r="BY19" s="54">
        <f>+[1]OUTPUTs!BY19-[2]OUTPUTs!BY19</f>
        <v>96048.453579261899</v>
      </c>
      <c r="BZ19" s="54">
        <f>+[1]OUTPUTs!BZ19-[2]OUTPUTs!BZ19</f>
        <v>30047.315126729241</v>
      </c>
      <c r="CA19" s="54">
        <f>+[1]OUTPUTs!CA19-[2]OUTPUTs!CA19</f>
        <v>51396.651924524514</v>
      </c>
      <c r="CB19" s="54">
        <f>+[1]OUTPUTs!CB19-[2]OUTPUTs!CB19</f>
        <v>103809.64212715236</v>
      </c>
      <c r="CC19" s="54">
        <f>+[1]OUTPUTs!CC19-[2]OUTPUTs!CC19</f>
        <v>37289.693564319794</v>
      </c>
      <c r="CD19" s="54">
        <f>+[1]OUTPUTs!CD19-[2]OUTPUTs!CD19</f>
        <v>33720.995735207864</v>
      </c>
      <c r="CE19" s="54">
        <f>+[1]OUTPUTs!CE19-[2]OUTPUTs!CE19</f>
        <v>181073.80143979238</v>
      </c>
      <c r="CF19" s="54">
        <f>+[1]OUTPUTs!CF19-[2]OUTPUTs!CF19</f>
        <v>340178.17005203385</v>
      </c>
      <c r="CG19" s="54">
        <f>+[1]OUTPUTs!CG19-[2]OUTPUTs!CG19</f>
        <v>91918.984909878578</v>
      </c>
      <c r="CH19" s="54">
        <f>+[1]OUTPUTs!CH19-[2]OUTPUTs!CH19</f>
        <v>3596924.8746883683</v>
      </c>
      <c r="CI19" s="54">
        <f>+[1]OUTPUTs!CI19-[2]OUTPUTs!CI19</f>
        <v>2734626.2511147428</v>
      </c>
      <c r="CJ19" s="54">
        <f>+[1]OUTPUTs!CJ19-[2]OUTPUTs!CJ19</f>
        <v>310662.23450163868</v>
      </c>
      <c r="CK19" s="54">
        <f>+[1]OUTPUTs!CK19-[2]OUTPUTs!CK19</f>
        <v>132122.71468678955</v>
      </c>
      <c r="CL19" s="54">
        <f>+[1]OUTPUTs!CL19-[2]OUTPUTs!CL19</f>
        <v>245883.49663668731</v>
      </c>
      <c r="CM19" s="54">
        <f>+[1]OUTPUTs!CM19-[2]OUTPUTs!CM19</f>
        <v>55670.078218987794</v>
      </c>
      <c r="CN19" s="54">
        <f>+[1]OUTPUTs!CN19-[2]OUTPUTs!CN19</f>
        <v>65212.458636374737</v>
      </c>
      <c r="CO19" s="54">
        <f>+[1]OUTPUTs!CO19-[2]OUTPUTs!CO19</f>
        <v>119802.30755762832</v>
      </c>
      <c r="CP19" s="54">
        <f>+[1]OUTPUTs!CP19-[2]OUTPUTs!CP19</f>
        <v>226722.21090853529</v>
      </c>
      <c r="CQ19" s="54">
        <f>+[1]OUTPUTs!CQ19-[2]OUTPUTs!CQ19</f>
        <v>8814799.923357632</v>
      </c>
      <c r="CR19" s="54">
        <f>+[1]OUTPUTs!CR19-[2]OUTPUTs!CR19</f>
        <v>30511.970987600449</v>
      </c>
      <c r="CS19" s="54">
        <f>+[1]OUTPUTs!CS19-[2]OUTPUTs!CS19</f>
        <v>12564.33167217239</v>
      </c>
      <c r="CT19" s="54">
        <f>+[1]OUTPUTs!CT19-[2]OUTPUTs!CT19</f>
        <v>91910.539744598325</v>
      </c>
      <c r="CU19" s="54">
        <f>+[1]OUTPUTs!CU19-[2]OUTPUTs!CU19</f>
        <v>9563.4452270752809</v>
      </c>
      <c r="CV19" s="54">
        <f>+[1]OUTPUTs!CV19-[2]OUTPUTs!CV19</f>
        <v>75856.634655608796</v>
      </c>
      <c r="CW19" s="54">
        <f>+[1]OUTPUTs!CW19-[2]OUTPUTs!CW19</f>
        <v>12215.112946663299</v>
      </c>
      <c r="CX19" s="54">
        <f>+[1]OUTPUTs!CX19-[2]OUTPUTs!CX19</f>
        <v>17404.66718061229</v>
      </c>
      <c r="CY19" s="54">
        <f>+[1]OUTPUTs!CY19-[2]OUTPUTs!CY19</f>
        <v>53462.264510831679</v>
      </c>
      <c r="CZ19" s="54">
        <f>+[1]OUTPUTs!CZ19-[2]OUTPUTs!CZ19</f>
        <v>31383.436644662783</v>
      </c>
      <c r="DA19" s="54">
        <f>+[1]OUTPUTs!DA19-[2]OUTPUTs!DA19</f>
        <v>82195.922790365119</v>
      </c>
      <c r="DB19" s="54">
        <f>+[1]OUTPUTs!DB19-[2]OUTPUTs!DB19</f>
        <v>30521.078523269782</v>
      </c>
      <c r="DC19" s="54">
        <f>+[1]OUTPUTs!DC19-[2]OUTPUTs!DC19</f>
        <v>49468.9889761823</v>
      </c>
      <c r="DD19" s="54">
        <f>+[1]OUTPUTs!DD19-[2]OUTPUTs!DD19</f>
        <v>101442.71422001184</v>
      </c>
      <c r="DE19" s="54">
        <f>+[1]OUTPUTs!DE19-[2]OUTPUTs!DE19</f>
        <v>35193.678501257265</v>
      </c>
      <c r="DF19" s="54">
        <f>+[1]OUTPUTs!DF19-[2]OUTPUTs!DF19</f>
        <v>32990.805863461574</v>
      </c>
      <c r="DG19" s="54">
        <f>+[1]OUTPUTs!DG19-[2]OUTPUTs!DG19</f>
        <v>173955.92509630136</v>
      </c>
      <c r="DH19" s="54">
        <f>+[1]OUTPUTs!DH19-[2]OUTPUTs!DH19</f>
        <v>316717.52171604219</v>
      </c>
      <c r="DI19" s="54">
        <f>+[1]OUTPUTs!DI19-[2]OUTPUTs!DI19</f>
        <v>92871.207836252986</v>
      </c>
      <c r="DJ19" s="54">
        <f>+[1]OUTPUTs!DJ19-[2]OUTPUTs!DJ19</f>
        <v>3277913.9569976013</v>
      </c>
      <c r="DK19" s="54">
        <f>+[1]OUTPUTs!DK19-[2]OUTPUTs!DK19</f>
        <v>2702913.4886818826</v>
      </c>
      <c r="DL19" s="54">
        <f>+[1]OUTPUTs!DL19-[2]OUTPUTs!DL19</f>
        <v>267264.88657430443</v>
      </c>
      <c r="DM19" s="54">
        <f>+[1]OUTPUTs!DM19-[2]OUTPUTs!DM19</f>
        <v>119883.52398107527</v>
      </c>
      <c r="DN19" s="54">
        <f>+[1]OUTPUTs!DN19-[2]OUTPUTs!DN19</f>
        <v>265183.53221986955</v>
      </c>
      <c r="DO19" s="54">
        <f>+[1]OUTPUTs!DO19-[2]OUTPUTs!DO19</f>
        <v>54530.294968771748</v>
      </c>
      <c r="DP19" s="54">
        <f>+[1]OUTPUTs!DP19-[2]OUTPUTs!DP19</f>
        <v>60096.063349002157</v>
      </c>
      <c r="DQ19" s="54">
        <f>+[1]OUTPUTs!DQ19-[2]OUTPUTs!DQ19</f>
        <v>128047.09302967915</v>
      </c>
      <c r="DR19" s="54">
        <f>+[1]OUTPUTs!DR19-[2]OUTPUTs!DR19</f>
        <v>204091.87255282514</v>
      </c>
      <c r="DS19" s="54">
        <f>+[1]OUTPUTs!DS19-[2]OUTPUTs!DS19</f>
        <v>8330154.9594479799</v>
      </c>
      <c r="DT19" s="54">
        <f>+[1]OUTPUTs!DT19-[2]OUTPUTs!DT19</f>
        <v>40925.991355425998</v>
      </c>
      <c r="DU19" s="54">
        <f>+[1]OUTPUTs!DU19-[2]OUTPUTs!DU19</f>
        <v>19224.61474174662</v>
      </c>
      <c r="DV19" s="54">
        <f>+[1]OUTPUTs!DV19-[2]OUTPUTs!DV19</f>
        <v>91711.391979947191</v>
      </c>
      <c r="DW19" s="54">
        <f>+[1]OUTPUTs!DW19-[2]OUTPUTs!DW19</f>
        <v>12456.524368821421</v>
      </c>
      <c r="DX19" s="54">
        <f>+[1]OUTPUTs!DX19-[2]OUTPUTs!DX19</f>
        <v>103403.87409909847</v>
      </c>
      <c r="DY19" s="54">
        <f>+[1]OUTPUTs!DY19-[2]OUTPUTs!DY19</f>
        <v>16061.187024454848</v>
      </c>
      <c r="DZ19" s="54">
        <f>+[1]OUTPUTs!DZ19-[2]OUTPUTs!DZ19</f>
        <v>13222.947390171052</v>
      </c>
      <c r="EA19" s="54">
        <f>+[1]OUTPUTs!EA19-[2]OUTPUTs!EA19</f>
        <v>64927.16161895293</v>
      </c>
      <c r="EB19" s="54">
        <f>+[1]OUTPUTs!EB19-[2]OUTPUTs!EB19</f>
        <v>39700.195974448288</v>
      </c>
      <c r="EC19" s="54">
        <f>+[1]OUTPUTs!EC19-[2]OUTPUTs!EC19</f>
        <v>109631.06830101763</v>
      </c>
      <c r="ED19" s="54">
        <f>+[1]OUTPUTs!ED19-[2]OUTPUTs!ED19</f>
        <v>33418.570432821944</v>
      </c>
      <c r="EE19" s="54">
        <f>+[1]OUTPUTs!EE19-[2]OUTPUTs!EE19</f>
        <v>63970.299118355004</v>
      </c>
      <c r="EF19" s="54">
        <f>+[1]OUTPUTs!EF19-[2]OUTPUTs!EF19</f>
        <v>123612.69550831616</v>
      </c>
      <c r="EG19" s="54">
        <f>+[1]OUTPUTs!EG19-[2]OUTPUTs!EG19</f>
        <v>47989.075924901277</v>
      </c>
      <c r="EH19" s="54">
        <f>+[1]OUTPUTs!EH19-[2]OUTPUTs!EH19</f>
        <v>41664.52760803017</v>
      </c>
      <c r="EI19" s="54">
        <f>+[1]OUTPUTs!EI19-[2]OUTPUTs!EI19</f>
        <v>213394.20259525639</v>
      </c>
      <c r="EJ19" s="54">
        <f>+[1]OUTPUTs!EJ19-[2]OUTPUTs!EJ19</f>
        <v>403919.40340156341</v>
      </c>
      <c r="EK19" s="54">
        <f>+[1]OUTPUTs!EK19-[2]OUTPUTs!EK19</f>
        <v>116060.30009715172</v>
      </c>
      <c r="EL19" s="54">
        <f>+[1]OUTPUTs!EL19-[2]OUTPUTs!EL19</f>
        <v>4007393.0551355332</v>
      </c>
      <c r="EM19" s="54">
        <f>+[1]OUTPUTs!EM19-[2]OUTPUTs!EM19</f>
        <v>3692736.4457404055</v>
      </c>
      <c r="EN19" s="54">
        <f>+[1]OUTPUTs!EN19-[2]OUTPUTs!EN19</f>
        <v>304600.87415834819</v>
      </c>
      <c r="EO19" s="54">
        <f>+[1]OUTPUTs!EO19-[2]OUTPUTs!EO19</f>
        <v>144348.3473008271</v>
      </c>
      <c r="EP19" s="54">
        <f>+[1]OUTPUTs!EP19-[2]OUTPUTs!EP19</f>
        <v>340040.44473739958</v>
      </c>
      <c r="EQ19" s="54">
        <f>+[1]OUTPUTs!EQ19-[2]OUTPUTs!EQ19</f>
        <v>62953.579789239215</v>
      </c>
      <c r="ER19" s="54">
        <f>+[1]OUTPUTs!ER19-[2]OUTPUTs!ER19</f>
        <v>75819.545488212636</v>
      </c>
      <c r="ES19" s="54">
        <f>+[1]OUTPUTs!ES19-[2]OUTPUTs!ES19</f>
        <v>157714.80387748231</v>
      </c>
      <c r="ET19" s="54">
        <f>+[1]OUTPUTs!ET19-[2]OUTPUTs!ET19</f>
        <v>260231.93881937431</v>
      </c>
      <c r="EU19" s="54">
        <f>+[1]OUTPUTs!EU19-[2]OUTPUTs!EU19</f>
        <v>10601133.066587303</v>
      </c>
      <c r="EV19" s="54">
        <f>+[1]OUTPUTs!EV19-[2]OUTPUTs!EV19</f>
        <v>41105.911972798072</v>
      </c>
      <c r="EW19" s="54">
        <f>+[1]OUTPUTs!EW19-[2]OUTPUTs!EW19</f>
        <v>13516.607055562032</v>
      </c>
      <c r="EX19" s="54">
        <f>+[1]OUTPUTs!EX19-[2]OUTPUTs!EX19</f>
        <v>83825.098183893628</v>
      </c>
      <c r="EY19" s="54">
        <f>+[1]OUTPUTs!EY19-[2]OUTPUTs!EY19</f>
        <v>9964.6394439017167</v>
      </c>
      <c r="EZ19" s="54">
        <f>+[1]OUTPUTs!EZ19-[2]OUTPUTs!EZ19</f>
        <v>74690.06159879046</v>
      </c>
      <c r="FA19" s="54">
        <f>+[1]OUTPUTs!FA19-[2]OUTPUTs!FA19</f>
        <v>14352.908071252503</v>
      </c>
      <c r="FB19" s="54">
        <f>+[1]OUTPUTs!FB19-[2]OUTPUTs!FB19</f>
        <v>7648.9634814102465</v>
      </c>
      <c r="FC19" s="54">
        <f>+[1]OUTPUTs!FC19-[2]OUTPUTs!FC19</f>
        <v>57561.847692872223</v>
      </c>
      <c r="FD19" s="54">
        <f>+[1]OUTPUTs!FD19-[2]OUTPUTs!FD19</f>
        <v>34390.790119134719</v>
      </c>
      <c r="FE19" s="54">
        <f>+[1]OUTPUTs!FE19-[2]OUTPUTs!FE19</f>
        <v>98433.069308118662</v>
      </c>
      <c r="FF19" s="54">
        <f>+[1]OUTPUTs!FF19-[2]OUTPUTs!FF19</f>
        <v>31621.574084273918</v>
      </c>
      <c r="FG19" s="54">
        <f>+[1]OUTPUTs!FG19-[2]OUTPUTs!FG19</f>
        <v>51030.724271328305</v>
      </c>
      <c r="FH19" s="54">
        <f>+[1]OUTPUTs!FH19-[2]OUTPUTs!FH19</f>
        <v>115996.25593735947</v>
      </c>
      <c r="FI19" s="54">
        <f>+[1]OUTPUTs!FI19-[2]OUTPUTs!FI19</f>
        <v>37831.18753221634</v>
      </c>
      <c r="FJ19" s="54">
        <f>+[1]OUTPUTs!FJ19-[2]OUTPUTs!FJ19</f>
        <v>39012.484634868102</v>
      </c>
      <c r="FK19" s="54">
        <f>+[1]OUTPUTs!FK19-[2]OUTPUTs!FK19</f>
        <v>196842.9774444694</v>
      </c>
      <c r="FL19" s="54">
        <f>+[1]OUTPUTs!FL19-[2]OUTPUTs!FL19</f>
        <v>366125.75560198457</v>
      </c>
      <c r="FM19" s="54">
        <f>+[1]OUTPUTs!FM19-[2]OUTPUTs!FM19</f>
        <v>96257.7213935623</v>
      </c>
      <c r="FN19" s="54">
        <f>+[1]OUTPUTs!FN19-[2]OUTPUTs!FN19</f>
        <v>3529186.9002863932</v>
      </c>
      <c r="FO19" s="54">
        <f>+[1]OUTPUTs!FO19-[2]OUTPUTs!FO19</f>
        <v>3324414.3089744709</v>
      </c>
      <c r="FP19" s="54">
        <f>+[1]OUTPUTs!FP19-[2]OUTPUTs!FP19</f>
        <v>260499.32673106389</v>
      </c>
      <c r="FQ19" s="54">
        <f>+[1]OUTPUTs!FQ19-[2]OUTPUTs!FQ19</f>
        <v>129576.54842915543</v>
      </c>
      <c r="FR19" s="54">
        <f>+[1]OUTPUTs!FR19-[2]OUTPUTs!FR19</f>
        <v>281837.21337537374</v>
      </c>
      <c r="FS19" s="54">
        <f>+[1]OUTPUTs!FS19-[2]OUTPUTs!FS19</f>
        <v>58445.130797726859</v>
      </c>
      <c r="FT19" s="54">
        <f>+[1]OUTPUTs!FT19-[2]OUTPUTs!FT19</f>
        <v>65520.710974671354</v>
      </c>
      <c r="FU19" s="54">
        <f>+[1]OUTPUTs!FU19-[2]OUTPUTs!FU19</f>
        <v>125450.5123326981</v>
      </c>
      <c r="FV19" s="54">
        <f>+[1]OUTPUTs!FV19-[2]OUTPUTs!FV19</f>
        <v>219490.97198074975</v>
      </c>
      <c r="FW19" s="54">
        <f>+[1]OUTPUTs!FW19-[2]OUTPUTs!FW19</f>
        <v>9364630.2017101049</v>
      </c>
      <c r="FX19" s="54">
        <f>+[1]OUTPUTs!FX19-[2]OUTPUTs!FX19</f>
        <v>26164.507622043835</v>
      </c>
      <c r="FY19" s="54">
        <f>+[1]OUTPUTs!FY19-[2]OUTPUTs!FY19</f>
        <v>11216.477425708697</v>
      </c>
      <c r="FZ19" s="54">
        <f>+[1]OUTPUTs!FZ19-[2]OUTPUTs!FZ19</f>
        <v>61328.537864719372</v>
      </c>
      <c r="GA19" s="54">
        <f>+[1]OUTPUTs!GA19-[2]OUTPUTs!GA19</f>
        <v>6882.0210927731823</v>
      </c>
      <c r="GB19" s="54">
        <f>+[1]OUTPUTs!GB19-[2]OUTPUTs!GB19</f>
        <v>57079.998114173475</v>
      </c>
      <c r="GC19" s="54">
        <f>+[1]OUTPUTs!GC19-[2]OUTPUTs!GC19</f>
        <v>11903.960738704547</v>
      </c>
      <c r="GD19" s="54">
        <f>+[1]OUTPUTs!GD19-[2]OUTPUTs!GD19</f>
        <v>13823.555788059333</v>
      </c>
      <c r="GE19" s="54">
        <f>+[1]OUTPUTs!GE19-[2]OUTPUTs!GE19</f>
        <v>47891.927280016884</v>
      </c>
      <c r="GF19" s="54">
        <f>+[1]OUTPUTs!GF19-[2]OUTPUTs!GF19</f>
        <v>28086.352288410941</v>
      </c>
      <c r="GG19" s="54">
        <f>+[1]OUTPUTs!GG19-[2]OUTPUTs!GG19</f>
        <v>69106.393051250314</v>
      </c>
      <c r="GH19" s="54">
        <f>+[1]OUTPUTs!GH19-[2]OUTPUTs!GH19</f>
        <v>24094.967645277866</v>
      </c>
      <c r="GI19" s="54">
        <f>+[1]OUTPUTs!GI19-[2]OUTPUTs!GI19</f>
        <v>27893.618112326978</v>
      </c>
      <c r="GJ19" s="54">
        <f>+[1]OUTPUTs!GJ19-[2]OUTPUTs!GJ19</f>
        <v>101678.65003717836</v>
      </c>
      <c r="GK19" s="54">
        <f>+[1]OUTPUTs!GK19-[2]OUTPUTs!GK19</f>
        <v>31171.466954425108</v>
      </c>
      <c r="GL19" s="54">
        <f>+[1]OUTPUTs!GL19-[2]OUTPUTs!GL19</f>
        <v>32977.302367596014</v>
      </c>
      <c r="GM19" s="54">
        <f>+[1]OUTPUTs!GM19-[2]OUTPUTs!GM19</f>
        <v>146240.89511911158</v>
      </c>
      <c r="GN19" s="54">
        <f>+[1]OUTPUTs!GN19-[2]OUTPUTs!GN19</f>
        <v>275370.71274234075</v>
      </c>
      <c r="GO19" s="54">
        <f>+[1]OUTPUTs!GO19-[2]OUTPUTs!GO19</f>
        <v>89381.9390463694</v>
      </c>
      <c r="GP19" s="54">
        <f>+[1]OUTPUTs!GP19-[2]OUTPUTs!GP19</f>
        <v>2739033.049356617</v>
      </c>
      <c r="GQ19" s="54">
        <f>+[1]OUTPUTs!GQ19-[2]OUTPUTs!GQ19</f>
        <v>2523783.6436751597</v>
      </c>
      <c r="GR19" s="54">
        <f>+[1]OUTPUTs!GR19-[2]OUTPUTs!GR19</f>
        <v>180302.81773851521</v>
      </c>
      <c r="GS19" s="54">
        <f>+[1]OUTPUTs!GS19-[2]OUTPUTs!GS19</f>
        <v>100309.99093494465</v>
      </c>
      <c r="GT19" s="54">
        <f>+[1]OUTPUTs!GT19-[2]OUTPUTs!GT19</f>
        <v>240025.72015243722</v>
      </c>
      <c r="GU19" s="54">
        <f>+[1]OUTPUTs!GU19-[2]OUTPUTs!GU19</f>
        <v>45152.288562599599</v>
      </c>
      <c r="GV19" s="54">
        <f>+[1]OUTPUTs!GV19-[2]OUTPUTs!GV19</f>
        <v>52932.898056660226</v>
      </c>
      <c r="GW19" s="54">
        <f>+[1]OUTPUTs!GW19-[2]OUTPUTs!GW19</f>
        <v>117482.22992101626</v>
      </c>
      <c r="GX19" s="54">
        <f>+[1]OUTPUTs!GX19-[2]OUTPUTs!GX19</f>
        <v>158244.86832683056</v>
      </c>
      <c r="GY19" s="54">
        <f>+[1]OUTPUTs!GY19-[2]OUTPUTs!GY19</f>
        <v>7219560.7900152691</v>
      </c>
      <c r="GZ19" s="54">
        <f>+[1]OUTPUTs!GZ19-[2]OUTPUTs!GZ19</f>
        <v>21520.71731109418</v>
      </c>
      <c r="HA19" s="54">
        <f>+[1]OUTPUTs!HA19-[2]OUTPUTs!HA19</f>
        <v>12488.766673533944</v>
      </c>
      <c r="HB19" s="54">
        <f>+[1]OUTPUTs!HB19-[2]OUTPUTs!HB19</f>
        <v>60106.161193226901</v>
      </c>
      <c r="HC19" s="54">
        <f>+[1]OUTPUTs!HC19-[2]OUTPUTs!HC19</f>
        <v>6319.9056970265228</v>
      </c>
      <c r="HD19" s="54">
        <f>+[1]OUTPUTs!HD19-[2]OUTPUTs!HD19</f>
        <v>46574.06957589931</v>
      </c>
      <c r="HE19" s="54">
        <f>+[1]OUTPUTs!HE19-[2]OUTPUTs!HE19</f>
        <v>10559.469181614419</v>
      </c>
      <c r="HF19" s="54">
        <f>+[1]OUTPUTs!HF19-[2]OUTPUTs!HF19</f>
        <v>9694.1000786923978</v>
      </c>
      <c r="HG19" s="54">
        <f>+[1]OUTPUTs!HG19-[2]OUTPUTs!HG19</f>
        <v>29706.803655514348</v>
      </c>
      <c r="HH19" s="54">
        <f>+[1]OUTPUTs!HH19-[2]OUTPUTs!HH19</f>
        <v>25742.924447865196</v>
      </c>
      <c r="HI19" s="54">
        <f>+[1]OUTPUTs!HI19-[2]OUTPUTs!HI19</f>
        <v>62461.031958239095</v>
      </c>
      <c r="HJ19" s="54">
        <f>+[1]OUTPUTs!HJ19-[2]OUTPUTs!HJ19</f>
        <v>23196.199951400049</v>
      </c>
      <c r="HK19" s="54">
        <f>+[1]OUTPUTs!HK19-[2]OUTPUTs!HK19</f>
        <v>36219.692660754314</v>
      </c>
      <c r="HL19" s="54">
        <f>+[1]OUTPUTs!HL19-[2]OUTPUTs!HL19</f>
        <v>77110.784867607232</v>
      </c>
      <c r="HM19" s="54">
        <f>+[1]OUTPUTs!HM19-[2]OUTPUTs!HM19</f>
        <v>24111.604685290178</v>
      </c>
      <c r="HN19" s="54">
        <f>+[1]OUTPUTs!HN19-[2]OUTPUTs!HN19</f>
        <v>32047.593932464282</v>
      </c>
      <c r="HO19" s="54">
        <f>+[1]OUTPUTs!HO19-[2]OUTPUTs!HO19</f>
        <v>142487.60220140708</v>
      </c>
      <c r="HP19" s="54">
        <f>+[1]OUTPUTs!HP19-[2]OUTPUTs!HP19</f>
        <v>249030.18105592998</v>
      </c>
      <c r="HQ19" s="54">
        <f>+[1]OUTPUTs!HQ19-[2]OUTPUTs!HQ19</f>
        <v>32606.572748274528</v>
      </c>
      <c r="HR19" s="54">
        <f>+[1]OUTPUTs!HR19-[2]OUTPUTs!HR19</f>
        <v>2845682.1240591742</v>
      </c>
      <c r="HS19" s="54">
        <f>+[1]OUTPUTs!HS19-[2]OUTPUTs!HS19</f>
        <v>2276722.7772257458</v>
      </c>
      <c r="HT19" s="54">
        <f>+[1]OUTPUTs!HT19-[2]OUTPUTs!HT19</f>
        <v>146856.80422967905</v>
      </c>
      <c r="HU19" s="54">
        <f>+[1]OUTPUTs!HU19-[2]OUTPUTs!HU19</f>
        <v>92846.581378831877</v>
      </c>
      <c r="HV19" s="54">
        <f>+[1]OUTPUTs!HV19-[2]OUTPUTs!HV19</f>
        <v>190976.62904824002</v>
      </c>
      <c r="HW19" s="54">
        <f>+[1]OUTPUTs!HW19-[2]OUTPUTs!HW19</f>
        <v>43743.542841134622</v>
      </c>
      <c r="HX19" s="54">
        <f>+[1]OUTPUTs!HX19-[2]OUTPUTs!HX19</f>
        <v>43213.517274030601</v>
      </c>
      <c r="HY19" s="54">
        <f>+[1]OUTPUTs!HY19-[2]OUTPUTs!HY19</f>
        <v>89067.849476439238</v>
      </c>
      <c r="HZ19" s="54">
        <f>+[1]OUTPUTs!HZ19-[2]OUTPUTs!HZ19</f>
        <v>132752.40635965619</v>
      </c>
      <c r="IA19" s="54">
        <f>+[1]OUTPUTs!IA19-[2]OUTPUTs!IA19</f>
        <v>6763846.4137687758</v>
      </c>
    </row>
    <row r="20" spans="1:235" s="43" customFormat="1" ht="24" x14ac:dyDescent="0.25">
      <c r="A20" s="41" t="s">
        <v>23</v>
      </c>
      <c r="B20" s="42">
        <v>6022</v>
      </c>
      <c r="C20" s="42"/>
      <c r="D20" s="42">
        <v>3</v>
      </c>
      <c r="E20" s="42"/>
      <c r="F20" s="42"/>
      <c r="G20" s="42" t="s">
        <v>803</v>
      </c>
      <c r="H20" s="42" t="s">
        <v>20</v>
      </c>
      <c r="I20" s="41" t="s">
        <v>9</v>
      </c>
      <c r="J20" s="41" t="s">
        <v>850</v>
      </c>
      <c r="K20" s="41" t="s">
        <v>834</v>
      </c>
      <c r="L20" s="54">
        <f>+[1]OUTPUTs!L20-[2]OUTPUTs!L20</f>
        <v>0</v>
      </c>
      <c r="M20" s="54">
        <f>+[1]OUTPUTs!M20-[2]OUTPUTs!M20</f>
        <v>0</v>
      </c>
      <c r="N20" s="54">
        <f>+[1]OUTPUTs!N20-[2]OUTPUTs!N20</f>
        <v>417.11902262117837</v>
      </c>
      <c r="O20" s="54">
        <f>+[1]OUTPUTs!O20-[2]OUTPUTs!O20</f>
        <v>0</v>
      </c>
      <c r="P20" s="54">
        <f>+[1]OUTPUTs!P20-[2]OUTPUTs!P20</f>
        <v>0</v>
      </c>
      <c r="Q20" s="54">
        <f>+[1]OUTPUTs!Q20-[2]OUTPUTs!Q20</f>
        <v>0</v>
      </c>
      <c r="R20" s="54">
        <f>+[1]OUTPUTs!R20-[2]OUTPUTs!R20</f>
        <v>0</v>
      </c>
      <c r="S20" s="54">
        <f>+[1]OUTPUTs!S20-[2]OUTPUTs!S20</f>
        <v>6547.1036598883838</v>
      </c>
      <c r="T20" s="54">
        <f>+[1]OUTPUTs!T20-[2]OUTPUTs!T20</f>
        <v>208.98365644563455</v>
      </c>
      <c r="U20" s="54">
        <f>+[1]OUTPUTs!U20-[2]OUTPUTs!U20</f>
        <v>85.34470498384178</v>
      </c>
      <c r="V20" s="54">
        <f>+[1]OUTPUTs!V20-[2]OUTPUTs!V20</f>
        <v>3397.983636293784</v>
      </c>
      <c r="W20" s="54">
        <f>+[1]OUTPUTs!W20-[2]OUTPUTs!W20</f>
        <v>55.435382391317177</v>
      </c>
      <c r="X20" s="54">
        <f>+[1]OUTPUTs!X20-[2]OUTPUTs!X20</f>
        <v>2580.9611779724546</v>
      </c>
      <c r="Y20" s="54">
        <f>+[1]OUTPUTs!Y20-[2]OUTPUTs!Y20</f>
        <v>0</v>
      </c>
      <c r="Z20" s="54">
        <f>+[1]OUTPUTs!Z20-[2]OUTPUTs!Z20</f>
        <v>3486.1310510755739</v>
      </c>
      <c r="AA20" s="54">
        <f>+[1]OUTPUTs!AA20-[2]OUTPUTs!AA20</f>
        <v>808.17535805013176</v>
      </c>
      <c r="AB20" s="54">
        <f>+[1]OUTPUTs!AB20-[2]OUTPUTs!AB20</f>
        <v>3140.7067374206654</v>
      </c>
      <c r="AC20" s="54">
        <f>+[1]OUTPUTs!AC20-[2]OUTPUTs!AC20</f>
        <v>219.44805176819057</v>
      </c>
      <c r="AD20" s="54">
        <f>+[1]OUTPUTs!AD20-[2]OUTPUTs!AD20</f>
        <v>410257.7392538893</v>
      </c>
      <c r="AE20" s="54">
        <f>+[1]OUTPUTs!AE20-[2]OUTPUTs!AE20</f>
        <v>136978.07230097114</v>
      </c>
      <c r="AF20" s="54">
        <f>+[1]OUTPUTs!AF20-[2]OUTPUTs!AF20</f>
        <v>13343.618518027135</v>
      </c>
      <c r="AG20" s="54">
        <f>+[1]OUTPUTs!AG20-[2]OUTPUTs!AG20</f>
        <v>5063.5455016179731</v>
      </c>
      <c r="AH20" s="54">
        <f>+[1]OUTPUTs!AH20-[2]OUTPUTs!AH20</f>
        <v>5289.1359226746208</v>
      </c>
      <c r="AI20" s="54">
        <f>+[1]OUTPUTs!AI20-[2]OUTPUTs!AI20</f>
        <v>1651.1267495886177</v>
      </c>
      <c r="AJ20" s="54">
        <f>+[1]OUTPUTs!AJ20-[2]OUTPUTs!AJ20</f>
        <v>10322.232251319256</v>
      </c>
      <c r="AK20" s="54">
        <f>+[1]OUTPUTs!AK20-[2]OUTPUTs!AK20</f>
        <v>832.22109975970898</v>
      </c>
      <c r="AL20" s="54">
        <f>+[1]OUTPUTs!AL20-[2]OUTPUTs!AL20</f>
        <v>3289.4331001032133</v>
      </c>
      <c r="AM20" s="54">
        <f>+[1]OUTPUTs!AM20-[2]OUTPUTs!AM20</f>
        <v>607974.5171368618</v>
      </c>
      <c r="AN20" s="54">
        <f>+[1]OUTPUTs!AN20-[2]OUTPUTs!AN20</f>
        <v>0</v>
      </c>
      <c r="AO20" s="54">
        <f>+[1]OUTPUTs!AO20-[2]OUTPUTs!AO20</f>
        <v>0</v>
      </c>
      <c r="AP20" s="54">
        <f>+[1]OUTPUTs!AP20-[2]OUTPUTs!AP20</f>
        <v>317.72298565681194</v>
      </c>
      <c r="AQ20" s="54">
        <f>+[1]OUTPUTs!AQ20-[2]OUTPUTs!AQ20</f>
        <v>0</v>
      </c>
      <c r="AR20" s="54">
        <f>+[1]OUTPUTs!AR20-[2]OUTPUTs!AR20</f>
        <v>0</v>
      </c>
      <c r="AS20" s="54">
        <f>+[1]OUTPUTs!AS20-[2]OUTPUTs!AS20</f>
        <v>0</v>
      </c>
      <c r="AT20" s="54">
        <f>+[1]OUTPUTs!AT20-[2]OUTPUTs!AT20</f>
        <v>0</v>
      </c>
      <c r="AU20" s="54">
        <f>+[1]OUTPUTs!AU20-[2]OUTPUTs!AU20</f>
        <v>7045.4531333930281</v>
      </c>
      <c r="AV20" s="54">
        <f>+[1]OUTPUTs!AV20-[2]OUTPUTs!AV20</f>
        <v>188.87193719618335</v>
      </c>
      <c r="AW20" s="54">
        <f>+[1]OUTPUTs!AW20-[2]OUTPUTs!AW20</f>
        <v>30998.770496285739</v>
      </c>
      <c r="AX20" s="54">
        <f>+[1]OUTPUTs!AX20-[2]OUTPUTs!AX20</f>
        <v>658.65506957912612</v>
      </c>
      <c r="AY20" s="54">
        <f>+[1]OUTPUTs!AY20-[2]OUTPUTs!AY20</f>
        <v>78.586111508945692</v>
      </c>
      <c r="AZ20" s="54">
        <f>+[1]OUTPUTs!AZ20-[2]OUTPUTs!AZ20</f>
        <v>2586.8478806062813</v>
      </c>
      <c r="BA20" s="54">
        <f>+[1]OUTPUTs!BA20-[2]OUTPUTs!BA20</f>
        <v>0</v>
      </c>
      <c r="BB20" s="54">
        <f>+[1]OUTPUTs!BB20-[2]OUTPUTs!BB20</f>
        <v>3290.3228975287821</v>
      </c>
      <c r="BC20" s="54">
        <f>+[1]OUTPUTs!BC20-[2]OUTPUTs!BC20</f>
        <v>808.37222278653007</v>
      </c>
      <c r="BD20" s="54">
        <f>+[1]OUTPUTs!BD20-[2]OUTPUTs!BD20</f>
        <v>1935.5019825715399</v>
      </c>
      <c r="BE20" s="54">
        <f>+[1]OUTPUTs!BE20-[2]OUTPUTs!BE20</f>
        <v>247.07572934504765</v>
      </c>
      <c r="BF20" s="54">
        <f>+[1]OUTPUTs!BF20-[2]OUTPUTs!BF20</f>
        <v>376717.02415832714</v>
      </c>
      <c r="BG20" s="54">
        <f>+[1]OUTPUTs!BG20-[2]OUTPUTs!BG20</f>
        <v>132041.79943892924</v>
      </c>
      <c r="BH20" s="54">
        <f>+[1]OUTPUTs!BH20-[2]OUTPUTs!BH20</f>
        <v>13357.327795351295</v>
      </c>
      <c r="BI20" s="54">
        <f>+[1]OUTPUTs!BI20-[2]OUTPUTs!BI20</f>
        <v>5751.4280259162588</v>
      </c>
      <c r="BJ20" s="54">
        <f>+[1]OUTPUTs!BJ20-[2]OUTPUTs!BJ20</f>
        <v>5048.5942981902954</v>
      </c>
      <c r="BK20" s="54">
        <f>+[1]OUTPUTs!BK20-[2]OUTPUTs!BK20</f>
        <v>1515.2801595929877</v>
      </c>
      <c r="BL20" s="54">
        <f>+[1]OUTPUTs!BL20-[2]OUTPUTs!BL20</f>
        <v>4895.9641534654729</v>
      </c>
      <c r="BM20" s="54">
        <f>+[1]OUTPUTs!BM20-[2]OUTPUTs!BM20</f>
        <v>930.86475954121579</v>
      </c>
      <c r="BN20" s="54">
        <f>+[1]OUTPUTs!BN20-[2]OUTPUTs!BN20</f>
        <v>2531.570011866208</v>
      </c>
      <c r="BO20" s="54">
        <f>+[1]OUTPUTs!BO20-[2]OUTPUTs!BO20</f>
        <v>590946.03324763756</v>
      </c>
      <c r="BP20" s="54">
        <f>+[1]OUTPUTs!BP20-[2]OUTPUTs!BP20</f>
        <v>0</v>
      </c>
      <c r="BQ20" s="54">
        <f>+[1]OUTPUTs!BQ20-[2]OUTPUTs!BQ20</f>
        <v>0</v>
      </c>
      <c r="BR20" s="54">
        <f>+[1]OUTPUTs!BR20-[2]OUTPUTs!BR20</f>
        <v>283.61523522341076</v>
      </c>
      <c r="BS20" s="54">
        <f>+[1]OUTPUTs!BS20-[2]OUTPUTs!BS20</f>
        <v>0</v>
      </c>
      <c r="BT20" s="54">
        <f>+[1]OUTPUTs!BT20-[2]OUTPUTs!BT20</f>
        <v>38.71436814968223</v>
      </c>
      <c r="BU20" s="54">
        <f>+[1]OUTPUTs!BU20-[2]OUTPUTs!BU20</f>
        <v>0</v>
      </c>
      <c r="BV20" s="54">
        <f>+[1]OUTPUTs!BV20-[2]OUTPUTs!BV20</f>
        <v>0</v>
      </c>
      <c r="BW20" s="54">
        <f>+[1]OUTPUTs!BW20-[2]OUTPUTs!BW20</f>
        <v>6623.902564082935</v>
      </c>
      <c r="BX20" s="54">
        <f>+[1]OUTPUTs!BX20-[2]OUTPUTs!BX20</f>
        <v>163.40341422772474</v>
      </c>
      <c r="BY20" s="54">
        <f>+[1]OUTPUTs!BY20-[2]OUTPUTs!BY20</f>
        <v>32667.854681166456</v>
      </c>
      <c r="BZ20" s="54">
        <f>+[1]OUTPUTs!BZ20-[2]OUTPUTs!BZ20</f>
        <v>0</v>
      </c>
      <c r="CA20" s="54">
        <f>+[1]OUTPUTs!CA20-[2]OUTPUTs!CA20</f>
        <v>0</v>
      </c>
      <c r="CB20" s="54">
        <f>+[1]OUTPUTs!CB20-[2]OUTPUTs!CB20</f>
        <v>5687.3899852604118</v>
      </c>
      <c r="CC20" s="54">
        <f>+[1]OUTPUTs!CC20-[2]OUTPUTs!CC20</f>
        <v>0</v>
      </c>
      <c r="CD20" s="54">
        <f>+[1]OUTPUTs!CD20-[2]OUTPUTs!CD20</f>
        <v>5966.8094677460431</v>
      </c>
      <c r="CE20" s="54">
        <f>+[1]OUTPUTs!CE20-[2]OUTPUTs!CE20</f>
        <v>2570.3655966706337</v>
      </c>
      <c r="CF20" s="54">
        <f>+[1]OUTPUTs!CF20-[2]OUTPUTs!CF20</f>
        <v>2871.0994034275718</v>
      </c>
      <c r="CG20" s="54">
        <f>+[1]OUTPUTs!CG20-[2]OUTPUTs!CG20</f>
        <v>448.13777779992461</v>
      </c>
      <c r="CH20" s="54">
        <f>+[1]OUTPUTs!CH20-[2]OUTPUTs!CH20</f>
        <v>324909.9628393054</v>
      </c>
      <c r="CI20" s="54">
        <f>+[1]OUTPUTs!CI20-[2]OUTPUTs!CI20</f>
        <v>117636.70453019365</v>
      </c>
      <c r="CJ20" s="54">
        <f>+[1]OUTPUTs!CJ20-[2]OUTPUTs!CJ20</f>
        <v>14552.847561839415</v>
      </c>
      <c r="CK20" s="54">
        <f>+[1]OUTPUTs!CK20-[2]OUTPUTs!CK20</f>
        <v>5624.1337907334964</v>
      </c>
      <c r="CL20" s="54">
        <f>+[1]OUTPUTs!CL20-[2]OUTPUTs!CL20</f>
        <v>4590.9381303581158</v>
      </c>
      <c r="CM20" s="54">
        <f>+[1]OUTPUTs!CM20-[2]OUTPUTs!CM20</f>
        <v>50.173957765917237</v>
      </c>
      <c r="CN20" s="54">
        <f>+[1]OUTPUTs!CN20-[2]OUTPUTs!CN20</f>
        <v>6097.9627699716075</v>
      </c>
      <c r="CO20" s="54">
        <f>+[1]OUTPUTs!CO20-[2]OUTPUTs!CO20</f>
        <v>434.74026354540842</v>
      </c>
      <c r="CP20" s="54">
        <f>+[1]OUTPUTs!CP20-[2]OUTPUTs!CP20</f>
        <v>38720.025352349228</v>
      </c>
      <c r="CQ20" s="54">
        <f>+[1]OUTPUTs!CQ20-[2]OUTPUTs!CQ20</f>
        <v>569938.78168981685</v>
      </c>
      <c r="CR20" s="54">
        <f>+[1]OUTPUTs!CR20-[2]OUTPUTs!CR20</f>
        <v>0</v>
      </c>
      <c r="CS20" s="54">
        <f>+[1]OUTPUTs!CS20-[2]OUTPUTs!CS20</f>
        <v>0</v>
      </c>
      <c r="CT20" s="54">
        <f>+[1]OUTPUTs!CT20-[2]OUTPUTs!CT20</f>
        <v>209.20200415332465</v>
      </c>
      <c r="CU20" s="54">
        <f>+[1]OUTPUTs!CU20-[2]OUTPUTs!CU20</f>
        <v>0</v>
      </c>
      <c r="CV20" s="54">
        <f>+[1]OUTPUTs!CV20-[2]OUTPUTs!CV20</f>
        <v>0</v>
      </c>
      <c r="CW20" s="54">
        <f>+[1]OUTPUTs!CW20-[2]OUTPUTs!CW20</f>
        <v>0</v>
      </c>
      <c r="CX20" s="54">
        <f>+[1]OUTPUTs!CX20-[2]OUTPUTs!CX20</f>
        <v>0</v>
      </c>
      <c r="CY20" s="54">
        <f>+[1]OUTPUTs!CY20-[2]OUTPUTs!CY20</f>
        <v>7777.8679620716212</v>
      </c>
      <c r="CZ20" s="54">
        <f>+[1]OUTPUTs!CZ20-[2]OUTPUTs!CZ20</f>
        <v>0</v>
      </c>
      <c r="DA20" s="54">
        <f>+[1]OUTPUTs!DA20-[2]OUTPUTs!DA20</f>
        <v>32038.374393214966</v>
      </c>
      <c r="DB20" s="54">
        <f>+[1]OUTPUTs!DB20-[2]OUTPUTs!DB20</f>
        <v>0</v>
      </c>
      <c r="DC20" s="54">
        <f>+[1]OUTPUTs!DC20-[2]OUTPUTs!DC20</f>
        <v>0</v>
      </c>
      <c r="DD20" s="54">
        <f>+[1]OUTPUTs!DD20-[2]OUTPUTs!DD20</f>
        <v>6203.7461234014991</v>
      </c>
      <c r="DE20" s="54">
        <f>+[1]OUTPUTs!DE20-[2]OUTPUTs!DE20</f>
        <v>0</v>
      </c>
      <c r="DF20" s="54">
        <f>+[1]OUTPUTs!DF20-[2]OUTPUTs!DF20</f>
        <v>6801.3744271356518</v>
      </c>
      <c r="DG20" s="54">
        <f>+[1]OUTPUTs!DG20-[2]OUTPUTs!DG20</f>
        <v>2232.5980187454616</v>
      </c>
      <c r="DH20" s="54">
        <f>+[1]OUTPUTs!DH20-[2]OUTPUTs!DH20</f>
        <v>3153.6119417190766</v>
      </c>
      <c r="DI20" s="54">
        <f>+[1]OUTPUTs!DI20-[2]OUTPUTs!DI20</f>
        <v>370.36240580984031</v>
      </c>
      <c r="DJ20" s="54">
        <f>+[1]OUTPUTs!DJ20-[2]OUTPUTs!DJ20</f>
        <v>315560.24244778161</v>
      </c>
      <c r="DK20" s="54">
        <f>+[1]OUTPUTs!DK20-[2]OUTPUTs!DK20</f>
        <v>86004.319842414523</v>
      </c>
      <c r="DL20" s="54">
        <f>+[1]OUTPUTs!DL20-[2]OUTPUTs!DL20</f>
        <v>15739.263668022817</v>
      </c>
      <c r="DM20" s="54">
        <f>+[1]OUTPUTs!DM20-[2]OUTPUTs!DM20</f>
        <v>8318.3325211095471</v>
      </c>
      <c r="DN20" s="54">
        <f>+[1]OUTPUTs!DN20-[2]OUTPUTs!DN20</f>
        <v>5922.4860974617659</v>
      </c>
      <c r="DO20" s="54">
        <f>+[1]OUTPUTs!DO20-[2]OUTPUTs!DO20</f>
        <v>44.549911863685821</v>
      </c>
      <c r="DP20" s="54">
        <f>+[1]OUTPUTs!DP20-[2]OUTPUTs!DP20</f>
        <v>5155.4246195028973</v>
      </c>
      <c r="DQ20" s="54">
        <f>+[1]OUTPUTs!DQ20-[2]OUTPUTs!DQ20</f>
        <v>626.8913880539817</v>
      </c>
      <c r="DR20" s="54">
        <f>+[1]OUTPUTs!DR20-[2]OUTPUTs!DR20</f>
        <v>42648.278791808087</v>
      </c>
      <c r="DS20" s="54">
        <f>+[1]OUTPUTs!DS20-[2]OUTPUTs!DS20</f>
        <v>538806.92656427063</v>
      </c>
      <c r="DT20" s="54">
        <f>+[1]OUTPUTs!DT20-[2]OUTPUTs!DT20</f>
        <v>0</v>
      </c>
      <c r="DU20" s="54">
        <f>+[1]OUTPUTs!DU20-[2]OUTPUTs!DU20</f>
        <v>0</v>
      </c>
      <c r="DV20" s="54">
        <f>+[1]OUTPUTs!DV20-[2]OUTPUTs!DV20</f>
        <v>174.167251890187</v>
      </c>
      <c r="DW20" s="54">
        <f>+[1]OUTPUTs!DW20-[2]OUTPUTs!DW20</f>
        <v>0</v>
      </c>
      <c r="DX20" s="54">
        <f>+[1]OUTPUTs!DX20-[2]OUTPUTs!DX20</f>
        <v>0</v>
      </c>
      <c r="DY20" s="54">
        <f>+[1]OUTPUTs!DY20-[2]OUTPUTs!DY20</f>
        <v>0</v>
      </c>
      <c r="DZ20" s="54">
        <f>+[1]OUTPUTs!DZ20-[2]OUTPUTs!DZ20</f>
        <v>0</v>
      </c>
      <c r="EA20" s="54">
        <f>+[1]OUTPUTs!EA20-[2]OUTPUTs!EA20</f>
        <v>5558.0717771700511</v>
      </c>
      <c r="EB20" s="54">
        <f>+[1]OUTPUTs!EB20-[2]OUTPUTs!EB20</f>
        <v>0</v>
      </c>
      <c r="EC20" s="54">
        <f>+[1]OUTPUTs!EC20-[2]OUTPUTs!EC20</f>
        <v>53418.763542701519</v>
      </c>
      <c r="ED20" s="54">
        <f>+[1]OUTPUTs!ED20-[2]OUTPUTs!ED20</f>
        <v>2740.3619933133377</v>
      </c>
      <c r="EE20" s="54">
        <f>+[1]OUTPUTs!EE20-[2]OUTPUTs!EE20</f>
        <v>0</v>
      </c>
      <c r="EF20" s="54">
        <f>+[1]OUTPUTs!EF20-[2]OUTPUTs!EF20</f>
        <v>12141.746929300356</v>
      </c>
      <c r="EG20" s="54">
        <f>+[1]OUTPUTs!EG20-[2]OUTPUTs!EG20</f>
        <v>0</v>
      </c>
      <c r="EH20" s="54">
        <f>+[1]OUTPUTs!EH20-[2]OUTPUTs!EH20</f>
        <v>4059.4075327163428</v>
      </c>
      <c r="EI20" s="54">
        <f>+[1]OUTPUTs!EI20-[2]OUTPUTs!EI20</f>
        <v>3221.4633323059097</v>
      </c>
      <c r="EJ20" s="54">
        <f>+[1]OUTPUTs!EJ20-[2]OUTPUTs!EJ20</f>
        <v>4659.8351830699849</v>
      </c>
      <c r="EK20" s="54">
        <f>+[1]OUTPUTs!EK20-[2]OUTPUTs!EK20</f>
        <v>4130.527589104513</v>
      </c>
      <c r="EL20" s="54">
        <f>+[1]OUTPUTs!EL20-[2]OUTPUTs!EL20</f>
        <v>387760.8283495442</v>
      </c>
      <c r="EM20" s="54">
        <f>+[1]OUTPUTs!EM20-[2]OUTPUTs!EM20</f>
        <v>267663.6471754181</v>
      </c>
      <c r="EN20" s="54">
        <f>+[1]OUTPUTs!EN20-[2]OUTPUTs!EN20</f>
        <v>8347.944071549864</v>
      </c>
      <c r="EO20" s="54">
        <f>+[1]OUTPUTs!EO20-[2]OUTPUTs!EO20</f>
        <v>13336.835495487954</v>
      </c>
      <c r="EP20" s="54">
        <f>+[1]OUTPUTs!EP20-[2]OUTPUTs!EP20</f>
        <v>6593.230561814431</v>
      </c>
      <c r="EQ20" s="54">
        <f>+[1]OUTPUTs!EQ20-[2]OUTPUTs!EQ20</f>
        <v>166.38377643763164</v>
      </c>
      <c r="ER20" s="54">
        <f>+[1]OUTPUTs!ER20-[2]OUTPUTs!ER20</f>
        <v>6243.975118532584</v>
      </c>
      <c r="ES20" s="54">
        <f>+[1]OUTPUTs!ES20-[2]OUTPUTs!ES20</f>
        <v>674.96758219754247</v>
      </c>
      <c r="ET20" s="54">
        <f>+[1]OUTPUTs!ET20-[2]OUTPUTs!ET20</f>
        <v>47269.52755842742</v>
      </c>
      <c r="EU20" s="54">
        <f>+[1]OUTPUTs!EU20-[2]OUTPUTs!EU20</f>
        <v>828161.68482098239</v>
      </c>
      <c r="EV20" s="54">
        <f>+[1]OUTPUTs!EV20-[2]OUTPUTs!EV20</f>
        <v>0</v>
      </c>
      <c r="EW20" s="54">
        <f>+[1]OUTPUTs!EW20-[2]OUTPUTs!EW20</f>
        <v>0</v>
      </c>
      <c r="EX20" s="54">
        <f>+[1]OUTPUTs!EX20-[2]OUTPUTs!EX20</f>
        <v>156.43912927741997</v>
      </c>
      <c r="EY20" s="54">
        <f>+[1]OUTPUTs!EY20-[2]OUTPUTs!EY20</f>
        <v>0</v>
      </c>
      <c r="EZ20" s="54">
        <f>+[1]OUTPUTs!EZ20-[2]OUTPUTs!EZ20</f>
        <v>179.00699716376158</v>
      </c>
      <c r="FA20" s="54">
        <f>+[1]OUTPUTs!FA20-[2]OUTPUTs!FA20</f>
        <v>0</v>
      </c>
      <c r="FB20" s="54">
        <f>+[1]OUTPUTs!FB20-[2]OUTPUTs!FB20</f>
        <v>0</v>
      </c>
      <c r="FC20" s="54">
        <f>+[1]OUTPUTs!FC20-[2]OUTPUTs!FC20</f>
        <v>36.335321021357331</v>
      </c>
      <c r="FD20" s="54">
        <f>+[1]OUTPUTs!FD20-[2]OUTPUTs!FD20</f>
        <v>0</v>
      </c>
      <c r="FE20" s="54">
        <f>+[1]OUTPUTs!FE20-[2]OUTPUTs!FE20</f>
        <v>35168.576214778921</v>
      </c>
      <c r="FF20" s="54">
        <f>+[1]OUTPUTs!FF20-[2]OUTPUTs!FF20</f>
        <v>189.67037573148525</v>
      </c>
      <c r="FG20" s="54">
        <f>+[1]OUTPUTs!FG20-[2]OUTPUTs!FG20</f>
        <v>0</v>
      </c>
      <c r="FH20" s="54">
        <f>+[1]OUTPUTs!FH20-[2]OUTPUTs!FH20</f>
        <v>5502.7580515422051</v>
      </c>
      <c r="FI20" s="54">
        <f>+[1]OUTPUTs!FI20-[2]OUTPUTs!FI20</f>
        <v>0</v>
      </c>
      <c r="FJ20" s="54">
        <f>+[1]OUTPUTs!FJ20-[2]OUTPUTs!FJ20</f>
        <v>6730.9972744954066</v>
      </c>
      <c r="FK20" s="54">
        <f>+[1]OUTPUTs!FK20-[2]OUTPUTs!FK20</f>
        <v>3805.6291593928199</v>
      </c>
      <c r="FL20" s="54">
        <f>+[1]OUTPUTs!FL20-[2]OUTPUTs!FL20</f>
        <v>4084.2681258736975</v>
      </c>
      <c r="FM20" s="54">
        <f>+[1]OUTPUTs!FM20-[2]OUTPUTs!FM20</f>
        <v>5589.1162090127327</v>
      </c>
      <c r="FN20" s="54">
        <f>+[1]OUTPUTs!FN20-[2]OUTPUTs!FN20</f>
        <v>346102.37394257425</v>
      </c>
      <c r="FO20" s="54">
        <f>+[1]OUTPUTs!FO20-[2]OUTPUTs!FO20</f>
        <v>214076.30787687434</v>
      </c>
      <c r="FP20" s="54">
        <f>+[1]OUTPUTs!FP20-[2]OUTPUTs!FP20</f>
        <v>5234.3890040108199</v>
      </c>
      <c r="FQ20" s="54">
        <f>+[1]OUTPUTs!FQ20-[2]OUTPUTs!FQ20</f>
        <v>13712.926795040425</v>
      </c>
      <c r="FR20" s="54">
        <f>+[1]OUTPUTs!FR20-[2]OUTPUTs!FR20</f>
        <v>4781.9114802439835</v>
      </c>
      <c r="FS20" s="54">
        <f>+[1]OUTPUTs!FS20-[2]OUTPUTs!FS20</f>
        <v>148.36490187042091</v>
      </c>
      <c r="FT20" s="54">
        <f>+[1]OUTPUTs!FT20-[2]OUTPUTs!FT20</f>
        <v>2975.9541490282054</v>
      </c>
      <c r="FU20" s="54">
        <f>+[1]OUTPUTs!FU20-[2]OUTPUTs!FU20</f>
        <v>775.14140334864715</v>
      </c>
      <c r="FV20" s="54">
        <f>+[1]OUTPUTs!FV20-[2]OUTPUTs!FV20</f>
        <v>592.69137498012515</v>
      </c>
      <c r="FW20" s="54">
        <f>+[1]OUTPUTs!FW20-[2]OUTPUTs!FW20</f>
        <v>649842.85778626101</v>
      </c>
      <c r="FX20" s="54">
        <f>+[1]OUTPUTs!FX20-[2]OUTPUTs!FX20</f>
        <v>0</v>
      </c>
      <c r="FY20" s="54">
        <f>+[1]OUTPUTs!FY20-[2]OUTPUTs!FY20</f>
        <v>0</v>
      </c>
      <c r="FZ20" s="54">
        <f>+[1]OUTPUTs!FZ20-[2]OUTPUTs!FZ20</f>
        <v>432.63143765481323</v>
      </c>
      <c r="GA20" s="54">
        <f>+[1]OUTPUTs!GA20-[2]OUTPUTs!GA20</f>
        <v>18.388636192727944</v>
      </c>
      <c r="GB20" s="54">
        <f>+[1]OUTPUTs!GB20-[2]OUTPUTs!GB20</f>
        <v>0</v>
      </c>
      <c r="GC20" s="54">
        <f>+[1]OUTPUTs!GC20-[2]OUTPUTs!GC20</f>
        <v>0</v>
      </c>
      <c r="GD20" s="54">
        <f>+[1]OUTPUTs!GD20-[2]OUTPUTs!GD20</f>
        <v>0</v>
      </c>
      <c r="GE20" s="54">
        <f>+[1]OUTPUTs!GE20-[2]OUTPUTs!GE20</f>
        <v>30.90620179380177</v>
      </c>
      <c r="GF20" s="54">
        <f>+[1]OUTPUTs!GF20-[2]OUTPUTs!GF20</f>
        <v>0</v>
      </c>
      <c r="GG20" s="54">
        <f>+[1]OUTPUTs!GG20-[2]OUTPUTs!GG20</f>
        <v>26647.361305290455</v>
      </c>
      <c r="GH20" s="54">
        <f>+[1]OUTPUTs!GH20-[2]OUTPUTs!GH20</f>
        <v>3988.8106771657694</v>
      </c>
      <c r="GI20" s="54">
        <f>+[1]OUTPUTs!GI20-[2]OUTPUTs!GI20</f>
        <v>6584.9143469578194</v>
      </c>
      <c r="GJ20" s="54">
        <f>+[1]OUTPUTs!GJ20-[2]OUTPUTs!GJ20</f>
        <v>8812.385679541123</v>
      </c>
      <c r="GK20" s="54">
        <f>+[1]OUTPUTs!GK20-[2]OUTPUTs!GK20</f>
        <v>5753.9101655253653</v>
      </c>
      <c r="GL20" s="54">
        <f>+[1]OUTPUTs!GL20-[2]OUTPUTs!GL20</f>
        <v>6068.2858346729627</v>
      </c>
      <c r="GM20" s="54">
        <f>+[1]OUTPUTs!GM20-[2]OUTPUTs!GM20</f>
        <v>5729.3580129603943</v>
      </c>
      <c r="GN20" s="54">
        <f>+[1]OUTPUTs!GN20-[2]OUTPUTs!GN20</f>
        <v>9703.1635629929297</v>
      </c>
      <c r="GO20" s="54">
        <f>+[1]OUTPUTs!GO20-[2]OUTPUTs!GO20</f>
        <v>2898.3348632593788</v>
      </c>
      <c r="GP20" s="54">
        <f>+[1]OUTPUTs!GP20-[2]OUTPUTs!GP20</f>
        <v>258600.22469190822</v>
      </c>
      <c r="GQ20" s="54">
        <f>+[1]OUTPUTs!GQ20-[2]OUTPUTs!GQ20</f>
        <v>155276.53213502443</v>
      </c>
      <c r="GR20" s="54">
        <f>+[1]OUTPUTs!GR20-[2]OUTPUTs!GR20</f>
        <v>4799.5155766410444</v>
      </c>
      <c r="GS20" s="54">
        <f>+[1]OUTPUTs!GS20-[2]OUTPUTs!GS20</f>
        <v>9682.4154210718625</v>
      </c>
      <c r="GT20" s="54">
        <f>+[1]OUTPUTs!GT20-[2]OUTPUTs!GT20</f>
        <v>2051.1677352620973</v>
      </c>
      <c r="GU20" s="54">
        <f>+[1]OUTPUTs!GU20-[2]OUTPUTs!GU20</f>
        <v>1621.2152781959285</v>
      </c>
      <c r="GV20" s="54">
        <f>+[1]OUTPUTs!GV20-[2]OUTPUTs!GV20</f>
        <v>3494.3872185083146</v>
      </c>
      <c r="GW20" s="54">
        <f>+[1]OUTPUTs!GW20-[2]OUTPUTs!GW20</f>
        <v>351.94121584178674</v>
      </c>
      <c r="GX20" s="54">
        <f>+[1]OUTPUTs!GX20-[2]OUTPUTs!GX20</f>
        <v>768.79564674294397</v>
      </c>
      <c r="GY20" s="54">
        <f>+[1]OUTPUTs!GY20-[2]OUTPUTs!GY20</f>
        <v>513314.64564320445</v>
      </c>
      <c r="GZ20" s="54">
        <f>+[1]OUTPUTs!GZ20-[2]OUTPUTs!GZ20</f>
        <v>28.326577649922925</v>
      </c>
      <c r="HA20" s="54">
        <f>+[1]OUTPUTs!HA20-[2]OUTPUTs!HA20</f>
        <v>0</v>
      </c>
      <c r="HB20" s="54">
        <f>+[1]OUTPUTs!HB20-[2]OUTPUTs!HB20</f>
        <v>1067.8065153745797</v>
      </c>
      <c r="HC20" s="54">
        <f>+[1]OUTPUTs!HC20-[2]OUTPUTs!HC20</f>
        <v>0</v>
      </c>
      <c r="HD20" s="54">
        <f>+[1]OUTPUTs!HD20-[2]OUTPUTs!HD20</f>
        <v>0</v>
      </c>
      <c r="HE20" s="54">
        <f>+[1]OUTPUTs!HE20-[2]OUTPUTs!HE20</f>
        <v>0</v>
      </c>
      <c r="HF20" s="54">
        <f>+[1]OUTPUTs!HF20-[2]OUTPUTs!HF20</f>
        <v>0</v>
      </c>
      <c r="HG20" s="54">
        <f>+[1]OUTPUTs!HG20-[2]OUTPUTs!HG20</f>
        <v>5495.3155352902941</v>
      </c>
      <c r="HH20" s="54">
        <f>+[1]OUTPUTs!HH20-[2]OUTPUTs!HH20</f>
        <v>0</v>
      </c>
      <c r="HI20" s="54">
        <f>+[1]OUTPUTs!HI20-[2]OUTPUTs!HI20</f>
        <v>19594.653406961857</v>
      </c>
      <c r="HJ20" s="54">
        <f>+[1]OUTPUTs!HJ20-[2]OUTPUTs!HJ20</f>
        <v>3313.5149301984293</v>
      </c>
      <c r="HK20" s="54">
        <f>+[1]OUTPUTs!HK20-[2]OUTPUTs!HK20</f>
        <v>4258.975034561905</v>
      </c>
      <c r="HL20" s="54">
        <f>+[1]OUTPUTs!HL20-[2]OUTPUTs!HL20</f>
        <v>11558.359748327872</v>
      </c>
      <c r="HM20" s="54">
        <f>+[1]OUTPUTs!HM20-[2]OUTPUTs!HM20</f>
        <v>5154.942942454185</v>
      </c>
      <c r="HN20" s="54">
        <f>+[1]OUTPUTs!HN20-[2]OUTPUTs!HN20</f>
        <v>14844.365649486019</v>
      </c>
      <c r="HO20" s="54">
        <f>+[1]OUTPUTs!HO20-[2]OUTPUTs!HO20</f>
        <v>5426.7560657127979</v>
      </c>
      <c r="HP20" s="54">
        <f>+[1]OUTPUTs!HP20-[2]OUTPUTs!HP20</f>
        <v>10043.282237177111</v>
      </c>
      <c r="HQ20" s="54">
        <f>+[1]OUTPUTs!HQ20-[2]OUTPUTs!HQ20</f>
        <v>2654.0935563896655</v>
      </c>
      <c r="HR20" s="54">
        <f>+[1]OUTPUTs!HR20-[2]OUTPUTs!HR20</f>
        <v>209343.72450092668</v>
      </c>
      <c r="HS20" s="54">
        <f>+[1]OUTPUTs!HS20-[2]OUTPUTs!HS20</f>
        <v>132346.92403860466</v>
      </c>
      <c r="HT20" s="54">
        <f>+[1]OUTPUTs!HT20-[2]OUTPUTs!HT20</f>
        <v>6839.650895410774</v>
      </c>
      <c r="HU20" s="54">
        <f>+[1]OUTPUTs!HU20-[2]OUTPUTs!HU20</f>
        <v>8696.8681420491921</v>
      </c>
      <c r="HV20" s="54">
        <f>+[1]OUTPUTs!HV20-[2]OUTPUTs!HV20</f>
        <v>2004.6566475123773</v>
      </c>
      <c r="HW20" s="54">
        <f>+[1]OUTPUTs!HW20-[2]OUTPUTs!HW20</f>
        <v>7748.4995518515389</v>
      </c>
      <c r="HX20" s="54">
        <f>+[1]OUTPUTs!HX20-[2]OUTPUTs!HX20</f>
        <v>2696.3833936470164</v>
      </c>
      <c r="HY20" s="54">
        <f>+[1]OUTPUTs!HY20-[2]OUTPUTs!HY20</f>
        <v>314.48079348251224</v>
      </c>
      <c r="HZ20" s="54">
        <f>+[1]OUTPUTs!HZ20-[2]OUTPUTs!HZ20</f>
        <v>830.18008499135613</v>
      </c>
      <c r="IA20" s="54">
        <f>+[1]OUTPUTs!IA20-[2]OUTPUTs!IA20</f>
        <v>454261.76024806034</v>
      </c>
    </row>
    <row r="21" spans="1:235" s="46" customFormat="1" ht="24" x14ac:dyDescent="0.25">
      <c r="A21" s="44" t="s">
        <v>23</v>
      </c>
      <c r="B21" s="45">
        <v>5920</v>
      </c>
      <c r="C21" s="45"/>
      <c r="D21" s="45">
        <v>3</v>
      </c>
      <c r="E21" s="45"/>
      <c r="F21" s="45"/>
      <c r="G21" s="45" t="s">
        <v>819</v>
      </c>
      <c r="H21" s="45" t="s">
        <v>21</v>
      </c>
      <c r="I21" s="44" t="s">
        <v>9</v>
      </c>
      <c r="J21" s="44" t="s">
        <v>850</v>
      </c>
      <c r="K21" s="44" t="s">
        <v>834</v>
      </c>
      <c r="L21" s="54">
        <f>+[1]OUTPUTs!L21-[2]OUTPUTs!L21</f>
        <v>1356.4947827509586</v>
      </c>
      <c r="M21" s="54">
        <f>+[1]OUTPUTs!M21-[2]OUTPUTs!M21</f>
        <v>497.43683423798416</v>
      </c>
      <c r="N21" s="54">
        <f>+[1]OUTPUTs!N21-[2]OUTPUTs!N21</f>
        <v>679.51434770213973</v>
      </c>
      <c r="O21" s="54">
        <f>+[1]OUTPUTs!O21-[2]OUTPUTs!O21</f>
        <v>719.20060241575948</v>
      </c>
      <c r="P21" s="54">
        <f>+[1]OUTPUTs!P21-[2]OUTPUTs!P21</f>
        <v>3358.008279614849</v>
      </c>
      <c r="Q21" s="54">
        <f>+[1]OUTPUTs!Q21-[2]OUTPUTs!Q21</f>
        <v>0</v>
      </c>
      <c r="R21" s="54">
        <f>+[1]OUTPUTs!R21-[2]OUTPUTs!R21</f>
        <v>23.334428401926544</v>
      </c>
      <c r="S21" s="54">
        <f>+[1]OUTPUTs!S21-[2]OUTPUTs!S21</f>
        <v>746.89476580382097</v>
      </c>
      <c r="T21" s="54">
        <f>+[1]OUTPUTs!T21-[2]OUTPUTs!T21</f>
        <v>230.01751647835499</v>
      </c>
      <c r="U21" s="54">
        <f>+[1]OUTPUTs!U21-[2]OUTPUTs!U21</f>
        <v>7294.9124649038604</v>
      </c>
      <c r="V21" s="54">
        <f>+[1]OUTPUTs!V21-[2]OUTPUTs!V21</f>
        <v>317.64151811489887</v>
      </c>
      <c r="W21" s="54">
        <f>+[1]OUTPUTs!W21-[2]OUTPUTs!W21</f>
        <v>340.41933660184259</v>
      </c>
      <c r="X21" s="54">
        <f>+[1]OUTPUTs!X21-[2]OUTPUTs!X21</f>
        <v>3728.6179833059177</v>
      </c>
      <c r="Y21" s="54">
        <f>+[1]OUTPUTs!Y21-[2]OUTPUTs!Y21</f>
        <v>525.54998598114753</v>
      </c>
      <c r="Z21" s="54">
        <f>+[1]OUTPUTs!Z21-[2]OUTPUTs!Z21</f>
        <v>0</v>
      </c>
      <c r="AA21" s="54">
        <f>+[1]OUTPUTs!AA21-[2]OUTPUTs!AA21</f>
        <v>5338.0344421260816</v>
      </c>
      <c r="AB21" s="54">
        <f>+[1]OUTPUTs!AB21-[2]OUTPUTs!AB21</f>
        <v>5258.8308172355937</v>
      </c>
      <c r="AC21" s="54">
        <f>+[1]OUTPUTs!AC21-[2]OUTPUTs!AC21</f>
        <v>1241.6823044414109</v>
      </c>
      <c r="AD21" s="54">
        <f>+[1]OUTPUTs!AD21-[2]OUTPUTs!AD21</f>
        <v>95766.970704983629</v>
      </c>
      <c r="AE21" s="54">
        <f>+[1]OUTPUTs!AE21-[2]OUTPUTs!AE21</f>
        <v>61802.63658889677</v>
      </c>
      <c r="AF21" s="54">
        <f>+[1]OUTPUTs!AF21-[2]OUTPUTs!AF21</f>
        <v>13761.815952214267</v>
      </c>
      <c r="AG21" s="54">
        <f>+[1]OUTPUTs!AG21-[2]OUTPUTs!AG21</f>
        <v>2228.1826517857571</v>
      </c>
      <c r="AH21" s="54">
        <f>+[1]OUTPUTs!AH21-[2]OUTPUTs!AH21</f>
        <v>11598.466913927128</v>
      </c>
      <c r="AI21" s="54">
        <f>+[1]OUTPUTs!AI21-[2]OUTPUTs!AI21</f>
        <v>1234.4454086493747</v>
      </c>
      <c r="AJ21" s="54">
        <f>+[1]OUTPUTs!AJ21-[2]OUTPUTs!AJ21</f>
        <v>6835.4914110371828</v>
      </c>
      <c r="AK21" s="54">
        <f>+[1]OUTPUTs!AK21-[2]OUTPUTs!AK21</f>
        <v>3933.1842132921811</v>
      </c>
      <c r="AL21" s="54">
        <f>+[1]OUTPUTs!AL21-[2]OUTPUTs!AL21</f>
        <v>1642.2245362338181</v>
      </c>
      <c r="AM21" s="54">
        <f>+[1]OUTPUTs!AM21-[2]OUTPUTs!AM21</f>
        <v>230460.00879113656</v>
      </c>
      <c r="AN21" s="54">
        <f>+[1]OUTPUTs!AN21-[2]OUTPUTs!AN21</f>
        <v>1608.9677364035942</v>
      </c>
      <c r="AO21" s="54">
        <f>+[1]OUTPUTs!AO21-[2]OUTPUTs!AO21</f>
        <v>472.98593091063617</v>
      </c>
      <c r="AP21" s="54">
        <f>+[1]OUTPUTs!AP21-[2]OUTPUTs!AP21</f>
        <v>5231.3269026668277</v>
      </c>
      <c r="AQ21" s="54">
        <f>+[1]OUTPUTs!AQ21-[2]OUTPUTs!AQ21</f>
        <v>631.11345598445223</v>
      </c>
      <c r="AR21" s="54">
        <f>+[1]OUTPUTs!AR21-[2]OUTPUTs!AR21</f>
        <v>2202.4281657791489</v>
      </c>
      <c r="AS21" s="54">
        <f>+[1]OUTPUTs!AS21-[2]OUTPUTs!AS21</f>
        <v>0</v>
      </c>
      <c r="AT21" s="54">
        <f>+[1]OUTPUTs!AT21-[2]OUTPUTs!AT21</f>
        <v>0</v>
      </c>
      <c r="AU21" s="54">
        <f>+[1]OUTPUTs!AU21-[2]OUTPUTs!AU21</f>
        <v>957.05880369638362</v>
      </c>
      <c r="AV21" s="54">
        <f>+[1]OUTPUTs!AV21-[2]OUTPUTs!AV21</f>
        <v>185.70892910467046</v>
      </c>
      <c r="AW21" s="54">
        <f>+[1]OUTPUTs!AW21-[2]OUTPUTs!AW21</f>
        <v>7790.2611291006142</v>
      </c>
      <c r="AX21" s="54">
        <f>+[1]OUTPUTs!AX21-[2]OUTPUTs!AX21</f>
        <v>158.76384046617375</v>
      </c>
      <c r="AY21" s="54">
        <f>+[1]OUTPUTs!AY21-[2]OUTPUTs!AY21</f>
        <v>563.28833636077775</v>
      </c>
      <c r="AZ21" s="54">
        <f>+[1]OUTPUTs!AZ21-[2]OUTPUTs!AZ21</f>
        <v>4001.4884110097082</v>
      </c>
      <c r="BA21" s="54">
        <f>+[1]OUTPUTs!BA21-[2]OUTPUTs!BA21</f>
        <v>710.25895470907881</v>
      </c>
      <c r="BB21" s="54">
        <f>+[1]OUTPUTs!BB21-[2]OUTPUTs!BB21</f>
        <v>0</v>
      </c>
      <c r="BC21" s="54">
        <f>+[1]OUTPUTs!BC21-[2]OUTPUTs!BC21</f>
        <v>5013.6957645281545</v>
      </c>
      <c r="BD21" s="54">
        <f>+[1]OUTPUTs!BD21-[2]OUTPUTs!BD21</f>
        <v>5187.1097804316341</v>
      </c>
      <c r="BE21" s="54">
        <f>+[1]OUTPUTs!BE21-[2]OUTPUTs!BE21</f>
        <v>3263.9836182817089</v>
      </c>
      <c r="BF21" s="54">
        <f>+[1]OUTPUTs!BF21-[2]OUTPUTs!BF21</f>
        <v>81694.875288280367</v>
      </c>
      <c r="BG21" s="54">
        <f>+[1]OUTPUTs!BG21-[2]OUTPUTs!BG21</f>
        <v>65656.720238979411</v>
      </c>
      <c r="BH21" s="54">
        <f>+[1]OUTPUTs!BH21-[2]OUTPUTs!BH21</f>
        <v>13819.043416793043</v>
      </c>
      <c r="BI21" s="54">
        <f>+[1]OUTPUTs!BI21-[2]OUTPUTs!BI21</f>
        <v>2184.2814057599035</v>
      </c>
      <c r="BJ21" s="54">
        <f>+[1]OUTPUTs!BJ21-[2]OUTPUTs!BJ21</f>
        <v>9944.5183296329269</v>
      </c>
      <c r="BK21" s="54">
        <f>+[1]OUTPUTs!BK21-[2]OUTPUTs!BK21</f>
        <v>1135.3454901005703</v>
      </c>
      <c r="BL21" s="54">
        <f>+[1]OUTPUTs!BL21-[2]OUTPUTs!BL21</f>
        <v>7646.6915982863138</v>
      </c>
      <c r="BM21" s="54">
        <f>+[1]OUTPUTs!BM21-[2]OUTPUTs!BM21</f>
        <v>2687.858887200684</v>
      </c>
      <c r="BN21" s="54">
        <f>+[1]OUTPUTs!BN21-[2]OUTPUTs!BN21</f>
        <v>2373.2063968712018</v>
      </c>
      <c r="BO21" s="54">
        <f>+[1]OUTPUTs!BO21-[2]OUTPUTs!BO21</f>
        <v>225120.98081133817</v>
      </c>
      <c r="BP21" s="54">
        <f>+[1]OUTPUTs!BP21-[2]OUTPUTs!BP21</f>
        <v>748.34849435910564</v>
      </c>
      <c r="BQ21" s="54">
        <f>+[1]OUTPUTs!BQ21-[2]OUTPUTs!BQ21</f>
        <v>474.45953422510479</v>
      </c>
      <c r="BR21" s="54">
        <f>+[1]OUTPUTs!BR21-[2]OUTPUTs!BR21</f>
        <v>626.36706278195925</v>
      </c>
      <c r="BS21" s="54">
        <f>+[1]OUTPUTs!BS21-[2]OUTPUTs!BS21</f>
        <v>546.0321512125995</v>
      </c>
      <c r="BT21" s="54">
        <f>+[1]OUTPUTs!BT21-[2]OUTPUTs!BT21</f>
        <v>909.12898487975872</v>
      </c>
      <c r="BU21" s="54">
        <f>+[1]OUTPUTs!BU21-[2]OUTPUTs!BU21</f>
        <v>0</v>
      </c>
      <c r="BV21" s="54">
        <f>+[1]OUTPUTs!BV21-[2]OUTPUTs!BV21</f>
        <v>50.600970172435666</v>
      </c>
      <c r="BW21" s="54">
        <f>+[1]OUTPUTs!BW21-[2]OUTPUTs!BW21</f>
        <v>2127.7772009368609</v>
      </c>
      <c r="BX21" s="54">
        <f>+[1]OUTPUTs!BX21-[2]OUTPUTs!BX21</f>
        <v>114.78022318481618</v>
      </c>
      <c r="BY21" s="54">
        <f>+[1]OUTPUTs!BY21-[2]OUTPUTs!BY21</f>
        <v>7699.5948549989516</v>
      </c>
      <c r="BZ21" s="54">
        <f>+[1]OUTPUTs!BZ21-[2]OUTPUTs!BZ21</f>
        <v>244.66209596985084</v>
      </c>
      <c r="CA21" s="54">
        <f>+[1]OUTPUTs!CA21-[2]OUTPUTs!CA21</f>
        <v>829.10614821086529</v>
      </c>
      <c r="CB21" s="54">
        <f>+[1]OUTPUTs!CB21-[2]OUTPUTs!CB21</f>
        <v>3589.9128730026714</v>
      </c>
      <c r="CC21" s="54">
        <f>+[1]OUTPUTs!CC21-[2]OUTPUTs!CC21</f>
        <v>501.96411501631997</v>
      </c>
      <c r="CD21" s="54">
        <f>+[1]OUTPUTs!CD21-[2]OUTPUTs!CD21</f>
        <v>0</v>
      </c>
      <c r="CE21" s="54">
        <f>+[1]OUTPUTs!CE21-[2]OUTPUTs!CE21</f>
        <v>4581.1922838663922</v>
      </c>
      <c r="CF21" s="54">
        <f>+[1]OUTPUTs!CF21-[2]OUTPUTs!CF21</f>
        <v>5326.2855203135405</v>
      </c>
      <c r="CG21" s="54">
        <f>+[1]OUTPUTs!CG21-[2]OUTPUTs!CG21</f>
        <v>2653.698491177227</v>
      </c>
      <c r="CH21" s="54">
        <f>+[1]OUTPUTs!CH21-[2]OUTPUTs!CH21</f>
        <v>87327.663891731121</v>
      </c>
      <c r="CI21" s="54">
        <f>+[1]OUTPUTs!CI21-[2]OUTPUTs!CI21</f>
        <v>68500.415735453367</v>
      </c>
      <c r="CJ21" s="54">
        <f>+[1]OUTPUTs!CJ21-[2]OUTPUTs!CJ21</f>
        <v>14744.921300729446</v>
      </c>
      <c r="CK21" s="54">
        <f>+[1]OUTPUTs!CK21-[2]OUTPUTs!CK21</f>
        <v>3936.0121219846933</v>
      </c>
      <c r="CL21" s="54">
        <f>+[1]OUTPUTs!CL21-[2]OUTPUTs!CL21</f>
        <v>9939.092735227332</v>
      </c>
      <c r="CM21" s="54">
        <f>+[1]OUTPUTs!CM21-[2]OUTPUTs!CM21</f>
        <v>1148.1733767981677</v>
      </c>
      <c r="CN21" s="54">
        <f>+[1]OUTPUTs!CN21-[2]OUTPUTs!CN21</f>
        <v>7117.3712672707734</v>
      </c>
      <c r="CO21" s="54">
        <f>+[1]OUTPUTs!CO21-[2]OUTPUTs!CO21</f>
        <v>2740.7570689310305</v>
      </c>
      <c r="CP21" s="54">
        <f>+[1]OUTPUTs!CP21-[2]OUTPUTs!CP21</f>
        <v>2903.5121359881305</v>
      </c>
      <c r="CQ21" s="54">
        <f>+[1]OUTPUTs!CQ21-[2]OUTPUTs!CQ21</f>
        <v>229381.83063842251</v>
      </c>
      <c r="CR21" s="54">
        <f>+[1]OUTPUTs!CR21-[2]OUTPUTs!CR21</f>
        <v>884.34386806140355</v>
      </c>
      <c r="CS21" s="54">
        <f>+[1]OUTPUTs!CS21-[2]OUTPUTs!CS21</f>
        <v>383.60687550892499</v>
      </c>
      <c r="CT21" s="54">
        <f>+[1]OUTPUTs!CT21-[2]OUTPUTs!CT21</f>
        <v>627.4811266414381</v>
      </c>
      <c r="CU21" s="54">
        <f>+[1]OUTPUTs!CU21-[2]OUTPUTs!CU21</f>
        <v>607.43403146598394</v>
      </c>
      <c r="CV21" s="54">
        <f>+[1]OUTPUTs!CV21-[2]OUTPUTs!CV21</f>
        <v>733.66401575252075</v>
      </c>
      <c r="CW21" s="54">
        <f>+[1]OUTPUTs!CW21-[2]OUTPUTs!CW21</f>
        <v>0</v>
      </c>
      <c r="CX21" s="54">
        <f>+[1]OUTPUTs!CX21-[2]OUTPUTs!CX21</f>
        <v>19.901395053859645</v>
      </c>
      <c r="CY21" s="54">
        <f>+[1]OUTPUTs!CY21-[2]OUTPUTs!CY21</f>
        <v>1022.3193270618153</v>
      </c>
      <c r="CZ21" s="54">
        <f>+[1]OUTPUTs!CZ21-[2]OUTPUTs!CZ21</f>
        <v>59.704185161578948</v>
      </c>
      <c r="DA21" s="54">
        <f>+[1]OUTPUTs!DA21-[2]OUTPUTs!DA21</f>
        <v>5531.7556180128013</v>
      </c>
      <c r="DB21" s="54">
        <f>+[1]OUTPUTs!DB21-[2]OUTPUTs!DB21</f>
        <v>127.80712419909867</v>
      </c>
      <c r="DC21" s="54">
        <f>+[1]OUTPUTs!DC21-[2]OUTPUTs!DC21</f>
        <v>989.13877180368718</v>
      </c>
      <c r="DD21" s="54">
        <f>+[1]OUTPUTs!DD21-[2]OUTPUTs!DD21</f>
        <v>2617.7904329208613</v>
      </c>
      <c r="DE21" s="54">
        <f>+[1]OUTPUTs!DE21-[2]OUTPUTs!DE21</f>
        <v>438.92618082090462</v>
      </c>
      <c r="DF21" s="54">
        <f>+[1]OUTPUTs!DF21-[2]OUTPUTs!DF21</f>
        <v>0</v>
      </c>
      <c r="DG21" s="54">
        <f>+[1]OUTPUTs!DG21-[2]OUTPUTs!DG21</f>
        <v>3586.6885730469803</v>
      </c>
      <c r="DH21" s="54">
        <f>+[1]OUTPUTs!DH21-[2]OUTPUTs!DH21</f>
        <v>4443.623655579102</v>
      </c>
      <c r="DI21" s="54">
        <f>+[1]OUTPUTs!DI21-[2]OUTPUTs!DI21</f>
        <v>2672.0803431382374</v>
      </c>
      <c r="DJ21" s="54">
        <f>+[1]OUTPUTs!DJ21-[2]OUTPUTs!DJ21</f>
        <v>85349.240775701765</v>
      </c>
      <c r="DK21" s="54">
        <f>+[1]OUTPUTs!DK21-[2]OUTPUTs!DK21</f>
        <v>58539.861529798014</v>
      </c>
      <c r="DL21" s="54">
        <f>+[1]OUTPUTs!DL21-[2]OUTPUTs!DL21</f>
        <v>13214.517551846118</v>
      </c>
      <c r="DM21" s="54">
        <f>+[1]OUTPUTs!DM21-[2]OUTPUTs!DM21</f>
        <v>7784.2532059962432</v>
      </c>
      <c r="DN21" s="54">
        <f>+[1]OUTPUTs!DN21-[2]OUTPUTs!DN21</f>
        <v>9194.9692544188365</v>
      </c>
      <c r="DO21" s="54">
        <f>+[1]OUTPUTs!DO21-[2]OUTPUTs!DO21</f>
        <v>735.83856267993951</v>
      </c>
      <c r="DP21" s="54">
        <f>+[1]OUTPUTs!DP21-[2]OUTPUTs!DP21</f>
        <v>6450.7651601158104</v>
      </c>
      <c r="DQ21" s="54">
        <f>+[1]OUTPUTs!DQ21-[2]OUTPUTs!DQ21</f>
        <v>1895.1371835000164</v>
      </c>
      <c r="DR21" s="54">
        <f>+[1]OUTPUTs!DR21-[2]OUTPUTs!DR21</f>
        <v>3066.2166998654702</v>
      </c>
      <c r="DS21" s="54">
        <f>+[1]OUTPUTs!DS21-[2]OUTPUTs!DS21</f>
        <v>210977.06544815155</v>
      </c>
      <c r="DT21" s="54">
        <f>+[1]OUTPUTs!DT21-[2]OUTPUTs!DT21</f>
        <v>1902.8173259198184</v>
      </c>
      <c r="DU21" s="54">
        <f>+[1]OUTPUTs!DU21-[2]OUTPUTs!DU21</f>
        <v>606.14192629330842</v>
      </c>
      <c r="DV21" s="54">
        <f>+[1]OUTPUTs!DV21-[2]OUTPUTs!DV21</f>
        <v>8078.8728912794286</v>
      </c>
      <c r="DW21" s="54">
        <f>+[1]OUTPUTs!DW21-[2]OUTPUTs!DW21</f>
        <v>489.35853131184649</v>
      </c>
      <c r="DX21" s="54">
        <f>+[1]OUTPUTs!DX21-[2]OUTPUTs!DX21</f>
        <v>635.81705569417386</v>
      </c>
      <c r="DY21" s="54">
        <f>+[1]OUTPUTs!DY21-[2]OUTPUTs!DY21</f>
        <v>109.15623549729975</v>
      </c>
      <c r="DZ21" s="54">
        <f>+[1]OUTPUTs!DZ21-[2]OUTPUTs!DZ21</f>
        <v>27.024116555156738</v>
      </c>
      <c r="EA21" s="54">
        <f>+[1]OUTPUTs!EA21-[2]OUTPUTs!EA21</f>
        <v>1873.9963705562013</v>
      </c>
      <c r="EB21" s="54">
        <f>+[1]OUTPUTs!EB21-[2]OUTPUTs!EB21</f>
        <v>385.75601670890387</v>
      </c>
      <c r="EC21" s="54">
        <f>+[1]OUTPUTs!EC21-[2]OUTPUTs!EC21</f>
        <v>10595.787301568675</v>
      </c>
      <c r="ED21" s="54">
        <f>+[1]OUTPUTs!ED21-[2]OUTPUTs!ED21</f>
        <v>311.57216734180702</v>
      </c>
      <c r="EE21" s="54">
        <f>+[1]OUTPUTs!EE21-[2]OUTPUTs!EE21</f>
        <v>818.27276309704393</v>
      </c>
      <c r="EF21" s="54">
        <f>+[1]OUTPUTs!EF21-[2]OUTPUTs!EF21</f>
        <v>6233.4277648066582</v>
      </c>
      <c r="EG21" s="54">
        <f>+[1]OUTPUTs!EG21-[2]OUTPUTs!EG21</f>
        <v>564.60638903265522</v>
      </c>
      <c r="EH21" s="54">
        <f>+[1]OUTPUTs!EH21-[2]OUTPUTs!EH21</f>
        <v>0</v>
      </c>
      <c r="EI21" s="54">
        <f>+[1]OUTPUTs!EI21-[2]OUTPUTs!EI21</f>
        <v>5152.5833864133292</v>
      </c>
      <c r="EJ21" s="54">
        <f>+[1]OUTPUTs!EJ21-[2]OUTPUTs!EJ21</f>
        <v>8455.4783301695861</v>
      </c>
      <c r="EK21" s="54">
        <f>+[1]OUTPUTs!EK21-[2]OUTPUTs!EK21</f>
        <v>4098.0647366217854</v>
      </c>
      <c r="EL21" s="54">
        <f>+[1]OUTPUTs!EL21-[2]OUTPUTs!EL21</f>
        <v>121925.5454692847</v>
      </c>
      <c r="EM21" s="54">
        <f>+[1]OUTPUTs!EM21-[2]OUTPUTs!EM21</f>
        <v>88649.476912248618</v>
      </c>
      <c r="EN21" s="54">
        <f>+[1]OUTPUTs!EN21-[2]OUTPUTs!EN21</f>
        <v>21245.431018009491</v>
      </c>
      <c r="EO21" s="54">
        <f>+[1]OUTPUTs!EO21-[2]OUTPUTs!EO21</f>
        <v>9158.5912648173908</v>
      </c>
      <c r="EP21" s="54">
        <f>+[1]OUTPUTs!EP21-[2]OUTPUTs!EP21</f>
        <v>11897.997346243636</v>
      </c>
      <c r="EQ21" s="54">
        <f>+[1]OUTPUTs!EQ21-[2]OUTPUTs!EQ21</f>
        <v>794.04113858590381</v>
      </c>
      <c r="ER21" s="54">
        <f>+[1]OUTPUTs!ER21-[2]OUTPUTs!ER21</f>
        <v>6484.9597635476839</v>
      </c>
      <c r="ES21" s="54">
        <f>+[1]OUTPUTs!ES21-[2]OUTPUTs!ES21</f>
        <v>9638.3355692512669</v>
      </c>
      <c r="ET21" s="54">
        <f>+[1]OUTPUTs!ET21-[2]OUTPUTs!ET21</f>
        <v>3083.6636527990613</v>
      </c>
      <c r="EU21" s="54">
        <f>+[1]OUTPUTs!EU21-[2]OUTPUTs!EU21</f>
        <v>323216.77544365532</v>
      </c>
      <c r="EV21" s="54">
        <f>+[1]OUTPUTs!EV21-[2]OUTPUTs!EV21</f>
        <v>2707.5825061160212</v>
      </c>
      <c r="EW21" s="54">
        <f>+[1]OUTPUTs!EW21-[2]OUTPUTs!EW21</f>
        <v>602.67684027293353</v>
      </c>
      <c r="EX21" s="54">
        <f>+[1]OUTPUTs!EX21-[2]OUTPUTs!EX21</f>
        <v>8245.161733945326</v>
      </c>
      <c r="EY21" s="54">
        <f>+[1]OUTPUTs!EY21-[2]OUTPUTs!EY21</f>
        <v>411.02047970941692</v>
      </c>
      <c r="EZ21" s="54">
        <f>+[1]OUTPUTs!EZ21-[2]OUTPUTs!EZ21</f>
        <v>178.6519491697893</v>
      </c>
      <c r="FA21" s="54">
        <f>+[1]OUTPUTs!FA21-[2]OUTPUTs!FA21</f>
        <v>0</v>
      </c>
      <c r="FB21" s="54">
        <f>+[1]OUTPUTs!FB21-[2]OUTPUTs!FB21</f>
        <v>941.55198286628638</v>
      </c>
      <c r="FC21" s="54">
        <f>+[1]OUTPUTs!FC21-[2]OUTPUTs!FC21</f>
        <v>1468.9980981923354</v>
      </c>
      <c r="FD21" s="54">
        <f>+[1]OUTPUTs!FD21-[2]OUTPUTs!FD21</f>
        <v>342.59016962994053</v>
      </c>
      <c r="FE21" s="54">
        <f>+[1]OUTPUTs!FE21-[2]OUTPUTs!FE21</f>
        <v>5634.6656483699717</v>
      </c>
      <c r="FF21" s="54">
        <f>+[1]OUTPUTs!FF21-[2]OUTPUTs!FF21</f>
        <v>183.7529091651499</v>
      </c>
      <c r="FG21" s="54">
        <f>+[1]OUTPUTs!FG21-[2]OUTPUTs!FG21</f>
        <v>758.13491588254078</v>
      </c>
      <c r="FH21" s="54">
        <f>+[1]OUTPUTs!FH21-[2]OUTPUTs!FH21</f>
        <v>5047.9701204346602</v>
      </c>
      <c r="FI21" s="54">
        <f>+[1]OUTPUTs!FI21-[2]OUTPUTs!FI21</f>
        <v>851.16527644555072</v>
      </c>
      <c r="FJ21" s="54">
        <f>+[1]OUTPUTs!FJ21-[2]OUTPUTs!FJ21</f>
        <v>177.52711144607804</v>
      </c>
      <c r="FK21" s="54">
        <f>+[1]OUTPUTs!FK21-[2]OUTPUTs!FK21</f>
        <v>5118.170479723849</v>
      </c>
      <c r="FL21" s="54">
        <f>+[1]OUTPUTs!FL21-[2]OUTPUTs!FL21</f>
        <v>10524.59425186857</v>
      </c>
      <c r="FM21" s="54">
        <f>+[1]OUTPUTs!FM21-[2]OUTPUTs!FM21</f>
        <v>3328.3387639769007</v>
      </c>
      <c r="FN21" s="54">
        <f>+[1]OUTPUTs!FN21-[2]OUTPUTs!FN21</f>
        <v>115316.56378881226</v>
      </c>
      <c r="FO21" s="54">
        <f>+[1]OUTPUTs!FO21-[2]OUTPUTs!FO21</f>
        <v>77584.361976264889</v>
      </c>
      <c r="FP21" s="54">
        <f>+[1]OUTPUTs!FP21-[2]OUTPUTs!FP21</f>
        <v>19083.270112487684</v>
      </c>
      <c r="FQ21" s="54">
        <f>+[1]OUTPUTs!FQ21-[2]OUTPUTs!FQ21</f>
        <v>10142.110495138189</v>
      </c>
      <c r="FR21" s="54">
        <f>+[1]OUTPUTs!FR21-[2]OUTPUTs!FR21</f>
        <v>9810.8984717484382</v>
      </c>
      <c r="FS21" s="54">
        <f>+[1]OUTPUTs!FS21-[2]OUTPUTs!FS21</f>
        <v>1383.3941581701383</v>
      </c>
      <c r="FT21" s="54">
        <f>+[1]OUTPUTs!FT21-[2]OUTPUTs!FT21</f>
        <v>4519.8305195528628</v>
      </c>
      <c r="FU21" s="54">
        <f>+[1]OUTPUTs!FU21-[2]OUTPUTs!FU21</f>
        <v>7226.1547854089113</v>
      </c>
      <c r="FV21" s="54">
        <f>+[1]OUTPUTs!FV21-[2]OUTPUTs!FV21</f>
        <v>2621.5934116911749</v>
      </c>
      <c r="FW21" s="54">
        <f>+[1]OUTPUTs!FW21-[2]OUTPUTs!FW21</f>
        <v>294210.73095648992</v>
      </c>
      <c r="FX21" s="54">
        <f>+[1]OUTPUTs!FX21-[2]OUTPUTs!FX21</f>
        <v>1565.019605991045</v>
      </c>
      <c r="FY21" s="54">
        <f>+[1]OUTPUTs!FY21-[2]OUTPUTs!FY21</f>
        <v>420.0265814192735</v>
      </c>
      <c r="FZ21" s="54">
        <f>+[1]OUTPUTs!FZ21-[2]OUTPUTs!FZ21</f>
        <v>8194.9161018732811</v>
      </c>
      <c r="GA21" s="54">
        <f>+[1]OUTPUTs!GA21-[2]OUTPUTs!GA21</f>
        <v>186.13287724051293</v>
      </c>
      <c r="GB21" s="54">
        <f>+[1]OUTPUTs!GB21-[2]OUTPUTs!GB21</f>
        <v>234.49720592568269</v>
      </c>
      <c r="GC21" s="54">
        <f>+[1]OUTPUTs!GC21-[2]OUTPUTs!GC21</f>
        <v>0</v>
      </c>
      <c r="GD21" s="54">
        <f>+[1]OUTPUTs!GD21-[2]OUTPUTs!GD21</f>
        <v>766.41044123391475</v>
      </c>
      <c r="GE21" s="54">
        <f>+[1]OUTPUTs!GE21-[2]OUTPUTs!GE21</f>
        <v>1532.4398167539111</v>
      </c>
      <c r="GF21" s="54">
        <f>+[1]OUTPUTs!GF21-[2]OUTPUTs!GF21</f>
        <v>294.2181790836471</v>
      </c>
      <c r="GG21" s="54">
        <f>+[1]OUTPUTs!GG21-[2]OUTPUTs!GG21</f>
        <v>4283.202108219295</v>
      </c>
      <c r="GH21" s="54">
        <f>+[1]OUTPUTs!GH21-[2]OUTPUTs!GH21</f>
        <v>123.62480717520708</v>
      </c>
      <c r="GI21" s="54">
        <f>+[1]OUTPUTs!GI21-[2]OUTPUTs!GI21</f>
        <v>1316.6498356817183</v>
      </c>
      <c r="GJ21" s="54">
        <f>+[1]OUTPUTs!GJ21-[2]OUTPUTs!GJ21</f>
        <v>9177.2596453726437</v>
      </c>
      <c r="GK21" s="54">
        <f>+[1]OUTPUTs!GK21-[2]OUTPUTs!GK21</f>
        <v>445.35991869755026</v>
      </c>
      <c r="GL21" s="54">
        <f>+[1]OUTPUTs!GL21-[2]OUTPUTs!GL21</f>
        <v>149.32724647624121</v>
      </c>
      <c r="GM21" s="54">
        <f>+[1]OUTPUTs!GM21-[2]OUTPUTs!GM21</f>
        <v>3094.75429927605</v>
      </c>
      <c r="GN21" s="54">
        <f>+[1]OUTPUTs!GN21-[2]OUTPUTs!GN21</f>
        <v>6104.7582544877623</v>
      </c>
      <c r="GO21" s="54">
        <f>+[1]OUTPUTs!GO21-[2]OUTPUTs!GO21</f>
        <v>3720.0100242974295</v>
      </c>
      <c r="GP21" s="54">
        <f>+[1]OUTPUTs!GP21-[2]OUTPUTs!GP21</f>
        <v>104406.92546362081</v>
      </c>
      <c r="GQ21" s="54">
        <f>+[1]OUTPUTs!GQ21-[2]OUTPUTs!GQ21</f>
        <v>70679.309136410826</v>
      </c>
      <c r="GR21" s="54">
        <f>+[1]OUTPUTs!GR21-[2]OUTPUTs!GR21</f>
        <v>12491.898166646512</v>
      </c>
      <c r="GS21" s="54">
        <f>+[1]OUTPUTs!GS21-[2]OUTPUTs!GS21</f>
        <v>11276.070343062071</v>
      </c>
      <c r="GT21" s="54">
        <f>+[1]OUTPUTs!GT21-[2]OUTPUTs!GT21</f>
        <v>7424.5886595815573</v>
      </c>
      <c r="GU21" s="54">
        <f>+[1]OUTPUTs!GU21-[2]OUTPUTs!GU21</f>
        <v>1097.5202124170996</v>
      </c>
      <c r="GV21" s="54">
        <f>+[1]OUTPUTs!GV21-[2]OUTPUTs!GV21</f>
        <v>4943.3399683492116</v>
      </c>
      <c r="GW21" s="54">
        <f>+[1]OUTPUTs!GW21-[2]OUTPUTs!GW21</f>
        <v>4710.6280109832005</v>
      </c>
      <c r="GX21" s="54">
        <f>+[1]OUTPUTs!GX21-[2]OUTPUTs!GX21</f>
        <v>1733.0266051412327</v>
      </c>
      <c r="GY21" s="54">
        <f>+[1]OUTPUTs!GY21-[2]OUTPUTs!GY21</f>
        <v>260371.91351541772</v>
      </c>
      <c r="GZ21" s="54">
        <f>+[1]OUTPUTs!GZ21-[2]OUTPUTs!GZ21</f>
        <v>1285.6566366229736</v>
      </c>
      <c r="HA21" s="54">
        <f>+[1]OUTPUTs!HA21-[2]OUTPUTs!HA21</f>
        <v>338.66210333847039</v>
      </c>
      <c r="HB21" s="54">
        <f>+[1]OUTPUTs!HB21-[2]OUTPUTs!HB21</f>
        <v>6106.4152539750503</v>
      </c>
      <c r="HC21" s="54">
        <f>+[1]OUTPUTs!HC21-[2]OUTPUTs!HC21</f>
        <v>214.62829988595445</v>
      </c>
      <c r="HD21" s="54">
        <f>+[1]OUTPUTs!HD21-[2]OUTPUTs!HD21</f>
        <v>268.62311482173072</v>
      </c>
      <c r="HE21" s="54">
        <f>+[1]OUTPUTs!HE21-[2]OUTPUTs!HE21</f>
        <v>99.360918525883505</v>
      </c>
      <c r="HF21" s="54">
        <f>+[1]OUTPUTs!HF21-[2]OUTPUTs!HF21</f>
        <v>783.84172609760753</v>
      </c>
      <c r="HG21" s="54">
        <f>+[1]OUTPUTs!HG21-[2]OUTPUTs!HG21</f>
        <v>796.89330569815456</v>
      </c>
      <c r="HH21" s="54">
        <f>+[1]OUTPUTs!HH21-[2]OUTPUTs!HH21</f>
        <v>441.38429714759695</v>
      </c>
      <c r="HI21" s="54">
        <f>+[1]OUTPUTs!HI21-[2]OUTPUTs!HI21</f>
        <v>3539.1204326137849</v>
      </c>
      <c r="HJ21" s="54">
        <f>+[1]OUTPUTs!HJ21-[2]OUTPUTs!HJ21</f>
        <v>140.76217283198667</v>
      </c>
      <c r="HK21" s="54">
        <f>+[1]OUTPUTs!HK21-[2]OUTPUTs!HK21</f>
        <v>521.69232375265301</v>
      </c>
      <c r="HL21" s="54">
        <f>+[1]OUTPUTs!HL21-[2]OUTPUTs!HL21</f>
        <v>7774.9696491815957</v>
      </c>
      <c r="HM21" s="54">
        <f>+[1]OUTPUTs!HM21-[2]OUTPUTs!HM21</f>
        <v>405.80219347774459</v>
      </c>
      <c r="HN21" s="54">
        <f>+[1]OUTPUTs!HN21-[2]OUTPUTs!HN21</f>
        <v>144.48559251571129</v>
      </c>
      <c r="HO21" s="54">
        <f>+[1]OUTPUTs!HO21-[2]OUTPUTs!HO21</f>
        <v>3960.6922497663145</v>
      </c>
      <c r="HP21" s="54">
        <f>+[1]OUTPUTs!HP21-[2]OUTPUTs!HP21</f>
        <v>5273.5424009329763</v>
      </c>
      <c r="HQ21" s="54">
        <f>+[1]OUTPUTs!HQ21-[2]OUTPUTs!HQ21</f>
        <v>2972.9885022568196</v>
      </c>
      <c r="HR21" s="54">
        <f>+[1]OUTPUTs!HR21-[2]OUTPUTs!HR21</f>
        <v>93517.554331011779</v>
      </c>
      <c r="HS21" s="54">
        <f>+[1]OUTPUTs!HS21-[2]OUTPUTs!HS21</f>
        <v>78323.992577644967</v>
      </c>
      <c r="HT21" s="54">
        <f>+[1]OUTPUTs!HT21-[2]OUTPUTs!HT21</f>
        <v>18172.486198915227</v>
      </c>
      <c r="HU21" s="54">
        <f>+[1]OUTPUTs!HU21-[2]OUTPUTs!HU21</f>
        <v>10190.023496860587</v>
      </c>
      <c r="HV21" s="54">
        <f>+[1]OUTPUTs!HV21-[2]OUTPUTs!HV21</f>
        <v>6831.3668967252524</v>
      </c>
      <c r="HW21" s="54">
        <f>+[1]OUTPUTs!HW21-[2]OUTPUTs!HW21</f>
        <v>851.61197364130112</v>
      </c>
      <c r="HX21" s="54">
        <f>+[1]OUTPUTs!HX21-[2]OUTPUTs!HX21</f>
        <v>3975.7157949648772</v>
      </c>
      <c r="HY21" s="54">
        <f>+[1]OUTPUTs!HY21-[2]OUTPUTs!HY21</f>
        <v>4498.321541898129</v>
      </c>
      <c r="HZ21" s="54">
        <f>+[1]OUTPUTs!HZ21-[2]OUTPUTs!HZ21</f>
        <v>2058.2936759827444</v>
      </c>
      <c r="IA21" s="54">
        <f>+[1]OUTPUTs!IA21-[2]OUTPUTs!IA21</f>
        <v>253488.88766108756</v>
      </c>
    </row>
    <row r="22" spans="1:235" s="22" customFormat="1" ht="24" x14ac:dyDescent="0.25">
      <c r="A22" s="30" t="s">
        <v>23</v>
      </c>
      <c r="B22" s="31">
        <v>6141</v>
      </c>
      <c r="C22" s="31"/>
      <c r="D22" s="31">
        <v>4</v>
      </c>
      <c r="E22" s="31"/>
      <c r="F22" s="31"/>
      <c r="G22" s="31" t="s">
        <v>774</v>
      </c>
      <c r="H22" s="31" t="s">
        <v>20</v>
      </c>
      <c r="I22" s="30" t="s">
        <v>10</v>
      </c>
      <c r="J22" s="30" t="s">
        <v>851</v>
      </c>
      <c r="K22" s="30" t="s">
        <v>834</v>
      </c>
      <c r="L22" s="54">
        <f>+[1]OUTPUTs!L22-[2]OUTPUTs!L22</f>
        <v>4784.7070352524606</v>
      </c>
      <c r="M22" s="54">
        <f>+[1]OUTPUTs!M22-[2]OUTPUTs!M22</f>
        <v>5476.9476911548263</v>
      </c>
      <c r="N22" s="54">
        <f>+[1]OUTPUTs!N22-[2]OUTPUTs!N22</f>
        <v>109133.78005114786</v>
      </c>
      <c r="O22" s="54">
        <f>+[1]OUTPUTs!O22-[2]OUTPUTs!O22</f>
        <v>0</v>
      </c>
      <c r="P22" s="54">
        <f>+[1]OUTPUTs!P22-[2]OUTPUTs!P22</f>
        <v>47304.948050591178</v>
      </c>
      <c r="Q22" s="54">
        <f>+[1]OUTPUTs!Q22-[2]OUTPUTs!Q22</f>
        <v>0</v>
      </c>
      <c r="R22" s="54">
        <f>+[1]OUTPUTs!R22-[2]OUTPUTs!R22</f>
        <v>5221.8533629152025</v>
      </c>
      <c r="S22" s="54">
        <f>+[1]OUTPUTs!S22-[2]OUTPUTs!S22</f>
        <v>15527.127781071074</v>
      </c>
      <c r="T22" s="54">
        <f>+[1]OUTPUTs!T22-[2]OUTPUTs!T22</f>
        <v>7957.8745654822596</v>
      </c>
      <c r="U22" s="54">
        <f>+[1]OUTPUTs!U22-[2]OUTPUTs!U22</f>
        <v>147594.61543295137</v>
      </c>
      <c r="V22" s="54">
        <f>+[1]OUTPUTs!V22-[2]OUTPUTs!V22</f>
        <v>142398.6724081767</v>
      </c>
      <c r="W22" s="54">
        <f>+[1]OUTPUTs!W22-[2]OUTPUTs!W22</f>
        <v>46810.918822600448</v>
      </c>
      <c r="X22" s="54">
        <f>+[1]OUTPUTs!X22-[2]OUTPUTs!X22</f>
        <v>77414.055384868174</v>
      </c>
      <c r="Y22" s="54">
        <f>+[1]OUTPUTs!Y22-[2]OUTPUTs!Y22</f>
        <v>43033.107994304228</v>
      </c>
      <c r="Z22" s="54">
        <f>+[1]OUTPUTs!Z22-[2]OUTPUTs!Z22</f>
        <v>16977.703347331772</v>
      </c>
      <c r="AA22" s="54">
        <f>+[1]OUTPUTs!AA22-[2]OUTPUTs!AA22</f>
        <v>68647.282033949654</v>
      </c>
      <c r="AB22" s="54">
        <f>+[1]OUTPUTs!AB22-[2]OUTPUTs!AB22</f>
        <v>399318.36756206735</v>
      </c>
      <c r="AC22" s="54">
        <f>+[1]OUTPUTs!AC22-[2]OUTPUTs!AC22</f>
        <v>102861.65592413157</v>
      </c>
      <c r="AD22" s="54">
        <f>+[1]OUTPUTs!AD22-[2]OUTPUTs!AD22</f>
        <v>151684.67975262523</v>
      </c>
      <c r="AE22" s="54">
        <f>+[1]OUTPUTs!AE22-[2]OUTPUTs!AE22</f>
        <v>3026364.1807515435</v>
      </c>
      <c r="AF22" s="54">
        <f>+[1]OUTPUTs!AF22-[2]OUTPUTs!AF22</f>
        <v>236816.56715799437</v>
      </c>
      <c r="AG22" s="54">
        <f>+[1]OUTPUTs!AG22-[2]OUTPUTs!AG22</f>
        <v>273520.28680445836</v>
      </c>
      <c r="AH22" s="54">
        <f>+[1]OUTPUTs!AH22-[2]OUTPUTs!AH22</f>
        <v>482937.29977896833</v>
      </c>
      <c r="AI22" s="54">
        <f>+[1]OUTPUTs!AI22-[2]OUTPUTs!AI22</f>
        <v>42136.561267703233</v>
      </c>
      <c r="AJ22" s="54">
        <f>+[1]OUTPUTs!AJ22-[2]OUTPUTs!AJ22</f>
        <v>20789.359611572661</v>
      </c>
      <c r="AK22" s="54">
        <f>+[1]OUTPUTs!AK22-[2]OUTPUTs!AK22</f>
        <v>71236.83466437881</v>
      </c>
      <c r="AL22" s="54">
        <f>+[1]OUTPUTs!AL22-[2]OUTPUTs!AL22</f>
        <v>0</v>
      </c>
      <c r="AM22" s="54">
        <f>+[1]OUTPUTs!AM22-[2]OUTPUTs!AM22</f>
        <v>5545949.3872372415</v>
      </c>
      <c r="AN22" s="54">
        <f>+[1]OUTPUTs!AN22-[2]OUTPUTs!AN22</f>
        <v>1069.9285258951745</v>
      </c>
      <c r="AO22" s="54">
        <f>+[1]OUTPUTs!AO22-[2]OUTPUTs!AO22</f>
        <v>6748.1068594928456</v>
      </c>
      <c r="AP22" s="54">
        <f>+[1]OUTPUTs!AP22-[2]OUTPUTs!AP22</f>
        <v>101895.03695222171</v>
      </c>
      <c r="AQ22" s="54">
        <f>+[1]OUTPUTs!AQ22-[2]OUTPUTs!AQ22</f>
        <v>0</v>
      </c>
      <c r="AR22" s="54">
        <f>+[1]OUTPUTs!AR22-[2]OUTPUTs!AR22</f>
        <v>54470.092298897376</v>
      </c>
      <c r="AS22" s="54">
        <f>+[1]OUTPUTs!AS22-[2]OUTPUTs!AS22</f>
        <v>0</v>
      </c>
      <c r="AT22" s="54">
        <f>+[1]OUTPUTs!AT22-[2]OUTPUTs!AT22</f>
        <v>2922.6940811545528</v>
      </c>
      <c r="AU22" s="54">
        <f>+[1]OUTPUTs!AU22-[2]OUTPUTs!AU22</f>
        <v>12814.1261138386</v>
      </c>
      <c r="AV22" s="54">
        <f>+[1]OUTPUTs!AV22-[2]OUTPUTs!AV22</f>
        <v>7694.1635442938423</v>
      </c>
      <c r="AW22" s="54">
        <f>+[1]OUTPUTs!AW22-[2]OUTPUTs!AW22</f>
        <v>23377.823912377935</v>
      </c>
      <c r="AX22" s="54">
        <f>+[1]OUTPUTs!AX22-[2]OUTPUTs!AX22</f>
        <v>144349.55086117279</v>
      </c>
      <c r="AY22" s="54">
        <f>+[1]OUTPUTs!AY22-[2]OUTPUTs!AY22</f>
        <v>34283.434789565596</v>
      </c>
      <c r="AZ22" s="54">
        <f>+[1]OUTPUTs!AZ22-[2]OUTPUTs!AZ22</f>
        <v>88328.186382026703</v>
      </c>
      <c r="BA22" s="54">
        <f>+[1]OUTPUTs!BA22-[2]OUTPUTs!BA22</f>
        <v>43955.472651249744</v>
      </c>
      <c r="BB22" s="54">
        <f>+[1]OUTPUTs!BB22-[2]OUTPUTs!BB22</f>
        <v>4672.3033632058487</v>
      </c>
      <c r="BC22" s="54">
        <f>+[1]OUTPUTs!BC22-[2]OUTPUTs!BC22</f>
        <v>71088.168895431969</v>
      </c>
      <c r="BD22" s="54">
        <f>+[1]OUTPUTs!BD22-[2]OUTPUTs!BD22</f>
        <v>443371.19816547818</v>
      </c>
      <c r="BE22" s="54">
        <f>+[1]OUTPUTs!BE22-[2]OUTPUTs!BE22</f>
        <v>115774.15207770528</v>
      </c>
      <c r="BF22" s="54">
        <f>+[1]OUTPUTs!BF22-[2]OUTPUTs!BF22</f>
        <v>158068.43160827737</v>
      </c>
      <c r="BG22" s="54">
        <f>+[1]OUTPUTs!BG22-[2]OUTPUTs!BG22</f>
        <v>3338609.4966872316</v>
      </c>
      <c r="BH22" s="54">
        <f>+[1]OUTPUTs!BH22-[2]OUTPUTs!BH22</f>
        <v>280574.02070610668</v>
      </c>
      <c r="BI22" s="54">
        <f>+[1]OUTPUTs!BI22-[2]OUTPUTs!BI22</f>
        <v>288769.09478640009</v>
      </c>
      <c r="BJ22" s="54">
        <f>+[1]OUTPUTs!BJ22-[2]OUTPUTs!BJ22</f>
        <v>494319.33837007079</v>
      </c>
      <c r="BK22" s="54">
        <f>+[1]OUTPUTs!BK22-[2]OUTPUTs!BK22</f>
        <v>50139.765739467024</v>
      </c>
      <c r="BL22" s="54">
        <f>+[1]OUTPUTs!BL22-[2]OUTPUTs!BL22</f>
        <v>23721.196133018791</v>
      </c>
      <c r="BM22" s="54">
        <f>+[1]OUTPUTs!BM22-[2]OUTPUTs!BM22</f>
        <v>92278.564132460189</v>
      </c>
      <c r="BN22" s="54">
        <f>+[1]OUTPUTs!BN22-[2]OUTPUTs!BN22</f>
        <v>0</v>
      </c>
      <c r="BO22" s="54">
        <f>+[1]OUTPUTs!BO22-[2]OUTPUTs!BO22</f>
        <v>5883294.3476370461</v>
      </c>
      <c r="BP22" s="54">
        <f>+[1]OUTPUTs!BP22-[2]OUTPUTs!BP22</f>
        <v>980.87383958892769</v>
      </c>
      <c r="BQ22" s="54">
        <f>+[1]OUTPUTs!BQ22-[2]OUTPUTs!BQ22</f>
        <v>0</v>
      </c>
      <c r="BR22" s="54">
        <f>+[1]OUTPUTs!BR22-[2]OUTPUTs!BR22</f>
        <v>113111.16134511723</v>
      </c>
      <c r="BS22" s="54">
        <f>+[1]OUTPUTs!BS22-[2]OUTPUTs!BS22</f>
        <v>0</v>
      </c>
      <c r="BT22" s="54">
        <f>+[1]OUTPUTs!BT22-[2]OUTPUTs!BT22</f>
        <v>50775.691958062467</v>
      </c>
      <c r="BU22" s="54">
        <f>+[1]OUTPUTs!BU22-[2]OUTPUTs!BU22</f>
        <v>0</v>
      </c>
      <c r="BV22" s="54">
        <f>+[1]OUTPUTs!BV22-[2]OUTPUTs!BV22</f>
        <v>0</v>
      </c>
      <c r="BW22" s="54">
        <f>+[1]OUTPUTs!BW22-[2]OUTPUTs!BW22</f>
        <v>12022.916483196514</v>
      </c>
      <c r="BX22" s="54">
        <f>+[1]OUTPUTs!BX22-[2]OUTPUTs!BX22</f>
        <v>6534.7929286142862</v>
      </c>
      <c r="BY22" s="54">
        <f>+[1]OUTPUTs!BY22-[2]OUTPUTs!BY22</f>
        <v>9321.2607985416835</v>
      </c>
      <c r="BZ22" s="54">
        <f>+[1]OUTPUTs!BZ22-[2]OUTPUTs!BZ22</f>
        <v>157786.65510387986</v>
      </c>
      <c r="CA22" s="54">
        <f>+[1]OUTPUTs!CA22-[2]OUTPUTs!CA22</f>
        <v>47820.805442899044</v>
      </c>
      <c r="CB22" s="54">
        <f>+[1]OUTPUTs!CB22-[2]OUTPUTs!CB22</f>
        <v>81383.735883854621</v>
      </c>
      <c r="CC22" s="54">
        <f>+[1]OUTPUTs!CC22-[2]OUTPUTs!CC22</f>
        <v>38284.839996472423</v>
      </c>
      <c r="CD22" s="54">
        <f>+[1]OUTPUTs!CD22-[2]OUTPUTs!CD22</f>
        <v>4688.8987515483514</v>
      </c>
      <c r="CE22" s="54">
        <f>+[1]OUTPUTs!CE22-[2]OUTPUTs!CE22</f>
        <v>73437.904204860883</v>
      </c>
      <c r="CF22" s="54">
        <f>+[1]OUTPUTs!CF22-[2]OUTPUTs!CF22</f>
        <v>357167.46293527831</v>
      </c>
      <c r="CG22" s="54">
        <f>+[1]OUTPUTs!CG22-[2]OUTPUTs!CG22</f>
        <v>124625.88090046</v>
      </c>
      <c r="CH22" s="54">
        <f>+[1]OUTPUTs!CH22-[2]OUTPUTs!CH22</f>
        <v>911874.5035637049</v>
      </c>
      <c r="CI22" s="54">
        <f>+[1]OUTPUTs!CI22-[2]OUTPUTs!CI22</f>
        <v>4023670.2886946229</v>
      </c>
      <c r="CJ22" s="54">
        <f>+[1]OUTPUTs!CJ22-[2]OUTPUTs!CJ22</f>
        <v>284705.02513635787</v>
      </c>
      <c r="CK22" s="54">
        <f>+[1]OUTPUTs!CK22-[2]OUTPUTs!CK22</f>
        <v>277158.97286813182</v>
      </c>
      <c r="CL22" s="54">
        <f>+[1]OUTPUTs!CL22-[2]OUTPUTs!CL22</f>
        <v>463336.0538273023</v>
      </c>
      <c r="CM22" s="54">
        <f>+[1]OUTPUTs!CM22-[2]OUTPUTs!CM22</f>
        <v>52897.640205347561</v>
      </c>
      <c r="CN22" s="54">
        <f>+[1]OUTPUTs!CN22-[2]OUTPUTs!CN22</f>
        <v>24035.979420636992</v>
      </c>
      <c r="CO22" s="54">
        <f>+[1]OUTPUTs!CO22-[2]OUTPUTs!CO22</f>
        <v>74865.890320733102</v>
      </c>
      <c r="CP22" s="54">
        <f>+[1]OUTPUTs!CP22-[2]OUTPUTs!CP22</f>
        <v>0</v>
      </c>
      <c r="CQ22" s="54">
        <f>+[1]OUTPUTs!CQ22-[2]OUTPUTs!CQ22</f>
        <v>7190487.2346092146</v>
      </c>
      <c r="CR22" s="54">
        <f>+[1]OUTPUTs!CR22-[2]OUTPUTs!CR22</f>
        <v>494.6814046374684</v>
      </c>
      <c r="CS22" s="54">
        <f>+[1]OUTPUTs!CS22-[2]OUTPUTs!CS22</f>
        <v>0</v>
      </c>
      <c r="CT22" s="54">
        <f>+[1]OUTPUTs!CT22-[2]OUTPUTs!CT22</f>
        <v>97543.467917784175</v>
      </c>
      <c r="CU22" s="54">
        <f>+[1]OUTPUTs!CU22-[2]OUTPUTs!CU22</f>
        <v>0</v>
      </c>
      <c r="CV22" s="54">
        <f>+[1]OUTPUTs!CV22-[2]OUTPUTs!CV22</f>
        <v>33778.865021546211</v>
      </c>
      <c r="CW22" s="54">
        <f>+[1]OUTPUTs!CW22-[2]OUTPUTs!CW22</f>
        <v>0</v>
      </c>
      <c r="CX22" s="54">
        <f>+[1]OUTPUTs!CX22-[2]OUTPUTs!CX22</f>
        <v>0</v>
      </c>
      <c r="CY22" s="54">
        <f>+[1]OUTPUTs!CY22-[2]OUTPUTs!CY22</f>
        <v>0</v>
      </c>
      <c r="CZ22" s="54">
        <f>+[1]OUTPUTs!CZ22-[2]OUTPUTs!CZ22</f>
        <v>0</v>
      </c>
      <c r="DA22" s="54">
        <f>+[1]OUTPUTs!DA22-[2]OUTPUTs!DA22</f>
        <v>0</v>
      </c>
      <c r="DB22" s="54">
        <f>+[1]OUTPUTs!DB22-[2]OUTPUTs!DB22</f>
        <v>138411.20131210343</v>
      </c>
      <c r="DC22" s="54">
        <f>+[1]OUTPUTs!DC22-[2]OUTPUTs!DC22</f>
        <v>38027.219452503195</v>
      </c>
      <c r="DD22" s="54">
        <f>+[1]OUTPUTs!DD22-[2]OUTPUTs!DD22</f>
        <v>82319.190846092679</v>
      </c>
      <c r="DE22" s="54">
        <f>+[1]OUTPUTs!DE22-[2]OUTPUTs!DE22</f>
        <v>45477.99639691734</v>
      </c>
      <c r="DF22" s="54">
        <f>+[1]OUTPUTs!DF22-[2]OUTPUTs!DF22</f>
        <v>2029.6879075414786</v>
      </c>
      <c r="DG22" s="54">
        <f>+[1]OUTPUTs!DG22-[2]OUTPUTs!DG22</f>
        <v>125025.77175850185</v>
      </c>
      <c r="DH22" s="54">
        <f>+[1]OUTPUTs!DH22-[2]OUTPUTs!DH22</f>
        <v>424253.63885747991</v>
      </c>
      <c r="DI22" s="54">
        <f>+[1]OUTPUTs!DI22-[2]OUTPUTs!DI22</f>
        <v>126812.42082158665</v>
      </c>
      <c r="DJ22" s="54">
        <f>+[1]OUTPUTs!DJ22-[2]OUTPUTs!DJ22</f>
        <v>833661.36204756191</v>
      </c>
      <c r="DK22" s="54">
        <f>+[1]OUTPUTs!DK22-[2]OUTPUTs!DK22</f>
        <v>4364185.176124813</v>
      </c>
      <c r="DL22" s="54">
        <f>+[1]OUTPUTs!DL22-[2]OUTPUTs!DL22</f>
        <v>336711.56261388469</v>
      </c>
      <c r="DM22" s="54">
        <f>+[1]OUTPUTs!DM22-[2]OUTPUTs!DM22</f>
        <v>271081.3465172681</v>
      </c>
      <c r="DN22" s="54">
        <f>+[1]OUTPUTs!DN22-[2]OUTPUTs!DN22</f>
        <v>508811.71345396037</v>
      </c>
      <c r="DO22" s="54">
        <f>+[1]OUTPUTs!DO22-[2]OUTPUTs!DO22</f>
        <v>59239.972878017434</v>
      </c>
      <c r="DP22" s="54">
        <f>+[1]OUTPUTs!DP22-[2]OUTPUTs!DP22</f>
        <v>8132.4526496856761</v>
      </c>
      <c r="DQ22" s="54">
        <f>+[1]OUTPUTs!DQ22-[2]OUTPUTs!DQ22</f>
        <v>109185.33578209716</v>
      </c>
      <c r="DR22" s="54">
        <f>+[1]OUTPUTs!DR22-[2]OUTPUTs!DR22</f>
        <v>364.54429265605438</v>
      </c>
      <c r="DS22" s="54">
        <f>+[1]OUTPUTs!DS22-[2]OUTPUTs!DS22</f>
        <v>7605547.6080566421</v>
      </c>
      <c r="DT22" s="54">
        <f>+[1]OUTPUTs!DT22-[2]OUTPUTs!DT22</f>
        <v>976.48798281907602</v>
      </c>
      <c r="DU22" s="54">
        <f>+[1]OUTPUTs!DU22-[2]OUTPUTs!DU22</f>
        <v>0</v>
      </c>
      <c r="DV22" s="54">
        <f>+[1]OUTPUTs!DV22-[2]OUTPUTs!DV22</f>
        <v>91683.137618455599</v>
      </c>
      <c r="DW22" s="54">
        <f>+[1]OUTPUTs!DW22-[2]OUTPUTs!DW22</f>
        <v>0</v>
      </c>
      <c r="DX22" s="54">
        <f>+[1]OUTPUTs!DX22-[2]OUTPUTs!DX22</f>
        <v>32698.513029770329</v>
      </c>
      <c r="DY22" s="54">
        <f>+[1]OUTPUTs!DY22-[2]OUTPUTs!DY22</f>
        <v>0</v>
      </c>
      <c r="DZ22" s="54">
        <f>+[1]OUTPUTs!DZ22-[2]OUTPUTs!DZ22</f>
        <v>0</v>
      </c>
      <c r="EA22" s="54">
        <f>+[1]OUTPUTs!EA22-[2]OUTPUTs!EA22</f>
        <v>0</v>
      </c>
      <c r="EB22" s="54">
        <f>+[1]OUTPUTs!EB22-[2]OUTPUTs!EB22</f>
        <v>0</v>
      </c>
      <c r="EC22" s="54">
        <f>+[1]OUTPUTs!EC22-[2]OUTPUTs!EC22</f>
        <v>0</v>
      </c>
      <c r="ED22" s="54">
        <f>+[1]OUTPUTs!ED22-[2]OUTPUTs!ED22</f>
        <v>12073.041524443819</v>
      </c>
      <c r="EE22" s="54">
        <f>+[1]OUTPUTs!EE22-[2]OUTPUTs!EE22</f>
        <v>47695.333945788705</v>
      </c>
      <c r="EF22" s="54">
        <f>+[1]OUTPUTs!EF22-[2]OUTPUTs!EF22</f>
        <v>36011.976644290218</v>
      </c>
      <c r="EG22" s="54">
        <f>+[1]OUTPUTs!EG22-[2]OUTPUTs!EG22</f>
        <v>46959.499066561606</v>
      </c>
      <c r="EH22" s="54">
        <f>+[1]OUTPUTs!EH22-[2]OUTPUTs!EH22</f>
        <v>638.09343990865705</v>
      </c>
      <c r="EI22" s="54">
        <f>+[1]OUTPUTs!EI22-[2]OUTPUTs!EI22</f>
        <v>16774.900899828172</v>
      </c>
      <c r="EJ22" s="54">
        <f>+[1]OUTPUTs!EJ22-[2]OUTPUTs!EJ22</f>
        <v>427462.93876506458</v>
      </c>
      <c r="EK22" s="54">
        <f>+[1]OUTPUTs!EK22-[2]OUTPUTs!EK22</f>
        <v>110712.0000619732</v>
      </c>
      <c r="EL22" s="54">
        <f>+[1]OUTPUTs!EL22-[2]OUTPUTs!EL22</f>
        <v>836892.37868045643</v>
      </c>
      <c r="EM22" s="54">
        <f>+[1]OUTPUTs!EM22-[2]OUTPUTs!EM22</f>
        <v>4588200.8396903593</v>
      </c>
      <c r="EN22" s="54">
        <f>+[1]OUTPUTs!EN22-[2]OUTPUTs!EN22</f>
        <v>322699.67436397402</v>
      </c>
      <c r="EO22" s="54">
        <f>+[1]OUTPUTs!EO22-[2]OUTPUTs!EO22</f>
        <v>299121.2724211755</v>
      </c>
      <c r="EP22" s="54">
        <f>+[1]OUTPUTs!EP22-[2]OUTPUTs!EP22</f>
        <v>578064.93355699722</v>
      </c>
      <c r="EQ22" s="54">
        <f>+[1]OUTPUTs!EQ22-[2]OUTPUTs!EQ22</f>
        <v>56319.187591786627</v>
      </c>
      <c r="ER22" s="54">
        <f>+[1]OUTPUTs!ER22-[2]OUTPUTs!ER22</f>
        <v>9820.361515083121</v>
      </c>
      <c r="ES22" s="54">
        <f>+[1]OUTPUTs!ES22-[2]OUTPUTs!ES22</f>
        <v>113385.32441371275</v>
      </c>
      <c r="ET22" s="54">
        <f>+[1]OUTPUTs!ET22-[2]OUTPUTs!ET22</f>
        <v>2295.3283394588152</v>
      </c>
      <c r="EU22" s="54">
        <f>+[1]OUTPUTs!EU22-[2]OUTPUTs!EU22</f>
        <v>7630485.223551916</v>
      </c>
      <c r="EV22" s="54">
        <f>+[1]OUTPUTs!EV22-[2]OUTPUTs!EV22</f>
        <v>687.0934665532393</v>
      </c>
      <c r="EW22" s="54">
        <f>+[1]OUTPUTs!EW22-[2]OUTPUTs!EW22</f>
        <v>0</v>
      </c>
      <c r="EX22" s="54">
        <f>+[1]OUTPUTs!EX22-[2]OUTPUTs!EX22</f>
        <v>68253.522278618766</v>
      </c>
      <c r="EY22" s="54">
        <f>+[1]OUTPUTs!EY22-[2]OUTPUTs!EY22</f>
        <v>0</v>
      </c>
      <c r="EZ22" s="54">
        <f>+[1]OUTPUTs!EZ22-[2]OUTPUTs!EZ22</f>
        <v>26142.335086714542</v>
      </c>
      <c r="FA22" s="54">
        <f>+[1]OUTPUTs!FA22-[2]OUTPUTs!FA22</f>
        <v>0</v>
      </c>
      <c r="FB22" s="54">
        <f>+[1]OUTPUTs!FB22-[2]OUTPUTs!FB22</f>
        <v>0</v>
      </c>
      <c r="FC22" s="54">
        <f>+[1]OUTPUTs!FC22-[2]OUTPUTs!FC22</f>
        <v>0</v>
      </c>
      <c r="FD22" s="54">
        <f>+[1]OUTPUTs!FD22-[2]OUTPUTs!FD22</f>
        <v>0</v>
      </c>
      <c r="FE22" s="54">
        <f>+[1]OUTPUTs!FE22-[2]OUTPUTs!FE22</f>
        <v>187.92271597272469</v>
      </c>
      <c r="FF22" s="54">
        <f>+[1]OUTPUTs!FF22-[2]OUTPUTs!FF22</f>
        <v>22187.841287810952</v>
      </c>
      <c r="FG22" s="54">
        <f>+[1]OUTPUTs!FG22-[2]OUTPUTs!FG22</f>
        <v>34214.854296669597</v>
      </c>
      <c r="FH22" s="54">
        <f>+[1]OUTPUTs!FH22-[2]OUTPUTs!FH22</f>
        <v>23066.729640972837</v>
      </c>
      <c r="FI22" s="54">
        <f>+[1]OUTPUTs!FI22-[2]OUTPUTs!FI22</f>
        <v>44663.513926152023</v>
      </c>
      <c r="FJ22" s="54">
        <f>+[1]OUTPUTs!FJ22-[2]OUTPUTs!FJ22</f>
        <v>0</v>
      </c>
      <c r="FK22" s="54">
        <f>+[1]OUTPUTs!FK22-[2]OUTPUTs!FK22</f>
        <v>1565.6451092232819</v>
      </c>
      <c r="FL22" s="54">
        <f>+[1]OUTPUTs!FL22-[2]OUTPUTs!FL22</f>
        <v>370357.913141486</v>
      </c>
      <c r="FM22" s="54">
        <f>+[1]OUTPUTs!FM22-[2]OUTPUTs!FM22</f>
        <v>137349.82581202919</v>
      </c>
      <c r="FN22" s="54">
        <f>+[1]OUTPUTs!FN22-[2]OUTPUTs!FN22</f>
        <v>651165.11042846274</v>
      </c>
      <c r="FO22" s="54">
        <f>+[1]OUTPUTs!FO22-[2]OUTPUTs!FO22</f>
        <v>4833758.553580882</v>
      </c>
      <c r="FP22" s="54">
        <f>+[1]OUTPUTs!FP22-[2]OUTPUTs!FP22</f>
        <v>270636.84163167409</v>
      </c>
      <c r="FQ22" s="54">
        <f>+[1]OUTPUTs!FQ22-[2]OUTPUTs!FQ22</f>
        <v>213081.67531923985</v>
      </c>
      <c r="FR22" s="54">
        <f>+[1]OUTPUTs!FR22-[2]OUTPUTs!FR22</f>
        <v>440831.00801261107</v>
      </c>
      <c r="FS22" s="54">
        <f>+[1]OUTPUTs!FS22-[2]OUTPUTs!FS22</f>
        <v>46021.122969295262</v>
      </c>
      <c r="FT22" s="54">
        <f>+[1]OUTPUTs!FT22-[2]OUTPUTs!FT22</f>
        <v>8769.2880014223483</v>
      </c>
      <c r="FU22" s="54">
        <f>+[1]OUTPUTs!FU22-[2]OUTPUTs!FU22</f>
        <v>82974.226859953749</v>
      </c>
      <c r="FV22" s="54">
        <f>+[1]OUTPUTs!FV22-[2]OUTPUTs!FV22</f>
        <v>166966.13056586223</v>
      </c>
      <c r="FW22" s="54">
        <f>+[1]OUTPUTs!FW22-[2]OUTPUTs!FW22</f>
        <v>7442881.1541316081</v>
      </c>
      <c r="FX22" s="54">
        <f>+[1]OUTPUTs!FX22-[2]OUTPUTs!FX22</f>
        <v>317.76742986681836</v>
      </c>
      <c r="FY22" s="54">
        <f>+[1]OUTPUTs!FY22-[2]OUTPUTs!FY22</f>
        <v>0</v>
      </c>
      <c r="FZ22" s="54">
        <f>+[1]OUTPUTs!FZ22-[2]OUTPUTs!FZ22</f>
        <v>55183.11058938771</v>
      </c>
      <c r="GA22" s="54">
        <f>+[1]OUTPUTs!GA22-[2]OUTPUTs!GA22</f>
        <v>0</v>
      </c>
      <c r="GB22" s="54">
        <f>+[1]OUTPUTs!GB22-[2]OUTPUTs!GB22</f>
        <v>22260.067090451885</v>
      </c>
      <c r="GC22" s="54">
        <f>+[1]OUTPUTs!GC22-[2]OUTPUTs!GC22</f>
        <v>0</v>
      </c>
      <c r="GD22" s="54">
        <f>+[1]OUTPUTs!GD22-[2]OUTPUTs!GD22</f>
        <v>0</v>
      </c>
      <c r="GE22" s="54">
        <f>+[1]OUTPUTs!GE22-[2]OUTPUTs!GE22</f>
        <v>23154.833535504782</v>
      </c>
      <c r="GF22" s="54">
        <f>+[1]OUTPUTs!GF22-[2]OUTPUTs!GF22</f>
        <v>0</v>
      </c>
      <c r="GG22" s="54">
        <f>+[1]OUTPUTs!GG22-[2]OUTPUTs!GG22</f>
        <v>143.29035299025867</v>
      </c>
      <c r="GH22" s="54">
        <f>+[1]OUTPUTs!GH22-[2]OUTPUTs!GH22</f>
        <v>0</v>
      </c>
      <c r="GI22" s="54">
        <f>+[1]OUTPUTs!GI22-[2]OUTPUTs!GI22</f>
        <v>588.18458737837477</v>
      </c>
      <c r="GJ22" s="54">
        <f>+[1]OUTPUTs!GJ22-[2]OUTPUTs!GJ22</f>
        <v>22051.554836129479</v>
      </c>
      <c r="GK22" s="54">
        <f>+[1]OUTPUTs!GK22-[2]OUTPUTs!GK22</f>
        <v>0</v>
      </c>
      <c r="GL22" s="54">
        <f>+[1]OUTPUTs!GL22-[2]OUTPUTs!GL22</f>
        <v>15325.575080778654</v>
      </c>
      <c r="GM22" s="54">
        <f>+[1]OUTPUTs!GM22-[2]OUTPUTs!GM22</f>
        <v>846.60799527461722</v>
      </c>
      <c r="GN22" s="54">
        <f>+[1]OUTPUTs!GN22-[2]OUTPUTs!GN22</f>
        <v>272989.78209720785</v>
      </c>
      <c r="GO22" s="54">
        <f>+[1]OUTPUTs!GO22-[2]OUTPUTs!GO22</f>
        <v>113449.72297503526</v>
      </c>
      <c r="GP22" s="54">
        <f>+[1]OUTPUTs!GP22-[2]OUTPUTs!GP22</f>
        <v>619327.45896248473</v>
      </c>
      <c r="GQ22" s="54">
        <f>+[1]OUTPUTs!GQ22-[2]OUTPUTs!GQ22</f>
        <v>2325311.4504524292</v>
      </c>
      <c r="GR22" s="54">
        <f>+[1]OUTPUTs!GR22-[2]OUTPUTs!GR22</f>
        <v>271194.62667215592</v>
      </c>
      <c r="GS22" s="54">
        <f>+[1]OUTPUTs!GS22-[2]OUTPUTs!GS22</f>
        <v>186960.33162406652</v>
      </c>
      <c r="GT22" s="54">
        <f>+[1]OUTPUTs!GT22-[2]OUTPUTs!GT22</f>
        <v>411817.56528561795</v>
      </c>
      <c r="GU22" s="54">
        <f>+[1]OUTPUTs!GU22-[2]OUTPUTs!GU22</f>
        <v>43045.302108784308</v>
      </c>
      <c r="GV22" s="54">
        <f>+[1]OUTPUTs!GV22-[2]OUTPUTs!GV22</f>
        <v>6008.5561942339136</v>
      </c>
      <c r="GW22" s="54">
        <f>+[1]OUTPUTs!GW22-[2]OUTPUTs!GW22</f>
        <v>66164.340325828263</v>
      </c>
      <c r="GX22" s="54">
        <f>+[1]OUTPUTs!GX22-[2]OUTPUTs!GX22</f>
        <v>141569.70606967842</v>
      </c>
      <c r="GY22" s="54">
        <f>+[1]OUTPUTs!GY22-[2]OUTPUTs!GY22</f>
        <v>4597709.8342652842</v>
      </c>
      <c r="GZ22" s="54">
        <f>+[1]OUTPUTs!GZ22-[2]OUTPUTs!GZ22</f>
        <v>601.09288850367375</v>
      </c>
      <c r="HA22" s="54">
        <f>+[1]OUTPUTs!HA22-[2]OUTPUTs!HA22</f>
        <v>0</v>
      </c>
      <c r="HB22" s="54">
        <f>+[1]OUTPUTs!HB22-[2]OUTPUTs!HB22</f>
        <v>39722.793389233469</v>
      </c>
      <c r="HC22" s="54">
        <f>+[1]OUTPUTs!HC22-[2]OUTPUTs!HC22</f>
        <v>0</v>
      </c>
      <c r="HD22" s="54">
        <f>+[1]OUTPUTs!HD22-[2]OUTPUTs!HD22</f>
        <v>19465.963046661207</v>
      </c>
      <c r="HE22" s="54">
        <f>+[1]OUTPUTs!HE22-[2]OUTPUTs!HE22</f>
        <v>0</v>
      </c>
      <c r="HF22" s="54">
        <f>+[1]OUTPUTs!HF22-[2]OUTPUTs!HF22</f>
        <v>0</v>
      </c>
      <c r="HG22" s="54">
        <f>+[1]OUTPUTs!HG22-[2]OUTPUTs!HG22</f>
        <v>0</v>
      </c>
      <c r="HH22" s="54">
        <f>+[1]OUTPUTs!HH22-[2]OUTPUTs!HH22</f>
        <v>0</v>
      </c>
      <c r="HI22" s="54">
        <f>+[1]OUTPUTs!HI22-[2]OUTPUTs!HI22</f>
        <v>0</v>
      </c>
      <c r="HJ22" s="54">
        <f>+[1]OUTPUTs!HJ22-[2]OUTPUTs!HJ22</f>
        <v>0</v>
      </c>
      <c r="HK22" s="54">
        <f>+[1]OUTPUTs!HK22-[2]OUTPUTs!HK22</f>
        <v>268.48166057007541</v>
      </c>
      <c r="HL22" s="54">
        <f>+[1]OUTPUTs!HL22-[2]OUTPUTs!HL22</f>
        <v>22942.045078344505</v>
      </c>
      <c r="HM22" s="54">
        <f>+[1]OUTPUTs!HM22-[2]OUTPUTs!HM22</f>
        <v>0</v>
      </c>
      <c r="HN22" s="54">
        <f>+[1]OUTPUTs!HN22-[2]OUTPUTs!HN22</f>
        <v>15417.0525776289</v>
      </c>
      <c r="HO22" s="54">
        <f>+[1]OUTPUTs!HO22-[2]OUTPUTs!HO22</f>
        <v>452.03076135912079</v>
      </c>
      <c r="HP22" s="54">
        <f>+[1]OUTPUTs!HP22-[2]OUTPUTs!HP22</f>
        <v>286106.41958145716</v>
      </c>
      <c r="HQ22" s="54">
        <f>+[1]OUTPUTs!HQ22-[2]OUTPUTs!HQ22</f>
        <v>89964.239025802264</v>
      </c>
      <c r="HR22" s="54">
        <f>+[1]OUTPUTs!HR22-[2]OUTPUTs!HR22</f>
        <v>480534.12396708666</v>
      </c>
      <c r="HS22" s="54">
        <f>+[1]OUTPUTs!HS22-[2]OUTPUTs!HS22</f>
        <v>3158289.9011511235</v>
      </c>
      <c r="HT22" s="54">
        <f>+[1]OUTPUTs!HT22-[2]OUTPUTs!HT22</f>
        <v>188681.0085842812</v>
      </c>
      <c r="HU22" s="54">
        <f>+[1]OUTPUTs!HU22-[2]OUTPUTs!HU22</f>
        <v>132142.81843117095</v>
      </c>
      <c r="HV22" s="54">
        <f>+[1]OUTPUTs!HV22-[2]OUTPUTs!HV22</f>
        <v>332185.72432853817</v>
      </c>
      <c r="HW22" s="54">
        <f>+[1]OUTPUTs!HW22-[2]OUTPUTs!HW22</f>
        <v>37632.643908322163</v>
      </c>
      <c r="HX22" s="54">
        <f>+[1]OUTPUTs!HX22-[2]OUTPUTs!HX22</f>
        <v>4804.4165756123039</v>
      </c>
      <c r="HY22" s="54">
        <f>+[1]OUTPUTs!HY22-[2]OUTPUTs!HY22</f>
        <v>49838.415499743307</v>
      </c>
      <c r="HZ22" s="54">
        <f>+[1]OUTPUTs!HZ22-[2]OUTPUTs!HZ22</f>
        <v>95482.630894573929</v>
      </c>
      <c r="IA22" s="54">
        <f>+[1]OUTPUTs!IA22-[2]OUTPUTs!IA22</f>
        <v>4954531.8013500124</v>
      </c>
    </row>
    <row r="23" spans="1:235" s="22" customFormat="1" ht="36" x14ac:dyDescent="0.25">
      <c r="A23" s="30" t="s">
        <v>23</v>
      </c>
      <c r="B23" s="31">
        <v>6142</v>
      </c>
      <c r="C23" s="31"/>
      <c r="D23" s="31">
        <v>4</v>
      </c>
      <c r="E23" s="31"/>
      <c r="F23" s="31"/>
      <c r="G23" s="31" t="s">
        <v>804</v>
      </c>
      <c r="H23" s="31" t="s">
        <v>20</v>
      </c>
      <c r="I23" s="30" t="s">
        <v>10</v>
      </c>
      <c r="J23" s="30" t="s">
        <v>851</v>
      </c>
      <c r="K23" s="30" t="s">
        <v>834</v>
      </c>
      <c r="L23" s="54">
        <f>+[1]OUTPUTs!L23-[2]OUTPUTs!L23</f>
        <v>0</v>
      </c>
      <c r="M23" s="54">
        <f>+[1]OUTPUTs!M23-[2]OUTPUTs!M23</f>
        <v>0</v>
      </c>
      <c r="N23" s="54">
        <f>+[1]OUTPUTs!N23-[2]OUTPUTs!N23</f>
        <v>0</v>
      </c>
      <c r="O23" s="54">
        <f>+[1]OUTPUTs!O23-[2]OUTPUTs!O23</f>
        <v>0</v>
      </c>
      <c r="P23" s="54">
        <f>+[1]OUTPUTs!P23-[2]OUTPUTs!P23</f>
        <v>0</v>
      </c>
      <c r="Q23" s="54">
        <f>+[1]OUTPUTs!Q23-[2]OUTPUTs!Q23</f>
        <v>0</v>
      </c>
      <c r="R23" s="54">
        <f>+[1]OUTPUTs!R23-[2]OUTPUTs!R23</f>
        <v>0</v>
      </c>
      <c r="S23" s="54">
        <f>+[1]OUTPUTs!S23-[2]OUTPUTs!S23</f>
        <v>0</v>
      </c>
      <c r="T23" s="54">
        <f>+[1]OUTPUTs!T23-[2]OUTPUTs!T23</f>
        <v>0</v>
      </c>
      <c r="U23" s="54">
        <f>+[1]OUTPUTs!U23-[2]OUTPUTs!U23</f>
        <v>991.48126132418656</v>
      </c>
      <c r="V23" s="54">
        <f>+[1]OUTPUTs!V23-[2]OUTPUTs!V23</f>
        <v>0</v>
      </c>
      <c r="W23" s="54">
        <f>+[1]OUTPUTs!W23-[2]OUTPUTs!W23</f>
        <v>0</v>
      </c>
      <c r="X23" s="54">
        <f>+[1]OUTPUTs!X23-[2]OUTPUTs!X23</f>
        <v>0</v>
      </c>
      <c r="Y23" s="54">
        <f>+[1]OUTPUTs!Y23-[2]OUTPUTs!Y23</f>
        <v>0</v>
      </c>
      <c r="Z23" s="54">
        <f>+[1]OUTPUTs!Z23-[2]OUTPUTs!Z23</f>
        <v>795.30354268904375</v>
      </c>
      <c r="AA23" s="54">
        <f>+[1]OUTPUTs!AA23-[2]OUTPUTs!AA23</f>
        <v>0</v>
      </c>
      <c r="AB23" s="54">
        <f>+[1]OUTPUTs!AB23-[2]OUTPUTs!AB23</f>
        <v>5357.8109784385706</v>
      </c>
      <c r="AC23" s="54">
        <f>+[1]OUTPUTs!AC23-[2]OUTPUTs!AC23</f>
        <v>7416.0298233566682</v>
      </c>
      <c r="AD23" s="54">
        <f>+[1]OUTPUTs!AD23-[2]OUTPUTs!AD23</f>
        <v>2708.4792277751558</v>
      </c>
      <c r="AE23" s="54">
        <f>+[1]OUTPUTs!AE23-[2]OUTPUTs!AE23</f>
        <v>0</v>
      </c>
      <c r="AF23" s="54">
        <f>+[1]OUTPUTs!AF23-[2]OUTPUTs!AF23</f>
        <v>123.21580434467563</v>
      </c>
      <c r="AG23" s="54">
        <f>+[1]OUTPUTs!AG23-[2]OUTPUTs!AG23</f>
        <v>4593.240051369814</v>
      </c>
      <c r="AH23" s="54">
        <f>+[1]OUTPUTs!AH23-[2]OUTPUTs!AH23</f>
        <v>35311.170942006196</v>
      </c>
      <c r="AI23" s="54">
        <f>+[1]OUTPUTs!AI23-[2]OUTPUTs!AI23</f>
        <v>0</v>
      </c>
      <c r="AJ23" s="54">
        <f>+[1]OUTPUTs!AJ23-[2]OUTPUTs!AJ23</f>
        <v>0</v>
      </c>
      <c r="AK23" s="54">
        <f>+[1]OUTPUTs!AK23-[2]OUTPUTs!AK23</f>
        <v>0</v>
      </c>
      <c r="AL23" s="54">
        <f>+[1]OUTPUTs!AL23-[2]OUTPUTs!AL23</f>
        <v>852.90757972476058</v>
      </c>
      <c r="AM23" s="54">
        <f>+[1]OUTPUTs!AM23-[2]OUTPUTs!AM23</f>
        <v>58149.639211029076</v>
      </c>
      <c r="AN23" s="54">
        <f>+[1]OUTPUTs!AN23-[2]OUTPUTs!AN23</f>
        <v>0</v>
      </c>
      <c r="AO23" s="54">
        <f>+[1]OUTPUTs!AO23-[2]OUTPUTs!AO23</f>
        <v>0</v>
      </c>
      <c r="AP23" s="54">
        <f>+[1]OUTPUTs!AP23-[2]OUTPUTs!AP23</f>
        <v>1094.7649852623194</v>
      </c>
      <c r="AQ23" s="54">
        <f>+[1]OUTPUTs!AQ23-[2]OUTPUTs!AQ23</f>
        <v>0</v>
      </c>
      <c r="AR23" s="54">
        <f>+[1]OUTPUTs!AR23-[2]OUTPUTs!AR23</f>
        <v>0</v>
      </c>
      <c r="AS23" s="54">
        <f>+[1]OUTPUTs!AS23-[2]OUTPUTs!AS23</f>
        <v>0</v>
      </c>
      <c r="AT23" s="54">
        <f>+[1]OUTPUTs!AT23-[2]OUTPUTs!AT23</f>
        <v>0</v>
      </c>
      <c r="AU23" s="54">
        <f>+[1]OUTPUTs!AU23-[2]OUTPUTs!AU23</f>
        <v>1186.3167496269912</v>
      </c>
      <c r="AV23" s="54">
        <f>+[1]OUTPUTs!AV23-[2]OUTPUTs!AV23</f>
        <v>961.44875369874762</v>
      </c>
      <c r="AW23" s="54">
        <f>+[1]OUTPUTs!AW23-[2]OUTPUTs!AW23</f>
        <v>4491.7782511146925</v>
      </c>
      <c r="AX23" s="54">
        <f>+[1]OUTPUTs!AX23-[2]OUTPUTs!AX23</f>
        <v>4134.2182030618278</v>
      </c>
      <c r="AY23" s="54">
        <f>+[1]OUTPUTs!AY23-[2]OUTPUTs!AY23</f>
        <v>408.49439748594023</v>
      </c>
      <c r="AZ23" s="54">
        <f>+[1]OUTPUTs!AZ23-[2]OUTPUTs!AZ23</f>
        <v>71240.854297348473</v>
      </c>
      <c r="BA23" s="54">
        <f>+[1]OUTPUTs!BA23-[2]OUTPUTs!BA23</f>
        <v>1404.4119084447343</v>
      </c>
      <c r="BB23" s="54">
        <f>+[1]OUTPUTs!BB23-[2]OUTPUTs!BB23</f>
        <v>1701.7075950247809</v>
      </c>
      <c r="BC23" s="54">
        <f>+[1]OUTPUTs!BC23-[2]OUTPUTs!BC23</f>
        <v>0</v>
      </c>
      <c r="BD23" s="54">
        <f>+[1]OUTPUTs!BD23-[2]OUTPUTs!BD23</f>
        <v>7574.3554054675369</v>
      </c>
      <c r="BE23" s="54">
        <f>+[1]OUTPUTs!BE23-[2]OUTPUTs!BE23</f>
        <v>8543.1292807007885</v>
      </c>
      <c r="BF23" s="54">
        <f>+[1]OUTPUTs!BF23-[2]OUTPUTs!BF23</f>
        <v>12167.682095842662</v>
      </c>
      <c r="BG23" s="54">
        <f>+[1]OUTPUTs!BG23-[2]OUTPUTs!BG23</f>
        <v>273.31379749221799</v>
      </c>
      <c r="BH23" s="54">
        <f>+[1]OUTPUTs!BH23-[2]OUTPUTs!BH23</f>
        <v>0</v>
      </c>
      <c r="BI23" s="54">
        <f>+[1]OUTPUTs!BI23-[2]OUTPUTs!BI23</f>
        <v>5811.2886839854018</v>
      </c>
      <c r="BJ23" s="54">
        <f>+[1]OUTPUTs!BJ23-[2]OUTPUTs!BJ23</f>
        <v>49851.527190676832</v>
      </c>
      <c r="BK23" s="54">
        <f>+[1]OUTPUTs!BK23-[2]OUTPUTs!BK23</f>
        <v>701.94043286400074</v>
      </c>
      <c r="BL23" s="54">
        <f>+[1]OUTPUTs!BL23-[2]OUTPUTs!BL23</f>
        <v>240.24209107169577</v>
      </c>
      <c r="BM23" s="54">
        <f>+[1]OUTPUTs!BM23-[2]OUTPUTs!BM23</f>
        <v>0</v>
      </c>
      <c r="BN23" s="54">
        <f>+[1]OUTPUTs!BN23-[2]OUTPUTs!BN23</f>
        <v>11451.514620101367</v>
      </c>
      <c r="BO23" s="54">
        <f>+[1]OUTPUTs!BO23-[2]OUTPUTs!BO23</f>
        <v>183238.98873927083</v>
      </c>
      <c r="BP23" s="54">
        <f>+[1]OUTPUTs!BP23-[2]OUTPUTs!BP23</f>
        <v>0</v>
      </c>
      <c r="BQ23" s="54">
        <f>+[1]OUTPUTs!BQ23-[2]OUTPUTs!BQ23</f>
        <v>0</v>
      </c>
      <c r="BR23" s="54">
        <f>+[1]OUTPUTs!BR23-[2]OUTPUTs!BR23</f>
        <v>2937.7171495703415</v>
      </c>
      <c r="BS23" s="54">
        <f>+[1]OUTPUTs!BS23-[2]OUTPUTs!BS23</f>
        <v>0</v>
      </c>
      <c r="BT23" s="54">
        <f>+[1]OUTPUTs!BT23-[2]OUTPUTs!BT23</f>
        <v>0</v>
      </c>
      <c r="BU23" s="54">
        <f>+[1]OUTPUTs!BU23-[2]OUTPUTs!BU23</f>
        <v>0</v>
      </c>
      <c r="BV23" s="54">
        <f>+[1]OUTPUTs!BV23-[2]OUTPUTs!BV23</f>
        <v>0</v>
      </c>
      <c r="BW23" s="54">
        <f>+[1]OUTPUTs!BW23-[2]OUTPUTs!BW23</f>
        <v>2596.4765176594574</v>
      </c>
      <c r="BX23" s="54">
        <f>+[1]OUTPUTs!BX23-[2]OUTPUTs!BX23</f>
        <v>2908.4273931596899</v>
      </c>
      <c r="BY23" s="54">
        <f>+[1]OUTPUTs!BY23-[2]OUTPUTs!BY23</f>
        <v>14627.26076589193</v>
      </c>
      <c r="BZ23" s="54">
        <f>+[1]OUTPUTs!BZ23-[2]OUTPUTs!BZ23</f>
        <v>54110.726150307179</v>
      </c>
      <c r="CA23" s="54">
        <f>+[1]OUTPUTs!CA23-[2]OUTPUTs!CA23</f>
        <v>4419.2032530199958</v>
      </c>
      <c r="CB23" s="54">
        <f>+[1]OUTPUTs!CB23-[2]OUTPUTs!CB23</f>
        <v>67783.040244339209</v>
      </c>
      <c r="CC23" s="54">
        <f>+[1]OUTPUTs!CC23-[2]OUTPUTs!CC23</f>
        <v>2935.0633318513501</v>
      </c>
      <c r="CD23" s="54">
        <f>+[1]OUTPUTs!CD23-[2]OUTPUTs!CD23</f>
        <v>4235.676380749539</v>
      </c>
      <c r="CE23" s="54">
        <f>+[1]OUTPUTs!CE23-[2]OUTPUTs!CE23</f>
        <v>0</v>
      </c>
      <c r="CF23" s="54">
        <f>+[1]OUTPUTs!CF23-[2]OUTPUTs!CF23</f>
        <v>11796.313444588774</v>
      </c>
      <c r="CG23" s="54">
        <f>+[1]OUTPUTs!CG23-[2]OUTPUTs!CG23</f>
        <v>8680.8108748969316</v>
      </c>
      <c r="CH23" s="54">
        <f>+[1]OUTPUTs!CH23-[2]OUTPUTs!CH23</f>
        <v>56415.268462103559</v>
      </c>
      <c r="CI23" s="54">
        <f>+[1]OUTPUTs!CI23-[2]OUTPUTs!CI23</f>
        <v>36570.363768949639</v>
      </c>
      <c r="CJ23" s="54">
        <f>+[1]OUTPUTs!CJ23-[2]OUTPUTs!CJ23</f>
        <v>0</v>
      </c>
      <c r="CK23" s="54">
        <f>+[1]OUTPUTs!CK23-[2]OUTPUTs!CK23</f>
        <v>8093.3538009853692</v>
      </c>
      <c r="CL23" s="54">
        <f>+[1]OUTPUTs!CL23-[2]OUTPUTs!CL23</f>
        <v>53816.541392962958</v>
      </c>
      <c r="CM23" s="54">
        <f>+[1]OUTPUTs!CM23-[2]OUTPUTs!CM23</f>
        <v>1262.2111048669713</v>
      </c>
      <c r="CN23" s="54">
        <f>+[1]OUTPUTs!CN23-[2]OUTPUTs!CN23</f>
        <v>1549.0617120966117</v>
      </c>
      <c r="CO23" s="54">
        <f>+[1]OUTPUTs!CO23-[2]OUTPUTs!CO23</f>
        <v>0</v>
      </c>
      <c r="CP23" s="54">
        <f>+[1]OUTPUTs!CP23-[2]OUTPUTs!CP23</f>
        <v>22276.797668241314</v>
      </c>
      <c r="CQ23" s="54">
        <f>+[1]OUTPUTs!CQ23-[2]OUTPUTs!CQ23</f>
        <v>357014.31341624085</v>
      </c>
      <c r="CR23" s="54">
        <f>+[1]OUTPUTs!CR23-[2]OUTPUTs!CR23</f>
        <v>0</v>
      </c>
      <c r="CS23" s="54">
        <f>+[1]OUTPUTs!CS23-[2]OUTPUTs!CS23</f>
        <v>0</v>
      </c>
      <c r="CT23" s="54">
        <f>+[1]OUTPUTs!CT23-[2]OUTPUTs!CT23</f>
        <v>4035.8435132352306</v>
      </c>
      <c r="CU23" s="54">
        <f>+[1]OUTPUTs!CU23-[2]OUTPUTs!CU23</f>
        <v>0</v>
      </c>
      <c r="CV23" s="54">
        <f>+[1]OUTPUTs!CV23-[2]OUTPUTs!CV23</f>
        <v>0</v>
      </c>
      <c r="CW23" s="54">
        <f>+[1]OUTPUTs!CW23-[2]OUTPUTs!CW23</f>
        <v>0</v>
      </c>
      <c r="CX23" s="54">
        <f>+[1]OUTPUTs!CX23-[2]OUTPUTs!CX23</f>
        <v>0</v>
      </c>
      <c r="CY23" s="54">
        <f>+[1]OUTPUTs!CY23-[2]OUTPUTs!CY23</f>
        <v>4247.8191173084779</v>
      </c>
      <c r="CZ23" s="54">
        <f>+[1]OUTPUTs!CZ23-[2]OUTPUTs!CZ23</f>
        <v>3711.9744581967198</v>
      </c>
      <c r="DA23" s="54">
        <f>+[1]OUTPUTs!DA23-[2]OUTPUTs!DA23</f>
        <v>18237.690871332423</v>
      </c>
      <c r="DB23" s="54">
        <f>+[1]OUTPUTs!DB23-[2]OUTPUTs!DB23</f>
        <v>76772.068768515979</v>
      </c>
      <c r="DC23" s="54">
        <f>+[1]OUTPUTs!DC23-[2]OUTPUTs!DC23</f>
        <v>6983.0074121096914</v>
      </c>
      <c r="DD23" s="54">
        <f>+[1]OUTPUTs!DD23-[2]OUTPUTs!DD23</f>
        <v>47773.616944142632</v>
      </c>
      <c r="DE23" s="54">
        <f>+[1]OUTPUTs!DE23-[2]OUTPUTs!DE23</f>
        <v>4294.4559000595364</v>
      </c>
      <c r="DF23" s="54">
        <f>+[1]OUTPUTs!DF23-[2]OUTPUTs!DF23</f>
        <v>6263.1610491308784</v>
      </c>
      <c r="DG23" s="54">
        <f>+[1]OUTPUTs!DG23-[2]OUTPUTs!DG23</f>
        <v>0</v>
      </c>
      <c r="DH23" s="54">
        <f>+[1]OUTPUTs!DH23-[2]OUTPUTs!DH23</f>
        <v>11277.428914505042</v>
      </c>
      <c r="DI23" s="54">
        <f>+[1]OUTPUTs!DI23-[2]OUTPUTs!DI23</f>
        <v>8298.1010499854929</v>
      </c>
      <c r="DJ23" s="54">
        <f>+[1]OUTPUTs!DJ23-[2]OUTPUTs!DJ23</f>
        <v>64845.983756280781</v>
      </c>
      <c r="DK23" s="54">
        <f>+[1]OUTPUTs!DK23-[2]OUTPUTs!DK23</f>
        <v>52875.4354636754</v>
      </c>
      <c r="DL23" s="54">
        <f>+[1]OUTPUTs!DL23-[2]OUTPUTs!DL23</f>
        <v>0</v>
      </c>
      <c r="DM23" s="54">
        <f>+[1]OUTPUTs!DM23-[2]OUTPUTs!DM23</f>
        <v>8713.2077587888925</v>
      </c>
      <c r="DN23" s="54">
        <f>+[1]OUTPUTs!DN23-[2]OUTPUTs!DN23</f>
        <v>1869.233554498489</v>
      </c>
      <c r="DO23" s="54">
        <f>+[1]OUTPUTs!DO23-[2]OUTPUTs!DO23</f>
        <v>3701.6594587205336</v>
      </c>
      <c r="DP23" s="54">
        <f>+[1]OUTPUTs!DP23-[2]OUTPUTs!DP23</f>
        <v>2626.1519997983432</v>
      </c>
      <c r="DQ23" s="54">
        <f>+[1]OUTPUTs!DQ23-[2]OUTPUTs!DQ23</f>
        <v>0</v>
      </c>
      <c r="DR23" s="54">
        <f>+[1]OUTPUTs!DR23-[2]OUTPUTs!DR23</f>
        <v>17977.560687582838</v>
      </c>
      <c r="DS23" s="54">
        <f>+[1]OUTPUTs!DS23-[2]OUTPUTs!DS23</f>
        <v>344504.40067786735</v>
      </c>
      <c r="DT23" s="54">
        <f>+[1]OUTPUTs!DT23-[2]OUTPUTs!DT23</f>
        <v>0</v>
      </c>
      <c r="DU23" s="54">
        <f>+[1]OUTPUTs!DU23-[2]OUTPUTs!DU23</f>
        <v>0</v>
      </c>
      <c r="DV23" s="54">
        <f>+[1]OUTPUTs!DV23-[2]OUTPUTs!DV23</f>
        <v>5009.6798031742037</v>
      </c>
      <c r="DW23" s="54">
        <f>+[1]OUTPUTs!DW23-[2]OUTPUTs!DW23</f>
        <v>0</v>
      </c>
      <c r="DX23" s="54">
        <f>+[1]OUTPUTs!DX23-[2]OUTPUTs!DX23</f>
        <v>0</v>
      </c>
      <c r="DY23" s="54">
        <f>+[1]OUTPUTs!DY23-[2]OUTPUTs!DY23</f>
        <v>0</v>
      </c>
      <c r="DZ23" s="54">
        <f>+[1]OUTPUTs!DZ23-[2]OUTPUTs!DZ23</f>
        <v>0</v>
      </c>
      <c r="EA23" s="54">
        <f>+[1]OUTPUTs!EA23-[2]OUTPUTs!EA23</f>
        <v>5283.0043119997081</v>
      </c>
      <c r="EB23" s="54">
        <f>+[1]OUTPUTs!EB23-[2]OUTPUTs!EB23</f>
        <v>3821.20597056722</v>
      </c>
      <c r="EC23" s="54">
        <f>+[1]OUTPUTs!EC23-[2]OUTPUTs!EC23</f>
        <v>26203.220992279879</v>
      </c>
      <c r="ED23" s="54">
        <f>+[1]OUTPUTs!ED23-[2]OUTPUTs!ED23</f>
        <v>70728.916531375551</v>
      </c>
      <c r="EE23" s="54">
        <f>+[1]OUTPUTs!EE23-[2]OUTPUTs!EE23</f>
        <v>5871.5528113791097</v>
      </c>
      <c r="EF23" s="54">
        <f>+[1]OUTPUTs!EF23-[2]OUTPUTs!EF23</f>
        <v>0</v>
      </c>
      <c r="EG23" s="54">
        <f>+[1]OUTPUTs!EG23-[2]OUTPUTs!EG23</f>
        <v>6081.0836737234476</v>
      </c>
      <c r="EH23" s="54">
        <f>+[1]OUTPUTs!EH23-[2]OUTPUTs!EH23</f>
        <v>7319.9284960944387</v>
      </c>
      <c r="EI23" s="54">
        <f>+[1]OUTPUTs!EI23-[2]OUTPUTs!EI23</f>
        <v>0</v>
      </c>
      <c r="EJ23" s="54">
        <f>+[1]OUTPUTs!EJ23-[2]OUTPUTs!EJ23</f>
        <v>12008.650857954442</v>
      </c>
      <c r="EK23" s="54">
        <f>+[1]OUTPUTs!EK23-[2]OUTPUTs!EK23</f>
        <v>9015.9491092292737</v>
      </c>
      <c r="EL23" s="54">
        <f>+[1]OUTPUTs!EL23-[2]OUTPUTs!EL23</f>
        <v>84262.868587323348</v>
      </c>
      <c r="EM23" s="54">
        <f>+[1]OUTPUTs!EM23-[2]OUTPUTs!EM23</f>
        <v>65756.655986506856</v>
      </c>
      <c r="EN23" s="54">
        <f>+[1]OUTPUTs!EN23-[2]OUTPUTs!EN23</f>
        <v>0</v>
      </c>
      <c r="EO23" s="54">
        <f>+[1]OUTPUTs!EO23-[2]OUTPUTs!EO23</f>
        <v>11395.094425678777</v>
      </c>
      <c r="EP23" s="54">
        <f>+[1]OUTPUTs!EP23-[2]OUTPUTs!EP23</f>
        <v>6661.9738474905353</v>
      </c>
      <c r="EQ23" s="54">
        <f>+[1]OUTPUTs!EQ23-[2]OUTPUTs!EQ23</f>
        <v>4217.0868494504693</v>
      </c>
      <c r="ER23" s="54">
        <f>+[1]OUTPUTs!ER23-[2]OUTPUTs!ER23</f>
        <v>5162.4834713653199</v>
      </c>
      <c r="ES23" s="54">
        <f>+[1]OUTPUTs!ES23-[2]OUTPUTs!ES23</f>
        <v>0</v>
      </c>
      <c r="ET23" s="54">
        <f>+[1]OUTPUTs!ET23-[2]OUTPUTs!ET23</f>
        <v>5898.1536554163431</v>
      </c>
      <c r="EU23" s="54">
        <f>+[1]OUTPUTs!EU23-[2]OUTPUTs!EU23</f>
        <v>334697.50938100892</v>
      </c>
      <c r="EV23" s="54">
        <f>+[1]OUTPUTs!EV23-[2]OUTPUTs!EV23</f>
        <v>0</v>
      </c>
      <c r="EW23" s="54">
        <f>+[1]OUTPUTs!EW23-[2]OUTPUTs!EW23</f>
        <v>0</v>
      </c>
      <c r="EX23" s="54">
        <f>+[1]OUTPUTs!EX23-[2]OUTPUTs!EX23</f>
        <v>6112.44582091132</v>
      </c>
      <c r="EY23" s="54">
        <f>+[1]OUTPUTs!EY23-[2]OUTPUTs!EY23</f>
        <v>0</v>
      </c>
      <c r="EZ23" s="54">
        <f>+[1]OUTPUTs!EZ23-[2]OUTPUTs!EZ23</f>
        <v>0</v>
      </c>
      <c r="FA23" s="54">
        <f>+[1]OUTPUTs!FA23-[2]OUTPUTs!FA23</f>
        <v>0</v>
      </c>
      <c r="FB23" s="54">
        <f>+[1]OUTPUTs!FB23-[2]OUTPUTs!FB23</f>
        <v>0</v>
      </c>
      <c r="FC23" s="54">
        <f>+[1]OUTPUTs!FC23-[2]OUTPUTs!FC23</f>
        <v>6165.2915119823465</v>
      </c>
      <c r="FD23" s="54">
        <f>+[1]OUTPUTs!FD23-[2]OUTPUTs!FD23</f>
        <v>5213.946632546098</v>
      </c>
      <c r="FE23" s="54">
        <f>+[1]OUTPUTs!FE23-[2]OUTPUTs!FE23</f>
        <v>36110.17468731619</v>
      </c>
      <c r="FF23" s="54">
        <f>+[1]OUTPUTs!FF23-[2]OUTPUTs!FF23</f>
        <v>32262.219148453121</v>
      </c>
      <c r="FG23" s="54">
        <f>+[1]OUTPUTs!FG23-[2]OUTPUTs!FG23</f>
        <v>9767.5453249607381</v>
      </c>
      <c r="FH23" s="54">
        <f>+[1]OUTPUTs!FH23-[2]OUTPUTs!FH23</f>
        <v>32940.402541206102</v>
      </c>
      <c r="FI23" s="54">
        <f>+[1]OUTPUTs!FI23-[2]OUTPUTs!FI23</f>
        <v>9162.8030815806887</v>
      </c>
      <c r="FJ23" s="54">
        <f>+[1]OUTPUTs!FJ23-[2]OUTPUTs!FJ23</f>
        <v>12008.016925384371</v>
      </c>
      <c r="FK23" s="54">
        <f>+[1]OUTPUTs!FK23-[2]OUTPUTs!FK23</f>
        <v>0</v>
      </c>
      <c r="FL23" s="54">
        <f>+[1]OUTPUTs!FL23-[2]OUTPUTs!FL23</f>
        <v>8810.6013582111846</v>
      </c>
      <c r="FM23" s="54">
        <f>+[1]OUTPUTs!FM23-[2]OUTPUTs!FM23</f>
        <v>5335.6215596122456</v>
      </c>
      <c r="FN23" s="54">
        <f>+[1]OUTPUTs!FN23-[2]OUTPUTs!FN23</f>
        <v>107360.97130768237</v>
      </c>
      <c r="FO23" s="54">
        <f>+[1]OUTPUTs!FO23-[2]OUTPUTs!FO23</f>
        <v>71577.793522898341</v>
      </c>
      <c r="FP23" s="54">
        <f>+[1]OUTPUTs!FP23-[2]OUTPUTs!FP23</f>
        <v>0</v>
      </c>
      <c r="FQ23" s="54">
        <f>+[1]OUTPUTs!FQ23-[2]OUTPUTs!FQ23</f>
        <v>8386.7721306041167</v>
      </c>
      <c r="FR23" s="54">
        <f>+[1]OUTPUTs!FR23-[2]OUTPUTs!FR23</f>
        <v>3806.8692065764226</v>
      </c>
      <c r="FS23" s="54">
        <f>+[1]OUTPUTs!FS23-[2]OUTPUTs!FS23</f>
        <v>5237.7740013878265</v>
      </c>
      <c r="FT23" s="54">
        <f>+[1]OUTPUTs!FT23-[2]OUTPUTs!FT23</f>
        <v>15712.623074804898</v>
      </c>
      <c r="FU23" s="54">
        <f>+[1]OUTPUTs!FU23-[2]OUTPUTs!FU23</f>
        <v>0</v>
      </c>
      <c r="FV23" s="54">
        <f>+[1]OUTPUTs!FV23-[2]OUTPUTs!FV23</f>
        <v>10803.315258089428</v>
      </c>
      <c r="FW23" s="54">
        <f>+[1]OUTPUTs!FW23-[2]OUTPUTs!FW23</f>
        <v>386775.18709420785</v>
      </c>
      <c r="FX23" s="54">
        <f>+[1]OUTPUTs!FX23-[2]OUTPUTs!FX23</f>
        <v>0</v>
      </c>
      <c r="FY23" s="54">
        <f>+[1]OUTPUTs!FY23-[2]OUTPUTs!FY23</f>
        <v>0</v>
      </c>
      <c r="FZ23" s="54">
        <f>+[1]OUTPUTs!FZ23-[2]OUTPUTs!FZ23</f>
        <v>7224.8756118717065</v>
      </c>
      <c r="GA23" s="54">
        <f>+[1]OUTPUTs!GA23-[2]OUTPUTs!GA23</f>
        <v>0</v>
      </c>
      <c r="GB23" s="54">
        <f>+[1]OUTPUTs!GB23-[2]OUTPUTs!GB23</f>
        <v>0</v>
      </c>
      <c r="GC23" s="54">
        <f>+[1]OUTPUTs!GC23-[2]OUTPUTs!GC23</f>
        <v>0</v>
      </c>
      <c r="GD23" s="54">
        <f>+[1]OUTPUTs!GD23-[2]OUTPUTs!GD23</f>
        <v>0</v>
      </c>
      <c r="GE23" s="54">
        <f>+[1]OUTPUTs!GE23-[2]OUTPUTs!GE23</f>
        <v>6520.8464759644503</v>
      </c>
      <c r="GF23" s="54">
        <f>+[1]OUTPUTs!GF23-[2]OUTPUTs!GF23</f>
        <v>4323.31537782958</v>
      </c>
      <c r="GG23" s="54">
        <f>+[1]OUTPUTs!GG23-[2]OUTPUTs!GG23</f>
        <v>30378.020899438139</v>
      </c>
      <c r="GH23" s="54">
        <f>+[1]OUTPUTs!GH23-[2]OUTPUTs!GH23</f>
        <v>16302.879744040867</v>
      </c>
      <c r="GI23" s="54">
        <f>+[1]OUTPUTs!GI23-[2]OUTPUTs!GI23</f>
        <v>9603.8722904289971</v>
      </c>
      <c r="GJ23" s="54">
        <f>+[1]OUTPUTs!GJ23-[2]OUTPUTs!GJ23</f>
        <v>0</v>
      </c>
      <c r="GK23" s="54">
        <f>+[1]OUTPUTs!GK23-[2]OUTPUTs!GK23</f>
        <v>10564.428344266464</v>
      </c>
      <c r="GL23" s="54">
        <f>+[1]OUTPUTs!GL23-[2]OUTPUTs!GL23</f>
        <v>0</v>
      </c>
      <c r="GM23" s="54">
        <f>+[1]OUTPUTs!GM23-[2]OUTPUTs!GM23</f>
        <v>249.05003722766867</v>
      </c>
      <c r="GN23" s="54">
        <f>+[1]OUTPUTs!GN23-[2]OUTPUTs!GN23</f>
        <v>2018.2520590833838</v>
      </c>
      <c r="GO23" s="54">
        <f>+[1]OUTPUTs!GO23-[2]OUTPUTs!GO23</f>
        <v>5378.0067479931677</v>
      </c>
      <c r="GP23" s="54">
        <f>+[1]OUTPUTs!GP23-[2]OUTPUTs!GP23</f>
        <v>93067.770970078243</v>
      </c>
      <c r="GQ23" s="54">
        <f>+[1]OUTPUTs!GQ23-[2]OUTPUTs!GQ23</f>
        <v>60247.470124932704</v>
      </c>
      <c r="GR23" s="54">
        <f>+[1]OUTPUTs!GR23-[2]OUTPUTs!GR23</f>
        <v>0</v>
      </c>
      <c r="GS23" s="54">
        <f>+[1]OUTPUTs!GS23-[2]OUTPUTs!GS23</f>
        <v>8164.000089553283</v>
      </c>
      <c r="GT23" s="54">
        <f>+[1]OUTPUTs!GT23-[2]OUTPUTs!GT23</f>
        <v>6071.0709490996942</v>
      </c>
      <c r="GU23" s="54">
        <f>+[1]OUTPUTs!GU23-[2]OUTPUTs!GU23</f>
        <v>0</v>
      </c>
      <c r="GV23" s="54">
        <f>+[1]OUTPUTs!GV23-[2]OUTPUTs!GV23</f>
        <v>0</v>
      </c>
      <c r="GW23" s="54">
        <f>+[1]OUTPUTs!GW23-[2]OUTPUTs!GW23</f>
        <v>0</v>
      </c>
      <c r="GX23" s="54">
        <f>+[1]OUTPUTs!GX23-[2]OUTPUTs!GX23</f>
        <v>33028.597420210368</v>
      </c>
      <c r="GY23" s="54">
        <f>+[1]OUTPUTs!GY23-[2]OUTPUTs!GY23</f>
        <v>293142.45714201871</v>
      </c>
      <c r="GZ23" s="54">
        <f>+[1]OUTPUTs!GZ23-[2]OUTPUTs!GZ23</f>
        <v>0</v>
      </c>
      <c r="HA23" s="54">
        <f>+[1]OUTPUTs!HA23-[2]OUTPUTs!HA23</f>
        <v>0</v>
      </c>
      <c r="HB23" s="54">
        <f>+[1]OUTPUTs!HB23-[2]OUTPUTs!HB23</f>
        <v>9221.1602555941899</v>
      </c>
      <c r="HC23" s="54">
        <f>+[1]OUTPUTs!HC23-[2]OUTPUTs!HC23</f>
        <v>0</v>
      </c>
      <c r="HD23" s="54">
        <f>+[1]OUTPUTs!HD23-[2]OUTPUTs!HD23</f>
        <v>0</v>
      </c>
      <c r="HE23" s="54">
        <f>+[1]OUTPUTs!HE23-[2]OUTPUTs!HE23</f>
        <v>0</v>
      </c>
      <c r="HF23" s="54">
        <f>+[1]OUTPUTs!HF23-[2]OUTPUTs!HF23</f>
        <v>0</v>
      </c>
      <c r="HG23" s="54">
        <f>+[1]OUTPUTs!HG23-[2]OUTPUTs!HG23</f>
        <v>6931.90397559964</v>
      </c>
      <c r="HH23" s="54">
        <f>+[1]OUTPUTs!HH23-[2]OUTPUTs!HH23</f>
        <v>0</v>
      </c>
      <c r="HI23" s="54">
        <f>+[1]OUTPUTs!HI23-[2]OUTPUTs!HI23</f>
        <v>36021.745592523788</v>
      </c>
      <c r="HJ23" s="54">
        <f>+[1]OUTPUTs!HJ23-[2]OUTPUTs!HJ23</f>
        <v>19321.929051787542</v>
      </c>
      <c r="HK23" s="54">
        <f>+[1]OUTPUTs!HK23-[2]OUTPUTs!HK23</f>
        <v>9929.8317879691276</v>
      </c>
      <c r="HL23" s="54">
        <f>+[1]OUTPUTs!HL23-[2]OUTPUTs!HL23</f>
        <v>0</v>
      </c>
      <c r="HM23" s="54">
        <f>+[1]OUTPUTs!HM23-[2]OUTPUTs!HM23</f>
        <v>12112.508925468035</v>
      </c>
      <c r="HN23" s="54">
        <f>+[1]OUTPUTs!HN23-[2]OUTPUTs!HN23</f>
        <v>0</v>
      </c>
      <c r="HO23" s="54">
        <f>+[1]OUTPUTs!HO23-[2]OUTPUTs!HO23</f>
        <v>133.63806692068709</v>
      </c>
      <c r="HP23" s="54">
        <f>+[1]OUTPUTs!HP23-[2]OUTPUTs!HP23</f>
        <v>1673.4548517501539</v>
      </c>
      <c r="HQ23" s="54">
        <f>+[1]OUTPUTs!HQ23-[2]OUTPUTs!HQ23</f>
        <v>1118.0689662602467</v>
      </c>
      <c r="HR23" s="54">
        <f>+[1]OUTPUTs!HR23-[2]OUTPUTs!HR23</f>
        <v>113389.25207800712</v>
      </c>
      <c r="HS23" s="54">
        <f>+[1]OUTPUTs!HS23-[2]OUTPUTs!HS23</f>
        <v>70200.118315335596</v>
      </c>
      <c r="HT23" s="54">
        <f>+[1]OUTPUTs!HT23-[2]OUTPUTs!HT23</f>
        <v>0</v>
      </c>
      <c r="HU23" s="54">
        <f>+[1]OUTPUTs!HU23-[2]OUTPUTs!HU23</f>
        <v>8895.2337151329702</v>
      </c>
      <c r="HV23" s="54">
        <f>+[1]OUTPUTs!HV23-[2]OUTPUTs!HV23</f>
        <v>0</v>
      </c>
      <c r="HW23" s="54">
        <f>+[1]OUTPUTs!HW23-[2]OUTPUTs!HW23</f>
        <v>0</v>
      </c>
      <c r="HX23" s="54">
        <f>+[1]OUTPUTs!HX23-[2]OUTPUTs!HX23</f>
        <v>0</v>
      </c>
      <c r="HY23" s="54">
        <f>+[1]OUTPUTs!HY23-[2]OUTPUTs!HY23</f>
        <v>0</v>
      </c>
      <c r="HZ23" s="54">
        <f>+[1]OUTPUTs!HZ23-[2]OUTPUTs!HZ23</f>
        <v>45301.72051819769</v>
      </c>
      <c r="IA23" s="54">
        <f>+[1]OUTPUTs!IA23-[2]OUTPUTs!IA23</f>
        <v>334250.56610054697</v>
      </c>
    </row>
    <row r="24" spans="1:235" s="46" customFormat="1" ht="36" x14ac:dyDescent="0.25">
      <c r="A24" s="44" t="s">
        <v>23</v>
      </c>
      <c r="B24" s="45">
        <v>6143</v>
      </c>
      <c r="C24" s="45"/>
      <c r="D24" s="45">
        <v>4</v>
      </c>
      <c r="E24" s="45"/>
      <c r="F24" s="45"/>
      <c r="G24" s="45" t="s">
        <v>775</v>
      </c>
      <c r="H24" s="45" t="s">
        <v>20</v>
      </c>
      <c r="I24" s="44" t="s">
        <v>10</v>
      </c>
      <c r="J24" s="44" t="s">
        <v>851</v>
      </c>
      <c r="K24" s="44" t="s">
        <v>834</v>
      </c>
      <c r="L24" s="54">
        <f>+[1]OUTPUTs!L24-[2]OUTPUTs!L24</f>
        <v>2724.8474746254115</v>
      </c>
      <c r="M24" s="54">
        <f>+[1]OUTPUTs!M24-[2]OUTPUTs!M24</f>
        <v>0</v>
      </c>
      <c r="N24" s="54">
        <f>+[1]OUTPUTs!N24-[2]OUTPUTs!N24</f>
        <v>0</v>
      </c>
      <c r="O24" s="54">
        <f>+[1]OUTPUTs!O24-[2]OUTPUTs!O24</f>
        <v>0</v>
      </c>
      <c r="P24" s="54">
        <f>+[1]OUTPUTs!P24-[2]OUTPUTs!P24</f>
        <v>0</v>
      </c>
      <c r="Q24" s="54">
        <f>+[1]OUTPUTs!Q24-[2]OUTPUTs!Q24</f>
        <v>0</v>
      </c>
      <c r="R24" s="54">
        <f>+[1]OUTPUTs!R24-[2]OUTPUTs!R24</f>
        <v>103.79439956299217</v>
      </c>
      <c r="S24" s="54">
        <f>+[1]OUTPUTs!S24-[2]OUTPUTs!S24</f>
        <v>2597.3826705438159</v>
      </c>
      <c r="T24" s="54">
        <f>+[1]OUTPUTs!T24-[2]OUTPUTs!T24</f>
        <v>375.6136519812427</v>
      </c>
      <c r="U24" s="54">
        <f>+[1]OUTPUTs!U24-[2]OUTPUTs!U24</f>
        <v>14633.404641904104</v>
      </c>
      <c r="V24" s="54">
        <f>+[1]OUTPUTs!V24-[2]OUTPUTs!V24</f>
        <v>708.06286218774812</v>
      </c>
      <c r="W24" s="54">
        <f>+[1]OUTPUTs!W24-[2]OUTPUTs!W24</f>
        <v>843.57430679765275</v>
      </c>
      <c r="X24" s="54">
        <f>+[1]OUTPUTs!X24-[2]OUTPUTs!X24</f>
        <v>11444.462894703691</v>
      </c>
      <c r="Y24" s="54">
        <f>+[1]OUTPUTs!Y24-[2]OUTPUTs!Y24</f>
        <v>0</v>
      </c>
      <c r="Z24" s="54">
        <f>+[1]OUTPUTs!Z24-[2]OUTPUTs!Z24</f>
        <v>0</v>
      </c>
      <c r="AA24" s="54">
        <f>+[1]OUTPUTs!AA24-[2]OUTPUTs!AA24</f>
        <v>25494.141094078121</v>
      </c>
      <c r="AB24" s="54">
        <f>+[1]OUTPUTs!AB24-[2]OUTPUTs!AB24</f>
        <v>0</v>
      </c>
      <c r="AC24" s="54">
        <f>+[1]OUTPUTs!AC24-[2]OUTPUTs!AC24</f>
        <v>0</v>
      </c>
      <c r="AD24" s="54">
        <f>+[1]OUTPUTs!AD24-[2]OUTPUTs!AD24</f>
        <v>62197.842582435231</v>
      </c>
      <c r="AE24" s="54">
        <f>+[1]OUTPUTs!AE24-[2]OUTPUTs!AE24</f>
        <v>1452824.1937319003</v>
      </c>
      <c r="AF24" s="54">
        <f>+[1]OUTPUTs!AF24-[2]OUTPUTs!AF24</f>
        <v>19725.134333380222</v>
      </c>
      <c r="AG24" s="54">
        <f>+[1]OUTPUTs!AG24-[2]OUTPUTs!AG24</f>
        <v>0</v>
      </c>
      <c r="AH24" s="54">
        <f>+[1]OUTPUTs!AH24-[2]OUTPUTs!AH24</f>
        <v>0</v>
      </c>
      <c r="AI24" s="54">
        <f>+[1]OUTPUTs!AI24-[2]OUTPUTs!AI24</f>
        <v>0</v>
      </c>
      <c r="AJ24" s="54">
        <f>+[1]OUTPUTs!AJ24-[2]OUTPUTs!AJ24</f>
        <v>0</v>
      </c>
      <c r="AK24" s="54">
        <f>+[1]OUTPUTs!AK24-[2]OUTPUTs!AK24</f>
        <v>6947.399912171004</v>
      </c>
      <c r="AL24" s="54">
        <f>+[1]OUTPUTs!AL24-[2]OUTPUTs!AL24</f>
        <v>654.9892757269597</v>
      </c>
      <c r="AM24" s="54">
        <f>+[1]OUTPUTs!AM24-[2]OUTPUTs!AM24</f>
        <v>1601274.8438319978</v>
      </c>
      <c r="AN24" s="54">
        <f>+[1]OUTPUTs!AN24-[2]OUTPUTs!AN24</f>
        <v>121.07773941483265</v>
      </c>
      <c r="AO24" s="54">
        <f>+[1]OUTPUTs!AO24-[2]OUTPUTs!AO24</f>
        <v>0</v>
      </c>
      <c r="AP24" s="54">
        <f>+[1]OUTPUTs!AP24-[2]OUTPUTs!AP24</f>
        <v>0</v>
      </c>
      <c r="AQ24" s="54">
        <f>+[1]OUTPUTs!AQ24-[2]OUTPUTs!AQ24</f>
        <v>451.78663373137738</v>
      </c>
      <c r="AR24" s="54">
        <f>+[1]OUTPUTs!AR24-[2]OUTPUTs!AR24</f>
        <v>0</v>
      </c>
      <c r="AS24" s="54">
        <f>+[1]OUTPUTs!AS24-[2]OUTPUTs!AS24</f>
        <v>0</v>
      </c>
      <c r="AT24" s="54">
        <f>+[1]OUTPUTs!AT24-[2]OUTPUTs!AT24</f>
        <v>0</v>
      </c>
      <c r="AU24" s="54">
        <f>+[1]OUTPUTs!AU24-[2]OUTPUTs!AU24</f>
        <v>0</v>
      </c>
      <c r="AV24" s="54">
        <f>+[1]OUTPUTs!AV24-[2]OUTPUTs!AV24</f>
        <v>339.98498509488763</v>
      </c>
      <c r="AW24" s="54">
        <f>+[1]OUTPUTs!AW24-[2]OUTPUTs!AW24</f>
        <v>7972.8302523712737</v>
      </c>
      <c r="AX24" s="54">
        <f>+[1]OUTPUTs!AX24-[2]OUTPUTs!AX24</f>
        <v>856.20425713053032</v>
      </c>
      <c r="AY24" s="54">
        <f>+[1]OUTPUTs!AY24-[2]OUTPUTs!AY24</f>
        <v>898.68767446906827</v>
      </c>
      <c r="AZ24" s="54">
        <f>+[1]OUTPUTs!AZ24-[2]OUTPUTs!AZ24</f>
        <v>20861.857898935312</v>
      </c>
      <c r="BA24" s="54">
        <f>+[1]OUTPUTs!BA24-[2]OUTPUTs!BA24</f>
        <v>0</v>
      </c>
      <c r="BB24" s="54">
        <f>+[1]OUTPUTs!BB24-[2]OUTPUTs!BB24</f>
        <v>0</v>
      </c>
      <c r="BC24" s="54">
        <f>+[1]OUTPUTs!BC24-[2]OUTPUTs!BC24</f>
        <v>17249.340962722272</v>
      </c>
      <c r="BD24" s="54">
        <f>+[1]OUTPUTs!BD24-[2]OUTPUTs!BD24</f>
        <v>129.91429022126079</v>
      </c>
      <c r="BE24" s="54">
        <f>+[1]OUTPUTs!BE24-[2]OUTPUTs!BE24</f>
        <v>0</v>
      </c>
      <c r="BF24" s="54">
        <f>+[1]OUTPUTs!BF24-[2]OUTPUTs!BF24</f>
        <v>86987.329665921978</v>
      </c>
      <c r="BG24" s="54">
        <f>+[1]OUTPUTs!BG24-[2]OUTPUTs!BG24</f>
        <v>1791336.3376993905</v>
      </c>
      <c r="BH24" s="54">
        <f>+[1]OUTPUTs!BH24-[2]OUTPUTs!BH24</f>
        <v>11638.975967062175</v>
      </c>
      <c r="BI24" s="54">
        <f>+[1]OUTPUTs!BI24-[2]OUTPUTs!BI24</f>
        <v>0</v>
      </c>
      <c r="BJ24" s="54">
        <f>+[1]OUTPUTs!BJ24-[2]OUTPUTs!BJ24</f>
        <v>147.05798309493849</v>
      </c>
      <c r="BK24" s="54">
        <f>+[1]OUTPUTs!BK24-[2]OUTPUTs!BK24</f>
        <v>0</v>
      </c>
      <c r="BL24" s="54">
        <f>+[1]OUTPUTs!BL24-[2]OUTPUTs!BL24</f>
        <v>0</v>
      </c>
      <c r="BM24" s="54">
        <f>+[1]OUTPUTs!BM24-[2]OUTPUTs!BM24</f>
        <v>9544.0271553551793</v>
      </c>
      <c r="BN24" s="54">
        <f>+[1]OUTPUTs!BN24-[2]OUTPUTs!BN24</f>
        <v>0</v>
      </c>
      <c r="BO24" s="54">
        <f>+[1]OUTPUTs!BO24-[2]OUTPUTs!BO24</f>
        <v>1948535.4131649155</v>
      </c>
      <c r="BP24" s="54">
        <f>+[1]OUTPUTs!BP24-[2]OUTPUTs!BP24</f>
        <v>1225.2776202178716</v>
      </c>
      <c r="BQ24" s="54">
        <f>+[1]OUTPUTs!BQ24-[2]OUTPUTs!BQ24</f>
        <v>0</v>
      </c>
      <c r="BR24" s="54">
        <f>+[1]OUTPUTs!BR24-[2]OUTPUTs!BR24</f>
        <v>0</v>
      </c>
      <c r="BS24" s="54">
        <f>+[1]OUTPUTs!BS24-[2]OUTPUTs!BS24</f>
        <v>0</v>
      </c>
      <c r="BT24" s="54">
        <f>+[1]OUTPUTs!BT24-[2]OUTPUTs!BT24</f>
        <v>0</v>
      </c>
      <c r="BU24" s="54">
        <f>+[1]OUTPUTs!BU24-[2]OUTPUTs!BU24</f>
        <v>289.21114041046837</v>
      </c>
      <c r="BV24" s="54">
        <f>+[1]OUTPUTs!BV24-[2]OUTPUTs!BV24</f>
        <v>0</v>
      </c>
      <c r="BW24" s="54">
        <f>+[1]OUTPUTs!BW24-[2]OUTPUTs!BW24</f>
        <v>0</v>
      </c>
      <c r="BX24" s="54">
        <f>+[1]OUTPUTs!BX24-[2]OUTPUTs!BX24</f>
        <v>0</v>
      </c>
      <c r="BY24" s="54">
        <f>+[1]OUTPUTs!BY24-[2]OUTPUTs!BY24</f>
        <v>253.36525258494549</v>
      </c>
      <c r="BZ24" s="54">
        <f>+[1]OUTPUTs!BZ24-[2]OUTPUTs!BZ24</f>
        <v>1653.1186583972362</v>
      </c>
      <c r="CA24" s="54">
        <f>+[1]OUTPUTs!CA24-[2]OUTPUTs!CA24</f>
        <v>877.40957245654749</v>
      </c>
      <c r="CB24" s="54">
        <f>+[1]OUTPUTs!CB24-[2]OUTPUTs!CB24</f>
        <v>0</v>
      </c>
      <c r="CC24" s="54">
        <f>+[1]OUTPUTs!CC24-[2]OUTPUTs!CC24</f>
        <v>0</v>
      </c>
      <c r="CD24" s="54">
        <f>+[1]OUTPUTs!CD24-[2]OUTPUTs!CD24</f>
        <v>0</v>
      </c>
      <c r="CE24" s="54">
        <f>+[1]OUTPUTs!CE24-[2]OUTPUTs!CE24</f>
        <v>36101.279592787192</v>
      </c>
      <c r="CF24" s="54">
        <f>+[1]OUTPUTs!CF24-[2]OUTPUTs!CF24</f>
        <v>43211.82876431878</v>
      </c>
      <c r="CG24" s="54">
        <f>+[1]OUTPUTs!CG24-[2]OUTPUTs!CG24</f>
        <v>0</v>
      </c>
      <c r="CH24" s="54">
        <f>+[1]OUTPUTs!CH24-[2]OUTPUTs!CH24</f>
        <v>115853.03570857877</v>
      </c>
      <c r="CI24" s="54">
        <f>+[1]OUTPUTs!CI24-[2]OUTPUTs!CI24</f>
        <v>2122554.8574696621</v>
      </c>
      <c r="CJ24" s="54">
        <f>+[1]OUTPUTs!CJ24-[2]OUTPUTs!CJ24</f>
        <v>12161.008692648469</v>
      </c>
      <c r="CK24" s="54">
        <f>+[1]OUTPUTs!CK24-[2]OUTPUTs!CK24</f>
        <v>0</v>
      </c>
      <c r="CL24" s="54">
        <f>+[1]OUTPUTs!CL24-[2]OUTPUTs!CL24</f>
        <v>0</v>
      </c>
      <c r="CM24" s="54">
        <f>+[1]OUTPUTs!CM24-[2]OUTPUTs!CM24</f>
        <v>1282.2216644063142</v>
      </c>
      <c r="CN24" s="54">
        <f>+[1]OUTPUTs!CN24-[2]OUTPUTs!CN24</f>
        <v>0</v>
      </c>
      <c r="CO24" s="54">
        <f>+[1]OUTPUTs!CO24-[2]OUTPUTs!CO24</f>
        <v>0</v>
      </c>
      <c r="CP24" s="54">
        <f>+[1]OUTPUTs!CP24-[2]OUTPUTs!CP24</f>
        <v>13036.85611760262</v>
      </c>
      <c r="CQ24" s="54">
        <f>+[1]OUTPUTs!CQ24-[2]OUTPUTs!CQ24</f>
        <v>2348499.470254072</v>
      </c>
      <c r="CR24" s="54">
        <f>+[1]OUTPUTs!CR24-[2]OUTPUTs!CR24</f>
        <v>0</v>
      </c>
      <c r="CS24" s="54">
        <f>+[1]OUTPUTs!CS24-[2]OUTPUTs!CS24</f>
        <v>0</v>
      </c>
      <c r="CT24" s="54">
        <f>+[1]OUTPUTs!CT24-[2]OUTPUTs!CT24</f>
        <v>3784.4739845260601</v>
      </c>
      <c r="CU24" s="54">
        <f>+[1]OUTPUTs!CU24-[2]OUTPUTs!CU24</f>
        <v>0</v>
      </c>
      <c r="CV24" s="54">
        <f>+[1]OUTPUTs!CV24-[2]OUTPUTs!CV24</f>
        <v>0</v>
      </c>
      <c r="CW24" s="54">
        <f>+[1]OUTPUTs!CW24-[2]OUTPUTs!CW24</f>
        <v>695.47776792794866</v>
      </c>
      <c r="CX24" s="54">
        <f>+[1]OUTPUTs!CX24-[2]OUTPUTs!CX24</f>
        <v>0</v>
      </c>
      <c r="CY24" s="54">
        <f>+[1]OUTPUTs!CY24-[2]OUTPUTs!CY24</f>
        <v>0</v>
      </c>
      <c r="CZ24" s="54">
        <f>+[1]OUTPUTs!CZ24-[2]OUTPUTs!CZ24</f>
        <v>0</v>
      </c>
      <c r="DA24" s="54">
        <f>+[1]OUTPUTs!DA24-[2]OUTPUTs!DA24</f>
        <v>121.46675081276382</v>
      </c>
      <c r="DB24" s="54">
        <f>+[1]OUTPUTs!DB24-[2]OUTPUTs!DB24</f>
        <v>880.36521164295209</v>
      </c>
      <c r="DC24" s="54">
        <f>+[1]OUTPUTs!DC24-[2]OUTPUTs!DC24</f>
        <v>4395.9354582641627</v>
      </c>
      <c r="DD24" s="54">
        <f>+[1]OUTPUTs!DD24-[2]OUTPUTs!DD24</f>
        <v>0</v>
      </c>
      <c r="DE24" s="54">
        <f>+[1]OUTPUTs!DE24-[2]OUTPUTs!DE24</f>
        <v>0</v>
      </c>
      <c r="DF24" s="54">
        <f>+[1]OUTPUTs!DF24-[2]OUTPUTs!DF24</f>
        <v>0</v>
      </c>
      <c r="DG24" s="54">
        <f>+[1]OUTPUTs!DG24-[2]OUTPUTs!DG24</f>
        <v>42210.742886333523</v>
      </c>
      <c r="DH24" s="54">
        <f>+[1]OUTPUTs!DH24-[2]OUTPUTs!DH24</f>
        <v>50085.965505316839</v>
      </c>
      <c r="DI24" s="54">
        <f>+[1]OUTPUTs!DI24-[2]OUTPUTs!DI24</f>
        <v>0</v>
      </c>
      <c r="DJ24" s="54">
        <f>+[1]OUTPUTs!DJ24-[2]OUTPUTs!DJ24</f>
        <v>113798.91600942443</v>
      </c>
      <c r="DK24" s="54">
        <f>+[1]OUTPUTs!DK24-[2]OUTPUTs!DK24</f>
        <v>1799188.1144537423</v>
      </c>
      <c r="DL24" s="54">
        <f>+[1]OUTPUTs!DL24-[2]OUTPUTs!DL24</f>
        <v>20489.849970152638</v>
      </c>
      <c r="DM24" s="54">
        <f>+[1]OUTPUTs!DM24-[2]OUTPUTs!DM24</f>
        <v>0</v>
      </c>
      <c r="DN24" s="54">
        <f>+[1]OUTPUTs!DN24-[2]OUTPUTs!DN24</f>
        <v>0</v>
      </c>
      <c r="DO24" s="54">
        <f>+[1]OUTPUTs!DO24-[2]OUTPUTs!DO24</f>
        <v>558.96203913838235</v>
      </c>
      <c r="DP24" s="54">
        <f>+[1]OUTPUTs!DP24-[2]OUTPUTs!DP24</f>
        <v>0</v>
      </c>
      <c r="DQ24" s="54">
        <f>+[1]OUTPUTs!DQ24-[2]OUTPUTs!DQ24</f>
        <v>234.33408563878328</v>
      </c>
      <c r="DR24" s="54">
        <f>+[1]OUTPUTs!DR24-[2]OUTPUTs!DR24</f>
        <v>15291.528804416048</v>
      </c>
      <c r="DS24" s="54">
        <f>+[1]OUTPUTs!DS24-[2]OUTPUTs!DS24</f>
        <v>2051736.1329273377</v>
      </c>
      <c r="DT24" s="54">
        <f>+[1]OUTPUTs!DT24-[2]OUTPUTs!DT24</f>
        <v>0</v>
      </c>
      <c r="DU24" s="54">
        <f>+[1]OUTPUTs!DU24-[2]OUTPUTs!DU24</f>
        <v>0</v>
      </c>
      <c r="DV24" s="54">
        <f>+[1]OUTPUTs!DV24-[2]OUTPUTs!DV24</f>
        <v>977.87502499115021</v>
      </c>
      <c r="DW24" s="54">
        <f>+[1]OUTPUTs!DW24-[2]OUTPUTs!DW24</f>
        <v>0</v>
      </c>
      <c r="DX24" s="54">
        <f>+[1]OUTPUTs!DX24-[2]OUTPUTs!DX24</f>
        <v>0</v>
      </c>
      <c r="DY24" s="54">
        <f>+[1]OUTPUTs!DY24-[2]OUTPUTs!DY24</f>
        <v>0</v>
      </c>
      <c r="DZ24" s="54">
        <f>+[1]OUTPUTs!DZ24-[2]OUTPUTs!DZ24</f>
        <v>0</v>
      </c>
      <c r="EA24" s="54">
        <f>+[1]OUTPUTs!EA24-[2]OUTPUTs!EA24</f>
        <v>0</v>
      </c>
      <c r="EB24" s="54">
        <f>+[1]OUTPUTs!EB24-[2]OUTPUTs!EB24</f>
        <v>0</v>
      </c>
      <c r="EC24" s="54">
        <f>+[1]OUTPUTs!EC24-[2]OUTPUTs!EC24</f>
        <v>0</v>
      </c>
      <c r="ED24" s="54">
        <f>+[1]OUTPUTs!ED24-[2]OUTPUTs!ED24</f>
        <v>0</v>
      </c>
      <c r="EE24" s="54">
        <f>+[1]OUTPUTs!EE24-[2]OUTPUTs!EE24</f>
        <v>3111.1947800237158</v>
      </c>
      <c r="EF24" s="54">
        <f>+[1]OUTPUTs!EF24-[2]OUTPUTs!EF24</f>
        <v>0</v>
      </c>
      <c r="EG24" s="54">
        <f>+[1]OUTPUTs!EG24-[2]OUTPUTs!EG24</f>
        <v>0</v>
      </c>
      <c r="EH24" s="54">
        <f>+[1]OUTPUTs!EH24-[2]OUTPUTs!EH24</f>
        <v>0</v>
      </c>
      <c r="EI24" s="54">
        <f>+[1]OUTPUTs!EI24-[2]OUTPUTs!EI24</f>
        <v>47401.978386366973</v>
      </c>
      <c r="EJ24" s="54">
        <f>+[1]OUTPUTs!EJ24-[2]OUTPUTs!EJ24</f>
        <v>48807.759781596193</v>
      </c>
      <c r="EK24" s="54">
        <f>+[1]OUTPUTs!EK24-[2]OUTPUTs!EK24</f>
        <v>0</v>
      </c>
      <c r="EL24" s="54">
        <f>+[1]OUTPUTs!EL24-[2]OUTPUTs!EL24</f>
        <v>85115.732254823175</v>
      </c>
      <c r="EM24" s="54">
        <f>+[1]OUTPUTs!EM24-[2]OUTPUTs!EM24</f>
        <v>836388.17469731765</v>
      </c>
      <c r="EN24" s="54">
        <f>+[1]OUTPUTs!EN24-[2]OUTPUTs!EN24</f>
        <v>0</v>
      </c>
      <c r="EO24" s="54">
        <f>+[1]OUTPUTs!EO24-[2]OUTPUTs!EO24</f>
        <v>0</v>
      </c>
      <c r="EP24" s="54">
        <f>+[1]OUTPUTs!EP24-[2]OUTPUTs!EP24</f>
        <v>26322.341923937049</v>
      </c>
      <c r="EQ24" s="54">
        <f>+[1]OUTPUTs!EQ24-[2]OUTPUTs!EQ24</f>
        <v>14101.344945497687</v>
      </c>
      <c r="ER24" s="54">
        <f>+[1]OUTPUTs!ER24-[2]OUTPUTs!ER24</f>
        <v>0</v>
      </c>
      <c r="ES24" s="54">
        <f>+[1]OUTPUTs!ES24-[2]OUTPUTs!ES24</f>
        <v>972.16730785088725</v>
      </c>
      <c r="ET24" s="54">
        <f>+[1]OUTPUTs!ET24-[2]OUTPUTs!ET24</f>
        <v>3318.3787361314944</v>
      </c>
      <c r="EU24" s="54">
        <f>+[1]OUTPUTs!EU24-[2]OUTPUTs!EU24</f>
        <v>1066516.9478385365</v>
      </c>
      <c r="EV24" s="54">
        <f>+[1]OUTPUTs!EV24-[2]OUTPUTs!EV24</f>
        <v>0</v>
      </c>
      <c r="EW24" s="54">
        <f>+[1]OUTPUTs!EW24-[2]OUTPUTs!EW24</f>
        <v>0</v>
      </c>
      <c r="EX24" s="54">
        <f>+[1]OUTPUTs!EX24-[2]OUTPUTs!EX24</f>
        <v>0</v>
      </c>
      <c r="EY24" s="54">
        <f>+[1]OUTPUTs!EY24-[2]OUTPUTs!EY24</f>
        <v>0</v>
      </c>
      <c r="EZ24" s="54">
        <f>+[1]OUTPUTs!EZ24-[2]OUTPUTs!EZ24</f>
        <v>711.58915469970975</v>
      </c>
      <c r="FA24" s="54">
        <f>+[1]OUTPUTs!FA24-[2]OUTPUTs!FA24</f>
        <v>0</v>
      </c>
      <c r="FB24" s="54">
        <f>+[1]OUTPUTs!FB24-[2]OUTPUTs!FB24</f>
        <v>0</v>
      </c>
      <c r="FC24" s="54">
        <f>+[1]OUTPUTs!FC24-[2]OUTPUTs!FC24</f>
        <v>0</v>
      </c>
      <c r="FD24" s="54">
        <f>+[1]OUTPUTs!FD24-[2]OUTPUTs!FD24</f>
        <v>0</v>
      </c>
      <c r="FE24" s="54">
        <f>+[1]OUTPUTs!FE24-[2]OUTPUTs!FE24</f>
        <v>0</v>
      </c>
      <c r="FF24" s="54">
        <f>+[1]OUTPUTs!FF24-[2]OUTPUTs!FF24</f>
        <v>0</v>
      </c>
      <c r="FG24" s="54">
        <f>+[1]OUTPUTs!FG24-[2]OUTPUTs!FG24</f>
        <v>0</v>
      </c>
      <c r="FH24" s="54">
        <f>+[1]OUTPUTs!FH24-[2]OUTPUTs!FH24</f>
        <v>0</v>
      </c>
      <c r="FI24" s="54">
        <f>+[1]OUTPUTs!FI24-[2]OUTPUTs!FI24</f>
        <v>0</v>
      </c>
      <c r="FJ24" s="54">
        <f>+[1]OUTPUTs!FJ24-[2]OUTPUTs!FJ24</f>
        <v>0</v>
      </c>
      <c r="FK24" s="54">
        <f>+[1]OUTPUTs!FK24-[2]OUTPUTs!FK24</f>
        <v>43187.395544709492</v>
      </c>
      <c r="FL24" s="54">
        <f>+[1]OUTPUTs!FL24-[2]OUTPUTs!FL24</f>
        <v>33997.242388323488</v>
      </c>
      <c r="FM24" s="54">
        <f>+[1]OUTPUTs!FM24-[2]OUTPUTs!FM24</f>
        <v>0</v>
      </c>
      <c r="FN24" s="54">
        <f>+[1]OUTPUTs!FN24-[2]OUTPUTs!FN24</f>
        <v>146938.79978961387</v>
      </c>
      <c r="FO24" s="54">
        <f>+[1]OUTPUTs!FO24-[2]OUTPUTs!FO24</f>
        <v>573478.27900294727</v>
      </c>
      <c r="FP24" s="54">
        <f>+[1]OUTPUTs!FP24-[2]OUTPUTs!FP24</f>
        <v>0</v>
      </c>
      <c r="FQ24" s="54">
        <f>+[1]OUTPUTs!FQ24-[2]OUTPUTs!FQ24</f>
        <v>0</v>
      </c>
      <c r="FR24" s="54">
        <f>+[1]OUTPUTs!FR24-[2]OUTPUTs!FR24</f>
        <v>14476.946593272762</v>
      </c>
      <c r="FS24" s="54">
        <f>+[1]OUTPUTs!FS24-[2]OUTPUTs!FS24</f>
        <v>11611.275036363735</v>
      </c>
      <c r="FT24" s="54">
        <f>+[1]OUTPUTs!FT24-[2]OUTPUTs!FT24</f>
        <v>2079.4627661178356</v>
      </c>
      <c r="FU24" s="54">
        <f>+[1]OUTPUTs!FU24-[2]OUTPUTs!FU24</f>
        <v>2344.0151777730844</v>
      </c>
      <c r="FV24" s="54">
        <f>+[1]OUTPUTs!FV24-[2]OUTPUTs!FV24</f>
        <v>15257.502729168889</v>
      </c>
      <c r="FW24" s="54">
        <f>+[1]OUTPUTs!FW24-[2]OUTPUTs!FW24</f>
        <v>844082.5081829906</v>
      </c>
      <c r="FX24" s="54">
        <f>+[1]OUTPUTs!FX24-[2]OUTPUTs!FX24</f>
        <v>0</v>
      </c>
      <c r="FY24" s="54">
        <f>+[1]OUTPUTs!FY24-[2]OUTPUTs!FY24</f>
        <v>0</v>
      </c>
      <c r="FZ24" s="54">
        <f>+[1]OUTPUTs!FZ24-[2]OUTPUTs!FZ24</f>
        <v>0</v>
      </c>
      <c r="GA24" s="54">
        <f>+[1]OUTPUTs!GA24-[2]OUTPUTs!GA24</f>
        <v>0</v>
      </c>
      <c r="GB24" s="54">
        <f>+[1]OUTPUTs!GB24-[2]OUTPUTs!GB24</f>
        <v>8769.4638077342715</v>
      </c>
      <c r="GC24" s="54">
        <f>+[1]OUTPUTs!GC24-[2]OUTPUTs!GC24</f>
        <v>0</v>
      </c>
      <c r="GD24" s="54">
        <f>+[1]OUTPUTs!GD24-[2]OUTPUTs!GD24</f>
        <v>0</v>
      </c>
      <c r="GE24" s="54">
        <f>+[1]OUTPUTs!GE24-[2]OUTPUTs!GE24</f>
        <v>0</v>
      </c>
      <c r="GF24" s="54">
        <f>+[1]OUTPUTs!GF24-[2]OUTPUTs!GF24</f>
        <v>0</v>
      </c>
      <c r="GG24" s="54">
        <f>+[1]OUTPUTs!GG24-[2]OUTPUTs!GG24</f>
        <v>0</v>
      </c>
      <c r="GH24" s="54">
        <f>+[1]OUTPUTs!GH24-[2]OUTPUTs!GH24</f>
        <v>0</v>
      </c>
      <c r="GI24" s="54">
        <f>+[1]OUTPUTs!GI24-[2]OUTPUTs!GI24</f>
        <v>0</v>
      </c>
      <c r="GJ24" s="54">
        <f>+[1]OUTPUTs!GJ24-[2]OUTPUTs!GJ24</f>
        <v>0</v>
      </c>
      <c r="GK24" s="54">
        <f>+[1]OUTPUTs!GK24-[2]OUTPUTs!GK24</f>
        <v>0</v>
      </c>
      <c r="GL24" s="54">
        <f>+[1]OUTPUTs!GL24-[2]OUTPUTs!GL24</f>
        <v>0</v>
      </c>
      <c r="GM24" s="54">
        <f>+[1]OUTPUTs!GM24-[2]OUTPUTs!GM24</f>
        <v>19174.691115870577</v>
      </c>
      <c r="GN24" s="54">
        <f>+[1]OUTPUTs!GN24-[2]OUTPUTs!GN24</f>
        <v>29388.866272733416</v>
      </c>
      <c r="GO24" s="54">
        <f>+[1]OUTPUTs!GO24-[2]OUTPUTs!GO24</f>
        <v>0</v>
      </c>
      <c r="GP24" s="54">
        <f>+[1]OUTPUTs!GP24-[2]OUTPUTs!GP24</f>
        <v>31748.890614418036</v>
      </c>
      <c r="GQ24" s="54">
        <f>+[1]OUTPUTs!GQ24-[2]OUTPUTs!GQ24</f>
        <v>493081.99423293606</v>
      </c>
      <c r="GR24" s="54">
        <f>+[1]OUTPUTs!GR24-[2]OUTPUTs!GR24</f>
        <v>0</v>
      </c>
      <c r="GS24" s="54">
        <f>+[1]OUTPUTs!GS24-[2]OUTPUTs!GS24</f>
        <v>0</v>
      </c>
      <c r="GT24" s="54">
        <f>+[1]OUTPUTs!GT24-[2]OUTPUTs!GT24</f>
        <v>14014.99639322373</v>
      </c>
      <c r="GU24" s="54">
        <f>+[1]OUTPUTs!GU24-[2]OUTPUTs!GU24</f>
        <v>561.50977426113491</v>
      </c>
      <c r="GV24" s="54">
        <f>+[1]OUTPUTs!GV24-[2]OUTPUTs!GV24</f>
        <v>0</v>
      </c>
      <c r="GW24" s="54">
        <f>+[1]OUTPUTs!GW24-[2]OUTPUTs!GW24</f>
        <v>0</v>
      </c>
      <c r="GX24" s="54">
        <f>+[1]OUTPUTs!GX24-[2]OUTPUTs!GX24</f>
        <v>0</v>
      </c>
      <c r="GY24" s="54">
        <f>+[1]OUTPUTs!GY24-[2]OUTPUTs!GY24</f>
        <v>596740.41221117717</v>
      </c>
      <c r="GZ24" s="54">
        <f>+[1]OUTPUTs!GZ24-[2]OUTPUTs!GZ24</f>
        <v>0</v>
      </c>
      <c r="HA24" s="54">
        <f>+[1]OUTPUTs!HA24-[2]OUTPUTs!HA24</f>
        <v>0</v>
      </c>
      <c r="HB24" s="54">
        <f>+[1]OUTPUTs!HB24-[2]OUTPUTs!HB24</f>
        <v>0</v>
      </c>
      <c r="HC24" s="54">
        <f>+[1]OUTPUTs!HC24-[2]OUTPUTs!HC24</f>
        <v>0</v>
      </c>
      <c r="HD24" s="54">
        <f>+[1]OUTPUTs!HD24-[2]OUTPUTs!HD24</f>
        <v>9109.7450855532479</v>
      </c>
      <c r="HE24" s="54">
        <f>+[1]OUTPUTs!HE24-[2]OUTPUTs!HE24</f>
        <v>0</v>
      </c>
      <c r="HF24" s="54">
        <f>+[1]OUTPUTs!HF24-[2]OUTPUTs!HF24</f>
        <v>0</v>
      </c>
      <c r="HG24" s="54">
        <f>+[1]OUTPUTs!HG24-[2]OUTPUTs!HG24</f>
        <v>0</v>
      </c>
      <c r="HH24" s="54">
        <f>+[1]OUTPUTs!HH24-[2]OUTPUTs!HH24</f>
        <v>0</v>
      </c>
      <c r="HI24" s="54">
        <f>+[1]OUTPUTs!HI24-[2]OUTPUTs!HI24</f>
        <v>0</v>
      </c>
      <c r="HJ24" s="54">
        <f>+[1]OUTPUTs!HJ24-[2]OUTPUTs!HJ24</f>
        <v>0</v>
      </c>
      <c r="HK24" s="54">
        <f>+[1]OUTPUTs!HK24-[2]OUTPUTs!HK24</f>
        <v>0</v>
      </c>
      <c r="HL24" s="54">
        <f>+[1]OUTPUTs!HL24-[2]OUTPUTs!HL24</f>
        <v>0</v>
      </c>
      <c r="HM24" s="54">
        <f>+[1]OUTPUTs!HM24-[2]OUTPUTs!HM24</f>
        <v>0</v>
      </c>
      <c r="HN24" s="54">
        <f>+[1]OUTPUTs!HN24-[2]OUTPUTs!HN24</f>
        <v>0</v>
      </c>
      <c r="HO24" s="54">
        <f>+[1]OUTPUTs!HO24-[2]OUTPUTs!HO24</f>
        <v>19606.068639201665</v>
      </c>
      <c r="HP24" s="54">
        <f>+[1]OUTPUTs!HP24-[2]OUTPUTs!HP24</f>
        <v>26027.63946261628</v>
      </c>
      <c r="HQ24" s="54">
        <f>+[1]OUTPUTs!HQ24-[2]OUTPUTs!HQ24</f>
        <v>0</v>
      </c>
      <c r="HR24" s="54">
        <f>+[1]OUTPUTs!HR24-[2]OUTPUTs!HR24</f>
        <v>32514.255830984766</v>
      </c>
      <c r="HS24" s="54">
        <f>+[1]OUTPUTs!HS24-[2]OUTPUTs!HS24</f>
        <v>395402.60772994719</v>
      </c>
      <c r="HT24" s="54">
        <f>+[1]OUTPUTs!HT24-[2]OUTPUTs!HT24</f>
        <v>0</v>
      </c>
      <c r="HU24" s="54">
        <f>+[1]OUTPUTs!HU24-[2]OUTPUTs!HU24</f>
        <v>0</v>
      </c>
      <c r="HV24" s="54">
        <f>+[1]OUTPUTs!HV24-[2]OUTPUTs!HV24</f>
        <v>19753.070512811304</v>
      </c>
      <c r="HW24" s="54">
        <f>+[1]OUTPUTs!HW24-[2]OUTPUTs!HW24</f>
        <v>463.55704463113318</v>
      </c>
      <c r="HX24" s="54">
        <f>+[1]OUTPUTs!HX24-[2]OUTPUTs!HX24</f>
        <v>0</v>
      </c>
      <c r="HY24" s="54">
        <f>+[1]OUTPUTs!HY24-[2]OUTPUTs!HY24</f>
        <v>0</v>
      </c>
      <c r="HZ24" s="54">
        <f>+[1]OUTPUTs!HZ24-[2]OUTPUTs!HZ24</f>
        <v>0</v>
      </c>
      <c r="IA24" s="54">
        <f>+[1]OUTPUTs!IA24-[2]OUTPUTs!IA24</f>
        <v>502876.94430574588</v>
      </c>
    </row>
    <row r="25" spans="1:235" s="22" customFormat="1" ht="36" x14ac:dyDescent="0.25">
      <c r="A25" s="30" t="s">
        <v>23</v>
      </c>
      <c r="B25" s="31">
        <v>7722</v>
      </c>
      <c r="C25" s="31"/>
      <c r="D25" s="31">
        <v>5</v>
      </c>
      <c r="E25" s="31"/>
      <c r="F25" s="31"/>
      <c r="G25" s="31" t="s">
        <v>805</v>
      </c>
      <c r="H25" s="31" t="s">
        <v>20</v>
      </c>
      <c r="I25" s="30" t="s">
        <v>835</v>
      </c>
      <c r="J25" s="30" t="s">
        <v>852</v>
      </c>
      <c r="K25" s="30" t="s">
        <v>834</v>
      </c>
      <c r="L25" s="54">
        <f>+[1]OUTPUTs!L25-[2]OUTPUTs!L25</f>
        <v>723.25908791498614</v>
      </c>
      <c r="M25" s="54">
        <f>+[1]OUTPUTs!M25-[2]OUTPUTs!M25</f>
        <v>380.9360120088395</v>
      </c>
      <c r="N25" s="54">
        <f>+[1]OUTPUTs!N25-[2]OUTPUTs!N25</f>
        <v>228.86902634189153</v>
      </c>
      <c r="O25" s="54">
        <f>+[1]OUTPUTs!O25-[2]OUTPUTs!O25</f>
        <v>648.44999728009748</v>
      </c>
      <c r="P25" s="54">
        <f>+[1]OUTPUTs!P25-[2]OUTPUTs!P25</f>
        <v>2584.7384710030374</v>
      </c>
      <c r="Q25" s="54">
        <f>+[1]OUTPUTs!Q25-[2]OUTPUTs!Q25</f>
        <v>433.3507864324921</v>
      </c>
      <c r="R25" s="54">
        <f>+[1]OUTPUTs!R25-[2]OUTPUTs!R25</f>
        <v>349.61721654195526</v>
      </c>
      <c r="S25" s="54">
        <f>+[1]OUTPUTs!S25-[2]OUTPUTs!S25</f>
        <v>1550.1840716647484</v>
      </c>
      <c r="T25" s="54">
        <f>+[1]OUTPUTs!T25-[2]OUTPUTs!T25</f>
        <v>588.97183494251135</v>
      </c>
      <c r="U25" s="54">
        <f>+[1]OUTPUTs!U25-[2]OUTPUTs!U25</f>
        <v>6820.9435635337904</v>
      </c>
      <c r="V25" s="54">
        <f>+[1]OUTPUTs!V25-[2]OUTPUTs!V25</f>
        <v>1015.2743030267807</v>
      </c>
      <c r="W25" s="54">
        <f>+[1]OUTPUTs!W25-[2]OUTPUTs!W25</f>
        <v>1003.8473340469131</v>
      </c>
      <c r="X25" s="54">
        <f>+[1]OUTPUTs!X25-[2]OUTPUTs!X25</f>
        <v>3118.0499238481289</v>
      </c>
      <c r="Y25" s="54">
        <f>+[1]OUTPUTs!Y25-[2]OUTPUTs!Y25</f>
        <v>567.84006576759862</v>
      </c>
      <c r="Z25" s="54">
        <f>+[1]OUTPUTs!Z25-[2]OUTPUTs!Z25</f>
        <v>274.11445496926501</v>
      </c>
      <c r="AA25" s="54">
        <f>+[1]OUTPUTs!AA25-[2]OUTPUTs!AA25</f>
        <v>2668.8586694340884</v>
      </c>
      <c r="AB25" s="54">
        <f>+[1]OUTPUTs!AB25-[2]OUTPUTs!AB25</f>
        <v>21403.707961426051</v>
      </c>
      <c r="AC25" s="54">
        <f>+[1]OUTPUTs!AC25-[2]OUTPUTs!AC25</f>
        <v>2773.116045715632</v>
      </c>
      <c r="AD25" s="54">
        <f>+[1]OUTPUTs!AD25-[2]OUTPUTs!AD25</f>
        <v>69732.055587971932</v>
      </c>
      <c r="AE25" s="54">
        <f>+[1]OUTPUTs!AE25-[2]OUTPUTs!AE25</f>
        <v>94444.586637951754</v>
      </c>
      <c r="AF25" s="54">
        <f>+[1]OUTPUTs!AF25-[2]OUTPUTs!AF25</f>
        <v>14705.146223179319</v>
      </c>
      <c r="AG25" s="54">
        <f>+[1]OUTPUTs!AG25-[2]OUTPUTs!AG25</f>
        <v>18508.740350759719</v>
      </c>
      <c r="AH25" s="54">
        <f>+[1]OUTPUTs!AH25-[2]OUTPUTs!AH25</f>
        <v>17542.309335128462</v>
      </c>
      <c r="AI25" s="54">
        <f>+[1]OUTPUTs!AI25-[2]OUTPUTs!AI25</f>
        <v>1284.9314630692984</v>
      </c>
      <c r="AJ25" s="54">
        <f>+[1]OUTPUTs!AJ25-[2]OUTPUTs!AJ25</f>
        <v>2008.0780001667572</v>
      </c>
      <c r="AK25" s="54">
        <f>+[1]OUTPUTs!AK25-[2]OUTPUTs!AK25</f>
        <v>5595.7186609043365</v>
      </c>
      <c r="AL25" s="54">
        <f>+[1]OUTPUTs!AL25-[2]OUTPUTs!AL25</f>
        <v>4630.5384192112469</v>
      </c>
      <c r="AM25" s="54">
        <f>+[1]OUTPUTs!AM25-[2]OUTPUTs!AM25</f>
        <v>275586.23350424157</v>
      </c>
      <c r="AN25" s="54">
        <f>+[1]OUTPUTs!AN25-[2]OUTPUTs!AN25</f>
        <v>1304.6465325090162</v>
      </c>
      <c r="AO25" s="54">
        <f>+[1]OUTPUTs!AO25-[2]OUTPUTs!AO25</f>
        <v>330.89236059328141</v>
      </c>
      <c r="AP25" s="54">
        <f>+[1]OUTPUTs!AP25-[2]OUTPUTs!AP25</f>
        <v>428.07791362158559</v>
      </c>
      <c r="AQ25" s="54">
        <f>+[1]OUTPUTs!AQ25-[2]OUTPUTs!AQ25</f>
        <v>887.14546907639351</v>
      </c>
      <c r="AR25" s="54">
        <f>+[1]OUTPUTs!AR25-[2]OUTPUTs!AR25</f>
        <v>2788.9100068821162</v>
      </c>
      <c r="AS25" s="54">
        <f>+[1]OUTPUTs!AS25-[2]OUTPUTs!AS25</f>
        <v>468.05624005208938</v>
      </c>
      <c r="AT25" s="54">
        <f>+[1]OUTPUTs!AT25-[2]OUTPUTs!AT25</f>
        <v>931.74011053592176</v>
      </c>
      <c r="AU25" s="54">
        <f>+[1]OUTPUTs!AU25-[2]OUTPUTs!AU25</f>
        <v>2411.7854453219679</v>
      </c>
      <c r="AV25" s="54">
        <f>+[1]OUTPUTs!AV25-[2]OUTPUTs!AV25</f>
        <v>871.61965095773576</v>
      </c>
      <c r="AW25" s="54">
        <f>+[1]OUTPUTs!AW25-[2]OUTPUTs!AW25</f>
        <v>7930.778313664905</v>
      </c>
      <c r="AX25" s="54">
        <f>+[1]OUTPUTs!AX25-[2]OUTPUTs!AX25</f>
        <v>1172.6337328183772</v>
      </c>
      <c r="AY25" s="54">
        <f>+[1]OUTPUTs!AY25-[2]OUTPUTs!AY25</f>
        <v>1205.8859183969994</v>
      </c>
      <c r="AZ25" s="54">
        <f>+[1]OUTPUTs!AZ25-[2]OUTPUTs!AZ25</f>
        <v>3758.8542950436331</v>
      </c>
      <c r="BA25" s="54">
        <f>+[1]OUTPUTs!BA25-[2]OUTPUTs!BA25</f>
        <v>854.5550611626295</v>
      </c>
      <c r="BB25" s="54">
        <f>+[1]OUTPUTs!BB25-[2]OUTPUTs!BB25</f>
        <v>427.63336838131659</v>
      </c>
      <c r="BC25" s="54">
        <f>+[1]OUTPUTs!BC25-[2]OUTPUTs!BC25</f>
        <v>3514.4763856343961</v>
      </c>
      <c r="BD25" s="54">
        <f>+[1]OUTPUTs!BD25-[2]OUTPUTs!BD25</f>
        <v>25957.265220834692</v>
      </c>
      <c r="BE25" s="54">
        <f>+[1]OUTPUTs!BE25-[2]OUTPUTs!BE25</f>
        <v>3268.2477164496077</v>
      </c>
      <c r="BF25" s="54">
        <f>+[1]OUTPUTs!BF25-[2]OUTPUTs!BF25</f>
        <v>74641.453240087256</v>
      </c>
      <c r="BG25" s="54">
        <f>+[1]OUTPUTs!BG25-[2]OUTPUTs!BG25</f>
        <v>104115.28098346095</v>
      </c>
      <c r="BH25" s="54">
        <f>+[1]OUTPUTs!BH25-[2]OUTPUTs!BH25</f>
        <v>16597.268919558403</v>
      </c>
      <c r="BI25" s="54">
        <f>+[1]OUTPUTs!BI25-[2]OUTPUTs!BI25</f>
        <v>22873.992174031366</v>
      </c>
      <c r="BJ25" s="54">
        <f>+[1]OUTPUTs!BJ25-[2]OUTPUTs!BJ25</f>
        <v>18538.080355671991</v>
      </c>
      <c r="BK25" s="54">
        <f>+[1]OUTPUTs!BK25-[2]OUTPUTs!BK25</f>
        <v>1323.1737870287875</v>
      </c>
      <c r="BL25" s="54">
        <f>+[1]OUTPUTs!BL25-[2]OUTPUTs!BL25</f>
        <v>2793.1634278372221</v>
      </c>
      <c r="BM25" s="54">
        <f>+[1]OUTPUTs!BM25-[2]OUTPUTs!BM25</f>
        <v>6683.8687322975165</v>
      </c>
      <c r="BN25" s="54">
        <f>+[1]OUTPUTs!BN25-[2]OUTPUTs!BN25</f>
        <v>5015.6547559971114</v>
      </c>
      <c r="BO25" s="54">
        <f>+[1]OUTPUTs!BO25-[2]OUTPUTs!BO25</f>
        <v>311095.14011790766</v>
      </c>
      <c r="BP25" s="54">
        <f>+[1]OUTPUTs!BP25-[2]OUTPUTs!BP25</f>
        <v>979.19804437901303</v>
      </c>
      <c r="BQ25" s="54">
        <f>+[1]OUTPUTs!BQ25-[2]OUTPUTs!BQ25</f>
        <v>348.13039610968235</v>
      </c>
      <c r="BR25" s="54">
        <f>+[1]OUTPUTs!BR25-[2]OUTPUTs!BR25</f>
        <v>316.17023017437771</v>
      </c>
      <c r="BS25" s="54">
        <f>+[1]OUTPUTs!BS25-[2]OUTPUTs!BS25</f>
        <v>874.4058567993502</v>
      </c>
      <c r="BT25" s="54">
        <f>+[1]OUTPUTs!BT25-[2]OUTPUTs!BT25</f>
        <v>5321.5761708845712</v>
      </c>
      <c r="BU25" s="54">
        <f>+[1]OUTPUTs!BU25-[2]OUTPUTs!BU25</f>
        <v>843.78066469936994</v>
      </c>
      <c r="BV25" s="54">
        <f>+[1]OUTPUTs!BV25-[2]OUTPUTs!BV25</f>
        <v>505.39011336745853</v>
      </c>
      <c r="BW25" s="54">
        <f>+[1]OUTPUTs!BW25-[2]OUTPUTs!BW25</f>
        <v>3085.6774718547886</v>
      </c>
      <c r="BX25" s="54">
        <f>+[1]OUTPUTs!BX25-[2]OUTPUTs!BX25</f>
        <v>783.09124021441403</v>
      </c>
      <c r="BY25" s="54">
        <f>+[1]OUTPUTs!BY25-[2]OUTPUTs!BY25</f>
        <v>9204.6771780892923</v>
      </c>
      <c r="BZ25" s="54">
        <f>+[1]OUTPUTs!BZ25-[2]OUTPUTs!BZ25</f>
        <v>1283.2402152241502</v>
      </c>
      <c r="CA25" s="54">
        <f>+[1]OUTPUTs!CA25-[2]OUTPUTs!CA25</f>
        <v>782.77642099975765</v>
      </c>
      <c r="CB25" s="54">
        <f>+[1]OUTPUTs!CB25-[2]OUTPUTs!CB25</f>
        <v>5114.3494307040219</v>
      </c>
      <c r="CC25" s="54">
        <f>+[1]OUTPUTs!CC25-[2]OUTPUTs!CC25</f>
        <v>2722.9786661982289</v>
      </c>
      <c r="CD25" s="54">
        <f>+[1]OUTPUTs!CD25-[2]OUTPUTs!CD25</f>
        <v>545.2227648855428</v>
      </c>
      <c r="CE25" s="54">
        <f>+[1]OUTPUTs!CE25-[2]OUTPUTs!CE25</f>
        <v>5120.3961653638307</v>
      </c>
      <c r="CF25" s="54">
        <f>+[1]OUTPUTs!CF25-[2]OUTPUTs!CF25</f>
        <v>29927.728678444837</v>
      </c>
      <c r="CG25" s="54">
        <f>+[1]OUTPUTs!CG25-[2]OUTPUTs!CG25</f>
        <v>4185.7605802892085</v>
      </c>
      <c r="CH25" s="54">
        <f>+[1]OUTPUTs!CH25-[2]OUTPUTs!CH25</f>
        <v>68267.384160008602</v>
      </c>
      <c r="CI25" s="54">
        <f>+[1]OUTPUTs!CI25-[2]OUTPUTs!CI25</f>
        <v>112525.24685064936</v>
      </c>
      <c r="CJ25" s="54">
        <f>+[1]OUTPUTs!CJ25-[2]OUTPUTs!CJ25</f>
        <v>19187.342818072786</v>
      </c>
      <c r="CK25" s="54">
        <f>+[1]OUTPUTs!CK25-[2]OUTPUTs!CK25</f>
        <v>23441.641747118323</v>
      </c>
      <c r="CL25" s="54">
        <f>+[1]OUTPUTs!CL25-[2]OUTPUTs!CL25</f>
        <v>19751.166485757007</v>
      </c>
      <c r="CM25" s="54">
        <f>+[1]OUTPUTs!CM25-[2]OUTPUTs!CM25</f>
        <v>1768.5926871481242</v>
      </c>
      <c r="CN25" s="54">
        <f>+[1]OUTPUTs!CN25-[2]OUTPUTs!CN25</f>
        <v>2595.8127582898542</v>
      </c>
      <c r="CO25" s="54">
        <f>+[1]OUTPUTs!CO25-[2]OUTPUTs!CO25</f>
        <v>6809.5330947489638</v>
      </c>
      <c r="CP25" s="54">
        <f>+[1]OUTPUTs!CP25-[2]OUTPUTs!CP25</f>
        <v>6117.672251967484</v>
      </c>
      <c r="CQ25" s="54">
        <f>+[1]OUTPUTs!CQ25-[2]OUTPUTs!CQ25</f>
        <v>332408.94314244215</v>
      </c>
      <c r="CR25" s="54">
        <f>+[1]OUTPUTs!CR25-[2]OUTPUTs!CR25</f>
        <v>1156.8303050877234</v>
      </c>
      <c r="CS25" s="54">
        <f>+[1]OUTPUTs!CS25-[2]OUTPUTs!CS25</f>
        <v>305.58727092103197</v>
      </c>
      <c r="CT25" s="54">
        <f>+[1]OUTPUTs!CT25-[2]OUTPUTs!CT25</f>
        <v>328.95211684058779</v>
      </c>
      <c r="CU25" s="54">
        <f>+[1]OUTPUTs!CU25-[2]OUTPUTs!CU25</f>
        <v>977.46229222284228</v>
      </c>
      <c r="CV25" s="54">
        <f>+[1]OUTPUTs!CV25-[2]OUTPUTs!CV25</f>
        <v>4461.3569366464399</v>
      </c>
      <c r="CW25" s="54">
        <f>+[1]OUTPUTs!CW25-[2]OUTPUTs!CW25</f>
        <v>761.07685826467377</v>
      </c>
      <c r="CX25" s="54">
        <f>+[1]OUTPUTs!CX25-[2]OUTPUTs!CX25</f>
        <v>515.57401526768172</v>
      </c>
      <c r="CY25" s="54">
        <f>+[1]OUTPUTs!CY25-[2]OUTPUTs!CY25</f>
        <v>2375.1134486366846</v>
      </c>
      <c r="CZ25" s="54">
        <f>+[1]OUTPUTs!CZ25-[2]OUTPUTs!CZ25</f>
        <v>1236.3489761018386</v>
      </c>
      <c r="DA25" s="54">
        <f>+[1]OUTPUTs!DA25-[2]OUTPUTs!DA25</f>
        <v>9595.2165880488901</v>
      </c>
      <c r="DB25" s="54">
        <f>+[1]OUTPUTs!DB25-[2]OUTPUTs!DB25</f>
        <v>1191.3180342454016</v>
      </c>
      <c r="DC25" s="54">
        <f>+[1]OUTPUTs!DC25-[2]OUTPUTs!DC25</f>
        <v>640.56747629200345</v>
      </c>
      <c r="DD25" s="54">
        <f>+[1]OUTPUTs!DD25-[2]OUTPUTs!DD25</f>
        <v>5496.0475060512217</v>
      </c>
      <c r="DE25" s="54">
        <f>+[1]OUTPUTs!DE25-[2]OUTPUTs!DE25</f>
        <v>725.82706850652085</v>
      </c>
      <c r="DF25" s="54">
        <f>+[1]OUTPUTs!DF25-[2]OUTPUTs!DF25</f>
        <v>857.64851489773446</v>
      </c>
      <c r="DG25" s="54">
        <f>+[1]OUTPUTs!DG25-[2]OUTPUTs!DG25</f>
        <v>6329.5948236666263</v>
      </c>
      <c r="DH25" s="54">
        <f>+[1]OUTPUTs!DH25-[2]OUTPUTs!DH25</f>
        <v>28368.174922270497</v>
      </c>
      <c r="DI25" s="54">
        <f>+[1]OUTPUTs!DI25-[2]OUTPUTs!DI25</f>
        <v>4786.3090842245147</v>
      </c>
      <c r="DJ25" s="54">
        <f>+[1]OUTPUTs!DJ25-[2]OUTPUTs!DJ25</f>
        <v>60146.083040910918</v>
      </c>
      <c r="DK25" s="54">
        <f>+[1]OUTPUTs!DK25-[2]OUTPUTs!DK25</f>
        <v>111181.14562744088</v>
      </c>
      <c r="DL25" s="54">
        <f>+[1]OUTPUTs!DL25-[2]OUTPUTs!DL25</f>
        <v>18830.073587777799</v>
      </c>
      <c r="DM25" s="54">
        <f>+[1]OUTPUTs!DM25-[2]OUTPUTs!DM25</f>
        <v>23954.745824938916</v>
      </c>
      <c r="DN25" s="54">
        <f>+[1]OUTPUTs!DN25-[2]OUTPUTs!DN25</f>
        <v>23305.174779707711</v>
      </c>
      <c r="DO25" s="54">
        <f>+[1]OUTPUTs!DO25-[2]OUTPUTs!DO25</f>
        <v>2015.2340894665113</v>
      </c>
      <c r="DP25" s="54">
        <f>+[1]OUTPUTs!DP25-[2]OUTPUTs!DP25</f>
        <v>2341.8107697952519</v>
      </c>
      <c r="DQ25" s="54">
        <f>+[1]OUTPUTs!DQ25-[2]OUTPUTs!DQ25</f>
        <v>6396.5082071174475</v>
      </c>
      <c r="DR25" s="54">
        <f>+[1]OUTPUTs!DR25-[2]OUTPUTs!DR25</f>
        <v>6622.2265793008992</v>
      </c>
      <c r="DS25" s="54">
        <f>+[1]OUTPUTs!DS25-[2]OUTPUTs!DS25</f>
        <v>324902.00874464912</v>
      </c>
      <c r="DT25" s="54">
        <f>+[1]OUTPUTs!DT25-[2]OUTPUTs!DT25</f>
        <v>711.60966753100092</v>
      </c>
      <c r="DU25" s="54">
        <f>+[1]OUTPUTs!DU25-[2]OUTPUTs!DU25</f>
        <v>219.27635749600245</v>
      </c>
      <c r="DV25" s="54">
        <f>+[1]OUTPUTs!DV25-[2]OUTPUTs!DV25</f>
        <v>186.68227107024416</v>
      </c>
      <c r="DW25" s="54">
        <f>+[1]OUTPUTs!DW25-[2]OUTPUTs!DW25</f>
        <v>1011.3697530334757</v>
      </c>
      <c r="DX25" s="54">
        <f>+[1]OUTPUTs!DX25-[2]OUTPUTs!DX25</f>
        <v>3259.339267403031</v>
      </c>
      <c r="DY25" s="54">
        <f>+[1]OUTPUTs!DY25-[2]OUTPUTs!DY25</f>
        <v>412.34411197170925</v>
      </c>
      <c r="DZ25" s="54">
        <f>+[1]OUTPUTs!DZ25-[2]OUTPUTs!DZ25</f>
        <v>656.3146904717446</v>
      </c>
      <c r="EA25" s="54">
        <f>+[1]OUTPUTs!EA25-[2]OUTPUTs!EA25</f>
        <v>1329.3172623371402</v>
      </c>
      <c r="EB25" s="54">
        <f>+[1]OUTPUTs!EB25-[2]OUTPUTs!EB25</f>
        <v>1144.5266703214338</v>
      </c>
      <c r="EC25" s="54">
        <f>+[1]OUTPUTs!EC25-[2]OUTPUTs!EC25</f>
        <v>8194.8742355898867</v>
      </c>
      <c r="ED25" s="54">
        <f>+[1]OUTPUTs!ED25-[2]OUTPUTs!ED25</f>
        <v>1117.2240171870199</v>
      </c>
      <c r="EE25" s="54">
        <f>+[1]OUTPUTs!EE25-[2]OUTPUTs!EE25</f>
        <v>747.90697818131093</v>
      </c>
      <c r="EF25" s="54">
        <f>+[1]OUTPUTs!EF25-[2]OUTPUTs!EF25</f>
        <v>4385.3635432386909</v>
      </c>
      <c r="EG25" s="54">
        <f>+[1]OUTPUTs!EG25-[2]OUTPUTs!EG25</f>
        <v>374.36398975228121</v>
      </c>
      <c r="EH25" s="54">
        <f>+[1]OUTPUTs!EH25-[2]OUTPUTs!EH25</f>
        <v>539.52474805017891</v>
      </c>
      <c r="EI25" s="54">
        <f>+[1]OUTPUTs!EI25-[2]OUTPUTs!EI25</f>
        <v>4804.6080730203612</v>
      </c>
      <c r="EJ25" s="54">
        <f>+[1]OUTPUTs!EJ25-[2]OUTPUTs!EJ25</f>
        <v>24800.781633575345</v>
      </c>
      <c r="EK25" s="54">
        <f>+[1]OUTPUTs!EK25-[2]OUTPUTs!EK25</f>
        <v>4000.1799951528155</v>
      </c>
      <c r="EL25" s="54">
        <f>+[1]OUTPUTs!EL25-[2]OUTPUTs!EL25</f>
        <v>43108.796172210452</v>
      </c>
      <c r="EM25" s="54">
        <f>+[1]OUTPUTs!EM25-[2]OUTPUTs!EM25</f>
        <v>74451.939984277124</v>
      </c>
      <c r="EN25" s="54">
        <f>+[1]OUTPUTs!EN25-[2]OUTPUTs!EN25</f>
        <v>13833.480902734591</v>
      </c>
      <c r="EO25" s="54">
        <f>+[1]OUTPUTs!EO25-[2]OUTPUTs!EO25</f>
        <v>19364.563478812983</v>
      </c>
      <c r="EP25" s="54">
        <f>+[1]OUTPUTs!EP25-[2]OUTPUTs!EP25</f>
        <v>17239.790165722094</v>
      </c>
      <c r="EQ25" s="54">
        <f>+[1]OUTPUTs!EQ25-[2]OUTPUTs!EQ25</f>
        <v>1450.363946368946</v>
      </c>
      <c r="ER25" s="54">
        <f>+[1]OUTPUTs!ER25-[2]OUTPUTs!ER25</f>
        <v>1394.5822301608086</v>
      </c>
      <c r="ES25" s="54">
        <f>+[1]OUTPUTs!ES25-[2]OUTPUTs!ES25</f>
        <v>5029.5101259826479</v>
      </c>
      <c r="ET25" s="54">
        <f>+[1]OUTPUTs!ET25-[2]OUTPUTs!ET25</f>
        <v>4540.8759592797142</v>
      </c>
      <c r="EU25" s="54">
        <f>+[1]OUTPUTs!EU25-[2]OUTPUTs!EU25</f>
        <v>238309.51023093308</v>
      </c>
      <c r="EV25" s="54">
        <f>+[1]OUTPUTs!EV25-[2]OUTPUTs!EV25</f>
        <v>1529.9195142410063</v>
      </c>
      <c r="EW25" s="54">
        <f>+[1]OUTPUTs!EW25-[2]OUTPUTs!EW25</f>
        <v>317.4326714618951</v>
      </c>
      <c r="EX25" s="54">
        <f>+[1]OUTPUTs!EX25-[2]OUTPUTs!EX25</f>
        <v>224.54784348723331</v>
      </c>
      <c r="EY25" s="54">
        <f>+[1]OUTPUTs!EY25-[2]OUTPUTs!EY25</f>
        <v>1250.4982967497926</v>
      </c>
      <c r="EZ25" s="54">
        <f>+[1]OUTPUTs!EZ25-[2]OUTPUTs!EZ25</f>
        <v>5249.1170744014235</v>
      </c>
      <c r="FA25" s="54">
        <f>+[1]OUTPUTs!FA25-[2]OUTPUTs!FA25</f>
        <v>470.12085212582224</v>
      </c>
      <c r="FB25" s="54">
        <f>+[1]OUTPUTs!FB25-[2]OUTPUTs!FB25</f>
        <v>864.73243939707436</v>
      </c>
      <c r="FC25" s="54">
        <f>+[1]OUTPUTs!FC25-[2]OUTPUTs!FC25</f>
        <v>1424.2819109289831</v>
      </c>
      <c r="FD25" s="54">
        <f>+[1]OUTPUTs!FD25-[2]OUTPUTs!FD25</f>
        <v>1578.1976115127327</v>
      </c>
      <c r="FE25" s="54">
        <f>+[1]OUTPUTs!FE25-[2]OUTPUTs!FE25</f>
        <v>15024.859364586555</v>
      </c>
      <c r="FF25" s="54">
        <f>+[1]OUTPUTs!FF25-[2]OUTPUTs!FF25</f>
        <v>2356.7207175343574</v>
      </c>
      <c r="FG25" s="54">
        <f>+[1]OUTPUTs!FG25-[2]OUTPUTs!FG25</f>
        <v>1131.6259890541619</v>
      </c>
      <c r="FH25" s="54">
        <f>+[1]OUTPUTs!FH25-[2]OUTPUTs!FH25</f>
        <v>7120.9873226164782</v>
      </c>
      <c r="FI25" s="54">
        <f>+[1]OUTPUTs!FI25-[2]OUTPUTs!FI25</f>
        <v>267.08196836822697</v>
      </c>
      <c r="FJ25" s="54">
        <f>+[1]OUTPUTs!FJ25-[2]OUTPUTs!FJ25</f>
        <v>1250.5194394433788</v>
      </c>
      <c r="FK25" s="54">
        <f>+[1]OUTPUTs!FK25-[2]OUTPUTs!FK25</f>
        <v>8664.9343922530425</v>
      </c>
      <c r="FL25" s="54">
        <f>+[1]OUTPUTs!FL25-[2]OUTPUTs!FL25</f>
        <v>41124.744838027924</v>
      </c>
      <c r="FM25" s="54">
        <f>+[1]OUTPUTs!FM25-[2]OUTPUTs!FM25</f>
        <v>7501.864864827312</v>
      </c>
      <c r="FN25" s="54">
        <f>+[1]OUTPUTs!FN25-[2]OUTPUTs!FN25</f>
        <v>67598.761468871264</v>
      </c>
      <c r="FO25" s="54">
        <f>+[1]OUTPUTs!FO25-[2]OUTPUTs!FO25</f>
        <v>126705.97542324202</v>
      </c>
      <c r="FP25" s="54">
        <f>+[1]OUTPUTs!FP25-[2]OUTPUTs!FP25</f>
        <v>24265.9700913993</v>
      </c>
      <c r="FQ25" s="54">
        <f>+[1]OUTPUTs!FQ25-[2]OUTPUTs!FQ25</f>
        <v>33585.673185276319</v>
      </c>
      <c r="FR25" s="54">
        <f>+[1]OUTPUTs!FR25-[2]OUTPUTs!FR25</f>
        <v>30119.118999248909</v>
      </c>
      <c r="FS25" s="54">
        <f>+[1]OUTPUTs!FS25-[2]OUTPUTs!FS25</f>
        <v>2429.2190140750154</v>
      </c>
      <c r="FT25" s="54">
        <f>+[1]OUTPUTs!FT25-[2]OUTPUTs!FT25</f>
        <v>2670.2463435779537</v>
      </c>
      <c r="FU25" s="54">
        <f>+[1]OUTPUTs!FU25-[2]OUTPUTs!FU25</f>
        <v>8322.4836957587613</v>
      </c>
      <c r="FV25" s="54">
        <f>+[1]OUTPUTs!FV25-[2]OUTPUTs!FV25</f>
        <v>9276.5340663424649</v>
      </c>
      <c r="FW25" s="54">
        <f>+[1]OUTPUTs!FW25-[2]OUTPUTs!FW25</f>
        <v>402326.16939880955</v>
      </c>
      <c r="FX25" s="54">
        <f>+[1]OUTPUTs!FX25-[2]OUTPUTs!FX25</f>
        <v>1085.4423558051576</v>
      </c>
      <c r="FY25" s="54">
        <f>+[1]OUTPUTs!FY25-[2]OUTPUTs!FY25</f>
        <v>353.37504255203089</v>
      </c>
      <c r="FZ25" s="54">
        <f>+[1]OUTPUTs!FZ25-[2]OUTPUTs!FZ25</f>
        <v>222.29923150550462</v>
      </c>
      <c r="GA25" s="54">
        <f>+[1]OUTPUTs!GA25-[2]OUTPUTs!GA25</f>
        <v>865.98932863926348</v>
      </c>
      <c r="GB25" s="54">
        <f>+[1]OUTPUTs!GB25-[2]OUTPUTs!GB25</f>
        <v>5309.0481248342367</v>
      </c>
      <c r="GC25" s="54">
        <f>+[1]OUTPUTs!GC25-[2]OUTPUTs!GC25</f>
        <v>461.51642989826814</v>
      </c>
      <c r="GD25" s="54">
        <f>+[1]OUTPUTs!GD25-[2]OUTPUTs!GD25</f>
        <v>808.57308683035535</v>
      </c>
      <c r="GE25" s="54">
        <f>+[1]OUTPUTs!GE25-[2]OUTPUTs!GE25</f>
        <v>2398.6518406308996</v>
      </c>
      <c r="GF25" s="54">
        <f>+[1]OUTPUTs!GF25-[2]OUTPUTs!GF25</f>
        <v>1547.671028017302</v>
      </c>
      <c r="GG25" s="54">
        <f>+[1]OUTPUTs!GG25-[2]OUTPUTs!GG25</f>
        <v>10783.788253732338</v>
      </c>
      <c r="GH25" s="54">
        <f>+[1]OUTPUTs!GH25-[2]OUTPUTs!GH25</f>
        <v>2596.1807443355056</v>
      </c>
      <c r="GI25" s="54">
        <f>+[1]OUTPUTs!GI25-[2]OUTPUTs!GI25</f>
        <v>1060.3219896618448</v>
      </c>
      <c r="GJ25" s="54">
        <f>+[1]OUTPUTs!GJ25-[2]OUTPUTs!GJ25</f>
        <v>5150.4597424815147</v>
      </c>
      <c r="GK25" s="54">
        <f>+[1]OUTPUTs!GK25-[2]OUTPUTs!GK25</f>
        <v>504.37096607736521</v>
      </c>
      <c r="GL25" s="54">
        <f>+[1]OUTPUTs!GL25-[2]OUTPUTs!GL25</f>
        <v>1135.4762723887743</v>
      </c>
      <c r="GM25" s="54">
        <f>+[1]OUTPUTs!GM25-[2]OUTPUTs!GM25</f>
        <v>9870.1710382511628</v>
      </c>
      <c r="GN25" s="54">
        <f>+[1]OUTPUTs!GN25-[2]OUTPUTs!GN25</f>
        <v>35414.210761661219</v>
      </c>
      <c r="GO25" s="54">
        <f>+[1]OUTPUTs!GO25-[2]OUTPUTs!GO25</f>
        <v>8581.3458989794672</v>
      </c>
      <c r="GP25" s="54">
        <f>+[1]OUTPUTs!GP25-[2]OUTPUTs!GP25</f>
        <v>25695.888346972235</v>
      </c>
      <c r="GQ25" s="54">
        <f>+[1]OUTPUTs!GQ25-[2]OUTPUTs!GQ25</f>
        <v>82626.850933592475</v>
      </c>
      <c r="GR25" s="54">
        <f>+[1]OUTPUTs!GR25-[2]OUTPUTs!GR25</f>
        <v>23908.031294059663</v>
      </c>
      <c r="GS25" s="54">
        <f>+[1]OUTPUTs!GS25-[2]OUTPUTs!GS25</f>
        <v>29105.341429056716</v>
      </c>
      <c r="GT25" s="54">
        <f>+[1]OUTPUTs!GT25-[2]OUTPUTs!GT25</f>
        <v>28482.054198704005</v>
      </c>
      <c r="GU25" s="54">
        <f>+[1]OUTPUTs!GU25-[2]OUTPUTs!GU25</f>
        <v>2591.5992788304156</v>
      </c>
      <c r="GV25" s="54">
        <f>+[1]OUTPUTs!GV25-[2]OUTPUTs!GV25</f>
        <v>2707.8391045982025</v>
      </c>
      <c r="GW25" s="54">
        <f>+[1]OUTPUTs!GW25-[2]OUTPUTs!GW25</f>
        <v>7849.0966542647038</v>
      </c>
      <c r="GX25" s="54">
        <f>+[1]OUTPUTs!GX25-[2]OUTPUTs!GX25</f>
        <v>5550.0027963248358</v>
      </c>
      <c r="GY25" s="54">
        <f>+[1]OUTPUTs!GY25-[2]OUTPUTs!GY25</f>
        <v>296665.59617268573</v>
      </c>
      <c r="GZ25" s="54">
        <f>+[1]OUTPUTs!GZ25-[2]OUTPUTs!GZ25</f>
        <v>1476.2298612926006</v>
      </c>
      <c r="HA25" s="54">
        <f>+[1]OUTPUTs!HA25-[2]OUTPUTs!HA25</f>
        <v>893.82650651022641</v>
      </c>
      <c r="HB25" s="54">
        <f>+[1]OUTPUTs!HB25-[2]OUTPUTs!HB25</f>
        <v>1748.6249271645438</v>
      </c>
      <c r="HC25" s="54">
        <f>+[1]OUTPUTs!HC25-[2]OUTPUTs!HC25</f>
        <v>1262.723875265162</v>
      </c>
      <c r="HD25" s="54">
        <f>+[1]OUTPUTs!HD25-[2]OUTPUTs!HD25</f>
        <v>6915.9053719564399</v>
      </c>
      <c r="HE25" s="54">
        <f>+[1]OUTPUTs!HE25-[2]OUTPUTs!HE25</f>
        <v>859.10674708270335</v>
      </c>
      <c r="HF25" s="54">
        <f>+[1]OUTPUTs!HF25-[2]OUTPUTs!HF25</f>
        <v>1150.6394410403059</v>
      </c>
      <c r="HG25" s="54">
        <f>+[1]OUTPUTs!HG25-[2]OUTPUTs!HG25</f>
        <v>3424.6480900189308</v>
      </c>
      <c r="HH25" s="54">
        <f>+[1]OUTPUTs!HH25-[2]OUTPUTs!HH25</f>
        <v>2122.761437324426</v>
      </c>
      <c r="HI25" s="54">
        <f>+[1]OUTPUTs!HI25-[2]OUTPUTs!HI25</f>
        <v>11901.554230670808</v>
      </c>
      <c r="HJ25" s="54">
        <f>+[1]OUTPUTs!HJ25-[2]OUTPUTs!HJ25</f>
        <v>3060.0109435591658</v>
      </c>
      <c r="HK25" s="54">
        <f>+[1]OUTPUTs!HK25-[2]OUTPUTs!HK25</f>
        <v>1755.9295397887399</v>
      </c>
      <c r="HL25" s="54">
        <f>+[1]OUTPUTs!HL25-[2]OUTPUTs!HL25</f>
        <v>6732.9966211426727</v>
      </c>
      <c r="HM25" s="54">
        <f>+[1]OUTPUTs!HM25-[2]OUTPUTs!HM25</f>
        <v>680.97834450402524</v>
      </c>
      <c r="HN25" s="54">
        <f>+[1]OUTPUTs!HN25-[2]OUTPUTs!HN25</f>
        <v>1632.5093665789927</v>
      </c>
      <c r="HO25" s="54">
        <f>+[1]OUTPUTs!HO25-[2]OUTPUTs!HO25</f>
        <v>11994.079524342647</v>
      </c>
      <c r="HP25" s="54">
        <f>+[1]OUTPUTs!HP25-[2]OUTPUTs!HP25</f>
        <v>39475.376125272058</v>
      </c>
      <c r="HQ25" s="54">
        <f>+[1]OUTPUTs!HQ25-[2]OUTPUTs!HQ25</f>
        <v>13228.061781331213</v>
      </c>
      <c r="HR25" s="54">
        <f>+[1]OUTPUTs!HR25-[2]OUTPUTs!HR25</f>
        <v>38838.03544518628</v>
      </c>
      <c r="HS25" s="54">
        <f>+[1]OUTPUTs!HS25-[2]OUTPUTs!HS25</f>
        <v>141105.44491414935</v>
      </c>
      <c r="HT25" s="54">
        <f>+[1]OUTPUTs!HT25-[2]OUTPUTs!HT25</f>
        <v>26893.322186221718</v>
      </c>
      <c r="HU25" s="54">
        <f>+[1]OUTPUTs!HU25-[2]OUTPUTs!HU25</f>
        <v>30898.780782913687</v>
      </c>
      <c r="HV25" s="54">
        <f>+[1]OUTPUTs!HV25-[2]OUTPUTs!HV25</f>
        <v>28043.350103469478</v>
      </c>
      <c r="HW25" s="54">
        <f>+[1]OUTPUTs!HW25-[2]OUTPUTs!HW25</f>
        <v>3174.4091865900573</v>
      </c>
      <c r="HX25" s="54">
        <f>+[1]OUTPUTs!HX25-[2]OUTPUTs!HX25</f>
        <v>4237.9909699965428</v>
      </c>
      <c r="HY25" s="54">
        <f>+[1]OUTPUTs!HY25-[2]OUTPUTs!HY25</f>
        <v>9687.0798582234056</v>
      </c>
      <c r="HZ25" s="54">
        <f>+[1]OUTPUTs!HZ25-[2]OUTPUTs!HZ25</f>
        <v>10567.58753285807</v>
      </c>
      <c r="IA25" s="54">
        <f>+[1]OUTPUTs!IA25-[2]OUTPUTs!IA25</f>
        <v>403761.96371445362</v>
      </c>
    </row>
    <row r="26" spans="1:235" s="46" customFormat="1" ht="48" x14ac:dyDescent="0.25">
      <c r="A26" s="44" t="s">
        <v>23</v>
      </c>
      <c r="B26" s="45">
        <v>6319</v>
      </c>
      <c r="C26" s="45"/>
      <c r="D26" s="45">
        <v>6</v>
      </c>
      <c r="E26" s="45"/>
      <c r="F26" s="45"/>
      <c r="G26" s="45" t="s">
        <v>806</v>
      </c>
      <c r="H26" s="45" t="s">
        <v>776</v>
      </c>
      <c r="I26" s="44" t="s">
        <v>827</v>
      </c>
      <c r="J26" s="44" t="s">
        <v>853</v>
      </c>
      <c r="K26" s="44" t="s">
        <v>834</v>
      </c>
      <c r="L26" s="54">
        <f>+[1]OUTPUTs!L26-[2]OUTPUTs!L26</f>
        <v>319.36539827418733</v>
      </c>
      <c r="M26" s="54">
        <f>+[1]OUTPUTs!M26-[2]OUTPUTs!M26</f>
        <v>12.994872522792704</v>
      </c>
      <c r="N26" s="54">
        <f>+[1]OUTPUTs!N26-[2]OUTPUTs!N26</f>
        <v>661.82820784225169</v>
      </c>
      <c r="O26" s="54">
        <f>+[1]OUTPUTs!O26-[2]OUTPUTs!O26</f>
        <v>0</v>
      </c>
      <c r="P26" s="54">
        <f>+[1]OUTPUTs!P26-[2]OUTPUTs!P26</f>
        <v>1291.3974568259791</v>
      </c>
      <c r="Q26" s="54">
        <f>+[1]OUTPUTs!Q26-[2]OUTPUTs!Q26</f>
        <v>118.87059640224618</v>
      </c>
      <c r="R26" s="54">
        <f>+[1]OUTPUTs!R26-[2]OUTPUTs!R26</f>
        <v>369.40978941080948</v>
      </c>
      <c r="S26" s="54">
        <f>+[1]OUTPUTs!S26-[2]OUTPUTs!S26</f>
        <v>459.85507678487943</v>
      </c>
      <c r="T26" s="54">
        <f>+[1]OUTPUTs!T26-[2]OUTPUTs!T26</f>
        <v>2113.3717122287717</v>
      </c>
      <c r="U26" s="54">
        <f>+[1]OUTPUTs!U26-[2]OUTPUTs!U26</f>
        <v>3301.7167436668969</v>
      </c>
      <c r="V26" s="54">
        <f>+[1]OUTPUTs!V26-[2]OUTPUTs!V26</f>
        <v>2777.2451505701101</v>
      </c>
      <c r="W26" s="54">
        <f>+[1]OUTPUTs!W26-[2]OUTPUTs!W26</f>
        <v>4323.5118543655808</v>
      </c>
      <c r="X26" s="54">
        <f>+[1]OUTPUTs!X26-[2]OUTPUTs!X26</f>
        <v>3446.7776934594112</v>
      </c>
      <c r="Y26" s="54">
        <f>+[1]OUTPUTs!Y26-[2]OUTPUTs!Y26</f>
        <v>1499.1914785940771</v>
      </c>
      <c r="Z26" s="54">
        <f>+[1]OUTPUTs!Z26-[2]OUTPUTs!Z26</f>
        <v>3130.3132380401275</v>
      </c>
      <c r="AA26" s="54">
        <f>+[1]OUTPUTs!AA26-[2]OUTPUTs!AA26</f>
        <v>5371.5780490993675</v>
      </c>
      <c r="AB26" s="54">
        <f>+[1]OUTPUTs!AB26-[2]OUTPUTs!AB26</f>
        <v>15943.82655849366</v>
      </c>
      <c r="AC26" s="54">
        <f>+[1]OUTPUTs!AC26-[2]OUTPUTs!AC26</f>
        <v>2020.1039385428094</v>
      </c>
      <c r="AD26" s="54">
        <f>+[1]OUTPUTs!AD26-[2]OUTPUTs!AD26</f>
        <v>61320.788255201187</v>
      </c>
      <c r="AE26" s="54">
        <f>+[1]OUTPUTs!AE26-[2]OUTPUTs!AE26</f>
        <v>841949.0811842978</v>
      </c>
      <c r="AF26" s="54">
        <f>+[1]OUTPUTs!AF26-[2]OUTPUTs!AF26</f>
        <v>23599.547949772692</v>
      </c>
      <c r="AG26" s="54">
        <f>+[1]OUTPUTs!AG26-[2]OUTPUTs!AG26</f>
        <v>13743.390499849869</v>
      </c>
      <c r="AH26" s="54">
        <f>+[1]OUTPUTs!AH26-[2]OUTPUTs!AH26</f>
        <v>35580.640111932124</v>
      </c>
      <c r="AI26" s="54">
        <f>+[1]OUTPUTs!AI26-[2]OUTPUTs!AI26</f>
        <v>1270.7320359249588</v>
      </c>
      <c r="AJ26" s="54">
        <f>+[1]OUTPUTs!AJ26-[2]OUTPUTs!AJ26</f>
        <v>2139.8276483261616</v>
      </c>
      <c r="AK26" s="54">
        <f>+[1]OUTPUTs!AK26-[2]OUTPUTs!AK26</f>
        <v>5741.3149844260879</v>
      </c>
      <c r="AL26" s="54">
        <f>+[1]OUTPUTs!AL26-[2]OUTPUTs!AL26</f>
        <v>4847.4859062805845</v>
      </c>
      <c r="AM26" s="54">
        <f>+[1]OUTPUTs!AM26-[2]OUTPUTs!AM26</f>
        <v>1037354.1663911352</v>
      </c>
      <c r="AN26" s="54">
        <f>+[1]OUTPUTs!AN26-[2]OUTPUTs!AN26</f>
        <v>257.59416946149463</v>
      </c>
      <c r="AO26" s="54">
        <f>+[1]OUTPUTs!AO26-[2]OUTPUTs!AO26</f>
        <v>0</v>
      </c>
      <c r="AP26" s="54">
        <f>+[1]OUTPUTs!AP26-[2]OUTPUTs!AP26</f>
        <v>766.80564998381487</v>
      </c>
      <c r="AQ26" s="54">
        <f>+[1]OUTPUTs!AQ26-[2]OUTPUTs!AQ26</f>
        <v>27.979652975383715</v>
      </c>
      <c r="AR26" s="54">
        <f>+[1]OUTPUTs!AR26-[2]OUTPUTs!AR26</f>
        <v>1256.9250626015319</v>
      </c>
      <c r="AS26" s="54">
        <f>+[1]OUTPUTs!AS26-[2]OUTPUTs!AS26</f>
        <v>0</v>
      </c>
      <c r="AT26" s="54">
        <f>+[1]OUTPUTs!AT26-[2]OUTPUTs!AT26</f>
        <v>110.87358871811693</v>
      </c>
      <c r="AU26" s="54">
        <f>+[1]OUTPUTs!AU26-[2]OUTPUTs!AU26</f>
        <v>284.61054703473042</v>
      </c>
      <c r="AV26" s="54">
        <f>+[1]OUTPUTs!AV26-[2]OUTPUTs!AV26</f>
        <v>1891.0847400494549</v>
      </c>
      <c r="AW26" s="54">
        <f>+[1]OUTPUTs!AW26-[2]OUTPUTs!AW26</f>
        <v>1815.7574463629717</v>
      </c>
      <c r="AX26" s="54">
        <f>+[1]OUTPUTs!AX26-[2]OUTPUTs!AX26</f>
        <v>2133.1400889818087</v>
      </c>
      <c r="AY26" s="54">
        <f>+[1]OUTPUTs!AY26-[2]OUTPUTs!AY26</f>
        <v>1984.8919203171363</v>
      </c>
      <c r="AZ26" s="54">
        <f>+[1]OUTPUTs!AZ26-[2]OUTPUTs!AZ26</f>
        <v>8037.2933613696368</v>
      </c>
      <c r="BA26" s="54">
        <f>+[1]OUTPUTs!BA26-[2]OUTPUTs!BA26</f>
        <v>2108.1861152269739</v>
      </c>
      <c r="BB26" s="54">
        <f>+[1]OUTPUTs!BB26-[2]OUTPUTs!BB26</f>
        <v>2959.8714135538194</v>
      </c>
      <c r="BC26" s="54">
        <f>+[1]OUTPUTs!BC26-[2]OUTPUTs!BC26</f>
        <v>4276.5104492729151</v>
      </c>
      <c r="BD26" s="54">
        <f>+[1]OUTPUTs!BD26-[2]OUTPUTs!BD26</f>
        <v>12789.524826418441</v>
      </c>
      <c r="BE26" s="54">
        <f>+[1]OUTPUTs!BE26-[2]OUTPUTs!BE26</f>
        <v>2555.5295264563592</v>
      </c>
      <c r="BF26" s="54">
        <f>+[1]OUTPUTs!BF26-[2]OUTPUTs!BF26</f>
        <v>59977.690785724757</v>
      </c>
      <c r="BG26" s="54">
        <f>+[1]OUTPUTs!BG26-[2]OUTPUTs!BG26</f>
        <v>597608.99361052783</v>
      </c>
      <c r="BH26" s="54">
        <f>+[1]OUTPUTs!BH26-[2]OUTPUTs!BH26</f>
        <v>32168.088533653849</v>
      </c>
      <c r="BI26" s="54">
        <f>+[1]OUTPUTs!BI26-[2]OUTPUTs!BI26</f>
        <v>11896.008261372677</v>
      </c>
      <c r="BJ26" s="54">
        <f>+[1]OUTPUTs!BJ26-[2]OUTPUTs!BJ26</f>
        <v>9537.1261410076768</v>
      </c>
      <c r="BK26" s="54">
        <f>+[1]OUTPUTs!BK26-[2]OUTPUTs!BK26</f>
        <v>1443.9508391122554</v>
      </c>
      <c r="BL26" s="54">
        <f>+[1]OUTPUTs!BL26-[2]OUTPUTs!BL26</f>
        <v>2105.4575934051936</v>
      </c>
      <c r="BM26" s="54">
        <f>+[1]OUTPUTs!BM26-[2]OUTPUTs!BM26</f>
        <v>4068.1205221940872</v>
      </c>
      <c r="BN26" s="54">
        <f>+[1]OUTPUTs!BN26-[2]OUTPUTs!BN26</f>
        <v>2054.1663385938191</v>
      </c>
      <c r="BO26" s="54">
        <f>+[1]OUTPUTs!BO26-[2]OUTPUTs!BO26</f>
        <v>764116.18118437659</v>
      </c>
      <c r="BP26" s="54">
        <f>+[1]OUTPUTs!BP26-[2]OUTPUTs!BP26</f>
        <v>322.539394167669</v>
      </c>
      <c r="BQ26" s="54">
        <f>+[1]OUTPUTs!BQ26-[2]OUTPUTs!BQ26</f>
        <v>137.27536786251898</v>
      </c>
      <c r="BR26" s="54">
        <f>+[1]OUTPUTs!BR26-[2]OUTPUTs!BR26</f>
        <v>944.06664684942189</v>
      </c>
      <c r="BS26" s="54">
        <f>+[1]OUTPUTs!BS26-[2]OUTPUTs!BS26</f>
        <v>68.852449399390707</v>
      </c>
      <c r="BT26" s="54">
        <f>+[1]OUTPUTs!BT26-[2]OUTPUTs!BT26</f>
        <v>1561.2419732200633</v>
      </c>
      <c r="BU26" s="54">
        <f>+[1]OUTPUTs!BU26-[2]OUTPUTs!BU26</f>
        <v>0</v>
      </c>
      <c r="BV26" s="54">
        <f>+[1]OUTPUTs!BV26-[2]OUTPUTs!BV26</f>
        <v>0</v>
      </c>
      <c r="BW26" s="54">
        <f>+[1]OUTPUTs!BW26-[2]OUTPUTs!BW26</f>
        <v>137.76062414090347</v>
      </c>
      <c r="BX26" s="54">
        <f>+[1]OUTPUTs!BX26-[2]OUTPUTs!BX26</f>
        <v>1679.0128026683306</v>
      </c>
      <c r="BY26" s="54">
        <f>+[1]OUTPUTs!BY26-[2]OUTPUTs!BY26</f>
        <v>1195.9193362593223</v>
      </c>
      <c r="BZ26" s="54">
        <f>+[1]OUTPUTs!BZ26-[2]OUTPUTs!BZ26</f>
        <v>1950.5869135236571</v>
      </c>
      <c r="CA26" s="54">
        <f>+[1]OUTPUTs!CA26-[2]OUTPUTs!CA26</f>
        <v>2489.3700577423297</v>
      </c>
      <c r="CB26" s="54">
        <f>+[1]OUTPUTs!CB26-[2]OUTPUTs!CB26</f>
        <v>3504.7134292708961</v>
      </c>
      <c r="CC26" s="54">
        <f>+[1]OUTPUTs!CC26-[2]OUTPUTs!CC26</f>
        <v>1123.1892946602443</v>
      </c>
      <c r="CD26" s="54">
        <f>+[1]OUTPUTs!CD26-[2]OUTPUTs!CD26</f>
        <v>4650.0192205762942</v>
      </c>
      <c r="CE26" s="54">
        <f>+[1]OUTPUTs!CE26-[2]OUTPUTs!CE26</f>
        <v>4412.2650426998225</v>
      </c>
      <c r="CF26" s="54">
        <f>+[1]OUTPUTs!CF26-[2]OUTPUTs!CF26</f>
        <v>13605.1155655599</v>
      </c>
      <c r="CG26" s="54">
        <f>+[1]OUTPUTs!CG26-[2]OUTPUTs!CG26</f>
        <v>1487.2982336714867</v>
      </c>
      <c r="CH26" s="54">
        <f>+[1]OUTPUTs!CH26-[2]OUTPUTs!CH26</f>
        <v>71655.423404198547</v>
      </c>
      <c r="CI26" s="54">
        <f>+[1]OUTPUTs!CI26-[2]OUTPUTs!CI26</f>
        <v>522703.58875191584</v>
      </c>
      <c r="CJ26" s="54">
        <f>+[1]OUTPUTs!CJ26-[2]OUTPUTs!CJ26</f>
        <v>30198.511736352084</v>
      </c>
      <c r="CK26" s="54">
        <f>+[1]OUTPUTs!CK26-[2]OUTPUTs!CK26</f>
        <v>10889.624329441525</v>
      </c>
      <c r="CL26" s="54">
        <f>+[1]OUTPUTs!CL26-[2]OUTPUTs!CL26</f>
        <v>7241.1444215668052</v>
      </c>
      <c r="CM26" s="54">
        <f>+[1]OUTPUTs!CM26-[2]OUTPUTs!CM26</f>
        <v>2315.6975712833264</v>
      </c>
      <c r="CN26" s="54">
        <f>+[1]OUTPUTs!CN26-[2]OUTPUTs!CN26</f>
        <v>9432.4895547055203</v>
      </c>
      <c r="CO26" s="54">
        <f>+[1]OUTPUTs!CO26-[2]OUTPUTs!CO26</f>
        <v>3862.7643548994565</v>
      </c>
      <c r="CP26" s="54">
        <f>+[1]OUTPUTs!CP26-[2]OUTPUTs!CP26</f>
        <v>1723.6011007404823</v>
      </c>
      <c r="CQ26" s="54">
        <f>+[1]OUTPUTs!CQ26-[2]OUTPUTs!CQ26</f>
        <v>699292.07157737575</v>
      </c>
      <c r="CR26" s="54">
        <f>+[1]OUTPUTs!CR26-[2]OUTPUTs!CR26</f>
        <v>151.41641375159622</v>
      </c>
      <c r="CS26" s="54">
        <f>+[1]OUTPUTs!CS26-[2]OUTPUTs!CS26</f>
        <v>88.349176828028021</v>
      </c>
      <c r="CT26" s="54">
        <f>+[1]OUTPUTs!CT26-[2]OUTPUTs!CT26</f>
        <v>147.08610970733571</v>
      </c>
      <c r="CU26" s="54">
        <f>+[1]OUTPUTs!CU26-[2]OUTPUTs!CU26</f>
        <v>110.73658413837938</v>
      </c>
      <c r="CV26" s="54">
        <f>+[1]OUTPUTs!CV26-[2]OUTPUTs!CV26</f>
        <v>1468.7508166791395</v>
      </c>
      <c r="CW26" s="54">
        <f>+[1]OUTPUTs!CW26-[2]OUTPUTs!CW26</f>
        <v>0</v>
      </c>
      <c r="CX26" s="54">
        <f>+[1]OUTPUTs!CX26-[2]OUTPUTs!CX26</f>
        <v>0</v>
      </c>
      <c r="CY26" s="54">
        <f>+[1]OUTPUTs!CY26-[2]OUTPUTs!CY26</f>
        <v>125.44456614575637</v>
      </c>
      <c r="CZ26" s="54">
        <f>+[1]OUTPUTs!CZ26-[2]OUTPUTs!CZ26</f>
        <v>1256.5967160258406</v>
      </c>
      <c r="DA26" s="54">
        <f>+[1]OUTPUTs!DA26-[2]OUTPUTs!DA26</f>
        <v>911.860399918452</v>
      </c>
      <c r="DB26" s="54">
        <f>+[1]OUTPUTs!DB26-[2]OUTPUTs!DB26</f>
        <v>787.62843168477639</v>
      </c>
      <c r="DC26" s="54">
        <f>+[1]OUTPUTs!DC26-[2]OUTPUTs!DC26</f>
        <v>1933.4419335326656</v>
      </c>
      <c r="DD26" s="54">
        <f>+[1]OUTPUTs!DD26-[2]OUTPUTs!DD26</f>
        <v>2086.7990244650919</v>
      </c>
      <c r="DE26" s="54">
        <f>+[1]OUTPUTs!DE26-[2]OUTPUTs!DE26</f>
        <v>1051.7869550430146</v>
      </c>
      <c r="DF26" s="54">
        <f>+[1]OUTPUTs!DF26-[2]OUTPUTs!DF26</f>
        <v>2736.3916949078975</v>
      </c>
      <c r="DG26" s="54">
        <f>+[1]OUTPUTs!DG26-[2]OUTPUTs!DG26</f>
        <v>3017.8623253190126</v>
      </c>
      <c r="DH26" s="54">
        <f>+[1]OUTPUTs!DH26-[2]OUTPUTs!DH26</f>
        <v>13794.578478507785</v>
      </c>
      <c r="DI26" s="54">
        <f>+[1]OUTPUTs!DI26-[2]OUTPUTs!DI26</f>
        <v>815.53011227589923</v>
      </c>
      <c r="DJ26" s="54">
        <f>+[1]OUTPUTs!DJ26-[2]OUTPUTs!DJ26</f>
        <v>43168.565047310811</v>
      </c>
      <c r="DK26" s="54">
        <f>+[1]OUTPUTs!DK26-[2]OUTPUTs!DK26</f>
        <v>431600.01820096257</v>
      </c>
      <c r="DL26" s="54">
        <f>+[1]OUTPUTs!DL26-[2]OUTPUTs!DL26</f>
        <v>18209.074902652064</v>
      </c>
      <c r="DM26" s="54">
        <f>+[1]OUTPUTs!DM26-[2]OUTPUTs!DM26</f>
        <v>7469.9670692167238</v>
      </c>
      <c r="DN26" s="54">
        <f>+[1]OUTPUTs!DN26-[2]OUTPUTs!DN26</f>
        <v>7336.1000335097415</v>
      </c>
      <c r="DO26" s="54">
        <f>+[1]OUTPUTs!DO26-[2]OUTPUTs!DO26</f>
        <v>890.6170552062049</v>
      </c>
      <c r="DP26" s="54">
        <f>+[1]OUTPUTs!DP26-[2]OUTPUTs!DP26</f>
        <v>3302.2313922344147</v>
      </c>
      <c r="DQ26" s="54">
        <f>+[1]OUTPUTs!DQ26-[2]OUTPUTs!DQ26</f>
        <v>1696.2399107086367</v>
      </c>
      <c r="DR26" s="54">
        <f>+[1]OUTPUTs!DR26-[2]OUTPUTs!DR26</f>
        <v>788.94404945164024</v>
      </c>
      <c r="DS26" s="54">
        <f>+[1]OUTPUTs!DS26-[2]OUTPUTs!DS26</f>
        <v>544946.01740018325</v>
      </c>
      <c r="DT26" s="54">
        <f>+[1]OUTPUTs!DT26-[2]OUTPUTs!DT26</f>
        <v>87.049810408345763</v>
      </c>
      <c r="DU26" s="54">
        <f>+[1]OUTPUTs!DU26-[2]OUTPUTs!DU26</f>
        <v>0</v>
      </c>
      <c r="DV26" s="54">
        <f>+[1]OUTPUTs!DV26-[2]OUTPUTs!DV26</f>
        <v>0</v>
      </c>
      <c r="DW26" s="54">
        <f>+[1]OUTPUTs!DW26-[2]OUTPUTs!DW26</f>
        <v>92.835475114099893</v>
      </c>
      <c r="DX26" s="54">
        <f>+[1]OUTPUTs!DX26-[2]OUTPUTs!DX26</f>
        <v>1243.0361253761648</v>
      </c>
      <c r="DY26" s="54">
        <f>+[1]OUTPUTs!DY26-[2]OUTPUTs!DY26</f>
        <v>0</v>
      </c>
      <c r="DZ26" s="54">
        <f>+[1]OUTPUTs!DZ26-[2]OUTPUTs!DZ26</f>
        <v>160.53200697499176</v>
      </c>
      <c r="EA26" s="54">
        <f>+[1]OUTPUTs!EA26-[2]OUTPUTs!EA26</f>
        <v>22.695904434395388</v>
      </c>
      <c r="EB26" s="54">
        <f>+[1]OUTPUTs!EB26-[2]OUTPUTs!EB26</f>
        <v>511.61865391570564</v>
      </c>
      <c r="EC26" s="54">
        <f>+[1]OUTPUTs!EC26-[2]OUTPUTs!EC26</f>
        <v>614.84366500522856</v>
      </c>
      <c r="ED26" s="54">
        <f>+[1]OUTPUTs!ED26-[2]OUTPUTs!ED26</f>
        <v>411.34009438889666</v>
      </c>
      <c r="EE26" s="54">
        <f>+[1]OUTPUTs!EE26-[2]OUTPUTs!EE26</f>
        <v>1492.6400599262397</v>
      </c>
      <c r="EF26" s="54">
        <f>+[1]OUTPUTs!EF26-[2]OUTPUTs!EF26</f>
        <v>1495.848095084034</v>
      </c>
      <c r="EG26" s="54">
        <f>+[1]OUTPUTs!EG26-[2]OUTPUTs!EG26</f>
        <v>729.65194500639518</v>
      </c>
      <c r="EH26" s="54">
        <f>+[1]OUTPUTs!EH26-[2]OUTPUTs!EH26</f>
        <v>2165.9180267158335</v>
      </c>
      <c r="EI26" s="54">
        <f>+[1]OUTPUTs!EI26-[2]OUTPUTs!EI26</f>
        <v>1960.8992249859612</v>
      </c>
      <c r="EJ26" s="54">
        <f>+[1]OUTPUTs!EJ26-[2]OUTPUTs!EJ26</f>
        <v>8344.7878114833147</v>
      </c>
      <c r="EK26" s="54">
        <f>+[1]OUTPUTs!EK26-[2]OUTPUTs!EK26</f>
        <v>193.36802037194877</v>
      </c>
      <c r="EL26" s="54">
        <f>+[1]OUTPUTs!EL26-[2]OUTPUTs!EL26</f>
        <v>21505.488942543001</v>
      </c>
      <c r="EM26" s="54">
        <f>+[1]OUTPUTs!EM26-[2]OUTPUTs!EM26</f>
        <v>300204.53988535819</v>
      </c>
      <c r="EN26" s="54">
        <f>+[1]OUTPUTs!EN26-[2]OUTPUTs!EN26</f>
        <v>16092.069848878236</v>
      </c>
      <c r="EO26" s="54">
        <f>+[1]OUTPUTs!EO26-[2]OUTPUTs!EO26</f>
        <v>4014.5036759929862</v>
      </c>
      <c r="EP26" s="54">
        <f>+[1]OUTPUTs!EP26-[2]OUTPUTs!EP26</f>
        <v>4839.3114837033099</v>
      </c>
      <c r="EQ26" s="54">
        <f>+[1]OUTPUTs!EQ26-[2]OUTPUTs!EQ26</f>
        <v>557.83146623329185</v>
      </c>
      <c r="ER26" s="54">
        <f>+[1]OUTPUTs!ER26-[2]OUTPUTs!ER26</f>
        <v>2025.0833729755359</v>
      </c>
      <c r="ES26" s="54">
        <f>+[1]OUTPUTs!ES26-[2]OUTPUTs!ES26</f>
        <v>688.98492198173381</v>
      </c>
      <c r="ET26" s="54">
        <f>+[1]OUTPUTs!ET26-[2]OUTPUTs!ET26</f>
        <v>487.23710913762852</v>
      </c>
      <c r="EU26" s="54">
        <f>+[1]OUTPUTs!EU26-[2]OUTPUTs!EU26</f>
        <v>369942.11562599544</v>
      </c>
      <c r="EV26" s="54">
        <f>+[1]OUTPUTs!EV26-[2]OUTPUTs!EV26</f>
        <v>32.917641003017337</v>
      </c>
      <c r="EW26" s="54">
        <f>+[1]OUTPUTs!EW26-[2]OUTPUTs!EW26</f>
        <v>0</v>
      </c>
      <c r="EX26" s="54">
        <f>+[1]OUTPUTs!EX26-[2]OUTPUTs!EX26</f>
        <v>45.961240133323429</v>
      </c>
      <c r="EY26" s="54">
        <f>+[1]OUTPUTs!EY26-[2]OUTPUTs!EY26</f>
        <v>48.616193118638449</v>
      </c>
      <c r="EZ26" s="54">
        <f>+[1]OUTPUTs!EZ26-[2]OUTPUTs!EZ26</f>
        <v>903.00543677485848</v>
      </c>
      <c r="FA26" s="54">
        <f>+[1]OUTPUTs!FA26-[2]OUTPUTs!FA26</f>
        <v>0</v>
      </c>
      <c r="FB26" s="54">
        <f>+[1]OUTPUTs!FB26-[2]OUTPUTs!FB26</f>
        <v>34.997212190557889</v>
      </c>
      <c r="FC26" s="54">
        <f>+[1]OUTPUTs!FC26-[2]OUTPUTs!FC26</f>
        <v>82.439156742297769</v>
      </c>
      <c r="FD26" s="54">
        <f>+[1]OUTPUTs!FD26-[2]OUTPUTs!FD26</f>
        <v>164.704248402899</v>
      </c>
      <c r="FE26" s="54">
        <f>+[1]OUTPUTs!FE26-[2]OUTPUTs!FE26</f>
        <v>237.17035089500803</v>
      </c>
      <c r="FF26" s="54">
        <f>+[1]OUTPUTs!FF26-[2]OUTPUTs!FF26</f>
        <v>319.45225042724223</v>
      </c>
      <c r="FG26" s="54">
        <f>+[1]OUTPUTs!FG26-[2]OUTPUTs!FG26</f>
        <v>596.76463394955408</v>
      </c>
      <c r="FH26" s="54">
        <f>+[1]OUTPUTs!FH26-[2]OUTPUTs!FH26</f>
        <v>771.33878692473627</v>
      </c>
      <c r="FI26" s="54">
        <f>+[1]OUTPUTs!FI26-[2]OUTPUTs!FI26</f>
        <v>307.39502009312309</v>
      </c>
      <c r="FJ26" s="54">
        <f>+[1]OUTPUTs!FJ26-[2]OUTPUTs!FJ26</f>
        <v>1943.6608954604544</v>
      </c>
      <c r="FK26" s="54">
        <f>+[1]OUTPUTs!FK26-[2]OUTPUTs!FK26</f>
        <v>857.98520720885199</v>
      </c>
      <c r="FL26" s="54">
        <f>+[1]OUTPUTs!FL26-[2]OUTPUTs!FL26</f>
        <v>5225.1885414423487</v>
      </c>
      <c r="FM26" s="54">
        <f>+[1]OUTPUTs!FM26-[2]OUTPUTs!FM26</f>
        <v>240.36845140373498</v>
      </c>
      <c r="FN26" s="54">
        <f>+[1]OUTPUTs!FN26-[2]OUTPUTs!FN26</f>
        <v>9957.1141712954923</v>
      </c>
      <c r="FO26" s="54">
        <f>+[1]OUTPUTs!FO26-[2]OUTPUTs!FO26</f>
        <v>207825.91075119167</v>
      </c>
      <c r="FP26" s="54">
        <f>+[1]OUTPUTs!FP26-[2]OUTPUTs!FP26</f>
        <v>10972.628277428972</v>
      </c>
      <c r="FQ26" s="54">
        <f>+[1]OUTPUTs!FQ26-[2]OUTPUTs!FQ26</f>
        <v>1969.66520558722</v>
      </c>
      <c r="FR26" s="54">
        <f>+[1]OUTPUTs!FR26-[2]OUTPUTs!FR26</f>
        <v>2872.3669494484839</v>
      </c>
      <c r="FS26" s="54">
        <f>+[1]OUTPUTs!FS26-[2]OUTPUTs!FS26</f>
        <v>90.681000213173263</v>
      </c>
      <c r="FT26" s="54">
        <f>+[1]OUTPUTs!FT26-[2]OUTPUTs!FT26</f>
        <v>2158.8085598500456</v>
      </c>
      <c r="FU26" s="54">
        <f>+[1]OUTPUTs!FU26-[2]OUTPUTs!FU26</f>
        <v>618.11776852703042</v>
      </c>
      <c r="FV26" s="54">
        <f>+[1]OUTPUTs!FV26-[2]OUTPUTs!FV26</f>
        <v>238.33861309666872</v>
      </c>
      <c r="FW26" s="54">
        <f>+[1]OUTPUTs!FW26-[2]OUTPUTs!FW26</f>
        <v>248515.59656280954</v>
      </c>
      <c r="FX26" s="54">
        <f>+[1]OUTPUTs!FX26-[2]OUTPUTs!FX26</f>
        <v>57.860436968325786</v>
      </c>
      <c r="FY26" s="54">
        <f>+[1]OUTPUTs!FY26-[2]OUTPUTs!FY26</f>
        <v>0</v>
      </c>
      <c r="FZ26" s="54">
        <f>+[1]OUTPUTs!FZ26-[2]OUTPUTs!FZ26</f>
        <v>189.06106836815616</v>
      </c>
      <c r="GA26" s="54">
        <f>+[1]OUTPUTs!GA26-[2]OUTPUTs!GA26</f>
        <v>57.157856135780776</v>
      </c>
      <c r="GB26" s="54">
        <f>+[1]OUTPUTs!GB26-[2]OUTPUTs!GB26</f>
        <v>798.58137183585268</v>
      </c>
      <c r="GC26" s="54">
        <f>+[1]OUTPUTs!GC26-[2]OUTPUTs!GC26</f>
        <v>0</v>
      </c>
      <c r="GD26" s="54">
        <f>+[1]OUTPUTs!GD26-[2]OUTPUTs!GD26</f>
        <v>128.88237878060033</v>
      </c>
      <c r="GE26" s="54">
        <f>+[1]OUTPUTs!GE26-[2]OUTPUTs!GE26</f>
        <v>0</v>
      </c>
      <c r="GF26" s="54">
        <f>+[1]OUTPUTs!GF26-[2]OUTPUTs!GF26</f>
        <v>103.35333825905343</v>
      </c>
      <c r="GG26" s="54">
        <f>+[1]OUTPUTs!GG26-[2]OUTPUTs!GG26</f>
        <v>1841.335731660929</v>
      </c>
      <c r="GH26" s="54">
        <f>+[1]OUTPUTs!GH26-[2]OUTPUTs!GH26</f>
        <v>128.41909803616591</v>
      </c>
      <c r="GI26" s="54">
        <f>+[1]OUTPUTs!GI26-[2]OUTPUTs!GI26</f>
        <v>178.46847374116533</v>
      </c>
      <c r="GJ26" s="54">
        <f>+[1]OUTPUTs!GJ26-[2]OUTPUTs!GJ26</f>
        <v>570.27059884556866</v>
      </c>
      <c r="GK26" s="54">
        <f>+[1]OUTPUTs!GK26-[2]OUTPUTs!GK26</f>
        <v>345.51868831303273</v>
      </c>
      <c r="GL26" s="54">
        <f>+[1]OUTPUTs!GL26-[2]OUTPUTs!GL26</f>
        <v>2081.7488556842218</v>
      </c>
      <c r="GM26" s="54">
        <f>+[1]OUTPUTs!GM26-[2]OUTPUTs!GM26</f>
        <v>667.27297615802672</v>
      </c>
      <c r="GN26" s="54">
        <f>+[1]OUTPUTs!GN26-[2]OUTPUTs!GN26</f>
        <v>3826.0819459047361</v>
      </c>
      <c r="GO26" s="54">
        <f>+[1]OUTPUTs!GO26-[2]OUTPUTs!GO26</f>
        <v>260.06346469864206</v>
      </c>
      <c r="GP26" s="54">
        <f>+[1]OUTPUTs!GP26-[2]OUTPUTs!GP26</f>
        <v>6638.6807398870078</v>
      </c>
      <c r="GQ26" s="54">
        <f>+[1]OUTPUTs!GQ26-[2]OUTPUTs!GQ26</f>
        <v>49944.481707351457</v>
      </c>
      <c r="GR26" s="54">
        <f>+[1]OUTPUTs!GR26-[2]OUTPUTs!GR26</f>
        <v>7454.307620756128</v>
      </c>
      <c r="GS26" s="54">
        <f>+[1]OUTPUTs!GS26-[2]OUTPUTs!GS26</f>
        <v>2418.704509940475</v>
      </c>
      <c r="GT26" s="54">
        <f>+[1]OUTPUTs!GT26-[2]OUTPUTs!GT26</f>
        <v>2204.5031976617502</v>
      </c>
      <c r="GU26" s="54">
        <f>+[1]OUTPUTs!GU26-[2]OUTPUTs!GU26</f>
        <v>83.173948933748818</v>
      </c>
      <c r="GV26" s="54">
        <f>+[1]OUTPUTs!GV26-[2]OUTPUTs!GV26</f>
        <v>1933.4071008673536</v>
      </c>
      <c r="GW26" s="54">
        <f>+[1]OUTPUTs!GW26-[2]OUTPUTs!GW26</f>
        <v>1373.5376037526203</v>
      </c>
      <c r="GX26" s="54">
        <f>+[1]OUTPUTs!GX26-[2]OUTPUTs!GX26</f>
        <v>280.84242488480845</v>
      </c>
      <c r="GY26" s="54">
        <f>+[1]OUTPUTs!GY26-[2]OUTPUTs!GY26</f>
        <v>83565.715137425577</v>
      </c>
      <c r="GZ26" s="54">
        <f>+[1]OUTPUTs!GZ26-[2]OUTPUTs!GZ26</f>
        <v>0</v>
      </c>
      <c r="HA26" s="54">
        <f>+[1]OUTPUTs!HA26-[2]OUTPUTs!HA26</f>
        <v>0</v>
      </c>
      <c r="HB26" s="54">
        <f>+[1]OUTPUTs!HB26-[2]OUTPUTs!HB26</f>
        <v>74.578903301725234</v>
      </c>
      <c r="HC26" s="54">
        <f>+[1]OUTPUTs!HC26-[2]OUTPUTs!HC26</f>
        <v>123.75323604492354</v>
      </c>
      <c r="HD26" s="54">
        <f>+[1]OUTPUTs!HD26-[2]OUTPUTs!HD26</f>
        <v>1159.8993538477284</v>
      </c>
      <c r="HE26" s="54">
        <f>+[1]OUTPUTs!HE26-[2]OUTPUTs!HE26</f>
        <v>0</v>
      </c>
      <c r="HF26" s="54">
        <f>+[1]OUTPUTs!HF26-[2]OUTPUTs!HF26</f>
        <v>0</v>
      </c>
      <c r="HG26" s="54">
        <f>+[1]OUTPUTs!HG26-[2]OUTPUTs!HG26</f>
        <v>48.587208015364894</v>
      </c>
      <c r="HH26" s="54">
        <f>+[1]OUTPUTs!HH26-[2]OUTPUTs!HH26</f>
        <v>16.699655432198497</v>
      </c>
      <c r="HI26" s="54">
        <f>+[1]OUTPUTs!HI26-[2]OUTPUTs!HI26</f>
        <v>240.3635899968491</v>
      </c>
      <c r="HJ26" s="54">
        <f>+[1]OUTPUTs!HJ26-[2]OUTPUTs!HJ26</f>
        <v>241.88132499689607</v>
      </c>
      <c r="HK26" s="54">
        <f>+[1]OUTPUTs!HK26-[2]OUTPUTs!HK26</f>
        <v>117.57541825009918</v>
      </c>
      <c r="HL26" s="54">
        <f>+[1]OUTPUTs!HL26-[2]OUTPUTs!HL26</f>
        <v>763.82606717088447</v>
      </c>
      <c r="HM26" s="54">
        <f>+[1]OUTPUTs!HM26-[2]OUTPUTs!HM26</f>
        <v>66.798621728793989</v>
      </c>
      <c r="HN26" s="54">
        <f>+[1]OUTPUTs!HN26-[2]OUTPUTs!HN26</f>
        <v>2387.8267756357745</v>
      </c>
      <c r="HO26" s="54">
        <f>+[1]OUTPUTs!HO26-[2]OUTPUTs!HO26</f>
        <v>383.20119226969109</v>
      </c>
      <c r="HP26" s="54">
        <f>+[1]OUTPUTs!HP26-[2]OUTPUTs!HP26</f>
        <v>4285.463819152028</v>
      </c>
      <c r="HQ26" s="54">
        <f>+[1]OUTPUTs!HQ26-[2]OUTPUTs!HQ26</f>
        <v>0</v>
      </c>
      <c r="HR26" s="54">
        <f>+[1]OUTPUTs!HR26-[2]OUTPUTs!HR26</f>
        <v>5339.2278976501293</v>
      </c>
      <c r="HS26" s="54">
        <f>+[1]OUTPUTs!HS26-[2]OUTPUTs!HS26</f>
        <v>3088.6933839687445</v>
      </c>
      <c r="HT26" s="54">
        <f>+[1]OUTPUTs!HT26-[2]OUTPUTs!HT26</f>
        <v>3237.3294581791997</v>
      </c>
      <c r="HU26" s="54">
        <f>+[1]OUTPUTs!HU26-[2]OUTPUTs!HU26</f>
        <v>1080.5524352413199</v>
      </c>
      <c r="HV26" s="54">
        <f>+[1]OUTPUTs!HV26-[2]OUTPUTs!HV26</f>
        <v>662.0819222705536</v>
      </c>
      <c r="HW26" s="54">
        <f>+[1]OUTPUTs!HW26-[2]OUTPUTs!HW26</f>
        <v>1223.6860608799079</v>
      </c>
      <c r="HX26" s="54">
        <f>+[1]OUTPUTs!HX26-[2]OUTPUTs!HX26</f>
        <v>1358.675879814773</v>
      </c>
      <c r="HY26" s="54">
        <f>+[1]OUTPUTs!HY26-[2]OUTPUTs!HY26</f>
        <v>765.30794185824698</v>
      </c>
      <c r="HZ26" s="54">
        <f>+[1]OUTPUTs!HZ26-[2]OUTPUTs!HZ26</f>
        <v>772.41883092703256</v>
      </c>
      <c r="IA26" s="54">
        <f>+[1]OUTPUTs!IA26-[2]OUTPUTs!IA26</f>
        <v>27438.428976632844</v>
      </c>
    </row>
    <row r="27" spans="1:235" s="22" customFormat="1" ht="24" x14ac:dyDescent="0.25">
      <c r="A27" s="30" t="s">
        <v>23</v>
      </c>
      <c r="B27" s="31">
        <v>5811</v>
      </c>
      <c r="C27" s="31"/>
      <c r="D27" s="31">
        <v>7</v>
      </c>
      <c r="E27" s="31"/>
      <c r="F27" s="31"/>
      <c r="G27" s="31" t="s">
        <v>67</v>
      </c>
      <c r="H27" s="31" t="s">
        <v>777</v>
      </c>
      <c r="I27" s="30" t="s">
        <v>8</v>
      </c>
      <c r="J27" s="30" t="s">
        <v>854</v>
      </c>
      <c r="K27" s="30" t="s">
        <v>834</v>
      </c>
      <c r="L27" s="54">
        <f>+[1]OUTPUTs!L27-[2]OUTPUTs!L27</f>
        <v>150.98704213688472</v>
      </c>
      <c r="M27" s="54">
        <f>+[1]OUTPUTs!M27-[2]OUTPUTs!M27</f>
        <v>0</v>
      </c>
      <c r="N27" s="54">
        <f>+[1]OUTPUTs!N27-[2]OUTPUTs!N27</f>
        <v>187.56079684559654</v>
      </c>
      <c r="O27" s="54">
        <f>+[1]OUTPUTs!O27-[2]OUTPUTs!O27</f>
        <v>0</v>
      </c>
      <c r="P27" s="54">
        <f>+[1]OUTPUTs!P27-[2]OUTPUTs!P27</f>
        <v>498.47658709162215</v>
      </c>
      <c r="Q27" s="54">
        <f>+[1]OUTPUTs!Q27-[2]OUTPUTs!Q27</f>
        <v>0</v>
      </c>
      <c r="R27" s="54">
        <f>+[1]OUTPUTs!R27-[2]OUTPUTs!R27</f>
        <v>56.732716964568965</v>
      </c>
      <c r="S27" s="54">
        <f>+[1]OUTPUTs!S27-[2]OUTPUTs!S27</f>
        <v>581.6185380891252</v>
      </c>
      <c r="T27" s="54">
        <f>+[1]OUTPUTs!T27-[2]OUTPUTs!T27</f>
        <v>357.10022870268813</v>
      </c>
      <c r="U27" s="54">
        <f>+[1]OUTPUTs!U27-[2]OUTPUTs!U27</f>
        <v>2717.2276347278421</v>
      </c>
      <c r="V27" s="54">
        <f>+[1]OUTPUTs!V27-[2]OUTPUTs!V27</f>
        <v>187.21442941777082</v>
      </c>
      <c r="W27" s="54">
        <f>+[1]OUTPUTs!W27-[2]OUTPUTs!W27</f>
        <v>201.59704664588753</v>
      </c>
      <c r="X27" s="54">
        <f>+[1]OUTPUTs!X27-[2]OUTPUTs!X27</f>
        <v>7609.755832604751</v>
      </c>
      <c r="Y27" s="54">
        <f>+[1]OUTPUTs!Y27-[2]OUTPUTs!Y27</f>
        <v>639.07004170753453</v>
      </c>
      <c r="Z27" s="54">
        <f>+[1]OUTPUTs!Z27-[2]OUTPUTs!Z27</f>
        <v>416.96361587565298</v>
      </c>
      <c r="AA27" s="54">
        <f>+[1]OUTPUTs!AA27-[2]OUTPUTs!AA27</f>
        <v>1433.2277865383494</v>
      </c>
      <c r="AB27" s="54">
        <f>+[1]OUTPUTs!AB27-[2]OUTPUTs!AB27</f>
        <v>19107.805683812097</v>
      </c>
      <c r="AC27" s="54">
        <f>+[1]OUTPUTs!AC27-[2]OUTPUTs!AC27</f>
        <v>884.19397345081779</v>
      </c>
      <c r="AD27" s="54">
        <f>+[1]OUTPUTs!AD27-[2]OUTPUTs!AD27</f>
        <v>66760.805859116721</v>
      </c>
      <c r="AE27" s="54">
        <f>+[1]OUTPUTs!AE27-[2]OUTPUTs!AE27</f>
        <v>460662.32229934679</v>
      </c>
      <c r="AF27" s="54">
        <f>+[1]OUTPUTs!AF27-[2]OUTPUTs!AF27</f>
        <v>96873.417573887738</v>
      </c>
      <c r="AG27" s="54">
        <f>+[1]OUTPUTs!AG27-[2]OUTPUTs!AG27</f>
        <v>5277.4462124867496</v>
      </c>
      <c r="AH27" s="54">
        <f>+[1]OUTPUTs!AH27-[2]OUTPUTs!AH27</f>
        <v>13965.257031025612</v>
      </c>
      <c r="AI27" s="54">
        <f>+[1]OUTPUTs!AI27-[2]OUTPUTs!AI27</f>
        <v>564.64140475380691</v>
      </c>
      <c r="AJ27" s="54">
        <f>+[1]OUTPUTs!AJ27-[2]OUTPUTs!AJ27</f>
        <v>696.30921642319663</v>
      </c>
      <c r="AK27" s="54">
        <f>+[1]OUTPUTs!AK27-[2]OUTPUTs!AK27</f>
        <v>2761.5156912694038</v>
      </c>
      <c r="AL27" s="54">
        <f>+[1]OUTPUTs!AL27-[2]OUTPUTs!AL27</f>
        <v>5984.828387928661</v>
      </c>
      <c r="AM27" s="54">
        <f>+[1]OUTPUTs!AM27-[2]OUTPUTs!AM27</f>
        <v>688576.07563085109</v>
      </c>
      <c r="AN27" s="54">
        <f>+[1]OUTPUTs!AN27-[2]OUTPUTs!AN27</f>
        <v>674.72430289655631</v>
      </c>
      <c r="AO27" s="54">
        <f>+[1]OUTPUTs!AO27-[2]OUTPUTs!AO27</f>
        <v>0</v>
      </c>
      <c r="AP27" s="54">
        <f>+[1]OUTPUTs!AP27-[2]OUTPUTs!AP27</f>
        <v>446.38429892067643</v>
      </c>
      <c r="AQ27" s="54">
        <f>+[1]OUTPUTs!AQ27-[2]OUTPUTs!AQ27</f>
        <v>0</v>
      </c>
      <c r="AR27" s="54">
        <f>+[1]OUTPUTs!AR27-[2]OUTPUTs!AR27</f>
        <v>1533.9132530246061</v>
      </c>
      <c r="AS27" s="54">
        <f>+[1]OUTPUTs!AS27-[2]OUTPUTs!AS27</f>
        <v>0</v>
      </c>
      <c r="AT27" s="54">
        <f>+[1]OUTPUTs!AT27-[2]OUTPUTs!AT27</f>
        <v>530.38189771916495</v>
      </c>
      <c r="AU27" s="54">
        <f>+[1]OUTPUTs!AU27-[2]OUTPUTs!AU27</f>
        <v>901.71599944285299</v>
      </c>
      <c r="AV27" s="54">
        <f>+[1]OUTPUTs!AV27-[2]OUTPUTs!AV27</f>
        <v>452.75363249966404</v>
      </c>
      <c r="AW27" s="54">
        <f>+[1]OUTPUTs!AW27-[2]OUTPUTs!AW27</f>
        <v>3222.5494826716513</v>
      </c>
      <c r="AX27" s="54">
        <f>+[1]OUTPUTs!AX27-[2]OUTPUTs!AX27</f>
        <v>333.91777961836533</v>
      </c>
      <c r="AY27" s="54">
        <f>+[1]OUTPUTs!AY27-[2]OUTPUTs!AY27</f>
        <v>466.12337080936004</v>
      </c>
      <c r="AZ27" s="54">
        <f>+[1]OUTPUTs!AZ27-[2]OUTPUTs!AZ27</f>
        <v>8118.8182064432403</v>
      </c>
      <c r="BA27" s="54">
        <f>+[1]OUTPUTs!BA27-[2]OUTPUTs!BA27</f>
        <v>742.39165619542382</v>
      </c>
      <c r="BB27" s="54">
        <f>+[1]OUTPUTs!BB27-[2]OUTPUTs!BB27</f>
        <v>414.34296855904859</v>
      </c>
      <c r="BC27" s="54">
        <f>+[1]OUTPUTs!BC27-[2]OUTPUTs!BC27</f>
        <v>1729.1003406791824</v>
      </c>
      <c r="BD27" s="54">
        <f>+[1]OUTPUTs!BD27-[2]OUTPUTs!BD27</f>
        <v>27377.600656434413</v>
      </c>
      <c r="BE27" s="54">
        <f>+[1]OUTPUTs!BE27-[2]OUTPUTs!BE27</f>
        <v>1274.1391688103304</v>
      </c>
      <c r="BF27" s="54">
        <f>+[1]OUTPUTs!BF27-[2]OUTPUTs!BF27</f>
        <v>79340.913045769208</v>
      </c>
      <c r="BG27" s="54">
        <f>+[1]OUTPUTs!BG27-[2]OUTPUTs!BG27</f>
        <v>548765.86629928835</v>
      </c>
      <c r="BH27" s="54">
        <f>+[1]OUTPUTs!BH27-[2]OUTPUTs!BH27</f>
        <v>131150.24426019273</v>
      </c>
      <c r="BI27" s="54">
        <f>+[1]OUTPUTs!BI27-[2]OUTPUTs!BI27</f>
        <v>6890.4647291966903</v>
      </c>
      <c r="BJ27" s="54">
        <f>+[1]OUTPUTs!BJ27-[2]OUTPUTs!BJ27</f>
        <v>15058.810947990904</v>
      </c>
      <c r="BK27" s="54">
        <f>+[1]OUTPUTs!BK27-[2]OUTPUTs!BK27</f>
        <v>898.67453797668986</v>
      </c>
      <c r="BL27" s="54">
        <f>+[1]OUTPUTs!BL27-[2]OUTPUTs!BL27</f>
        <v>982.57238621850684</v>
      </c>
      <c r="BM27" s="54">
        <f>+[1]OUTPUTs!BM27-[2]OUTPUTs!BM27</f>
        <v>2910.2654772111673</v>
      </c>
      <c r="BN27" s="54">
        <f>+[1]OUTPUTs!BN27-[2]OUTPUTs!BN27</f>
        <v>5162.8182156587682</v>
      </c>
      <c r="BO27" s="54">
        <f>+[1]OUTPUTs!BO27-[2]OUTPUTs!BO27</f>
        <v>839379.48691422911</v>
      </c>
      <c r="BP27" s="54">
        <f>+[1]OUTPUTs!BP27-[2]OUTPUTs!BP27</f>
        <v>218.97759395720891</v>
      </c>
      <c r="BQ27" s="54">
        <f>+[1]OUTPUTs!BQ27-[2]OUTPUTs!BQ27</f>
        <v>0</v>
      </c>
      <c r="BR27" s="54">
        <f>+[1]OUTPUTs!BR27-[2]OUTPUTs!BR27</f>
        <v>337.51655459255767</v>
      </c>
      <c r="BS27" s="54">
        <f>+[1]OUTPUTs!BS27-[2]OUTPUTs!BS27</f>
        <v>0</v>
      </c>
      <c r="BT27" s="54">
        <f>+[1]OUTPUTs!BT27-[2]OUTPUTs!BT27</f>
        <v>1110.7918558378751</v>
      </c>
      <c r="BU27" s="54">
        <f>+[1]OUTPUTs!BU27-[2]OUTPUTs!BU27</f>
        <v>0</v>
      </c>
      <c r="BV27" s="54">
        <f>+[1]OUTPUTs!BV27-[2]OUTPUTs!BV27</f>
        <v>462.23463648387997</v>
      </c>
      <c r="BW27" s="54">
        <f>+[1]OUTPUTs!BW27-[2]OUTPUTs!BW27</f>
        <v>626.59055494075847</v>
      </c>
      <c r="BX27" s="54">
        <f>+[1]OUTPUTs!BX27-[2]OUTPUTs!BX27</f>
        <v>234.10761210983742</v>
      </c>
      <c r="BY27" s="54">
        <f>+[1]OUTPUTs!BY27-[2]OUTPUTs!BY27</f>
        <v>2545.7403489634362</v>
      </c>
      <c r="BZ27" s="54">
        <f>+[1]OUTPUTs!BZ27-[2]OUTPUTs!BZ27</f>
        <v>275.54632409489636</v>
      </c>
      <c r="CA27" s="54">
        <f>+[1]OUTPUTs!CA27-[2]OUTPUTs!CA27</f>
        <v>212.37963828038596</v>
      </c>
      <c r="CB27" s="54">
        <f>+[1]OUTPUTs!CB27-[2]OUTPUTs!CB27</f>
        <v>4796.027916903382</v>
      </c>
      <c r="CC27" s="54">
        <f>+[1]OUTPUTs!CC27-[2]OUTPUTs!CC27</f>
        <v>243.42104847823452</v>
      </c>
      <c r="CD27" s="54">
        <f>+[1]OUTPUTs!CD27-[2]OUTPUTs!CD27</f>
        <v>223.08093279237369</v>
      </c>
      <c r="CE27" s="54">
        <f>+[1]OUTPUTs!CE27-[2]OUTPUTs!CE27</f>
        <v>1505.3138017228493</v>
      </c>
      <c r="CF27" s="54">
        <f>+[1]OUTPUTs!CF27-[2]OUTPUTs!CF27</f>
        <v>19056.092825210726</v>
      </c>
      <c r="CG27" s="54">
        <f>+[1]OUTPUTs!CG27-[2]OUTPUTs!CG27</f>
        <v>871.09809593523187</v>
      </c>
      <c r="CH27" s="54">
        <f>+[1]OUTPUTs!CH27-[2]OUTPUTs!CH27</f>
        <v>82264.831529599149</v>
      </c>
      <c r="CI27" s="54">
        <f>+[1]OUTPUTs!CI27-[2]OUTPUTs!CI27</f>
        <v>551606.10616333829</v>
      </c>
      <c r="CJ27" s="54">
        <f>+[1]OUTPUTs!CJ27-[2]OUTPUTs!CJ27</f>
        <v>109255.1340965766</v>
      </c>
      <c r="CK27" s="54">
        <f>+[1]OUTPUTs!CK27-[2]OUTPUTs!CK27</f>
        <v>7344.4732381678696</v>
      </c>
      <c r="CL27" s="54">
        <f>+[1]OUTPUTs!CL27-[2]OUTPUTs!CL27</f>
        <v>15578.492614719755</v>
      </c>
      <c r="CM27" s="54">
        <f>+[1]OUTPUTs!CM27-[2]OUTPUTs!CM27</f>
        <v>318.53408542759689</v>
      </c>
      <c r="CN27" s="54">
        <f>+[1]OUTPUTs!CN27-[2]OUTPUTs!CN27</f>
        <v>1113.4604240721465</v>
      </c>
      <c r="CO27" s="54">
        <f>+[1]OUTPUTs!CO27-[2]OUTPUTs!CO27</f>
        <v>2111.4951858403238</v>
      </c>
      <c r="CP27" s="54">
        <f>+[1]OUTPUTs!CP27-[2]OUTPUTs!CP27</f>
        <v>11384.435970345134</v>
      </c>
      <c r="CQ27" s="54">
        <f>+[1]OUTPUTs!CQ27-[2]OUTPUTs!CQ27</f>
        <v>813695.8830483905</v>
      </c>
      <c r="CR27" s="54">
        <f>+[1]OUTPUTs!CR27-[2]OUTPUTs!CR27</f>
        <v>236.81475542585645</v>
      </c>
      <c r="CS27" s="54">
        <f>+[1]OUTPUTs!CS27-[2]OUTPUTs!CS27</f>
        <v>0</v>
      </c>
      <c r="CT27" s="54">
        <f>+[1]OUTPUTs!CT27-[2]OUTPUTs!CT27</f>
        <v>1093.4140588170412</v>
      </c>
      <c r="CU27" s="54">
        <f>+[1]OUTPUTs!CU27-[2]OUTPUTs!CU27</f>
        <v>0</v>
      </c>
      <c r="CV27" s="54">
        <f>+[1]OUTPUTs!CV27-[2]OUTPUTs!CV27</f>
        <v>2321.3804103052589</v>
      </c>
      <c r="CW27" s="54">
        <f>+[1]OUTPUTs!CW27-[2]OUTPUTs!CW27</f>
        <v>0</v>
      </c>
      <c r="CX27" s="54">
        <f>+[1]OUTPUTs!CX27-[2]OUTPUTs!CX27</f>
        <v>604.089397981209</v>
      </c>
      <c r="CY27" s="54">
        <f>+[1]OUTPUTs!CY27-[2]OUTPUTs!CY27</f>
        <v>879.98077202413606</v>
      </c>
      <c r="CZ27" s="54">
        <f>+[1]OUTPUTs!CZ27-[2]OUTPUTs!CZ27</f>
        <v>289.69585183046183</v>
      </c>
      <c r="DA27" s="54">
        <f>+[1]OUTPUTs!DA27-[2]OUTPUTs!DA27</f>
        <v>3254.7597012611332</v>
      </c>
      <c r="DB27" s="54">
        <f>+[1]OUTPUTs!DB27-[2]OUTPUTs!DB27</f>
        <v>26.408647490958799</v>
      </c>
      <c r="DC27" s="54">
        <f>+[1]OUTPUTs!DC27-[2]OUTPUTs!DC27</f>
        <v>69.342798280449301</v>
      </c>
      <c r="DD27" s="54">
        <f>+[1]OUTPUTs!DD27-[2]OUTPUTs!DD27</f>
        <v>10690.367504687609</v>
      </c>
      <c r="DE27" s="54">
        <f>+[1]OUTPUTs!DE27-[2]OUTPUTs!DE27</f>
        <v>270.34976475700114</v>
      </c>
      <c r="DF27" s="54">
        <f>+[1]OUTPUTs!DF27-[2]OUTPUTs!DF27</f>
        <v>205.77711606893126</v>
      </c>
      <c r="DG27" s="54">
        <f>+[1]OUTPUTs!DG27-[2]OUTPUTs!DG27</f>
        <v>1206.6274632010263</v>
      </c>
      <c r="DH27" s="54">
        <f>+[1]OUTPUTs!DH27-[2]OUTPUTs!DH27</f>
        <v>19476.134237838371</v>
      </c>
      <c r="DI27" s="54">
        <f>+[1]OUTPUTs!DI27-[2]OUTPUTs!DI27</f>
        <v>876.32072044585584</v>
      </c>
      <c r="DJ27" s="54">
        <f>+[1]OUTPUTs!DJ27-[2]OUTPUTs!DJ27</f>
        <v>106915.50518613384</v>
      </c>
      <c r="DK27" s="54">
        <f>+[1]OUTPUTs!DK27-[2]OUTPUTs!DK27</f>
        <v>653024.53461009311</v>
      </c>
      <c r="DL27" s="54">
        <f>+[1]OUTPUTs!DL27-[2]OUTPUTs!DL27</f>
        <v>114701.03224290931</v>
      </c>
      <c r="DM27" s="54">
        <f>+[1]OUTPUTs!DM27-[2]OUTPUTs!DM27</f>
        <v>8292.8063260402632</v>
      </c>
      <c r="DN27" s="54">
        <f>+[1]OUTPUTs!DN27-[2]OUTPUTs!DN27</f>
        <v>18791.628171199569</v>
      </c>
      <c r="DO27" s="54">
        <f>+[1]OUTPUTs!DO27-[2]OUTPUTs!DO27</f>
        <v>344.09252415522701</v>
      </c>
      <c r="DP27" s="54">
        <f>+[1]OUTPUTs!DP27-[2]OUTPUTs!DP27</f>
        <v>932.70505247774599</v>
      </c>
      <c r="DQ27" s="54">
        <f>+[1]OUTPUTs!DQ27-[2]OUTPUTs!DQ27</f>
        <v>2218.22916802484</v>
      </c>
      <c r="DR27" s="54">
        <f>+[1]OUTPUTs!DR27-[2]OUTPUTs!DR27</f>
        <v>12152.768327755097</v>
      </c>
      <c r="DS27" s="54">
        <f>+[1]OUTPUTs!DS27-[2]OUTPUTs!DS27</f>
        <v>958874.76480920427</v>
      </c>
      <c r="DT27" s="54">
        <f>+[1]OUTPUTs!DT27-[2]OUTPUTs!DT27</f>
        <v>323.63494581068471</v>
      </c>
      <c r="DU27" s="54">
        <f>+[1]OUTPUTs!DU27-[2]OUTPUTs!DU27</f>
        <v>0</v>
      </c>
      <c r="DV27" s="54">
        <f>+[1]OUTPUTs!DV27-[2]OUTPUTs!DV27</f>
        <v>1060.7547073876767</v>
      </c>
      <c r="DW27" s="54">
        <f>+[1]OUTPUTs!DW27-[2]OUTPUTs!DW27</f>
        <v>0</v>
      </c>
      <c r="DX27" s="54">
        <f>+[1]OUTPUTs!DX27-[2]OUTPUTs!DX27</f>
        <v>2875.8515891824336</v>
      </c>
      <c r="DY27" s="54">
        <f>+[1]OUTPUTs!DY27-[2]OUTPUTs!DY27</f>
        <v>0</v>
      </c>
      <c r="DZ27" s="54">
        <f>+[1]OUTPUTs!DZ27-[2]OUTPUTs!DZ27</f>
        <v>917.17240857178876</v>
      </c>
      <c r="EA27" s="54">
        <f>+[1]OUTPUTs!EA27-[2]OUTPUTs!EA27</f>
        <v>473.98758920711975</v>
      </c>
      <c r="EB27" s="54">
        <f>+[1]OUTPUTs!EB27-[2]OUTPUTs!EB27</f>
        <v>375.78558493569471</v>
      </c>
      <c r="EC27" s="54">
        <f>+[1]OUTPUTs!EC27-[2]OUTPUTs!EC27</f>
        <v>3769.4593795573237</v>
      </c>
      <c r="ED27" s="54">
        <f>+[1]OUTPUTs!ED27-[2]OUTPUTs!ED27</f>
        <v>210.4858218991892</v>
      </c>
      <c r="EE27" s="54">
        <f>+[1]OUTPUTs!EE27-[2]OUTPUTs!EE27</f>
        <v>117.14572824230146</v>
      </c>
      <c r="EF27" s="54">
        <f>+[1]OUTPUTs!EF27-[2]OUTPUTs!EF27</f>
        <v>10098.220901300519</v>
      </c>
      <c r="EG27" s="54">
        <f>+[1]OUTPUTs!EG27-[2]OUTPUTs!EG27</f>
        <v>515.5069708265778</v>
      </c>
      <c r="EH27" s="54">
        <f>+[1]OUTPUTs!EH27-[2]OUTPUTs!EH27</f>
        <v>215.30067823584864</v>
      </c>
      <c r="EI27" s="54">
        <f>+[1]OUTPUTs!EI27-[2]OUTPUTs!EI27</f>
        <v>2461.4431964283795</v>
      </c>
      <c r="EJ27" s="54">
        <f>+[1]OUTPUTs!EJ27-[2]OUTPUTs!EJ27</f>
        <v>21225.451013161684</v>
      </c>
      <c r="EK27" s="54">
        <f>+[1]OUTPUTs!EK27-[2]OUTPUTs!EK27</f>
        <v>961.96343035777454</v>
      </c>
      <c r="EL27" s="54">
        <f>+[1]OUTPUTs!EL27-[2]OUTPUTs!EL27</f>
        <v>112193.65807504684</v>
      </c>
      <c r="EM27" s="54">
        <f>+[1]OUTPUTs!EM27-[2]OUTPUTs!EM27</f>
        <v>776722.71137084253</v>
      </c>
      <c r="EN27" s="54">
        <f>+[1]OUTPUTs!EN27-[2]OUTPUTs!EN27</f>
        <v>124013.36301381228</v>
      </c>
      <c r="EO27" s="54">
        <f>+[1]OUTPUTs!EO27-[2]OUTPUTs!EO27</f>
        <v>8385.1108838573637</v>
      </c>
      <c r="EP27" s="54">
        <f>+[1]OUTPUTs!EP27-[2]OUTPUTs!EP27</f>
        <v>23498.751783234591</v>
      </c>
      <c r="EQ27" s="54">
        <f>+[1]OUTPUTs!EQ27-[2]OUTPUTs!EQ27</f>
        <v>1201.144154595373</v>
      </c>
      <c r="ER27" s="54">
        <f>+[1]OUTPUTs!ER27-[2]OUTPUTs!ER27</f>
        <v>1121.5988979140893</v>
      </c>
      <c r="ES27" s="54">
        <f>+[1]OUTPUTs!ES27-[2]OUTPUTs!ES27</f>
        <v>3916.3338363933726</v>
      </c>
      <c r="ET27" s="54">
        <f>+[1]OUTPUTs!ET27-[2]OUTPUTs!ET27</f>
        <v>11439.827273090603</v>
      </c>
      <c r="EU27" s="54">
        <f>+[1]OUTPUTs!EU27-[2]OUTPUTs!EU27</f>
        <v>1108094.6632338921</v>
      </c>
      <c r="EV27" s="54">
        <f>+[1]OUTPUTs!EV27-[2]OUTPUTs!EV27</f>
        <v>27.488054686039177</v>
      </c>
      <c r="EW27" s="54">
        <f>+[1]OUTPUTs!EW27-[2]OUTPUTs!EW27</f>
        <v>39.825416319773211</v>
      </c>
      <c r="EX27" s="54">
        <f>+[1]OUTPUTs!EX27-[2]OUTPUTs!EX27</f>
        <v>706.00087362220211</v>
      </c>
      <c r="EY27" s="54">
        <f>+[1]OUTPUTs!EY27-[2]OUTPUTs!EY27</f>
        <v>0</v>
      </c>
      <c r="EZ27" s="54">
        <f>+[1]OUTPUTs!EZ27-[2]OUTPUTs!EZ27</f>
        <v>1647.1838648544626</v>
      </c>
      <c r="FA27" s="54">
        <f>+[1]OUTPUTs!FA27-[2]OUTPUTs!FA27</f>
        <v>0</v>
      </c>
      <c r="FB27" s="54">
        <f>+[1]OUTPUTs!FB27-[2]OUTPUTs!FB27</f>
        <v>996.68021217610385</v>
      </c>
      <c r="FC27" s="54">
        <f>+[1]OUTPUTs!FC27-[2]OUTPUTs!FC27</f>
        <v>0</v>
      </c>
      <c r="FD27" s="54">
        <f>+[1]OUTPUTs!FD27-[2]OUTPUTs!FD27</f>
        <v>147.96548828502728</v>
      </c>
      <c r="FE27" s="54">
        <f>+[1]OUTPUTs!FE27-[2]OUTPUTs!FE27</f>
        <v>3040.7724870154016</v>
      </c>
      <c r="FF27" s="54">
        <f>+[1]OUTPUTs!FF27-[2]OUTPUTs!FF27</f>
        <v>733.94628824136362</v>
      </c>
      <c r="FG27" s="54">
        <f>+[1]OUTPUTs!FG27-[2]OUTPUTs!FG27</f>
        <v>97.356753310553756</v>
      </c>
      <c r="FH27" s="54">
        <f>+[1]OUTPUTs!FH27-[2]OUTPUTs!FH27</f>
        <v>6555.3716717265816</v>
      </c>
      <c r="FI27" s="54">
        <f>+[1]OUTPUTs!FI27-[2]OUTPUTs!FI27</f>
        <v>406.70964368142722</v>
      </c>
      <c r="FJ27" s="54">
        <f>+[1]OUTPUTs!FJ27-[2]OUTPUTs!FJ27</f>
        <v>38.139224195227797</v>
      </c>
      <c r="FK27" s="54">
        <f>+[1]OUTPUTs!FK27-[2]OUTPUTs!FK27</f>
        <v>2393.706002640185</v>
      </c>
      <c r="FL27" s="54">
        <f>+[1]OUTPUTs!FL27-[2]OUTPUTs!FL27</f>
        <v>16378.157293341807</v>
      </c>
      <c r="FM27" s="54">
        <f>+[1]OUTPUTs!FM27-[2]OUTPUTs!FM27</f>
        <v>803.74529883995501</v>
      </c>
      <c r="FN27" s="54">
        <f>+[1]OUTPUTs!FN27-[2]OUTPUTs!FN27</f>
        <v>86011.497773454466</v>
      </c>
      <c r="FO27" s="54">
        <f>+[1]OUTPUTs!FO27-[2]OUTPUTs!FO27</f>
        <v>634751.11473380122</v>
      </c>
      <c r="FP27" s="54">
        <f>+[1]OUTPUTs!FP27-[2]OUTPUTs!FP27</f>
        <v>91189.751717012376</v>
      </c>
      <c r="FQ27" s="54">
        <f>+[1]OUTPUTs!FQ27-[2]OUTPUTs!FQ27</f>
        <v>6567.4271840107831</v>
      </c>
      <c r="FR27" s="54">
        <f>+[1]OUTPUTs!FR27-[2]OUTPUTs!FR27</f>
        <v>16413.958871421928</v>
      </c>
      <c r="FS27" s="54">
        <f>+[1]OUTPUTs!FS27-[2]OUTPUTs!FS27</f>
        <v>819.80554968307843</v>
      </c>
      <c r="FT27" s="54">
        <f>+[1]OUTPUTs!FT27-[2]OUTPUTs!FT27</f>
        <v>1081.094092338587</v>
      </c>
      <c r="FU27" s="54">
        <f>+[1]OUTPUTs!FU27-[2]OUTPUTs!FU27</f>
        <v>3544.7467409512792</v>
      </c>
      <c r="FV27" s="54">
        <f>+[1]OUTPUTs!FV27-[2]OUTPUTs!FV27</f>
        <v>11406.095764803838</v>
      </c>
      <c r="FW27" s="54">
        <f>+[1]OUTPUTs!FW27-[2]OUTPUTs!FW27</f>
        <v>885798.54100041324</v>
      </c>
      <c r="FX27" s="54">
        <f>+[1]OUTPUTs!FX27-[2]OUTPUTs!FX27</f>
        <v>15.523357064324031</v>
      </c>
      <c r="FY27" s="54">
        <f>+[1]OUTPUTs!FY27-[2]OUTPUTs!FY27</f>
        <v>0</v>
      </c>
      <c r="FZ27" s="54">
        <f>+[1]OUTPUTs!FZ27-[2]OUTPUTs!FZ27</f>
        <v>742.6582407869405</v>
      </c>
      <c r="GA27" s="54">
        <f>+[1]OUTPUTs!GA27-[2]OUTPUTs!GA27</f>
        <v>0</v>
      </c>
      <c r="GB27" s="54">
        <f>+[1]OUTPUTs!GB27-[2]OUTPUTs!GB27</f>
        <v>1190.3367876827924</v>
      </c>
      <c r="GC27" s="54">
        <f>+[1]OUTPUTs!GC27-[2]OUTPUTs!GC27</f>
        <v>0</v>
      </c>
      <c r="GD27" s="54">
        <f>+[1]OUTPUTs!GD27-[2]OUTPUTs!GD27</f>
        <v>1433.6831470784909</v>
      </c>
      <c r="GE27" s="54">
        <f>+[1]OUTPUTs!GE27-[2]OUTPUTs!GE27</f>
        <v>56.950490377484556</v>
      </c>
      <c r="GF27" s="54">
        <f>+[1]OUTPUTs!GF27-[2]OUTPUTs!GF27</f>
        <v>103.80531402235465</v>
      </c>
      <c r="GG27" s="54">
        <f>+[1]OUTPUTs!GG27-[2]OUTPUTs!GG27</f>
        <v>2049.077241060395</v>
      </c>
      <c r="GH27" s="54">
        <f>+[1]OUTPUTs!GH27-[2]OUTPUTs!GH27</f>
        <v>945.96952762446335</v>
      </c>
      <c r="GI27" s="54">
        <f>+[1]OUTPUTs!GI27-[2]OUTPUTs!GI27</f>
        <v>11.642587934313347</v>
      </c>
      <c r="GJ27" s="54">
        <f>+[1]OUTPUTs!GJ27-[2]OUTPUTs!GJ27</f>
        <v>3794.8089575742561</v>
      </c>
      <c r="GK27" s="54">
        <f>+[1]OUTPUTs!GK27-[2]OUTPUTs!GK27</f>
        <v>343.25827979530618</v>
      </c>
      <c r="GL27" s="54">
        <f>+[1]OUTPUTs!GL27-[2]OUTPUTs!GL27</f>
        <v>12.074626137174413</v>
      </c>
      <c r="GM27" s="54">
        <f>+[1]OUTPUTs!GM27-[2]OUTPUTs!GM27</f>
        <v>1742.7977843545677</v>
      </c>
      <c r="GN27" s="54">
        <f>+[1]OUTPUTs!GN27-[2]OUTPUTs!GN27</f>
        <v>13970.902126567824</v>
      </c>
      <c r="GO27" s="54">
        <f>+[1]OUTPUTs!GO27-[2]OUTPUTs!GO27</f>
        <v>580.01240952166336</v>
      </c>
      <c r="GP27" s="54">
        <f>+[1]OUTPUTs!GP27-[2]OUTPUTs!GP27</f>
        <v>88766.739170211891</v>
      </c>
      <c r="GQ27" s="54">
        <f>+[1]OUTPUTs!GQ27-[2]OUTPUTs!GQ27</f>
        <v>679926.99481121404</v>
      </c>
      <c r="GR27" s="54">
        <f>+[1]OUTPUTs!GR27-[2]OUTPUTs!GR27</f>
        <v>81361.624572316359</v>
      </c>
      <c r="GS27" s="54">
        <f>+[1]OUTPUTs!GS27-[2]OUTPUTs!GS27</f>
        <v>9898.3905145082026</v>
      </c>
      <c r="GT27" s="54">
        <f>+[1]OUTPUTs!GT27-[2]OUTPUTs!GT27</f>
        <v>10423.543610772038</v>
      </c>
      <c r="GU27" s="54">
        <f>+[1]OUTPUTs!GU27-[2]OUTPUTs!GU27</f>
        <v>688.87200942882146</v>
      </c>
      <c r="GV27" s="54">
        <f>+[1]OUTPUTs!GV27-[2]OUTPUTs!GV27</f>
        <v>946.74663530104817</v>
      </c>
      <c r="GW27" s="54">
        <f>+[1]OUTPUTs!GW27-[2]OUTPUTs!GW27</f>
        <v>2861.3604020488201</v>
      </c>
      <c r="GX27" s="54">
        <f>+[1]OUTPUTs!GX27-[2]OUTPUTs!GX27</f>
        <v>5927.6766415493112</v>
      </c>
      <c r="GY27" s="54">
        <f>+[1]OUTPUTs!GY27-[2]OUTPUTs!GY27</f>
        <v>907795.44924493227</v>
      </c>
      <c r="GZ27" s="54">
        <f>+[1]OUTPUTs!GZ27-[2]OUTPUTs!GZ27</f>
        <v>78.178875021520582</v>
      </c>
      <c r="HA27" s="54">
        <f>+[1]OUTPUTs!HA27-[2]OUTPUTs!HA27</f>
        <v>0</v>
      </c>
      <c r="HB27" s="54">
        <f>+[1]OUTPUTs!HB27-[2]OUTPUTs!HB27</f>
        <v>1119.5072222948711</v>
      </c>
      <c r="HC27" s="54">
        <f>+[1]OUTPUTs!HC27-[2]OUTPUTs!HC27</f>
        <v>0</v>
      </c>
      <c r="HD27" s="54">
        <f>+[1]OUTPUTs!HD27-[2]OUTPUTs!HD27</f>
        <v>2812.1566185838974</v>
      </c>
      <c r="HE27" s="54">
        <f>+[1]OUTPUTs!HE27-[2]OUTPUTs!HE27</f>
        <v>0</v>
      </c>
      <c r="HF27" s="54">
        <f>+[1]OUTPUTs!HF27-[2]OUTPUTs!HF27</f>
        <v>2087.5422592341201</v>
      </c>
      <c r="HG27" s="54">
        <f>+[1]OUTPUTs!HG27-[2]OUTPUTs!HG27</f>
        <v>37.392035881910388</v>
      </c>
      <c r="HH27" s="54">
        <f>+[1]OUTPUTs!HH27-[2]OUTPUTs!HH27</f>
        <v>0</v>
      </c>
      <c r="HI27" s="54">
        <f>+[1]OUTPUTs!HI27-[2]OUTPUTs!HI27</f>
        <v>3726.7431842338046</v>
      </c>
      <c r="HJ27" s="54">
        <f>+[1]OUTPUTs!HJ27-[2]OUTPUTs!HJ27</f>
        <v>473.67197854215897</v>
      </c>
      <c r="HK27" s="54">
        <f>+[1]OUTPUTs!HK27-[2]OUTPUTs!HK27</f>
        <v>0</v>
      </c>
      <c r="HL27" s="54">
        <f>+[1]OUTPUTs!HL27-[2]OUTPUTs!HL27</f>
        <v>5430.7282714010762</v>
      </c>
      <c r="HM27" s="54">
        <f>+[1]OUTPUTs!HM27-[2]OUTPUTs!HM27</f>
        <v>500.7664445423668</v>
      </c>
      <c r="HN27" s="54">
        <f>+[1]OUTPUTs!HN27-[2]OUTPUTs!HN27</f>
        <v>65.43557079287055</v>
      </c>
      <c r="HO27" s="54">
        <f>+[1]OUTPUTs!HO27-[2]OUTPUTs!HO27</f>
        <v>2759.4658280210388</v>
      </c>
      <c r="HP27" s="54">
        <f>+[1]OUTPUTs!HP27-[2]OUTPUTs!HP27</f>
        <v>20752.455438340723</v>
      </c>
      <c r="HQ27" s="54">
        <f>+[1]OUTPUTs!HQ27-[2]OUTPUTs!HQ27</f>
        <v>1536.3605263126105</v>
      </c>
      <c r="HR27" s="54">
        <f>+[1]OUTPUTs!HR27-[2]OUTPUTs!HR27</f>
        <v>75912.32035850262</v>
      </c>
      <c r="HS27" s="54">
        <f>+[1]OUTPUTs!HS27-[2]OUTPUTs!HS27</f>
        <v>1009162.348278048</v>
      </c>
      <c r="HT27" s="54">
        <f>+[1]OUTPUTs!HT27-[2]OUTPUTs!HT27</f>
        <v>62877.905846497742</v>
      </c>
      <c r="HU27" s="54">
        <f>+[1]OUTPUTs!HU27-[2]OUTPUTs!HU27</f>
        <v>12377.717865828046</v>
      </c>
      <c r="HV27" s="54">
        <f>+[1]OUTPUTs!HV27-[2]OUTPUTs!HV27</f>
        <v>11116.667027705975</v>
      </c>
      <c r="HW27" s="54">
        <f>+[1]OUTPUTs!HW27-[2]OUTPUTs!HW27</f>
        <v>887.89652403768559</v>
      </c>
      <c r="HX27" s="54">
        <f>+[1]OUTPUTs!HX27-[2]OUTPUTs!HX27</f>
        <v>1122.350493023037</v>
      </c>
      <c r="HY27" s="54">
        <f>+[1]OUTPUTs!HY27-[2]OUTPUTs!HY27</f>
        <v>3732.2924575589896</v>
      </c>
      <c r="HZ27" s="54">
        <f>+[1]OUTPUTs!HZ27-[2]OUTPUTs!HZ27</f>
        <v>13613.335231543766</v>
      </c>
      <c r="IA27" s="54">
        <f>+[1]OUTPUTs!IA27-[2]OUTPUTs!IA27</f>
        <v>1232183.2383359498</v>
      </c>
    </row>
    <row r="28" spans="1:235" s="22" customFormat="1" ht="24" x14ac:dyDescent="0.25">
      <c r="A28" s="30" t="s">
        <v>23</v>
      </c>
      <c r="B28" s="31">
        <v>5812</v>
      </c>
      <c r="C28" s="31"/>
      <c r="D28" s="31">
        <v>7</v>
      </c>
      <c r="E28" s="31"/>
      <c r="F28" s="31"/>
      <c r="G28" s="31" t="s">
        <v>778</v>
      </c>
      <c r="H28" s="31" t="s">
        <v>777</v>
      </c>
      <c r="I28" s="30" t="s">
        <v>8</v>
      </c>
      <c r="J28" s="30" t="s">
        <v>854</v>
      </c>
      <c r="K28" s="30" t="s">
        <v>834</v>
      </c>
      <c r="L28" s="54">
        <f>+[1]OUTPUTs!L28-[2]OUTPUTs!L28</f>
        <v>387.77790809976659</v>
      </c>
      <c r="M28" s="54">
        <f>+[1]OUTPUTs!M28-[2]OUTPUTs!M28</f>
        <v>511.36142841186756</v>
      </c>
      <c r="N28" s="54">
        <f>+[1]OUTPUTs!N28-[2]OUTPUTs!N28</f>
        <v>318.07625515104769</v>
      </c>
      <c r="O28" s="54">
        <f>+[1]OUTPUTs!O28-[2]OUTPUTs!O28</f>
        <v>0</v>
      </c>
      <c r="P28" s="54">
        <f>+[1]OUTPUTs!P28-[2]OUTPUTs!P28</f>
        <v>14180.809202442892</v>
      </c>
      <c r="Q28" s="54">
        <f>+[1]OUTPUTs!Q28-[2]OUTPUTs!Q28</f>
        <v>0</v>
      </c>
      <c r="R28" s="54">
        <f>+[1]OUTPUTs!R28-[2]OUTPUTs!R28</f>
        <v>159.23979278879665</v>
      </c>
      <c r="S28" s="54">
        <f>+[1]OUTPUTs!S28-[2]OUTPUTs!S28</f>
        <v>9.7727988223348206</v>
      </c>
      <c r="T28" s="54">
        <f>+[1]OUTPUTs!T28-[2]OUTPUTs!T28</f>
        <v>251.54536248327554</v>
      </c>
      <c r="U28" s="54">
        <f>+[1]OUTPUTs!U28-[2]OUTPUTs!U28</f>
        <v>17530.462590530311</v>
      </c>
      <c r="V28" s="54">
        <f>+[1]OUTPUTs!V28-[2]OUTPUTs!V28</f>
        <v>2134.1258989390208</v>
      </c>
      <c r="W28" s="54">
        <f>+[1]OUTPUTs!W28-[2]OUTPUTs!W28</f>
        <v>13.093390687382296</v>
      </c>
      <c r="X28" s="54">
        <f>+[1]OUTPUTs!X28-[2]OUTPUTs!X28</f>
        <v>437.52577357457494</v>
      </c>
      <c r="Y28" s="54">
        <f>+[1]OUTPUTs!Y28-[2]OUTPUTs!Y28</f>
        <v>257.96017903620987</v>
      </c>
      <c r="Z28" s="54">
        <f>+[1]OUTPUTs!Z28-[2]OUTPUTs!Z28</f>
        <v>1533.5066912278362</v>
      </c>
      <c r="AA28" s="54">
        <f>+[1]OUTPUTs!AA28-[2]OUTPUTs!AA28</f>
        <v>1801.5535055126657</v>
      </c>
      <c r="AB28" s="54">
        <f>+[1]OUTPUTs!AB28-[2]OUTPUTs!AB28</f>
        <v>5219.7420199262633</v>
      </c>
      <c r="AC28" s="54">
        <f>+[1]OUTPUTs!AC28-[2]OUTPUTs!AC28</f>
        <v>2202.8605307445141</v>
      </c>
      <c r="AD28" s="54">
        <f>+[1]OUTPUTs!AD28-[2]OUTPUTs!AD28</f>
        <v>184348.35085332324</v>
      </c>
      <c r="AE28" s="54">
        <f>+[1]OUTPUTs!AE28-[2]OUTPUTs!AE28</f>
        <v>177185.76886844472</v>
      </c>
      <c r="AF28" s="54">
        <f>+[1]OUTPUTs!AF28-[2]OUTPUTs!AF28</f>
        <v>6022.1880160459696</v>
      </c>
      <c r="AG28" s="54">
        <f>+[1]OUTPUTs!AG28-[2]OUTPUTs!AG28</f>
        <v>8939.1473616884177</v>
      </c>
      <c r="AH28" s="54">
        <f>+[1]OUTPUTs!AH28-[2]OUTPUTs!AH28</f>
        <v>29154.747981089895</v>
      </c>
      <c r="AI28" s="54">
        <f>+[1]OUTPUTs!AI28-[2]OUTPUTs!AI28</f>
        <v>1585.6641455393728</v>
      </c>
      <c r="AJ28" s="54">
        <f>+[1]OUTPUTs!AJ28-[2]OUTPUTs!AJ28</f>
        <v>1465.6589004202597</v>
      </c>
      <c r="AK28" s="54">
        <f>+[1]OUTPUTs!AK28-[2]OUTPUTs!AK28</f>
        <v>727.68462506223113</v>
      </c>
      <c r="AL28" s="54">
        <f>+[1]OUTPUTs!AL28-[2]OUTPUTs!AL28</f>
        <v>22709.526685192512</v>
      </c>
      <c r="AM28" s="54">
        <f>+[1]OUTPUTs!AM28-[2]OUTPUTs!AM28</f>
        <v>479088.15076518571</v>
      </c>
      <c r="AN28" s="54">
        <f>+[1]OUTPUTs!AN28-[2]OUTPUTs!AN28</f>
        <v>837.37558774785521</v>
      </c>
      <c r="AO28" s="54">
        <f>+[1]OUTPUTs!AO28-[2]OUTPUTs!AO28</f>
        <v>12.617700997965848</v>
      </c>
      <c r="AP28" s="54">
        <f>+[1]OUTPUTs!AP28-[2]OUTPUTs!AP28</f>
        <v>314.06593004820274</v>
      </c>
      <c r="AQ28" s="54">
        <f>+[1]OUTPUTs!AQ28-[2]OUTPUTs!AQ28</f>
        <v>0</v>
      </c>
      <c r="AR28" s="54">
        <f>+[1]OUTPUTs!AR28-[2]OUTPUTs!AR28</f>
        <v>18787.439110225518</v>
      </c>
      <c r="AS28" s="54">
        <f>+[1]OUTPUTs!AS28-[2]OUTPUTs!AS28</f>
        <v>0</v>
      </c>
      <c r="AT28" s="54">
        <f>+[1]OUTPUTs!AT28-[2]OUTPUTs!AT28</f>
        <v>348.24463940641181</v>
      </c>
      <c r="AU28" s="54">
        <f>+[1]OUTPUTs!AU28-[2]OUTPUTs!AU28</f>
        <v>0</v>
      </c>
      <c r="AV28" s="54">
        <f>+[1]OUTPUTs!AV28-[2]OUTPUTs!AV28</f>
        <v>355.43021541284793</v>
      </c>
      <c r="AW28" s="54">
        <f>+[1]OUTPUTs!AW28-[2]OUTPUTs!AW28</f>
        <v>30164.219735733932</v>
      </c>
      <c r="AX28" s="54">
        <f>+[1]OUTPUTs!AX28-[2]OUTPUTs!AX28</f>
        <v>2675.903963891642</v>
      </c>
      <c r="AY28" s="54">
        <f>+[1]OUTPUTs!AY28-[2]OUTPUTs!AY28</f>
        <v>218.35322390727629</v>
      </c>
      <c r="AZ28" s="54">
        <f>+[1]OUTPUTs!AZ28-[2]OUTPUTs!AZ28</f>
        <v>462.59208944600869</v>
      </c>
      <c r="BA28" s="54">
        <f>+[1]OUTPUTs!BA28-[2]OUTPUTs!BA28</f>
        <v>604.52354600349463</v>
      </c>
      <c r="BB28" s="54">
        <f>+[1]OUTPUTs!BB28-[2]OUTPUTs!BB28</f>
        <v>1988.6550108893898</v>
      </c>
      <c r="BC28" s="54">
        <f>+[1]OUTPUTs!BC28-[2]OUTPUTs!BC28</f>
        <v>1604.8200800886352</v>
      </c>
      <c r="BD28" s="54">
        <f>+[1]OUTPUTs!BD28-[2]OUTPUTs!BD28</f>
        <v>10465.543100458286</v>
      </c>
      <c r="BE28" s="54">
        <f>+[1]OUTPUTs!BE28-[2]OUTPUTs!BE28</f>
        <v>1298.1446241116128</v>
      </c>
      <c r="BF28" s="54">
        <f>+[1]OUTPUTs!BF28-[2]OUTPUTs!BF28</f>
        <v>254896.12883666949</v>
      </c>
      <c r="BG28" s="54">
        <f>+[1]OUTPUTs!BG28-[2]OUTPUTs!BG28</f>
        <v>248371.51360350195</v>
      </c>
      <c r="BH28" s="54">
        <f>+[1]OUTPUTs!BH28-[2]OUTPUTs!BH28</f>
        <v>8700.6192828487983</v>
      </c>
      <c r="BI28" s="54">
        <f>+[1]OUTPUTs!BI28-[2]OUTPUTs!BI28</f>
        <v>11294.84801211251</v>
      </c>
      <c r="BJ28" s="54">
        <f>+[1]OUTPUTs!BJ28-[2]OUTPUTs!BJ28</f>
        <v>39669.227878902486</v>
      </c>
      <c r="BK28" s="54">
        <f>+[1]OUTPUTs!BK28-[2]OUTPUTs!BK28</f>
        <v>4019.5247922992494</v>
      </c>
      <c r="BL28" s="54">
        <f>+[1]OUTPUTs!BL28-[2]OUTPUTs!BL28</f>
        <v>2353.9916103998839</v>
      </c>
      <c r="BM28" s="54">
        <f>+[1]OUTPUTs!BM28-[2]OUTPUTs!BM28</f>
        <v>1270.2649018578049</v>
      </c>
      <c r="BN28" s="54">
        <f>+[1]OUTPUTs!BN28-[2]OUTPUTs!BN28</f>
        <v>28034.89075804429</v>
      </c>
      <c r="BO28" s="54">
        <f>+[1]OUTPUTs!BO28-[2]OUTPUTs!BO28</f>
        <v>668748.93823500536</v>
      </c>
      <c r="BP28" s="54">
        <f>+[1]OUTPUTs!BP28-[2]OUTPUTs!BP28</f>
        <v>770.75122338046594</v>
      </c>
      <c r="BQ28" s="54">
        <f>+[1]OUTPUTs!BQ28-[2]OUTPUTs!BQ28</f>
        <v>11.671819433373855</v>
      </c>
      <c r="BR28" s="54">
        <f>+[1]OUTPUTs!BR28-[2]OUTPUTs!BR28</f>
        <v>381.98937668082772</v>
      </c>
      <c r="BS28" s="54">
        <f>+[1]OUTPUTs!BS28-[2]OUTPUTs!BS28</f>
        <v>0</v>
      </c>
      <c r="BT28" s="54">
        <f>+[1]OUTPUTs!BT28-[2]OUTPUTs!BT28</f>
        <v>20737.451816256682</v>
      </c>
      <c r="BU28" s="54">
        <f>+[1]OUTPUTs!BU28-[2]OUTPUTs!BU28</f>
        <v>0</v>
      </c>
      <c r="BV28" s="54">
        <f>+[1]OUTPUTs!BV28-[2]OUTPUTs!BV28</f>
        <v>485.64188864308471</v>
      </c>
      <c r="BW28" s="54">
        <f>+[1]OUTPUTs!BW28-[2]OUTPUTs!BW28</f>
        <v>142.60129835144699</v>
      </c>
      <c r="BX28" s="54">
        <f>+[1]OUTPUTs!BX28-[2]OUTPUTs!BX28</f>
        <v>222.54143953069638</v>
      </c>
      <c r="BY28" s="54">
        <f>+[1]OUTPUTs!BY28-[2]OUTPUTs!BY28</f>
        <v>23558.28325082743</v>
      </c>
      <c r="BZ28" s="54">
        <f>+[1]OUTPUTs!BZ28-[2]OUTPUTs!BZ28</f>
        <v>2607.6265123370613</v>
      </c>
      <c r="CA28" s="54">
        <f>+[1]OUTPUTs!CA28-[2]OUTPUTs!CA28</f>
        <v>119.10134717624408</v>
      </c>
      <c r="CB28" s="54">
        <f>+[1]OUTPUTs!CB28-[2]OUTPUTs!CB28</f>
        <v>446.8171387915213</v>
      </c>
      <c r="CC28" s="54">
        <f>+[1]OUTPUTs!CC28-[2]OUTPUTs!CC28</f>
        <v>542.11754446506939</v>
      </c>
      <c r="CD28" s="54">
        <f>+[1]OUTPUTs!CD28-[2]OUTPUTs!CD28</f>
        <v>346.73316364868083</v>
      </c>
      <c r="CE28" s="54">
        <f>+[1]OUTPUTs!CE28-[2]OUTPUTs!CE28</f>
        <v>1494.581169689287</v>
      </c>
      <c r="CF28" s="54">
        <f>+[1]OUTPUTs!CF28-[2]OUTPUTs!CF28</f>
        <v>5420.0165192997119</v>
      </c>
      <c r="CG28" s="54">
        <f>+[1]OUTPUTs!CG28-[2]OUTPUTs!CG28</f>
        <v>1280.3421092422477</v>
      </c>
      <c r="CH28" s="54">
        <f>+[1]OUTPUTs!CH28-[2]OUTPUTs!CH28</f>
        <v>261454.31537204445</v>
      </c>
      <c r="CI28" s="54">
        <f>+[1]OUTPUTs!CI28-[2]OUTPUTs!CI28</f>
        <v>366109.71716010594</v>
      </c>
      <c r="CJ28" s="54">
        <f>+[1]OUTPUTs!CJ28-[2]OUTPUTs!CJ28</f>
        <v>7984.4124514239375</v>
      </c>
      <c r="CK28" s="54">
        <f>+[1]OUTPUTs!CK28-[2]OUTPUTs!CK28</f>
        <v>9181.0899456585539</v>
      </c>
      <c r="CL28" s="54">
        <f>+[1]OUTPUTs!CL28-[2]OUTPUTs!CL28</f>
        <v>41253.127241341455</v>
      </c>
      <c r="CM28" s="54">
        <f>+[1]OUTPUTs!CM28-[2]OUTPUTs!CM28</f>
        <v>3495.6241643231442</v>
      </c>
      <c r="CN28" s="54">
        <f>+[1]OUTPUTs!CN28-[2]OUTPUTs!CN28</f>
        <v>1806.4536861476918</v>
      </c>
      <c r="CO28" s="54">
        <f>+[1]OUTPUTs!CO28-[2]OUTPUTs!CO28</f>
        <v>1335.886646607175</v>
      </c>
      <c r="CP28" s="54">
        <f>+[1]OUTPUTs!CP28-[2]OUTPUTs!CP28</f>
        <v>29743.644801902352</v>
      </c>
      <c r="CQ28" s="54">
        <f>+[1]OUTPUTs!CQ28-[2]OUTPUTs!CQ28</f>
        <v>780932.53908730857</v>
      </c>
      <c r="CR28" s="54">
        <f>+[1]OUTPUTs!CR28-[2]OUTPUTs!CR28</f>
        <v>1183.0122897231413</v>
      </c>
      <c r="CS28" s="54">
        <f>+[1]OUTPUTs!CS28-[2]OUTPUTs!CS28</f>
        <v>12.73691405537393</v>
      </c>
      <c r="CT28" s="54">
        <f>+[1]OUTPUTs!CT28-[2]OUTPUTs!CT28</f>
        <v>247.37657848831759</v>
      </c>
      <c r="CU28" s="54">
        <f>+[1]OUTPUTs!CU28-[2]OUTPUTs!CU28</f>
        <v>0</v>
      </c>
      <c r="CV28" s="54">
        <f>+[1]OUTPUTs!CV28-[2]OUTPUTs!CV28</f>
        <v>22219.754800617055</v>
      </c>
      <c r="CW28" s="54">
        <f>+[1]OUTPUTs!CW28-[2]OUTPUTs!CW28</f>
        <v>0</v>
      </c>
      <c r="CX28" s="54">
        <f>+[1]OUTPUTs!CX28-[2]OUTPUTs!CX28</f>
        <v>301.47925011802522</v>
      </c>
      <c r="CY28" s="54">
        <f>+[1]OUTPUTs!CY28-[2]OUTPUTs!CY28</f>
        <v>131.57582776468848</v>
      </c>
      <c r="CZ28" s="54">
        <f>+[1]OUTPUTs!CZ28-[2]OUTPUTs!CZ28</f>
        <v>254.91776642847231</v>
      </c>
      <c r="DA28" s="54">
        <f>+[1]OUTPUTs!DA28-[2]OUTPUTs!DA28</f>
        <v>25921.498154820089</v>
      </c>
      <c r="DB28" s="54">
        <f>+[1]OUTPUTs!DB28-[2]OUTPUTs!DB28</f>
        <v>3171.0742029347039</v>
      </c>
      <c r="DC28" s="54">
        <f>+[1]OUTPUTs!DC28-[2]OUTPUTs!DC28</f>
        <v>63.450865431816965</v>
      </c>
      <c r="DD28" s="54">
        <f>+[1]OUTPUTs!DD28-[2]OUTPUTs!DD28</f>
        <v>496.88992037503203</v>
      </c>
      <c r="DE28" s="54">
        <f>+[1]OUTPUTs!DE28-[2]OUTPUTs!DE28</f>
        <v>759.60758600711779</v>
      </c>
      <c r="DF28" s="54">
        <f>+[1]OUTPUTs!DF28-[2]OUTPUTs!DF28</f>
        <v>1946.0013511331017</v>
      </c>
      <c r="DG28" s="54">
        <f>+[1]OUTPUTs!DG28-[2]OUTPUTs!DG28</f>
        <v>1207.9289654831573</v>
      </c>
      <c r="DH28" s="54">
        <f>+[1]OUTPUTs!DH28-[2]OUTPUTs!DH28</f>
        <v>4935.3429272775902</v>
      </c>
      <c r="DI28" s="54">
        <f>+[1]OUTPUTs!DI28-[2]OUTPUTs!DI28</f>
        <v>1338.6157800172632</v>
      </c>
      <c r="DJ28" s="54">
        <f>+[1]OUTPUTs!DJ28-[2]OUTPUTs!DJ28</f>
        <v>314147.16398642398</v>
      </c>
      <c r="DK28" s="54">
        <f>+[1]OUTPUTs!DK28-[2]OUTPUTs!DK28</f>
        <v>458120.45933464821</v>
      </c>
      <c r="DL28" s="54">
        <f>+[1]OUTPUTs!DL28-[2]OUTPUTs!DL28</f>
        <v>6293.6724120894942</v>
      </c>
      <c r="DM28" s="54">
        <f>+[1]OUTPUTs!DM28-[2]OUTPUTs!DM28</f>
        <v>10840.300146916285</v>
      </c>
      <c r="DN28" s="54">
        <f>+[1]OUTPUTs!DN28-[2]OUTPUTs!DN28</f>
        <v>46839.875705432642</v>
      </c>
      <c r="DO28" s="54">
        <f>+[1]OUTPUTs!DO28-[2]OUTPUTs!DO28</f>
        <v>3650.1181876370538</v>
      </c>
      <c r="DP28" s="54">
        <f>+[1]OUTPUTs!DP28-[2]OUTPUTs!DP28</f>
        <v>1885.5407391936915</v>
      </c>
      <c r="DQ28" s="54">
        <f>+[1]OUTPUTs!DQ28-[2]OUTPUTs!DQ28</f>
        <v>1978.9544353999663</v>
      </c>
      <c r="DR28" s="54">
        <f>+[1]OUTPUTs!DR28-[2]OUTPUTs!DR28</f>
        <v>34094.518361413124</v>
      </c>
      <c r="DS28" s="54">
        <f>+[1]OUTPUTs!DS28-[2]OUTPUTs!DS28</f>
        <v>942041.86648982903</v>
      </c>
      <c r="DT28" s="54">
        <f>+[1]OUTPUTs!DT28-[2]OUTPUTs!DT28</f>
        <v>1851.4268878548346</v>
      </c>
      <c r="DU28" s="54">
        <f>+[1]OUTPUTs!DU28-[2]OUTPUTs!DU28</f>
        <v>345.76221996284767</v>
      </c>
      <c r="DV28" s="54">
        <f>+[1]OUTPUTs!DV28-[2]OUTPUTs!DV28</f>
        <v>113.03969535838968</v>
      </c>
      <c r="DW28" s="54">
        <f>+[1]OUTPUTs!DW28-[2]OUTPUTs!DW28</f>
        <v>0</v>
      </c>
      <c r="DX28" s="54">
        <f>+[1]OUTPUTs!DX28-[2]OUTPUTs!DX28</f>
        <v>24755.630088499252</v>
      </c>
      <c r="DY28" s="54">
        <f>+[1]OUTPUTs!DY28-[2]OUTPUTs!DY28</f>
        <v>0</v>
      </c>
      <c r="DZ28" s="54">
        <f>+[1]OUTPUTs!DZ28-[2]OUTPUTs!DZ28</f>
        <v>429.16018242724863</v>
      </c>
      <c r="EA28" s="54">
        <f>+[1]OUTPUTs!EA28-[2]OUTPUTs!EA28</f>
        <v>41.856421563004858</v>
      </c>
      <c r="EB28" s="54">
        <f>+[1]OUTPUTs!EB28-[2]OUTPUTs!EB28</f>
        <v>277.67495350620879</v>
      </c>
      <c r="EC28" s="54">
        <f>+[1]OUTPUTs!EC28-[2]OUTPUTs!EC28</f>
        <v>26973.900333498226</v>
      </c>
      <c r="ED28" s="54">
        <f>+[1]OUTPUTs!ED28-[2]OUTPUTs!ED28</f>
        <v>4101.8461474741707</v>
      </c>
      <c r="EE28" s="54">
        <f>+[1]OUTPUTs!EE28-[2]OUTPUTs!EE28</f>
        <v>129.78226398359163</v>
      </c>
      <c r="EF28" s="54">
        <f>+[1]OUTPUTs!EF28-[2]OUTPUTs!EF28</f>
        <v>121.00636759588042</v>
      </c>
      <c r="EG28" s="54">
        <f>+[1]OUTPUTs!EG28-[2]OUTPUTs!EG28</f>
        <v>644.27975640778095</v>
      </c>
      <c r="EH28" s="54">
        <f>+[1]OUTPUTs!EH28-[2]OUTPUTs!EH28</f>
        <v>2391.4505052907243</v>
      </c>
      <c r="EI28" s="54">
        <f>+[1]OUTPUTs!EI28-[2]OUTPUTs!EI28</f>
        <v>1011.4426449301527</v>
      </c>
      <c r="EJ28" s="54">
        <f>+[1]OUTPUTs!EJ28-[2]OUTPUTs!EJ28</f>
        <v>5240.545718953621</v>
      </c>
      <c r="EK28" s="54">
        <f>+[1]OUTPUTs!EK28-[2]OUTPUTs!EK28</f>
        <v>1144.8136183127699</v>
      </c>
      <c r="EL28" s="54">
        <f>+[1]OUTPUTs!EL28-[2]OUTPUTs!EL28</f>
        <v>361723.06301250751</v>
      </c>
      <c r="EM28" s="54">
        <f>+[1]OUTPUTs!EM28-[2]OUTPUTs!EM28</f>
        <v>513776.04611424124</v>
      </c>
      <c r="EN28" s="54">
        <f>+[1]OUTPUTs!EN28-[2]OUTPUTs!EN28</f>
        <v>6422.9948259645353</v>
      </c>
      <c r="EO28" s="54">
        <f>+[1]OUTPUTs!EO28-[2]OUTPUTs!EO28</f>
        <v>8036.7223786195973</v>
      </c>
      <c r="EP28" s="54">
        <f>+[1]OUTPUTs!EP28-[2]OUTPUTs!EP28</f>
        <v>52924.745190443704</v>
      </c>
      <c r="EQ28" s="54">
        <f>+[1]OUTPUTs!EQ28-[2]OUTPUTs!EQ28</f>
        <v>5946.916330679298</v>
      </c>
      <c r="ER28" s="54">
        <f>+[1]OUTPUTs!ER28-[2]OUTPUTs!ER28</f>
        <v>1702.3143435366646</v>
      </c>
      <c r="ES28" s="54">
        <f>+[1]OUTPUTs!ES28-[2]OUTPUTs!ES28</f>
        <v>2470.0680814125353</v>
      </c>
      <c r="ET28" s="54">
        <f>+[1]OUTPUTs!ET28-[2]OUTPUTs!ET28</f>
        <v>34420.153899559344</v>
      </c>
      <c r="EU28" s="54">
        <f>+[1]OUTPUTs!EU28-[2]OUTPUTs!EU28</f>
        <v>1056996.6419825833</v>
      </c>
      <c r="EV28" s="54">
        <f>+[1]OUTPUTs!EV28-[2]OUTPUTs!EV28</f>
        <v>1601.0178705869193</v>
      </c>
      <c r="EW28" s="54">
        <f>+[1]OUTPUTs!EW28-[2]OUTPUTs!EW28</f>
        <v>12.001826693904427</v>
      </c>
      <c r="EX28" s="54">
        <f>+[1]OUTPUTs!EX28-[2]OUTPUTs!EX28</f>
        <v>191.32357131363324</v>
      </c>
      <c r="EY28" s="54">
        <f>+[1]OUTPUTs!EY28-[2]OUTPUTs!EY28</f>
        <v>0</v>
      </c>
      <c r="EZ28" s="54">
        <f>+[1]OUTPUTs!EZ28-[2]OUTPUTs!EZ28</f>
        <v>19688.296713844611</v>
      </c>
      <c r="FA28" s="54">
        <f>+[1]OUTPUTs!FA28-[2]OUTPUTs!FA28</f>
        <v>0</v>
      </c>
      <c r="FB28" s="54">
        <f>+[1]OUTPUTs!FB28-[2]OUTPUTs!FB28</f>
        <v>218.12532799577684</v>
      </c>
      <c r="FC28" s="54">
        <f>+[1]OUTPUTs!FC28-[2]OUTPUTs!FC28</f>
        <v>94.465990752022037</v>
      </c>
      <c r="FD28" s="54">
        <f>+[1]OUTPUTs!FD28-[2]OUTPUTs!FD28</f>
        <v>1419.727826389244</v>
      </c>
      <c r="FE28" s="54">
        <f>+[1]OUTPUTs!FE28-[2]OUTPUTs!FE28</f>
        <v>24947.798120145177</v>
      </c>
      <c r="FF28" s="54">
        <f>+[1]OUTPUTs!FF28-[2]OUTPUTs!FF28</f>
        <v>3015.455343390342</v>
      </c>
      <c r="FG28" s="54">
        <f>+[1]OUTPUTs!FG28-[2]OUTPUTs!FG28</f>
        <v>24.003653387808853</v>
      </c>
      <c r="FH28" s="54">
        <f>+[1]OUTPUTs!FH28-[2]OUTPUTs!FH28</f>
        <v>83.462251452208818</v>
      </c>
      <c r="FI28" s="54">
        <f>+[1]OUTPUTs!FI28-[2]OUTPUTs!FI28</f>
        <v>154.02679792119295</v>
      </c>
      <c r="FJ28" s="54">
        <f>+[1]OUTPUTs!FJ28-[2]OUTPUTs!FJ28</f>
        <v>2219.1036860014847</v>
      </c>
      <c r="FK28" s="54">
        <f>+[1]OUTPUTs!FK28-[2]OUTPUTs!FK28</f>
        <v>4232.2413140185199</v>
      </c>
      <c r="FL28" s="54">
        <f>+[1]OUTPUTs!FL28-[2]OUTPUTs!FL28</f>
        <v>2665.0750473037715</v>
      </c>
      <c r="FM28" s="54">
        <f>+[1]OUTPUTs!FM28-[2]OUTPUTs!FM28</f>
        <v>780.3543838730784</v>
      </c>
      <c r="FN28" s="54">
        <f>+[1]OUTPUTs!FN28-[2]OUTPUTs!FN28</f>
        <v>307113.24859121535</v>
      </c>
      <c r="FO28" s="54">
        <f>+[1]OUTPUTs!FO28-[2]OUTPUTs!FO28</f>
        <v>346567.66676715831</v>
      </c>
      <c r="FP28" s="54">
        <f>+[1]OUTPUTs!FP28-[2]OUTPUTs!FP28</f>
        <v>6451.8867598954603</v>
      </c>
      <c r="FQ28" s="54">
        <f>+[1]OUTPUTs!FQ28-[2]OUTPUTs!FQ28</f>
        <v>6433.6303038194565</v>
      </c>
      <c r="FR28" s="54">
        <f>+[1]OUTPUTs!FR28-[2]OUTPUTs!FR28</f>
        <v>43398.384130201157</v>
      </c>
      <c r="FS28" s="54">
        <f>+[1]OUTPUTs!FS28-[2]OUTPUTs!FS28</f>
        <v>5706.3812929771739</v>
      </c>
      <c r="FT28" s="54">
        <f>+[1]OUTPUTs!FT28-[2]OUTPUTs!FT28</f>
        <v>938.58775752454494</v>
      </c>
      <c r="FU28" s="54">
        <f>+[1]OUTPUTs!FU28-[2]OUTPUTs!FU28</f>
        <v>1913.9436918593292</v>
      </c>
      <c r="FV28" s="54">
        <f>+[1]OUTPUTs!FV28-[2]OUTPUTs!FV28</f>
        <v>31447.51461140078</v>
      </c>
      <c r="FW28" s="54">
        <f>+[1]OUTPUTs!FW28-[2]OUTPUTs!FW28</f>
        <v>811317.72363112215</v>
      </c>
      <c r="FX28" s="54">
        <f>+[1]OUTPUTs!FX28-[2]OUTPUTs!FX28</f>
        <v>1046.7082120393598</v>
      </c>
      <c r="FY28" s="54">
        <f>+[1]OUTPUTs!FY28-[2]OUTPUTs!FY28</f>
        <v>280.1453535968667</v>
      </c>
      <c r="FZ28" s="54">
        <f>+[1]OUTPUTs!FZ28-[2]OUTPUTs!FZ28</f>
        <v>327.78794560124584</v>
      </c>
      <c r="GA28" s="54">
        <f>+[1]OUTPUTs!GA28-[2]OUTPUTs!GA28</f>
        <v>0</v>
      </c>
      <c r="GB28" s="54">
        <f>+[1]OUTPUTs!GB28-[2]OUTPUTs!GB28</f>
        <v>21638.383425465319</v>
      </c>
      <c r="GC28" s="54">
        <f>+[1]OUTPUTs!GC28-[2]OUTPUTs!GC28</f>
        <v>105.06383569639382</v>
      </c>
      <c r="GD28" s="54">
        <f>+[1]OUTPUTs!GD28-[2]OUTPUTs!GD28</f>
        <v>399.6353376489003</v>
      </c>
      <c r="GE28" s="54">
        <f>+[1]OUTPUTs!GE28-[2]OUTPUTs!GE28</f>
        <v>84.724374847292268</v>
      </c>
      <c r="GF28" s="54">
        <f>+[1]OUTPUTs!GF28-[2]OUTPUTs!GF28</f>
        <v>1585.3874705840708</v>
      </c>
      <c r="GG28" s="54">
        <f>+[1]OUTPUTs!GG28-[2]OUTPUTs!GG28</f>
        <v>24003.758079199324</v>
      </c>
      <c r="GH28" s="54">
        <f>+[1]OUTPUTs!GH28-[2]OUTPUTs!GH28</f>
        <v>319.27426810627708</v>
      </c>
      <c r="GI28" s="54">
        <f>+[1]OUTPUTs!GI28-[2]OUTPUTs!GI28</f>
        <v>74.124289485607449</v>
      </c>
      <c r="GJ28" s="54">
        <f>+[1]OUTPUTs!GJ28-[2]OUTPUTs!GJ28</f>
        <v>157.54413339568146</v>
      </c>
      <c r="GK28" s="54">
        <f>+[1]OUTPUTs!GK28-[2]OUTPUTs!GK28</f>
        <v>649.23306540463454</v>
      </c>
      <c r="GL28" s="54">
        <f>+[1]OUTPUTs!GL28-[2]OUTPUTs!GL28</f>
        <v>2293.1880836400469</v>
      </c>
      <c r="GM28" s="54">
        <f>+[1]OUTPUTs!GM28-[2]OUTPUTs!GM28</f>
        <v>3630.768821200505</v>
      </c>
      <c r="GN28" s="54">
        <f>+[1]OUTPUTs!GN28-[2]OUTPUTs!GN28</f>
        <v>3762.5674053251714</v>
      </c>
      <c r="GO28" s="54">
        <f>+[1]OUTPUTs!GO28-[2]OUTPUTs!GO28</f>
        <v>494.290419187716</v>
      </c>
      <c r="GP28" s="54">
        <f>+[1]OUTPUTs!GP28-[2]OUTPUTs!GP28</f>
        <v>69012.629207876802</v>
      </c>
      <c r="GQ28" s="54">
        <f>+[1]OUTPUTs!GQ28-[2]OUTPUTs!GQ28</f>
        <v>334068.34748957166</v>
      </c>
      <c r="GR28" s="54">
        <f>+[1]OUTPUTs!GR28-[2]OUTPUTs!GR28</f>
        <v>6718.4953590945952</v>
      </c>
      <c r="GS28" s="54">
        <f>+[1]OUTPUTs!GS28-[2]OUTPUTs!GS28</f>
        <v>5280.4685448121163</v>
      </c>
      <c r="GT28" s="54">
        <f>+[1]OUTPUTs!GT28-[2]OUTPUTs!GT28</f>
        <v>51025.526879740733</v>
      </c>
      <c r="GU28" s="54">
        <f>+[1]OUTPUTs!GU28-[2]OUTPUTs!GU28</f>
        <v>2863.4720589014723</v>
      </c>
      <c r="GV28" s="54">
        <f>+[1]OUTPUTs!GV28-[2]OUTPUTs!GV28</f>
        <v>604.9693487999366</v>
      </c>
      <c r="GW28" s="54">
        <f>+[1]OUTPUTs!GW28-[2]OUTPUTs!GW28</f>
        <v>2030.6912100857317</v>
      </c>
      <c r="GX28" s="54">
        <f>+[1]OUTPUTs!GX28-[2]OUTPUTs!GX28</f>
        <v>25265.091648648347</v>
      </c>
      <c r="GY28" s="54">
        <f>+[1]OUTPUTs!GY28-[2]OUTPUTs!GY28</f>
        <v>557722.27626795555</v>
      </c>
      <c r="GZ28" s="54">
        <f>+[1]OUTPUTs!GZ28-[2]OUTPUTs!GZ28</f>
        <v>1846.9599323680686</v>
      </c>
      <c r="HA28" s="54">
        <f>+[1]OUTPUTs!HA28-[2]OUTPUTs!HA28</f>
        <v>499.3568631897183</v>
      </c>
      <c r="HB28" s="54">
        <f>+[1]OUTPUTs!HB28-[2]OUTPUTs!HB28</f>
        <v>370.12211517424805</v>
      </c>
      <c r="HC28" s="54">
        <f>+[1]OUTPUTs!HC28-[2]OUTPUTs!HC28</f>
        <v>0</v>
      </c>
      <c r="HD28" s="54">
        <f>+[1]OUTPUTs!HD28-[2]OUTPUTs!HD28</f>
        <v>33936.466137898125</v>
      </c>
      <c r="HE28" s="54">
        <f>+[1]OUTPUTs!HE28-[2]OUTPUTs!HE28</f>
        <v>197.78418979642083</v>
      </c>
      <c r="HF28" s="54">
        <f>+[1]OUTPUTs!HF28-[2]OUTPUTs!HF28</f>
        <v>1028.6908231458256</v>
      </c>
      <c r="HG28" s="54">
        <f>+[1]OUTPUTs!HG28-[2]OUTPUTs!HG28</f>
        <v>149.56814352764155</v>
      </c>
      <c r="HH28" s="54">
        <f>+[1]OUTPUTs!HH28-[2]OUTPUTs!HH28</f>
        <v>2407.5073862771178</v>
      </c>
      <c r="HI28" s="54">
        <f>+[1]OUTPUTs!HI28-[2]OUTPUTs!HI28</f>
        <v>39446.407961312987</v>
      </c>
      <c r="HJ28" s="54">
        <f>+[1]OUTPUTs!HJ28-[2]OUTPUTs!HJ28</f>
        <v>161.25561474308984</v>
      </c>
      <c r="HK28" s="54">
        <f>+[1]OUTPUTs!HK28-[2]OUTPUTs!HK28</f>
        <v>116.98049225610276</v>
      </c>
      <c r="HL28" s="54">
        <f>+[1]OUTPUTs!HL28-[2]OUTPUTs!HL28</f>
        <v>203.03235883263233</v>
      </c>
      <c r="HM28" s="54">
        <f>+[1]OUTPUTs!HM28-[2]OUTPUTs!HM28</f>
        <v>14554.739758928503</v>
      </c>
      <c r="HN28" s="54">
        <f>+[1]OUTPUTs!HN28-[2]OUTPUTs!HN28</f>
        <v>19.680018885215993</v>
      </c>
      <c r="HO28" s="54">
        <f>+[1]OUTPUTs!HO28-[2]OUTPUTs!HO28</f>
        <v>4346.113722590213</v>
      </c>
      <c r="HP28" s="54">
        <f>+[1]OUTPUTs!HP28-[2]OUTPUTs!HP28</f>
        <v>3629.1740786052778</v>
      </c>
      <c r="HQ28" s="54">
        <f>+[1]OUTPUTs!HQ28-[2]OUTPUTs!HQ28</f>
        <v>10502.148598005959</v>
      </c>
      <c r="HR28" s="54">
        <f>+[1]OUTPUTs!HR28-[2]OUTPUTs!HR28</f>
        <v>118069.22435684584</v>
      </c>
      <c r="HS28" s="54">
        <f>+[1]OUTPUTs!HS28-[2]OUTPUTs!HS28</f>
        <v>210797.95406460448</v>
      </c>
      <c r="HT28" s="54">
        <f>+[1]OUTPUTs!HT28-[2]OUTPUTs!HT28</f>
        <v>5035.0334476871903</v>
      </c>
      <c r="HU28" s="54">
        <f>+[1]OUTPUTs!HU28-[2]OUTPUTs!HU28</f>
        <v>5145.6558178418854</v>
      </c>
      <c r="HV28" s="54">
        <f>+[1]OUTPUTs!HV28-[2]OUTPUTs!HV28</f>
        <v>74557.942442821019</v>
      </c>
      <c r="HW28" s="54">
        <f>+[1]OUTPUTs!HW28-[2]OUTPUTs!HW28</f>
        <v>835.82860607262182</v>
      </c>
      <c r="HX28" s="54">
        <f>+[1]OUTPUTs!HX28-[2]OUTPUTs!HX28</f>
        <v>529.06335969647967</v>
      </c>
      <c r="HY28" s="54">
        <f>+[1]OUTPUTs!HY28-[2]OUTPUTs!HY28</f>
        <v>860.84191007579511</v>
      </c>
      <c r="HZ28" s="54">
        <f>+[1]OUTPUTs!HZ28-[2]OUTPUTs!HZ28</f>
        <v>2072.7335370236833</v>
      </c>
      <c r="IA28" s="54">
        <f>+[1]OUTPUTs!IA28-[2]OUTPUTs!IA28</f>
        <v>531320.26573820622</v>
      </c>
    </row>
    <row r="29" spans="1:235" s="22" customFormat="1" ht="24" x14ac:dyDescent="0.25">
      <c r="A29" s="30" t="s">
        <v>23</v>
      </c>
      <c r="B29" s="31">
        <v>5813</v>
      </c>
      <c r="C29" s="31"/>
      <c r="D29" s="31">
        <v>7</v>
      </c>
      <c r="E29" s="31"/>
      <c r="F29" s="31"/>
      <c r="G29" s="31" t="s">
        <v>779</v>
      </c>
      <c r="H29" s="31" t="s">
        <v>777</v>
      </c>
      <c r="I29" s="30" t="s">
        <v>8</v>
      </c>
      <c r="J29" s="30" t="s">
        <v>854</v>
      </c>
      <c r="K29" s="30" t="s">
        <v>834</v>
      </c>
      <c r="L29" s="54">
        <f>+[1]OUTPUTs!L29-[2]OUTPUTs!L29</f>
        <v>59.184015674684019</v>
      </c>
      <c r="M29" s="54">
        <f>+[1]OUTPUTs!M29-[2]OUTPUTs!M29</f>
        <v>0</v>
      </c>
      <c r="N29" s="54">
        <f>+[1]OUTPUTs!N29-[2]OUTPUTs!N29</f>
        <v>51.035877164874762</v>
      </c>
      <c r="O29" s="54">
        <f>+[1]OUTPUTs!O29-[2]OUTPUTs!O29</f>
        <v>0</v>
      </c>
      <c r="P29" s="54">
        <f>+[1]OUTPUTs!P29-[2]OUTPUTs!P29</f>
        <v>256.25155904319763</v>
      </c>
      <c r="Q29" s="54">
        <f>+[1]OUTPUTs!Q29-[2]OUTPUTs!Q29</f>
        <v>0</v>
      </c>
      <c r="R29" s="54">
        <f>+[1]OUTPUTs!R29-[2]OUTPUTs!R29</f>
        <v>0</v>
      </c>
      <c r="S29" s="54">
        <f>+[1]OUTPUTs!S29-[2]OUTPUTs!S29</f>
        <v>121.24628258266773</v>
      </c>
      <c r="T29" s="54">
        <f>+[1]OUTPUTs!T29-[2]OUTPUTs!T29</f>
        <v>732.77984380729777</v>
      </c>
      <c r="U29" s="54">
        <f>+[1]OUTPUTs!U29-[2]OUTPUTs!U29</f>
        <v>89.731976015630607</v>
      </c>
      <c r="V29" s="54">
        <f>+[1]OUTPUTs!V29-[2]OUTPUTs!V29</f>
        <v>129.73660403468796</v>
      </c>
      <c r="W29" s="54">
        <f>+[1]OUTPUTs!W29-[2]OUTPUTs!W29</f>
        <v>224.20231322573204</v>
      </c>
      <c r="X29" s="54">
        <f>+[1]OUTPUTs!X29-[2]OUTPUTs!X29</f>
        <v>1370.553639836784</v>
      </c>
      <c r="Y29" s="54">
        <f>+[1]OUTPUTs!Y29-[2]OUTPUTs!Y29</f>
        <v>74.90445347093663</v>
      </c>
      <c r="Z29" s="54">
        <f>+[1]OUTPUTs!Z29-[2]OUTPUTs!Z29</f>
        <v>390.13836297559556</v>
      </c>
      <c r="AA29" s="54">
        <f>+[1]OUTPUTs!AA29-[2]OUTPUTs!AA29</f>
        <v>280.76481611134864</v>
      </c>
      <c r="AB29" s="54">
        <f>+[1]OUTPUTs!AB29-[2]OUTPUTs!AB29</f>
        <v>8887.0422809395677</v>
      </c>
      <c r="AC29" s="54">
        <f>+[1]OUTPUTs!AC29-[2]OUTPUTs!AC29</f>
        <v>811.32668959067632</v>
      </c>
      <c r="AD29" s="54">
        <f>+[1]OUTPUTs!AD29-[2]OUTPUTs!AD29</f>
        <v>6943.0758794393914</v>
      </c>
      <c r="AE29" s="54">
        <f>+[1]OUTPUTs!AE29-[2]OUTPUTs!AE29</f>
        <v>144399.11908050964</v>
      </c>
      <c r="AF29" s="54">
        <f>+[1]OUTPUTs!AF29-[2]OUTPUTs!AF29</f>
        <v>16137.220669316157</v>
      </c>
      <c r="AG29" s="54">
        <f>+[1]OUTPUTs!AG29-[2]OUTPUTs!AG29</f>
        <v>5437.8213507295804</v>
      </c>
      <c r="AH29" s="54">
        <f>+[1]OUTPUTs!AH29-[2]OUTPUTs!AH29</f>
        <v>2803.5707172736002</v>
      </c>
      <c r="AI29" s="54">
        <f>+[1]OUTPUTs!AI29-[2]OUTPUTs!AI29</f>
        <v>921.97191515245231</v>
      </c>
      <c r="AJ29" s="54">
        <f>+[1]OUTPUTs!AJ29-[2]OUTPUTs!AJ29</f>
        <v>154.82070594011418</v>
      </c>
      <c r="AK29" s="54">
        <f>+[1]OUTPUTs!AK29-[2]OUTPUTs!AK29</f>
        <v>640.0295037797614</v>
      </c>
      <c r="AL29" s="54">
        <f>+[1]OUTPUTs!AL29-[2]OUTPUTs!AL29</f>
        <v>848.73909622048723</v>
      </c>
      <c r="AM29" s="54">
        <f>+[1]OUTPUTs!AM29-[2]OUTPUTs!AM29</f>
        <v>191765.26763283531</v>
      </c>
      <c r="AN29" s="54">
        <f>+[1]OUTPUTs!AN29-[2]OUTPUTs!AN29</f>
        <v>40.711068100477803</v>
      </c>
      <c r="AO29" s="54">
        <f>+[1]OUTPUTs!AO29-[2]OUTPUTs!AO29</f>
        <v>0</v>
      </c>
      <c r="AP29" s="54">
        <f>+[1]OUTPUTs!AP29-[2]OUTPUTs!AP29</f>
        <v>56.153980290915626</v>
      </c>
      <c r="AQ29" s="54">
        <f>+[1]OUTPUTs!AQ29-[2]OUTPUTs!AQ29</f>
        <v>0</v>
      </c>
      <c r="AR29" s="54">
        <f>+[1]OUTPUTs!AR29-[2]OUTPUTs!AR29</f>
        <v>349.77607099212173</v>
      </c>
      <c r="AS29" s="54">
        <f>+[1]OUTPUTs!AS29-[2]OUTPUTs!AS29</f>
        <v>0</v>
      </c>
      <c r="AT29" s="54">
        <f>+[1]OUTPUTs!AT29-[2]OUTPUTs!AT29</f>
        <v>0</v>
      </c>
      <c r="AU29" s="54">
        <f>+[1]OUTPUTs!AU29-[2]OUTPUTs!AU29</f>
        <v>178.35548394730688</v>
      </c>
      <c r="AV29" s="54">
        <f>+[1]OUTPUTs!AV29-[2]OUTPUTs!AV29</f>
        <v>812.94395935973444</v>
      </c>
      <c r="AW29" s="54">
        <f>+[1]OUTPUTs!AW29-[2]OUTPUTs!AW29</f>
        <v>131.17198187915517</v>
      </c>
      <c r="AX29" s="54">
        <f>+[1]OUTPUTs!AX29-[2]OUTPUTs!AX29</f>
        <v>107.60405187350813</v>
      </c>
      <c r="AY29" s="54">
        <f>+[1]OUTPUTs!AY29-[2]OUTPUTs!AY29</f>
        <v>220.35940114560913</v>
      </c>
      <c r="AZ29" s="54">
        <f>+[1]OUTPUTs!AZ29-[2]OUTPUTs!AZ29</f>
        <v>1827.3228154878689</v>
      </c>
      <c r="BA29" s="54">
        <f>+[1]OUTPUTs!BA29-[2]OUTPUTs!BA29</f>
        <v>128.7699661449202</v>
      </c>
      <c r="BB29" s="54">
        <f>+[1]OUTPUTs!BB29-[2]OUTPUTs!BB29</f>
        <v>676.88438631077133</v>
      </c>
      <c r="BC29" s="54">
        <f>+[1]OUTPUTs!BC29-[2]OUTPUTs!BC29</f>
        <v>339.74741802192398</v>
      </c>
      <c r="BD29" s="54">
        <f>+[1]OUTPUTs!BD29-[2]OUTPUTs!BD29</f>
        <v>10776.522532408242</v>
      </c>
      <c r="BE29" s="54">
        <f>+[1]OUTPUTs!BE29-[2]OUTPUTs!BE29</f>
        <v>1466.1735061315067</v>
      </c>
      <c r="BF29" s="54">
        <f>+[1]OUTPUTs!BF29-[2]OUTPUTs!BF29</f>
        <v>9467.37780401083</v>
      </c>
      <c r="BG29" s="54">
        <f>+[1]OUTPUTs!BG29-[2]OUTPUTs!BG29</f>
        <v>185519.27506487048</v>
      </c>
      <c r="BH29" s="54">
        <f>+[1]OUTPUTs!BH29-[2]OUTPUTs!BH29</f>
        <v>10942.089473919688</v>
      </c>
      <c r="BI29" s="54">
        <f>+[1]OUTPUTs!BI29-[2]OUTPUTs!BI29</f>
        <v>7174.0473730238518</v>
      </c>
      <c r="BJ29" s="54">
        <f>+[1]OUTPUTs!BJ29-[2]OUTPUTs!BJ29</f>
        <v>3453.4770458611292</v>
      </c>
      <c r="BK29" s="54">
        <f>+[1]OUTPUTs!BK29-[2]OUTPUTs!BK29</f>
        <v>743.0552951595937</v>
      </c>
      <c r="BL29" s="54">
        <f>+[1]OUTPUTs!BL29-[2]OUTPUTs!BL29</f>
        <v>36.975446977567515</v>
      </c>
      <c r="BM29" s="54">
        <f>+[1]OUTPUTs!BM29-[2]OUTPUTs!BM29</f>
        <v>840.34167799129864</v>
      </c>
      <c r="BN29" s="54">
        <f>+[1]OUTPUTs!BN29-[2]OUTPUTs!BN29</f>
        <v>1295.0538456724371</v>
      </c>
      <c r="BO29" s="54">
        <f>+[1]OUTPUTs!BO29-[2]OUTPUTs!BO29</f>
        <v>236584.18964958075</v>
      </c>
      <c r="BP29" s="54">
        <f>+[1]OUTPUTs!BP29-[2]OUTPUTs!BP29</f>
        <v>58.358909517043287</v>
      </c>
      <c r="BQ29" s="54">
        <f>+[1]OUTPUTs!BQ29-[2]OUTPUTs!BQ29</f>
        <v>0</v>
      </c>
      <c r="BR29" s="54">
        <f>+[1]OUTPUTs!BR29-[2]OUTPUTs!BR29</f>
        <v>0</v>
      </c>
      <c r="BS29" s="54">
        <f>+[1]OUTPUTs!BS29-[2]OUTPUTs!BS29</f>
        <v>0</v>
      </c>
      <c r="BT29" s="54">
        <f>+[1]OUTPUTs!BT29-[2]OUTPUTs!BT29</f>
        <v>83.175599550221591</v>
      </c>
      <c r="BU29" s="54">
        <f>+[1]OUTPUTs!BU29-[2]OUTPUTs!BU29</f>
        <v>0</v>
      </c>
      <c r="BV29" s="54">
        <f>+[1]OUTPUTs!BV29-[2]OUTPUTs!BV29</f>
        <v>0</v>
      </c>
      <c r="BW29" s="54">
        <f>+[1]OUTPUTs!BW29-[2]OUTPUTs!BW29</f>
        <v>300.54991335878458</v>
      </c>
      <c r="BX29" s="54">
        <f>+[1]OUTPUTs!BX29-[2]OUTPUTs!BX29</f>
        <v>600.97954317654785</v>
      </c>
      <c r="BY29" s="54">
        <f>+[1]OUTPUTs!BY29-[2]OUTPUTs!BY29</f>
        <v>124.91849190991923</v>
      </c>
      <c r="BZ29" s="54">
        <f>+[1]OUTPUTs!BZ29-[2]OUTPUTs!BZ29</f>
        <v>88.664544731015269</v>
      </c>
      <c r="CA29" s="54">
        <f>+[1]OUTPUTs!CA29-[2]OUTPUTs!CA29</f>
        <v>241.56256456075698</v>
      </c>
      <c r="CB29" s="54">
        <f>+[1]OUTPUTs!CB29-[2]OUTPUTs!CB29</f>
        <v>1448.9546764454644</v>
      </c>
      <c r="CC29" s="54">
        <f>+[1]OUTPUTs!CC29-[2]OUTPUTs!CC29</f>
        <v>95.426694009173616</v>
      </c>
      <c r="CD29" s="54">
        <f>+[1]OUTPUTs!CD29-[2]OUTPUTs!CD29</f>
        <v>675.9422726121129</v>
      </c>
      <c r="CE29" s="54">
        <f>+[1]OUTPUTs!CE29-[2]OUTPUTs!CE29</f>
        <v>413.97635437267172</v>
      </c>
      <c r="CF29" s="54">
        <f>+[1]OUTPUTs!CF29-[2]OUTPUTs!CF29</f>
        <v>9765.0954358022645</v>
      </c>
      <c r="CG29" s="54">
        <f>+[1]OUTPUTs!CG29-[2]OUTPUTs!CG29</f>
        <v>685.76311412116729</v>
      </c>
      <c r="CH29" s="54">
        <f>+[1]OUTPUTs!CH29-[2]OUTPUTs!CH29</f>
        <v>6343.0148052495606</v>
      </c>
      <c r="CI29" s="54">
        <f>+[1]OUTPUTs!CI29-[2]OUTPUTs!CI29</f>
        <v>137539.63408566208</v>
      </c>
      <c r="CJ29" s="54">
        <f>+[1]OUTPUTs!CJ29-[2]OUTPUTs!CJ29</f>
        <v>10180.705844896038</v>
      </c>
      <c r="CK29" s="54">
        <f>+[1]OUTPUTs!CK29-[2]OUTPUTs!CK29</f>
        <v>6252.0025734933479</v>
      </c>
      <c r="CL29" s="54">
        <f>+[1]OUTPUTs!CL29-[2]OUTPUTs!CL29</f>
        <v>2971.7842762611763</v>
      </c>
      <c r="CM29" s="54">
        <f>+[1]OUTPUTs!CM29-[2]OUTPUTs!CM29</f>
        <v>295.07147656855796</v>
      </c>
      <c r="CN29" s="54">
        <f>+[1]OUTPUTs!CN29-[2]OUTPUTs!CN29</f>
        <v>94.083871824835455</v>
      </c>
      <c r="CO29" s="54">
        <f>+[1]OUTPUTs!CO29-[2]OUTPUTs!CO29</f>
        <v>592.63907117734334</v>
      </c>
      <c r="CP29" s="54">
        <f>+[1]OUTPUTs!CP29-[2]OUTPUTs!CP29</f>
        <v>830.73949637250098</v>
      </c>
      <c r="CQ29" s="54">
        <f>+[1]OUTPUTs!CQ29-[2]OUTPUTs!CQ29</f>
        <v>179683.04361567262</v>
      </c>
      <c r="CR29" s="54">
        <f>+[1]OUTPUTs!CR29-[2]OUTPUTs!CR29</f>
        <v>34.915503850878252</v>
      </c>
      <c r="CS29" s="54">
        <f>+[1]OUTPUTs!CS29-[2]OUTPUTs!CS29</f>
        <v>105.16718027372968</v>
      </c>
      <c r="CT29" s="54">
        <f>+[1]OUTPUTs!CT29-[2]OUTPUTs!CT29</f>
        <v>0</v>
      </c>
      <c r="CU29" s="54">
        <f>+[1]OUTPUTs!CU29-[2]OUTPUTs!CU29</f>
        <v>0</v>
      </c>
      <c r="CV29" s="54">
        <f>+[1]OUTPUTs!CV29-[2]OUTPUTs!CV29</f>
        <v>624.69982826637488</v>
      </c>
      <c r="CW29" s="54">
        <f>+[1]OUTPUTs!CW29-[2]OUTPUTs!CW29</f>
        <v>0</v>
      </c>
      <c r="CX29" s="54">
        <f>+[1]OUTPUTs!CX29-[2]OUTPUTs!CX29</f>
        <v>0</v>
      </c>
      <c r="CY29" s="54">
        <f>+[1]OUTPUTs!CY29-[2]OUTPUTs!CY29</f>
        <v>339.62408751783505</v>
      </c>
      <c r="CZ29" s="54">
        <f>+[1]OUTPUTs!CZ29-[2]OUTPUTs!CZ29</f>
        <v>753.40061902717071</v>
      </c>
      <c r="DA29" s="54">
        <f>+[1]OUTPUTs!DA29-[2]OUTPUTs!DA29</f>
        <v>61.534485702384529</v>
      </c>
      <c r="DB29" s="54">
        <f>+[1]OUTPUTs!DB29-[2]OUTPUTs!DB29</f>
        <v>303.92847689419409</v>
      </c>
      <c r="DC29" s="54">
        <f>+[1]OUTPUTs!DC29-[2]OUTPUTs!DC29</f>
        <v>372.62017347631854</v>
      </c>
      <c r="DD29" s="54">
        <f>+[1]OUTPUTs!DD29-[2]OUTPUTs!DD29</f>
        <v>936.51981666353004</v>
      </c>
      <c r="DE29" s="54">
        <f>+[1]OUTPUTs!DE29-[2]OUTPUTs!DE29</f>
        <v>109.92517721415481</v>
      </c>
      <c r="DF29" s="54">
        <f>+[1]OUTPUTs!DF29-[2]OUTPUTs!DF29</f>
        <v>764.09471903206531</v>
      </c>
      <c r="DG29" s="54">
        <f>+[1]OUTPUTs!DG29-[2]OUTPUTs!DG29</f>
        <v>93.014528330987616</v>
      </c>
      <c r="DH29" s="54">
        <f>+[1]OUTPUTs!DH29-[2]OUTPUTs!DH29</f>
        <v>9331.0503832004833</v>
      </c>
      <c r="DI29" s="54">
        <f>+[1]OUTPUTs!DI29-[2]OUTPUTs!DI29</f>
        <v>647.89059374587941</v>
      </c>
      <c r="DJ29" s="54">
        <f>+[1]OUTPUTs!DJ29-[2]OUTPUTs!DJ29</f>
        <v>6839.4683431599406</v>
      </c>
      <c r="DK29" s="54">
        <f>+[1]OUTPUTs!DK29-[2]OUTPUTs!DK29</f>
        <v>142683.48882509756</v>
      </c>
      <c r="DL29" s="54">
        <f>+[1]OUTPUTs!DL29-[2]OUTPUTs!DL29</f>
        <v>10751.400226088117</v>
      </c>
      <c r="DM29" s="54">
        <f>+[1]OUTPUTs!DM29-[2]OUTPUTs!DM29</f>
        <v>5477.6674065789157</v>
      </c>
      <c r="DN29" s="54">
        <f>+[1]OUTPUTs!DN29-[2]OUTPUTs!DN29</f>
        <v>2968.3843278691766</v>
      </c>
      <c r="DO29" s="54">
        <f>+[1]OUTPUTs!DO29-[2]OUTPUTs!DO29</f>
        <v>508.10050808735423</v>
      </c>
      <c r="DP29" s="54">
        <f>+[1]OUTPUTs!DP29-[2]OUTPUTs!DP29</f>
        <v>50.480246531390264</v>
      </c>
      <c r="DQ29" s="54">
        <f>+[1]OUTPUTs!DQ29-[2]OUTPUTs!DQ29</f>
        <v>567.37950833009791</v>
      </c>
      <c r="DR29" s="54">
        <f>+[1]OUTPUTs!DR29-[2]OUTPUTs!DR29</f>
        <v>721.48518427234421</v>
      </c>
      <c r="DS29" s="54">
        <f>+[1]OUTPUTs!DS29-[2]OUTPUTs!DS29</f>
        <v>185046.24014921125</v>
      </c>
      <c r="DT29" s="54">
        <f>+[1]OUTPUTs!DT29-[2]OUTPUTs!DT29</f>
        <v>15.81242592380184</v>
      </c>
      <c r="DU29" s="54">
        <f>+[1]OUTPUTs!DU29-[2]OUTPUTs!DU29</f>
        <v>0</v>
      </c>
      <c r="DV29" s="54">
        <f>+[1]OUTPUTs!DV29-[2]OUTPUTs!DV29</f>
        <v>27.357138276473776</v>
      </c>
      <c r="DW29" s="54">
        <f>+[1]OUTPUTs!DW29-[2]OUTPUTs!DW29</f>
        <v>0</v>
      </c>
      <c r="DX29" s="54">
        <f>+[1]OUTPUTs!DX29-[2]OUTPUTs!DX29</f>
        <v>1325.6897151696494</v>
      </c>
      <c r="DY29" s="54">
        <f>+[1]OUTPUTs!DY29-[2]OUTPUTs!DY29</f>
        <v>0</v>
      </c>
      <c r="DZ29" s="54">
        <f>+[1]OUTPUTs!DZ29-[2]OUTPUTs!DZ29</f>
        <v>0</v>
      </c>
      <c r="EA29" s="54">
        <f>+[1]OUTPUTs!EA29-[2]OUTPUTs!EA29</f>
        <v>610.98885483912909</v>
      </c>
      <c r="EB29" s="54">
        <f>+[1]OUTPUTs!EB29-[2]OUTPUTs!EB29</f>
        <v>397.18625349534682</v>
      </c>
      <c r="EC29" s="54">
        <f>+[1]OUTPUTs!EC29-[2]OUTPUTs!EC29</f>
        <v>206.66348253923297</v>
      </c>
      <c r="ED29" s="54">
        <f>+[1]OUTPUTs!ED29-[2]OUTPUTs!ED29</f>
        <v>292.06426109685458</v>
      </c>
      <c r="EE29" s="54">
        <f>+[1]OUTPUTs!EE29-[2]OUTPUTs!EE29</f>
        <v>641.05571766188496</v>
      </c>
      <c r="EF29" s="54">
        <f>+[1]OUTPUTs!EF29-[2]OUTPUTs!EF29</f>
        <v>734.56104843373396</v>
      </c>
      <c r="EG29" s="54">
        <f>+[1]OUTPUTs!EG29-[2]OUTPUTs!EG29</f>
        <v>0</v>
      </c>
      <c r="EH29" s="54">
        <f>+[1]OUTPUTs!EH29-[2]OUTPUTs!EH29</f>
        <v>19.382532468881678</v>
      </c>
      <c r="EI29" s="54">
        <f>+[1]OUTPUTs!EI29-[2]OUTPUTs!EI29</f>
        <v>121.5540575041889</v>
      </c>
      <c r="EJ29" s="54">
        <f>+[1]OUTPUTs!EJ29-[2]OUTPUTs!EJ29</f>
        <v>9076.2583424178883</v>
      </c>
      <c r="EK29" s="54">
        <f>+[1]OUTPUTs!EK29-[2]OUTPUTs!EK29</f>
        <v>324.39875711138848</v>
      </c>
      <c r="EL29" s="54">
        <f>+[1]OUTPUTs!EL29-[2]OUTPUTs!EL29</f>
        <v>6277.1659589536575</v>
      </c>
      <c r="EM29" s="54">
        <f>+[1]OUTPUTs!EM29-[2]OUTPUTs!EM29</f>
        <v>141576.32297308173</v>
      </c>
      <c r="EN29" s="54">
        <f>+[1]OUTPUTs!EN29-[2]OUTPUTs!EN29</f>
        <v>5776.4449742229044</v>
      </c>
      <c r="EO29" s="54">
        <f>+[1]OUTPUTs!EO29-[2]OUTPUTs!EO29</f>
        <v>3792.5260978376791</v>
      </c>
      <c r="EP29" s="54">
        <f>+[1]OUTPUTs!EP29-[2]OUTPUTs!EP29</f>
        <v>3169.8582070973407</v>
      </c>
      <c r="EQ29" s="54">
        <f>+[1]OUTPUTs!EQ29-[2]OUTPUTs!EQ29</f>
        <v>197.92260328847181</v>
      </c>
      <c r="ER29" s="54">
        <f>+[1]OUTPUTs!ER29-[2]OUTPUTs!ER29</f>
        <v>112.43783831630725</v>
      </c>
      <c r="ES29" s="54">
        <f>+[1]OUTPUTs!ES29-[2]OUTPUTs!ES29</f>
        <v>643.62865651672928</v>
      </c>
      <c r="ET29" s="54">
        <f>+[1]OUTPUTs!ET29-[2]OUTPUTs!ET29</f>
        <v>457.01522062038703</v>
      </c>
      <c r="EU29" s="54">
        <f>+[1]OUTPUTs!EU29-[2]OUTPUTs!EU29</f>
        <v>175796.29511687369</v>
      </c>
      <c r="EV29" s="54">
        <f>+[1]OUTPUTs!EV29-[2]OUTPUTs!EV29</f>
        <v>24.003653387808853</v>
      </c>
      <c r="EW29" s="54">
        <f>+[1]OUTPUTs!EW29-[2]OUTPUTs!EW29</f>
        <v>0</v>
      </c>
      <c r="EX29" s="54">
        <f>+[1]OUTPUTs!EX29-[2]OUTPUTs!EX29</f>
        <v>0</v>
      </c>
      <c r="EY29" s="54">
        <f>+[1]OUTPUTs!EY29-[2]OUTPUTs!EY29</f>
        <v>0</v>
      </c>
      <c r="EZ29" s="54">
        <f>+[1]OUTPUTs!EZ29-[2]OUTPUTs!EZ29</f>
        <v>205.82126175229882</v>
      </c>
      <c r="FA29" s="54">
        <f>+[1]OUTPUTs!FA29-[2]OUTPUTs!FA29</f>
        <v>0</v>
      </c>
      <c r="FB29" s="54">
        <f>+[1]OUTPUTs!FB29-[2]OUTPUTs!FB29</f>
        <v>0</v>
      </c>
      <c r="FC29" s="54">
        <f>+[1]OUTPUTs!FC29-[2]OUTPUTs!FC29</f>
        <v>209.52427696898712</v>
      </c>
      <c r="FD29" s="54">
        <f>+[1]OUTPUTs!FD29-[2]OUTPUTs!FD29</f>
        <v>297.00855993455593</v>
      </c>
      <c r="FE29" s="54">
        <f>+[1]OUTPUTs!FE29-[2]OUTPUTs!FE29</f>
        <v>0</v>
      </c>
      <c r="FF29" s="54">
        <f>+[1]OUTPUTs!FF29-[2]OUTPUTs!FF29</f>
        <v>183.86127425182042</v>
      </c>
      <c r="FG29" s="54">
        <f>+[1]OUTPUTs!FG29-[2]OUTPUTs!FG29</f>
        <v>618.38211857672422</v>
      </c>
      <c r="FH29" s="54">
        <f>+[1]OUTPUTs!FH29-[2]OUTPUTs!FH29</f>
        <v>340.63119935804957</v>
      </c>
      <c r="FI29" s="54">
        <f>+[1]OUTPUTs!FI29-[2]OUTPUTs!FI29</f>
        <v>0</v>
      </c>
      <c r="FJ29" s="54">
        <f>+[1]OUTPUTs!FJ29-[2]OUTPUTs!FJ29</f>
        <v>16.776746991479314</v>
      </c>
      <c r="FK29" s="54">
        <f>+[1]OUTPUTs!FK29-[2]OUTPUTs!FK29</f>
        <v>267.82011741498286</v>
      </c>
      <c r="FL29" s="54">
        <f>+[1]OUTPUTs!FL29-[2]OUTPUTs!FL29</f>
        <v>6294.0026006860171</v>
      </c>
      <c r="FM29" s="54">
        <f>+[1]OUTPUTs!FM29-[2]OUTPUTs!FM29</f>
        <v>121.17921783086638</v>
      </c>
      <c r="FN29" s="54">
        <f>+[1]OUTPUTs!FN29-[2]OUTPUTs!FN29</f>
        <v>2978.6778748429624</v>
      </c>
      <c r="FO29" s="54">
        <f>+[1]OUTPUTs!FO29-[2]OUTPUTs!FO29</f>
        <v>93471.629860592657</v>
      </c>
      <c r="FP29" s="54">
        <f>+[1]OUTPUTs!FP29-[2]OUTPUTs!FP29</f>
        <v>3540.1837238730586</v>
      </c>
      <c r="FQ29" s="54">
        <f>+[1]OUTPUTs!FQ29-[2]OUTPUTs!FQ29</f>
        <v>2070.1664369097234</v>
      </c>
      <c r="FR29" s="54">
        <f>+[1]OUTPUTs!FR29-[2]OUTPUTs!FR29</f>
        <v>2682.5669999244838</v>
      </c>
      <c r="FS29" s="54">
        <f>+[1]OUTPUTs!FS29-[2]OUTPUTs!FS29</f>
        <v>533.23909517980064</v>
      </c>
      <c r="FT29" s="54">
        <f>+[1]OUTPUTs!FT29-[2]OUTPUTs!FT29</f>
        <v>0</v>
      </c>
      <c r="FU29" s="54">
        <f>+[1]OUTPUTs!FU29-[2]OUTPUTs!FU29</f>
        <v>454.63022758030479</v>
      </c>
      <c r="FV29" s="54">
        <f>+[1]OUTPUTs!FV29-[2]OUTPUTs!FV29</f>
        <v>843.84353087639101</v>
      </c>
      <c r="FW29" s="54">
        <f>+[1]OUTPUTs!FW29-[2]OUTPUTs!FW29</f>
        <v>115153.94877693307</v>
      </c>
      <c r="FX29" s="54">
        <f>+[1]OUTPUTs!FX29-[2]OUTPUTs!FX29</f>
        <v>0</v>
      </c>
      <c r="FY29" s="54">
        <f>+[1]OUTPUTs!FY29-[2]OUTPUTs!FY29</f>
        <v>0</v>
      </c>
      <c r="FZ29" s="54">
        <f>+[1]OUTPUTs!FZ29-[2]OUTPUTs!FZ29</f>
        <v>0</v>
      </c>
      <c r="GA29" s="54">
        <f>+[1]OUTPUTs!GA29-[2]OUTPUTs!GA29</f>
        <v>0</v>
      </c>
      <c r="GB29" s="54">
        <f>+[1]OUTPUTs!GB29-[2]OUTPUTs!GB29</f>
        <v>174.80714558724446</v>
      </c>
      <c r="GC29" s="54">
        <f>+[1]OUTPUTs!GC29-[2]OUTPUTs!GC29</f>
        <v>0</v>
      </c>
      <c r="GD29" s="54">
        <f>+[1]OUTPUTs!GD29-[2]OUTPUTs!GD29</f>
        <v>0</v>
      </c>
      <c r="GE29" s="54">
        <f>+[1]OUTPUTs!GE29-[2]OUTPUTs!GE29</f>
        <v>11.642587934313347</v>
      </c>
      <c r="GF29" s="54">
        <f>+[1]OUTPUTs!GF29-[2]OUTPUTs!GF29</f>
        <v>193.23890528084405</v>
      </c>
      <c r="GG29" s="54">
        <f>+[1]OUTPUTs!GG29-[2]OUTPUTs!GG29</f>
        <v>64.034233638723379</v>
      </c>
      <c r="GH29" s="54">
        <f>+[1]OUTPUTs!GH29-[2]OUTPUTs!GH29</f>
        <v>0</v>
      </c>
      <c r="GI29" s="54">
        <f>+[1]OUTPUTs!GI29-[2]OUTPUTs!GI29</f>
        <v>0</v>
      </c>
      <c r="GJ29" s="54">
        <f>+[1]OUTPUTs!GJ29-[2]OUTPUTs!GJ29</f>
        <v>0</v>
      </c>
      <c r="GK29" s="54">
        <f>+[1]OUTPUTs!GK29-[2]OUTPUTs!GK29</f>
        <v>0</v>
      </c>
      <c r="GL29" s="54">
        <f>+[1]OUTPUTs!GL29-[2]OUTPUTs!GL29</f>
        <v>53.163142495238048</v>
      </c>
      <c r="GM29" s="54">
        <f>+[1]OUTPUTs!GM29-[2]OUTPUTs!GM29</f>
        <v>68.22079604220005</v>
      </c>
      <c r="GN29" s="54">
        <f>+[1]OUTPUTs!GN29-[2]OUTPUTs!GN29</f>
        <v>1658.7691593405943</v>
      </c>
      <c r="GO29" s="54">
        <f>+[1]OUTPUTs!GO29-[2]OUTPUTs!GO29</f>
        <v>268.40401407334002</v>
      </c>
      <c r="GP29" s="54">
        <f>+[1]OUTPUTs!GP29-[2]OUTPUTs!GP29</f>
        <v>3522.5123915111581</v>
      </c>
      <c r="GQ29" s="54">
        <f>+[1]OUTPUTs!GQ29-[2]OUTPUTs!GQ29</f>
        <v>531161.89509148058</v>
      </c>
      <c r="GR29" s="54">
        <f>+[1]OUTPUTs!GR29-[2]OUTPUTs!GR29</f>
        <v>2244.9625206060009</v>
      </c>
      <c r="GS29" s="54">
        <f>+[1]OUTPUTs!GS29-[2]OUTPUTs!GS29</f>
        <v>1355.4744133102722</v>
      </c>
      <c r="GT29" s="54">
        <f>+[1]OUTPUTs!GT29-[2]OUTPUTs!GT29</f>
        <v>1566.8415293654725</v>
      </c>
      <c r="GU29" s="54">
        <f>+[1]OUTPUTs!GU29-[2]OUTPUTs!GU29</f>
        <v>482.16305072455407</v>
      </c>
      <c r="GV29" s="54">
        <f>+[1]OUTPUTs!GV29-[2]OUTPUTs!GV29</f>
        <v>0</v>
      </c>
      <c r="GW29" s="54">
        <f>+[1]OUTPUTs!GW29-[2]OUTPUTs!GW29</f>
        <v>23.285175868626695</v>
      </c>
      <c r="GX29" s="54">
        <f>+[1]OUTPUTs!GX29-[2]OUTPUTs!GX29</f>
        <v>828.80806115929408</v>
      </c>
      <c r="GY29" s="54">
        <f>+[1]OUTPUTs!GY29-[2]OUTPUTs!GY29</f>
        <v>543678.22221841896</v>
      </c>
      <c r="GZ29" s="54">
        <f>+[1]OUTPUTs!GZ29-[2]OUTPUTs!GZ29</f>
        <v>0</v>
      </c>
      <c r="HA29" s="54">
        <f>+[1]OUTPUTs!HA29-[2]OUTPUTs!HA29</f>
        <v>0</v>
      </c>
      <c r="HB29" s="54">
        <f>+[1]OUTPUTs!HB29-[2]OUTPUTs!HB29</f>
        <v>0</v>
      </c>
      <c r="HC29" s="54">
        <f>+[1]OUTPUTs!HC29-[2]OUTPUTs!HC29</f>
        <v>0</v>
      </c>
      <c r="HD29" s="54">
        <f>+[1]OUTPUTs!HD29-[2]OUTPUTs!HD29</f>
        <v>295.50187956769616</v>
      </c>
      <c r="HE29" s="54">
        <f>+[1]OUTPUTs!HE29-[2]OUTPUTs!HE29</f>
        <v>0</v>
      </c>
      <c r="HF29" s="54">
        <f>+[1]OUTPUTs!HF29-[2]OUTPUTs!HF29</f>
        <v>59.040056655647987</v>
      </c>
      <c r="HG29" s="54">
        <f>+[1]OUTPUTs!HG29-[2]OUTPUTs!HG29</f>
        <v>53.11784697260893</v>
      </c>
      <c r="HH29" s="54">
        <f>+[1]OUTPUTs!HH29-[2]OUTPUTs!HH29</f>
        <v>0</v>
      </c>
      <c r="HI29" s="54">
        <f>+[1]OUTPUTs!HI29-[2]OUTPUTs!HI29</f>
        <v>0</v>
      </c>
      <c r="HJ29" s="54">
        <f>+[1]OUTPUTs!HJ29-[2]OUTPUTs!HJ29</f>
        <v>0</v>
      </c>
      <c r="HK29" s="54">
        <f>+[1]OUTPUTs!HK29-[2]OUTPUTs!HK29</f>
        <v>69.652998840016608</v>
      </c>
      <c r="HL29" s="54">
        <f>+[1]OUTPUTs!HL29-[2]OUTPUTs!HL29</f>
        <v>0</v>
      </c>
      <c r="HM29" s="54">
        <f>+[1]OUTPUTs!HM29-[2]OUTPUTs!HM29</f>
        <v>0</v>
      </c>
      <c r="HN29" s="54">
        <f>+[1]OUTPUTs!HN29-[2]OUTPUTs!HN29</f>
        <v>90.528086871993565</v>
      </c>
      <c r="HO29" s="54">
        <f>+[1]OUTPUTs!HO29-[2]OUTPUTs!HO29</f>
        <v>307.38221496819313</v>
      </c>
      <c r="HP29" s="54">
        <f>+[1]OUTPUTs!HP29-[2]OUTPUTs!HP29</f>
        <v>4367.6254592337918</v>
      </c>
      <c r="HQ29" s="54">
        <f>+[1]OUTPUTs!HQ29-[2]OUTPUTs!HQ29</f>
        <v>209.11840467284844</v>
      </c>
      <c r="HR29" s="54">
        <f>+[1]OUTPUTs!HR29-[2]OUTPUTs!HR29</f>
        <v>38428.138200170957</v>
      </c>
      <c r="HS29" s="54">
        <f>+[1]OUTPUTs!HS29-[2]OUTPUTs!HS29</f>
        <v>795124.21735610766</v>
      </c>
      <c r="HT29" s="54">
        <f>+[1]OUTPUTs!HT29-[2]OUTPUTs!HT29</f>
        <v>4082.7320938458561</v>
      </c>
      <c r="HU29" s="54">
        <f>+[1]OUTPUTs!HU29-[2]OUTPUTs!HU29</f>
        <v>1072.351929043572</v>
      </c>
      <c r="HV29" s="54">
        <f>+[1]OUTPUTs!HV29-[2]OUTPUTs!HV29</f>
        <v>3796.9063875637967</v>
      </c>
      <c r="HW29" s="54">
        <f>+[1]OUTPUTs!HW29-[2]OUTPUTs!HW29</f>
        <v>683.12494353604893</v>
      </c>
      <c r="HX29" s="54">
        <f>+[1]OUTPUTs!HX29-[2]OUTPUTs!HX29</f>
        <v>0</v>
      </c>
      <c r="HY29" s="54">
        <f>+[1]OUTPUTs!HY29-[2]OUTPUTs!HY29</f>
        <v>683.97905635568191</v>
      </c>
      <c r="HZ29" s="54">
        <f>+[1]OUTPUTs!HZ29-[2]OUTPUTs!HZ29</f>
        <v>8477.7949434091242</v>
      </c>
      <c r="IA29" s="54">
        <f>+[1]OUTPUTs!IA29-[2]OUTPUTs!IA29</f>
        <v>857801.21185781574</v>
      </c>
    </row>
    <row r="30" spans="1:235" s="22" customFormat="1" ht="24" x14ac:dyDescent="0.25">
      <c r="A30" s="30" t="s">
        <v>23</v>
      </c>
      <c r="B30" s="31">
        <v>5821</v>
      </c>
      <c r="C30" s="31"/>
      <c r="D30" s="31">
        <v>7</v>
      </c>
      <c r="E30" s="31"/>
      <c r="F30" s="31"/>
      <c r="G30" s="31" t="s">
        <v>809</v>
      </c>
      <c r="H30" s="31" t="s">
        <v>777</v>
      </c>
      <c r="I30" s="30" t="s">
        <v>8</v>
      </c>
      <c r="J30" s="30" t="s">
        <v>854</v>
      </c>
      <c r="K30" s="30" t="s">
        <v>834</v>
      </c>
      <c r="L30" s="54">
        <f>+[1]OUTPUTs!L30-[2]OUTPUTs!L30</f>
        <v>2096.0783953692571</v>
      </c>
      <c r="M30" s="54">
        <f>+[1]OUTPUTs!M30-[2]OUTPUTs!M30</f>
        <v>0</v>
      </c>
      <c r="N30" s="54">
        <f>+[1]OUTPUTs!N30-[2]OUTPUTs!N30</f>
        <v>555.14424205288969</v>
      </c>
      <c r="O30" s="54">
        <f>+[1]OUTPUTs!O30-[2]OUTPUTs!O30</f>
        <v>0</v>
      </c>
      <c r="P30" s="54">
        <f>+[1]OUTPUTs!P30-[2]OUTPUTs!P30</f>
        <v>592.82121616467521</v>
      </c>
      <c r="Q30" s="54">
        <f>+[1]OUTPUTs!Q30-[2]OUTPUTs!Q30</f>
        <v>0</v>
      </c>
      <c r="R30" s="54">
        <f>+[1]OUTPUTs!R30-[2]OUTPUTs!R30</f>
        <v>0</v>
      </c>
      <c r="S30" s="54">
        <f>+[1]OUTPUTs!S30-[2]OUTPUTs!S30</f>
        <v>0</v>
      </c>
      <c r="T30" s="54">
        <f>+[1]OUTPUTs!T30-[2]OUTPUTs!T30</f>
        <v>40.495022744481332</v>
      </c>
      <c r="U30" s="54">
        <f>+[1]OUTPUTs!U30-[2]OUTPUTs!U30</f>
        <v>3965.455934609221</v>
      </c>
      <c r="V30" s="54">
        <f>+[1]OUTPUTs!V30-[2]OUTPUTs!V30</f>
        <v>190.40813687817558</v>
      </c>
      <c r="W30" s="54">
        <f>+[1]OUTPUTs!W30-[2]OUTPUTs!W30</f>
        <v>284.78489200263084</v>
      </c>
      <c r="X30" s="54">
        <f>+[1]OUTPUTs!X30-[2]OUTPUTs!X30</f>
        <v>14122.64417652374</v>
      </c>
      <c r="Y30" s="54">
        <f>+[1]OUTPUTs!Y30-[2]OUTPUTs!Y30</f>
        <v>0</v>
      </c>
      <c r="Z30" s="54">
        <f>+[1]OUTPUTs!Z30-[2]OUTPUTs!Z30</f>
        <v>0</v>
      </c>
      <c r="AA30" s="54">
        <f>+[1]OUTPUTs!AA30-[2]OUTPUTs!AA30</f>
        <v>2120.9042740125315</v>
      </c>
      <c r="AB30" s="54">
        <f>+[1]OUTPUTs!AB30-[2]OUTPUTs!AB30</f>
        <v>8623.9449033179699</v>
      </c>
      <c r="AC30" s="54">
        <f>+[1]OUTPUTs!AC30-[2]OUTPUTs!AC30</f>
        <v>157.03011438107478</v>
      </c>
      <c r="AD30" s="54">
        <f>+[1]OUTPUTs!AD30-[2]OUTPUTs!AD30</f>
        <v>98619.048397871549</v>
      </c>
      <c r="AE30" s="54">
        <f>+[1]OUTPUTs!AE30-[2]OUTPUTs!AE30</f>
        <v>394556.14385977527</v>
      </c>
      <c r="AF30" s="54">
        <f>+[1]OUTPUTs!AF30-[2]OUTPUTs!AF30</f>
        <v>64562.165584660368</v>
      </c>
      <c r="AG30" s="54">
        <f>+[1]OUTPUTs!AG30-[2]OUTPUTs!AG30</f>
        <v>4001.4731527221484</v>
      </c>
      <c r="AH30" s="54">
        <f>+[1]OUTPUTs!AH30-[2]OUTPUTs!AH30</f>
        <v>12817.879425555075</v>
      </c>
      <c r="AI30" s="54">
        <f>+[1]OUTPUTs!AI30-[2]OUTPUTs!AI30</f>
        <v>526.68595986899936</v>
      </c>
      <c r="AJ30" s="54">
        <f>+[1]OUTPUTs!AJ30-[2]OUTPUTs!AJ30</f>
        <v>214.61619645825044</v>
      </c>
      <c r="AK30" s="54">
        <f>+[1]OUTPUTs!AK30-[2]OUTPUTs!AK30</f>
        <v>2103.8773317994437</v>
      </c>
      <c r="AL30" s="54">
        <f>+[1]OUTPUTs!AL30-[2]OUTPUTs!AL30</f>
        <v>10986.305744831145</v>
      </c>
      <c r="AM30" s="54">
        <f>+[1]OUTPUTs!AM30-[2]OUTPUTs!AM30</f>
        <v>621137.90696159936</v>
      </c>
      <c r="AN30" s="54">
        <f>+[1]OUTPUTs!AN30-[2]OUTPUTs!AN30</f>
        <v>0</v>
      </c>
      <c r="AO30" s="54">
        <f>+[1]OUTPUTs!AO30-[2]OUTPUTs!AO30</f>
        <v>0</v>
      </c>
      <c r="AP30" s="54">
        <f>+[1]OUTPUTs!AP30-[2]OUTPUTs!AP30</f>
        <v>627.46933774316039</v>
      </c>
      <c r="AQ30" s="54">
        <f>+[1]OUTPUTs!AQ30-[2]OUTPUTs!AQ30</f>
        <v>0</v>
      </c>
      <c r="AR30" s="54">
        <f>+[1]OUTPUTs!AR30-[2]OUTPUTs!AR30</f>
        <v>963.39161968388817</v>
      </c>
      <c r="AS30" s="54">
        <f>+[1]OUTPUTs!AS30-[2]OUTPUTs!AS30</f>
        <v>0</v>
      </c>
      <c r="AT30" s="54">
        <f>+[1]OUTPUTs!AT30-[2]OUTPUTs!AT30</f>
        <v>0</v>
      </c>
      <c r="AU30" s="54">
        <f>+[1]OUTPUTs!AU30-[2]OUTPUTs!AU30</f>
        <v>240.27173379572628</v>
      </c>
      <c r="AV30" s="54">
        <f>+[1]OUTPUTs!AV30-[2]OUTPUTs!AV30</f>
        <v>103.82655784906456</v>
      </c>
      <c r="AW30" s="54">
        <f>+[1]OUTPUTs!AW30-[2]OUTPUTs!AW30</f>
        <v>5722.9581609442539</v>
      </c>
      <c r="AX30" s="54">
        <f>+[1]OUTPUTs!AX30-[2]OUTPUTs!AX30</f>
        <v>205.45022887346954</v>
      </c>
      <c r="AY30" s="54">
        <f>+[1]OUTPUTs!AY30-[2]OUTPUTs!AY30</f>
        <v>202.70801907695954</v>
      </c>
      <c r="AZ30" s="54">
        <f>+[1]OUTPUTs!AZ30-[2]OUTPUTs!AZ30</f>
        <v>16587.787665076568</v>
      </c>
      <c r="BA30" s="54">
        <f>+[1]OUTPUTs!BA30-[2]OUTPUTs!BA30</f>
        <v>25.235401995931696</v>
      </c>
      <c r="BB30" s="54">
        <f>+[1]OUTPUTs!BB30-[2]OUTPUTs!BB30</f>
        <v>92.569819202118708</v>
      </c>
      <c r="BC30" s="54">
        <f>+[1]OUTPUTs!BC30-[2]OUTPUTs!BC30</f>
        <v>3188.5239350827396</v>
      </c>
      <c r="BD30" s="54">
        <f>+[1]OUTPUTs!BD30-[2]OUTPUTs!BD30</f>
        <v>12461.675122749628</v>
      </c>
      <c r="BE30" s="54">
        <f>+[1]OUTPUTs!BE30-[2]OUTPUTs!BE30</f>
        <v>626.41804876172546</v>
      </c>
      <c r="BF30" s="54">
        <f>+[1]OUTPUTs!BF30-[2]OUTPUTs!BF30</f>
        <v>135273.00641209178</v>
      </c>
      <c r="BG30" s="54">
        <f>+[1]OUTPUTs!BG30-[2]OUTPUTs!BG30</f>
        <v>548190.83970004367</v>
      </c>
      <c r="BH30" s="54">
        <f>+[1]OUTPUTs!BH30-[2]OUTPUTs!BH30</f>
        <v>97720.868899218272</v>
      </c>
      <c r="BI30" s="54">
        <f>+[1]OUTPUTs!BI30-[2]OUTPUTs!BI30</f>
        <v>3937.9803872260454</v>
      </c>
      <c r="BJ30" s="54">
        <f>+[1]OUTPUTs!BJ30-[2]OUTPUTs!BJ30</f>
        <v>17092.375855445731</v>
      </c>
      <c r="BK30" s="54">
        <f>+[1]OUTPUTs!BK30-[2]OUTPUTs!BK30</f>
        <v>1134.9065603333429</v>
      </c>
      <c r="BL30" s="54">
        <f>+[1]OUTPUTs!BL30-[2]OUTPUTs!BL30</f>
        <v>250.15801890067382</v>
      </c>
      <c r="BM30" s="54">
        <f>+[1]OUTPUTs!BM30-[2]OUTPUTs!BM30</f>
        <v>2452.4474568461301</v>
      </c>
      <c r="BN30" s="54">
        <f>+[1]OUTPUTs!BN30-[2]OUTPUTs!BN30</f>
        <v>17082.068422002165</v>
      </c>
      <c r="BO30" s="54">
        <f>+[1]OUTPUTs!BO30-[2]OUTPUTs!BO30</f>
        <v>864182.93736294331</v>
      </c>
      <c r="BP30" s="54">
        <f>+[1]OUTPUTs!BP30-[2]OUTPUTs!BP30</f>
        <v>0</v>
      </c>
      <c r="BQ30" s="54">
        <f>+[1]OUTPUTs!BQ30-[2]OUTPUTs!BQ30</f>
        <v>0</v>
      </c>
      <c r="BR30" s="54">
        <f>+[1]OUTPUTs!BR30-[2]OUTPUTs!BR30</f>
        <v>855.17019070529477</v>
      </c>
      <c r="BS30" s="54">
        <f>+[1]OUTPUTs!BS30-[2]OUTPUTs!BS30</f>
        <v>0</v>
      </c>
      <c r="BT30" s="54">
        <f>+[1]OUTPUTs!BT30-[2]OUTPUTs!BT30</f>
        <v>1473.5187898073482</v>
      </c>
      <c r="BU30" s="54">
        <f>+[1]OUTPUTs!BU30-[2]OUTPUTs!BU30</f>
        <v>0</v>
      </c>
      <c r="BV30" s="54">
        <f>+[1]OUTPUTs!BV30-[2]OUTPUTs!BV30</f>
        <v>0</v>
      </c>
      <c r="BW30" s="54">
        <f>+[1]OUTPUTs!BW30-[2]OUTPUTs!BW30</f>
        <v>878.82495299018319</v>
      </c>
      <c r="BX30" s="54">
        <f>+[1]OUTPUTs!BX30-[2]OUTPUTs!BX30</f>
        <v>39.492595596934706</v>
      </c>
      <c r="BY30" s="54">
        <f>+[1]OUTPUTs!BY30-[2]OUTPUTs!BY30</f>
        <v>5284.701851501155</v>
      </c>
      <c r="BZ30" s="54">
        <f>+[1]OUTPUTs!BZ30-[2]OUTPUTs!BZ30</f>
        <v>202.38878602523278</v>
      </c>
      <c r="CA30" s="54">
        <f>+[1]OUTPUTs!CA30-[2]OUTPUTs!CA30</f>
        <v>263.28772364273254</v>
      </c>
      <c r="CB30" s="54">
        <f>+[1]OUTPUTs!CB30-[2]OUTPUTs!CB30</f>
        <v>13339.398546796147</v>
      </c>
      <c r="CC30" s="54">
        <f>+[1]OUTPUTs!CC30-[2]OUTPUTs!CC30</f>
        <v>23.34363886674771</v>
      </c>
      <c r="CD30" s="54">
        <f>+[1]OUTPUTs!CD30-[2]OUTPUTs!CD30</f>
        <v>62.215301175805507</v>
      </c>
      <c r="CE30" s="54">
        <f>+[1]OUTPUTs!CE30-[2]OUTPUTs!CE30</f>
        <v>3124.7260185015275</v>
      </c>
      <c r="CF30" s="54">
        <f>+[1]OUTPUTs!CF30-[2]OUTPUTs!CF30</f>
        <v>12486.121742876399</v>
      </c>
      <c r="CG30" s="54">
        <f>+[1]OUTPUTs!CG30-[2]OUTPUTs!CG30</f>
        <v>488.22488855455049</v>
      </c>
      <c r="CH30" s="54">
        <f>+[1]OUTPUTs!CH30-[2]OUTPUTs!CH30</f>
        <v>129761.11140314338</v>
      </c>
      <c r="CI30" s="54">
        <f>+[1]OUTPUTs!CI30-[2]OUTPUTs!CI30</f>
        <v>558697.13278555218</v>
      </c>
      <c r="CJ30" s="54">
        <f>+[1]OUTPUTs!CJ30-[2]OUTPUTs!CJ30</f>
        <v>85358.765524523158</v>
      </c>
      <c r="CK30" s="54">
        <f>+[1]OUTPUTs!CK30-[2]OUTPUTs!CK30</f>
        <v>5372.6917950931929</v>
      </c>
      <c r="CL30" s="54">
        <f>+[1]OUTPUTs!CL30-[2]OUTPUTs!CL30</f>
        <v>18594.205528561521</v>
      </c>
      <c r="CM30" s="54">
        <f>+[1]OUTPUTs!CM30-[2]OUTPUTs!CM30</f>
        <v>1276.1235534114048</v>
      </c>
      <c r="CN30" s="54">
        <f>+[1]OUTPUTs!CN30-[2]OUTPUTs!CN30</f>
        <v>297.0935911379454</v>
      </c>
      <c r="CO30" s="54">
        <f>+[1]OUTPUTs!CO30-[2]OUTPUTs!CO30</f>
        <v>1859.821485483435</v>
      </c>
      <c r="CP30" s="54">
        <f>+[1]OUTPUTs!CP30-[2]OUTPUTs!CP30</f>
        <v>6387.406187311175</v>
      </c>
      <c r="CQ30" s="54">
        <f>+[1]OUTPUTs!CQ30-[2]OUTPUTs!CQ30</f>
        <v>846125.76688125823</v>
      </c>
      <c r="CR30" s="54">
        <f>+[1]OUTPUTs!CR30-[2]OUTPUTs!CR30</f>
        <v>66.161841634428583</v>
      </c>
      <c r="CS30" s="54">
        <f>+[1]OUTPUTs!CS30-[2]OUTPUTs!CS30</f>
        <v>0</v>
      </c>
      <c r="CT30" s="54">
        <f>+[1]OUTPUTs!CT30-[2]OUTPUTs!CT30</f>
        <v>1047.7228919702939</v>
      </c>
      <c r="CU30" s="54">
        <f>+[1]OUTPUTs!CU30-[2]OUTPUTs!CU30</f>
        <v>0</v>
      </c>
      <c r="CV30" s="54">
        <f>+[1]OUTPUTs!CV30-[2]OUTPUTs!CV30</f>
        <v>3649.8716290252651</v>
      </c>
      <c r="CW30" s="54">
        <f>+[1]OUTPUTs!CW30-[2]OUTPUTs!CW30</f>
        <v>0</v>
      </c>
      <c r="CX30" s="54">
        <f>+[1]OUTPUTs!CX30-[2]OUTPUTs!CX30</f>
        <v>0</v>
      </c>
      <c r="CY30" s="54">
        <f>+[1]OUTPUTs!CY30-[2]OUTPUTs!CY30</f>
        <v>921.62907875614565</v>
      </c>
      <c r="CZ30" s="54">
        <f>+[1]OUTPUTs!CZ30-[2]OUTPUTs!CZ30</f>
        <v>29.259846600602117</v>
      </c>
      <c r="DA30" s="54">
        <f>+[1]OUTPUTs!DA30-[2]OUTPUTs!DA30</f>
        <v>6027.591500032464</v>
      </c>
      <c r="DB30" s="54">
        <f>+[1]OUTPUTs!DB30-[2]OUTPUTs!DB30</f>
        <v>227.54976054857639</v>
      </c>
      <c r="DC30" s="54">
        <f>+[1]OUTPUTs!DC30-[2]OUTPUTs!DC30</f>
        <v>309.16884063480234</v>
      </c>
      <c r="DD30" s="54">
        <f>+[1]OUTPUTs!DD30-[2]OUTPUTs!DD30</f>
        <v>13327.283109311531</v>
      </c>
      <c r="DE30" s="54">
        <f>+[1]OUTPUTs!DE30-[2]OUTPUTs!DE30</f>
        <v>0</v>
      </c>
      <c r="DF30" s="54">
        <f>+[1]OUTPUTs!DF30-[2]OUTPUTs!DF30</f>
        <v>66.651219579978658</v>
      </c>
      <c r="DG30" s="54">
        <f>+[1]OUTPUTs!DG30-[2]OUTPUTs!DG30</f>
        <v>4305.1909986808932</v>
      </c>
      <c r="DH30" s="54">
        <f>+[1]OUTPUTs!DH30-[2]OUTPUTs!DH30</f>
        <v>14345.115619010001</v>
      </c>
      <c r="DI30" s="54">
        <f>+[1]OUTPUTs!DI30-[2]OUTPUTs!DI30</f>
        <v>313.35355959030721</v>
      </c>
      <c r="DJ30" s="54">
        <f>+[1]OUTPUTs!DJ30-[2]OUTPUTs!DJ30</f>
        <v>154975.51789703977</v>
      </c>
      <c r="DK30" s="54">
        <f>+[1]OUTPUTs!DK30-[2]OUTPUTs!DK30</f>
        <v>643812.58255298669</v>
      </c>
      <c r="DL30" s="54">
        <f>+[1]OUTPUTs!DL30-[2]OUTPUTs!DL30</f>
        <v>40722.197765071702</v>
      </c>
      <c r="DM30" s="54">
        <f>+[1]OUTPUTs!DM30-[2]OUTPUTs!DM30</f>
        <v>7348.5691079838834</v>
      </c>
      <c r="DN30" s="54">
        <f>+[1]OUTPUTs!DN30-[2]OUTPUTs!DN30</f>
        <v>22586.423680214459</v>
      </c>
      <c r="DO30" s="54">
        <f>+[1]OUTPUTs!DO30-[2]OUTPUTs!DO30</f>
        <v>1054.8450471236692</v>
      </c>
      <c r="DP30" s="54">
        <f>+[1]OUTPUTs!DP30-[2]OUTPUTs!DP30</f>
        <v>776.3639896925165</v>
      </c>
      <c r="DQ30" s="54">
        <f>+[1]OUTPUTs!DQ30-[2]OUTPUTs!DQ30</f>
        <v>2144.1148179231659</v>
      </c>
      <c r="DR30" s="54">
        <f>+[1]OUTPUTs!DR30-[2]OUTPUTs!DR30</f>
        <v>7686.1104179221074</v>
      </c>
      <c r="DS30" s="54">
        <f>+[1]OUTPUTs!DS30-[2]OUTPUTs!DS30</f>
        <v>925743.27517133486</v>
      </c>
      <c r="DT30" s="54">
        <f>+[1]OUTPUTs!DT30-[2]OUTPUTs!DT30</f>
        <v>17.782139879707941</v>
      </c>
      <c r="DU30" s="54">
        <f>+[1]OUTPUTs!DU30-[2]OUTPUTs!DU30</f>
        <v>0</v>
      </c>
      <c r="DV30" s="54">
        <f>+[1]OUTPUTs!DV30-[2]OUTPUTs!DV30</f>
        <v>35.017136993886453</v>
      </c>
      <c r="DW30" s="54">
        <f>+[1]OUTPUTs!DW30-[2]OUTPUTs!DW30</f>
        <v>0</v>
      </c>
      <c r="DX30" s="54">
        <f>+[1]OUTPUTs!DX30-[2]OUTPUTs!DX30</f>
        <v>466.09505481436531</v>
      </c>
      <c r="DY30" s="54">
        <f>+[1]OUTPUTs!DY30-[2]OUTPUTs!DY30</f>
        <v>0</v>
      </c>
      <c r="DZ30" s="54">
        <f>+[1]OUTPUTs!DZ30-[2]OUTPUTs!DZ30</f>
        <v>0</v>
      </c>
      <c r="EA30" s="54">
        <f>+[1]OUTPUTs!EA30-[2]OUTPUTs!EA30</f>
        <v>1176.0732523644037</v>
      </c>
      <c r="EB30" s="54">
        <f>+[1]OUTPUTs!EB30-[2]OUTPUTs!EB30</f>
        <v>56.601919094024225</v>
      </c>
      <c r="EC30" s="54">
        <f>+[1]OUTPUTs!EC30-[2]OUTPUTs!EC30</f>
        <v>3679.6489038812797</v>
      </c>
      <c r="ED30" s="54">
        <f>+[1]OUTPUTs!ED30-[2]OUTPUTs!ED30</f>
        <v>182.69096941029181</v>
      </c>
      <c r="EE30" s="54">
        <f>+[1]OUTPUTs!EE30-[2]OUTPUTs!EE30</f>
        <v>374.97198364337146</v>
      </c>
      <c r="EF30" s="54">
        <f>+[1]OUTPUTs!EF30-[2]OUTPUTs!EF30</f>
        <v>12698.262746665227</v>
      </c>
      <c r="EG30" s="54">
        <f>+[1]OUTPUTs!EG30-[2]OUTPUTs!EG30</f>
        <v>0</v>
      </c>
      <c r="EH30" s="54">
        <f>+[1]OUTPUTs!EH30-[2]OUTPUTs!EH30</f>
        <v>45.549635230328818</v>
      </c>
      <c r="EI30" s="54">
        <f>+[1]OUTPUTs!EI30-[2]OUTPUTs!EI30</f>
        <v>2713.2084778442786</v>
      </c>
      <c r="EJ30" s="54">
        <f>+[1]OUTPUTs!EJ30-[2]OUTPUTs!EJ30</f>
        <v>11107.149151651334</v>
      </c>
      <c r="EK30" s="54">
        <f>+[1]OUTPUTs!EK30-[2]OUTPUTs!EK30</f>
        <v>267.75552873849551</v>
      </c>
      <c r="EL30" s="54">
        <f>+[1]OUTPUTs!EL30-[2]OUTPUTs!EL30</f>
        <v>153780.09422897268</v>
      </c>
      <c r="EM30" s="54">
        <f>+[1]OUTPUTs!EM30-[2]OUTPUTs!EM30</f>
        <v>501054.83784141811</v>
      </c>
      <c r="EN30" s="54">
        <f>+[1]OUTPUTs!EN30-[2]OUTPUTs!EN30</f>
        <v>98549.386854641198</v>
      </c>
      <c r="EO30" s="54">
        <f>+[1]OUTPUTs!EO30-[2]OUTPUTs!EO30</f>
        <v>7489.6734480748783</v>
      </c>
      <c r="EP30" s="54">
        <f>+[1]OUTPUTs!EP30-[2]OUTPUTs!EP30</f>
        <v>20708.830333235092</v>
      </c>
      <c r="EQ30" s="54">
        <f>+[1]OUTPUTs!EQ30-[2]OUTPUTs!EQ30</f>
        <v>481.58411936365997</v>
      </c>
      <c r="ER30" s="54">
        <f>+[1]OUTPUTs!ER30-[2]OUTPUTs!ER30</f>
        <v>382.47495238712099</v>
      </c>
      <c r="ES30" s="54">
        <f>+[1]OUTPUTs!ES30-[2]OUTPUTs!ES30</f>
        <v>1626.1364770061109</v>
      </c>
      <c r="ET30" s="54">
        <f>+[1]OUTPUTs!ET30-[2]OUTPUTs!ET30</f>
        <v>9042.9195658570898</v>
      </c>
      <c r="EU30" s="54">
        <f>+[1]OUTPUTs!EU30-[2]OUTPUTs!EU30</f>
        <v>825936.74472116679</v>
      </c>
      <c r="EV30" s="54">
        <f>+[1]OUTPUTs!EV30-[2]OUTPUTs!EV30</f>
        <v>274.8720294350428</v>
      </c>
      <c r="EW30" s="54">
        <f>+[1]OUTPUTs!EW30-[2]OUTPUTs!EW30</f>
        <v>0</v>
      </c>
      <c r="EX30" s="54">
        <f>+[1]OUTPUTs!EX30-[2]OUTPUTs!EX30</f>
        <v>2447.5165152530626</v>
      </c>
      <c r="EY30" s="54">
        <f>+[1]OUTPUTs!EY30-[2]OUTPUTs!EY30</f>
        <v>0</v>
      </c>
      <c r="EZ30" s="54">
        <f>+[1]OUTPUTs!EZ30-[2]OUTPUTs!EZ30</f>
        <v>1693.9514990789166</v>
      </c>
      <c r="FA30" s="54">
        <f>+[1]OUTPUTs!FA30-[2]OUTPUTs!FA30</f>
        <v>0</v>
      </c>
      <c r="FB30" s="54">
        <f>+[1]OUTPUTs!FB30-[2]OUTPUTs!FB30</f>
        <v>0</v>
      </c>
      <c r="FC30" s="54">
        <f>+[1]OUTPUTs!FC30-[2]OUTPUTs!FC30</f>
        <v>1010.797715717611</v>
      </c>
      <c r="FD30" s="54">
        <f>+[1]OUTPUTs!FD30-[2]OUTPUTs!FD30</f>
        <v>543.93620716537316</v>
      </c>
      <c r="FE30" s="54">
        <f>+[1]OUTPUTs!FE30-[2]OUTPUTs!FE30</f>
        <v>3536.4154083950762</v>
      </c>
      <c r="FF30" s="54">
        <f>+[1]OUTPUTs!FF30-[2]OUTPUTs!FF30</f>
        <v>166.60600281538302</v>
      </c>
      <c r="FG30" s="54">
        <f>+[1]OUTPUTs!FG30-[2]OUTPUTs!FG30</f>
        <v>254.64133739370959</v>
      </c>
      <c r="FH30" s="54">
        <f>+[1]OUTPUTs!FH30-[2]OUTPUTs!FH30</f>
        <v>13478.108676298812</v>
      </c>
      <c r="FI30" s="54">
        <f>+[1]OUTPUTs!FI30-[2]OUTPUTs!FI30</f>
        <v>150.7321029158328</v>
      </c>
      <c r="FJ30" s="54">
        <f>+[1]OUTPUTs!FJ30-[2]OUTPUTs!FJ30</f>
        <v>76.39898286499232</v>
      </c>
      <c r="FK30" s="54">
        <f>+[1]OUTPUTs!FK30-[2]OUTPUTs!FK30</f>
        <v>3621.0037667259603</v>
      </c>
      <c r="FL30" s="54">
        <f>+[1]OUTPUTs!FL30-[2]OUTPUTs!FL30</f>
        <v>12098.321896731337</v>
      </c>
      <c r="FM30" s="54">
        <f>+[1]OUTPUTs!FM30-[2]OUTPUTs!FM30</f>
        <v>556.03379036902879</v>
      </c>
      <c r="FN30" s="54">
        <f>+[1]OUTPUTs!FN30-[2]OUTPUTs!FN30</f>
        <v>147395.85758650233</v>
      </c>
      <c r="FO30" s="54">
        <f>+[1]OUTPUTs!FO30-[2]OUTPUTs!FO30</f>
        <v>450168.68013977865</v>
      </c>
      <c r="FP30" s="54">
        <f>+[1]OUTPUTs!FP30-[2]OUTPUTs!FP30</f>
        <v>90141.746015605284</v>
      </c>
      <c r="FQ30" s="54">
        <f>+[1]OUTPUTs!FQ30-[2]OUTPUTs!FQ30</f>
        <v>6581.5790153577764</v>
      </c>
      <c r="FR30" s="54">
        <f>+[1]OUTPUTs!FR30-[2]OUTPUTs!FR30</f>
        <v>19664.347520359137</v>
      </c>
      <c r="FS30" s="54">
        <f>+[1]OUTPUTs!FS30-[2]OUTPUTs!FS30</f>
        <v>160.0586837241101</v>
      </c>
      <c r="FT30" s="54">
        <f>+[1]OUTPUTs!FT30-[2]OUTPUTs!FT30</f>
        <v>2321.6978816188075</v>
      </c>
      <c r="FU30" s="54">
        <f>+[1]OUTPUTs!FU30-[2]OUTPUTs!FU30</f>
        <v>1539.865853491443</v>
      </c>
      <c r="FV30" s="54">
        <f>+[1]OUTPUTs!FV30-[2]OUTPUTs!FV30</f>
        <v>7538.038654297321</v>
      </c>
      <c r="FW30" s="54">
        <f>+[1]OUTPUTs!FW30-[2]OUTPUTs!FW30</f>
        <v>765421.20728189498</v>
      </c>
      <c r="FX30" s="54">
        <f>+[1]OUTPUTs!FX30-[2]OUTPUTs!FX30</f>
        <v>0</v>
      </c>
      <c r="FY30" s="54">
        <f>+[1]OUTPUTs!FY30-[2]OUTPUTs!FY30</f>
        <v>0</v>
      </c>
      <c r="FZ30" s="54">
        <f>+[1]OUTPUTs!FZ30-[2]OUTPUTs!FZ30</f>
        <v>1217.9821828684062</v>
      </c>
      <c r="GA30" s="54">
        <f>+[1]OUTPUTs!GA30-[2]OUTPUTs!GA30</f>
        <v>0</v>
      </c>
      <c r="GB30" s="54">
        <f>+[1]OUTPUTs!GB30-[2]OUTPUTs!GB30</f>
        <v>987.01764560500123</v>
      </c>
      <c r="GC30" s="54">
        <f>+[1]OUTPUTs!GC30-[2]OUTPUTs!GC30</f>
        <v>0</v>
      </c>
      <c r="GD30" s="54">
        <f>+[1]OUTPUTs!GD30-[2]OUTPUTs!GD30</f>
        <v>0</v>
      </c>
      <c r="GE30" s="54">
        <f>+[1]OUTPUTs!GE30-[2]OUTPUTs!GE30</f>
        <v>934.36817970037828</v>
      </c>
      <c r="GF30" s="54">
        <f>+[1]OUTPUTs!GF30-[2]OUTPUTs!GF30</f>
        <v>484.21803763097341</v>
      </c>
      <c r="GG30" s="54">
        <f>+[1]OUTPUTs!GG30-[2]OUTPUTs!GG30</f>
        <v>2620.0370475106592</v>
      </c>
      <c r="GH30" s="54">
        <f>+[1]OUTPUTs!GH30-[2]OUTPUTs!GH30</f>
        <v>180.27803973921516</v>
      </c>
      <c r="GI30" s="54">
        <f>+[1]OUTPUTs!GI30-[2]OUTPUTs!GI30</f>
        <v>161.34887502374772</v>
      </c>
      <c r="GJ30" s="54">
        <f>+[1]OUTPUTs!GJ30-[2]OUTPUTs!GJ30</f>
        <v>14146.17946438017</v>
      </c>
      <c r="GK30" s="54">
        <f>+[1]OUTPUTs!GK30-[2]OUTPUTs!GK30</f>
        <v>201.82608537921294</v>
      </c>
      <c r="GL30" s="54">
        <f>+[1]OUTPUTs!GL30-[2]OUTPUTs!GL30</f>
        <v>23.285175868626695</v>
      </c>
      <c r="GM30" s="54">
        <f>+[1]OUTPUTs!GM30-[2]OUTPUTs!GM30</f>
        <v>2640.4643187217553</v>
      </c>
      <c r="GN30" s="54">
        <f>+[1]OUTPUTs!GN30-[2]OUTPUTs!GN30</f>
        <v>11202.282371839101</v>
      </c>
      <c r="GO30" s="54">
        <f>+[1]OUTPUTs!GO30-[2]OUTPUTs!GO30</f>
        <v>784.50142127839217</v>
      </c>
      <c r="GP30" s="54">
        <f>+[1]OUTPUTs!GP30-[2]OUTPUTs!GP30</f>
        <v>153201.70816073124</v>
      </c>
      <c r="GQ30" s="54">
        <f>+[1]OUTPUTs!GQ30-[2]OUTPUTs!GQ30</f>
        <v>511578.30752181262</v>
      </c>
      <c r="GR30" s="54">
        <f>+[1]OUTPUTs!GR30-[2]OUTPUTs!GR30</f>
        <v>95490.595450094494</v>
      </c>
      <c r="GS30" s="54">
        <f>+[1]OUTPUTs!GS30-[2]OUTPUTs!GS30</f>
        <v>4414.238681133098</v>
      </c>
      <c r="GT30" s="54">
        <f>+[1]OUTPUTs!GT30-[2]OUTPUTs!GT30</f>
        <v>22523.836464274587</v>
      </c>
      <c r="GU30" s="54">
        <f>+[1]OUTPUTs!GU30-[2]OUTPUTs!GU30</f>
        <v>333.44484061587605</v>
      </c>
      <c r="GV30" s="54">
        <f>+[1]OUTPUTs!GV30-[2]OUTPUTs!GV30</f>
        <v>237.48803358269242</v>
      </c>
      <c r="GW30" s="54">
        <f>+[1]OUTPUTs!GW30-[2]OUTPUTs!GW30</f>
        <v>1047.1427751407018</v>
      </c>
      <c r="GX30" s="54">
        <f>+[1]OUTPUTs!GX30-[2]OUTPUTs!GX30</f>
        <v>13705.48198153558</v>
      </c>
      <c r="GY30" s="54">
        <f>+[1]OUTPUTs!GY30-[2]OUTPUTs!GY30</f>
        <v>838116.03275446687</v>
      </c>
      <c r="GZ30" s="54">
        <f>+[1]OUTPUTs!GZ30-[2]OUTPUTs!GZ30</f>
        <v>0</v>
      </c>
      <c r="HA30" s="54">
        <f>+[1]OUTPUTs!HA30-[2]OUTPUTs!HA30</f>
        <v>0</v>
      </c>
      <c r="HB30" s="54">
        <f>+[1]OUTPUTs!HB30-[2]OUTPUTs!HB30</f>
        <v>1020.0006188063603</v>
      </c>
      <c r="HC30" s="54">
        <f>+[1]OUTPUTs!HC30-[2]OUTPUTs!HC30</f>
        <v>0</v>
      </c>
      <c r="HD30" s="54">
        <f>+[1]OUTPUTs!HD30-[2]OUTPUTs!HD30</f>
        <v>1429.9649322138357</v>
      </c>
      <c r="HE30" s="54">
        <f>+[1]OUTPUTs!HE30-[2]OUTPUTs!HE30</f>
        <v>0</v>
      </c>
      <c r="HF30" s="54">
        <f>+[1]OUTPUTs!HF30-[2]OUTPUTs!HF30</f>
        <v>0</v>
      </c>
      <c r="HG30" s="54">
        <f>+[1]OUTPUTs!HG30-[2]OUTPUTs!HG30</f>
        <v>765.82382689503606</v>
      </c>
      <c r="HH30" s="54">
        <f>+[1]OUTPUTs!HH30-[2]OUTPUTs!HH30</f>
        <v>289.45666976657878</v>
      </c>
      <c r="HI30" s="54">
        <f>+[1]OUTPUTs!HI30-[2]OUTPUTs!HI30</f>
        <v>7286.1250278657353</v>
      </c>
      <c r="HJ30" s="54">
        <f>+[1]OUTPUTs!HJ30-[2]OUTPUTs!HJ30</f>
        <v>85.353225906140807</v>
      </c>
      <c r="HK30" s="54">
        <f>+[1]OUTPUTs!HK30-[2]OUTPUTs!HK30</f>
        <v>297.81624978859963</v>
      </c>
      <c r="HL30" s="54">
        <f>+[1]OUTPUTs!HL30-[2]OUTPUTs!HL30</f>
        <v>18512.646412989459</v>
      </c>
      <c r="HM30" s="54">
        <f>+[1]OUTPUTs!HM30-[2]OUTPUTs!HM30</f>
        <v>427.52528625914033</v>
      </c>
      <c r="HN30" s="54">
        <f>+[1]OUTPUTs!HN30-[2]OUTPUTs!HN30</f>
        <v>430.03448866700523</v>
      </c>
      <c r="HO30" s="54">
        <f>+[1]OUTPUTs!HO30-[2]OUTPUTs!HO30</f>
        <v>4706.2088681424193</v>
      </c>
      <c r="HP30" s="54">
        <f>+[1]OUTPUTs!HP30-[2]OUTPUTs!HP30</f>
        <v>21396.42304830053</v>
      </c>
      <c r="HQ30" s="54">
        <f>+[1]OUTPUTs!HQ30-[2]OUTPUTs!HQ30</f>
        <v>1907.8612268096285</v>
      </c>
      <c r="HR30" s="54">
        <f>+[1]OUTPUTs!HR30-[2]OUTPUTs!HR30</f>
        <v>273619.53668106545</v>
      </c>
      <c r="HS30" s="54">
        <f>+[1]OUTPUTs!HS30-[2]OUTPUTs!HS30</f>
        <v>774787.08264030959</v>
      </c>
      <c r="HT30" s="54">
        <f>+[1]OUTPUTs!HT30-[2]OUTPUTs!HT30</f>
        <v>84277.762074097147</v>
      </c>
      <c r="HU30" s="54">
        <f>+[1]OUTPUTs!HU30-[2]OUTPUTs!HU30</f>
        <v>5678.3024169770124</v>
      </c>
      <c r="HV30" s="54">
        <f>+[1]OUTPUTs!HV30-[2]OUTPUTs!HV30</f>
        <v>24963.541599356351</v>
      </c>
      <c r="HW30" s="54">
        <f>+[1]OUTPUTs!HW30-[2]OUTPUTs!HW30</f>
        <v>222.29762131985672</v>
      </c>
      <c r="HX30" s="54">
        <f>+[1]OUTPUTs!HX30-[2]OUTPUTs!HX30</f>
        <v>124.47611944899114</v>
      </c>
      <c r="HY30" s="54">
        <f>+[1]OUTPUTs!HY30-[2]OUTPUTs!HY30</f>
        <v>1486.0308460155584</v>
      </c>
      <c r="HZ30" s="54">
        <f>+[1]OUTPUTs!HZ30-[2]OUTPUTs!HZ30</f>
        <v>8543.9094748521093</v>
      </c>
      <c r="IA30" s="54">
        <f>+[1]OUTPUTs!IA30-[2]OUTPUTs!IA30</f>
        <v>1232258.1793558514</v>
      </c>
    </row>
    <row r="31" spans="1:235" s="22" customFormat="1" ht="24" x14ac:dyDescent="0.25">
      <c r="A31" s="30" t="s">
        <v>23</v>
      </c>
      <c r="B31" s="31">
        <v>5822</v>
      </c>
      <c r="C31" s="31"/>
      <c r="D31" s="31">
        <v>7</v>
      </c>
      <c r="E31" s="31"/>
      <c r="F31" s="31"/>
      <c r="G31" s="31" t="s">
        <v>810</v>
      </c>
      <c r="H31" s="31" t="s">
        <v>777</v>
      </c>
      <c r="I31" s="30" t="s">
        <v>8</v>
      </c>
      <c r="J31" s="30" t="s">
        <v>854</v>
      </c>
      <c r="K31" s="30" t="s">
        <v>834</v>
      </c>
      <c r="L31" s="54">
        <f>+[1]OUTPUTs!L31-[2]OUTPUTs!L31</f>
        <v>3230.602340687481</v>
      </c>
      <c r="M31" s="54">
        <f>+[1]OUTPUTs!M31-[2]OUTPUTs!M31</f>
        <v>1244.9284954611849</v>
      </c>
      <c r="N31" s="54">
        <f>+[1]OUTPUTs!N31-[2]OUTPUTs!N31</f>
        <v>15196.318140931908</v>
      </c>
      <c r="O31" s="54">
        <f>+[1]OUTPUTs!O31-[2]OUTPUTs!O31</f>
        <v>1691.2353447512123</v>
      </c>
      <c r="P31" s="54">
        <f>+[1]OUTPUTs!P31-[2]OUTPUTs!P31</f>
        <v>15147.114663545275</v>
      </c>
      <c r="Q31" s="54">
        <f>+[1]OUTPUTs!Q31-[2]OUTPUTs!Q31</f>
        <v>284.20999766307114</v>
      </c>
      <c r="R31" s="54">
        <f>+[1]OUTPUTs!R31-[2]OUTPUTs!R31</f>
        <v>3375.8363899260366</v>
      </c>
      <c r="S31" s="54">
        <f>+[1]OUTPUTs!S31-[2]OUTPUTs!S31</f>
        <v>4852.6657073870556</v>
      </c>
      <c r="T31" s="54">
        <f>+[1]OUTPUTs!T31-[2]OUTPUTs!T31</f>
        <v>3902.2083783856469</v>
      </c>
      <c r="U31" s="54">
        <f>+[1]OUTPUTs!U31-[2]OUTPUTs!U31</f>
        <v>21618.232796455632</v>
      </c>
      <c r="V31" s="54">
        <f>+[1]OUTPUTs!V31-[2]OUTPUTs!V31</f>
        <v>7187.2794942989276</v>
      </c>
      <c r="W31" s="54">
        <f>+[1]OUTPUTs!W31-[2]OUTPUTs!W31</f>
        <v>11891.340751704542</v>
      </c>
      <c r="X31" s="54">
        <f>+[1]OUTPUTs!X31-[2]OUTPUTs!X31</f>
        <v>67816.427412352525</v>
      </c>
      <c r="Y31" s="54">
        <f>+[1]OUTPUTs!Y31-[2]OUTPUTs!Y31</f>
        <v>6164.3305402647529</v>
      </c>
      <c r="Z31" s="54">
        <f>+[1]OUTPUTs!Z31-[2]OUTPUTs!Z31</f>
        <v>7843.381202639197</v>
      </c>
      <c r="AA31" s="54">
        <f>+[1]OUTPUTs!AA31-[2]OUTPUTs!AA31</f>
        <v>35013.070997831965</v>
      </c>
      <c r="AB31" s="54">
        <f>+[1]OUTPUTs!AB31-[2]OUTPUTs!AB31</f>
        <v>152000.01797672396</v>
      </c>
      <c r="AC31" s="54">
        <f>+[1]OUTPUTs!AC31-[2]OUTPUTs!AC31</f>
        <v>54452.23327950394</v>
      </c>
      <c r="AD31" s="54">
        <f>+[1]OUTPUTs!AD31-[2]OUTPUTs!AD31</f>
        <v>55661.156300409988</v>
      </c>
      <c r="AE31" s="54">
        <f>+[1]OUTPUTs!AE31-[2]OUTPUTs!AE31</f>
        <v>451211.87978610024</v>
      </c>
      <c r="AF31" s="54">
        <f>+[1]OUTPUTs!AF31-[2]OUTPUTs!AF31</f>
        <v>82200.809683569067</v>
      </c>
      <c r="AG31" s="54">
        <f>+[1]OUTPUTs!AG31-[2]OUTPUTs!AG31</f>
        <v>51644.154791282257</v>
      </c>
      <c r="AH31" s="54">
        <f>+[1]OUTPUTs!AH31-[2]OUTPUTs!AH31</f>
        <v>157497.55477281031</v>
      </c>
      <c r="AI31" s="54">
        <f>+[1]OUTPUTs!AI31-[2]OUTPUTs!AI31</f>
        <v>10394.857039971153</v>
      </c>
      <c r="AJ31" s="54">
        <f>+[1]OUTPUTs!AJ31-[2]OUTPUTs!AJ31</f>
        <v>1946.2312881224079</v>
      </c>
      <c r="AK31" s="54">
        <f>+[1]OUTPUTs!AK31-[2]OUTPUTs!AK31</f>
        <v>27294.561327194911</v>
      </c>
      <c r="AL31" s="54">
        <f>+[1]OUTPUTs!AL31-[2]OUTPUTs!AL31</f>
        <v>66889.212876571633</v>
      </c>
      <c r="AM31" s="54">
        <f>+[1]OUTPUTs!AM31-[2]OUTPUTs!AM31</f>
        <v>1317651.8517765468</v>
      </c>
      <c r="AN31" s="54">
        <f>+[1]OUTPUTs!AN31-[2]OUTPUTs!AN31</f>
        <v>4442.6422739019981</v>
      </c>
      <c r="AO31" s="54">
        <f>+[1]OUTPUTs!AO31-[2]OUTPUTs!AO31</f>
        <v>1082.8730596559917</v>
      </c>
      <c r="AP31" s="54">
        <f>+[1]OUTPUTs!AP31-[2]OUTPUTs!AP31</f>
        <v>18903.158130417127</v>
      </c>
      <c r="AQ31" s="54">
        <f>+[1]OUTPUTs!AQ31-[2]OUTPUTs!AQ31</f>
        <v>2702.0456815789494</v>
      </c>
      <c r="AR31" s="54">
        <f>+[1]OUTPUTs!AR31-[2]OUTPUTs!AR31</f>
        <v>15274.878655881374</v>
      </c>
      <c r="AS31" s="54">
        <f>+[1]OUTPUTs!AS31-[2]OUTPUTs!AS31</f>
        <v>458.23879649991795</v>
      </c>
      <c r="AT31" s="54">
        <f>+[1]OUTPUTs!AT31-[2]OUTPUTs!AT31</f>
        <v>4272.2549239654945</v>
      </c>
      <c r="AU31" s="54">
        <f>+[1]OUTPUTs!AU31-[2]OUTPUTs!AU31</f>
        <v>7027.4464365888562</v>
      </c>
      <c r="AV31" s="54">
        <f>+[1]OUTPUTs!AV31-[2]OUTPUTs!AV31</f>
        <v>5235.7790481194716</v>
      </c>
      <c r="AW31" s="54">
        <f>+[1]OUTPUTs!AW31-[2]OUTPUTs!AW31</f>
        <v>24907.553367714077</v>
      </c>
      <c r="AX31" s="54">
        <f>+[1]OUTPUTs!AX31-[2]OUTPUTs!AX31</f>
        <v>10336.352172076819</v>
      </c>
      <c r="AY31" s="54">
        <f>+[1]OUTPUTs!AY31-[2]OUTPUTs!AY31</f>
        <v>15242.560592165115</v>
      </c>
      <c r="AZ31" s="54">
        <f>+[1]OUTPUTs!AZ31-[2]OUTPUTs!AZ31</f>
        <v>90491.45717577351</v>
      </c>
      <c r="BA31" s="54">
        <f>+[1]OUTPUTs!BA31-[2]OUTPUTs!BA31</f>
        <v>173.91807299456343</v>
      </c>
      <c r="BB31" s="54">
        <f>+[1]OUTPUTs!BB31-[2]OUTPUTs!BB31</f>
        <v>11939.416754031212</v>
      </c>
      <c r="BC31" s="54">
        <f>+[1]OUTPUTs!BC31-[2]OUTPUTs!BC31</f>
        <v>40275.602393256733</v>
      </c>
      <c r="BD31" s="54">
        <f>+[1]OUTPUTs!BD31-[2]OUTPUTs!BD31</f>
        <v>222206.6420628893</v>
      </c>
      <c r="BE31" s="54">
        <f>+[1]OUTPUTs!BE31-[2]OUTPUTs!BE31</f>
        <v>72791.052175006422</v>
      </c>
      <c r="BF31" s="54">
        <f>+[1]OUTPUTs!BF31-[2]OUTPUTs!BF31</f>
        <v>70620.416603507299</v>
      </c>
      <c r="BG31" s="54">
        <f>+[1]OUTPUTs!BG31-[2]OUTPUTs!BG31</f>
        <v>509969.63947275328</v>
      </c>
      <c r="BH31" s="54">
        <f>+[1]OUTPUTs!BH31-[2]OUTPUTs!BH31</f>
        <v>117504.53096156241</v>
      </c>
      <c r="BI31" s="54">
        <f>+[1]OUTPUTs!BI31-[2]OUTPUTs!BI31</f>
        <v>77830.4850935578</v>
      </c>
      <c r="BJ31" s="54">
        <f>+[1]OUTPUTs!BJ31-[2]OUTPUTs!BJ31</f>
        <v>198661.20971589314</v>
      </c>
      <c r="BK31" s="54">
        <f>+[1]OUTPUTs!BK31-[2]OUTPUTs!BK31</f>
        <v>14202.318240518274</v>
      </c>
      <c r="BL31" s="54">
        <f>+[1]OUTPUTs!BL31-[2]OUTPUTs!BL31</f>
        <v>3385.5837649953337</v>
      </c>
      <c r="BM31" s="54">
        <f>+[1]OUTPUTs!BM31-[2]OUTPUTs!BM31</f>
        <v>35050.192006067024</v>
      </c>
      <c r="BN31" s="54">
        <f>+[1]OUTPUTs!BN31-[2]OUTPUTs!BN31</f>
        <v>96211.583053660404</v>
      </c>
      <c r="BO31" s="54">
        <f>+[1]OUTPUTs!BO31-[2]OUTPUTs!BO31</f>
        <v>1671199.8306850344</v>
      </c>
      <c r="BP31" s="54">
        <f>+[1]OUTPUTs!BP31-[2]OUTPUTs!BP31</f>
        <v>4182.0639437315876</v>
      </c>
      <c r="BQ31" s="54">
        <f>+[1]OUTPUTs!BQ31-[2]OUTPUTs!BQ31</f>
        <v>1271.951159438725</v>
      </c>
      <c r="BR31" s="54">
        <f>+[1]OUTPUTs!BR31-[2]OUTPUTs!BR31</f>
        <v>23560.221861222934</v>
      </c>
      <c r="BS31" s="54">
        <f>+[1]OUTPUTs!BS31-[2]OUTPUTs!BS31</f>
        <v>1622.7189820847279</v>
      </c>
      <c r="BT31" s="54">
        <f>+[1]OUTPUTs!BT31-[2]OUTPUTs!BT31</f>
        <v>13761.53185163383</v>
      </c>
      <c r="BU31" s="54">
        <f>+[1]OUTPUTs!BU31-[2]OUTPUTs!BU31</f>
        <v>0</v>
      </c>
      <c r="BV31" s="54">
        <f>+[1]OUTPUTs!BV31-[2]OUTPUTs!BV31</f>
        <v>3223.4752404027167</v>
      </c>
      <c r="BW31" s="54">
        <f>+[1]OUTPUTs!BW31-[2]OUTPUTs!BW31</f>
        <v>6767.3006412882605</v>
      </c>
      <c r="BX31" s="54">
        <f>+[1]OUTPUTs!BX31-[2]OUTPUTs!BX31</f>
        <v>4767.7971258610633</v>
      </c>
      <c r="BY31" s="54">
        <f>+[1]OUTPUTs!BY31-[2]OUTPUTs!BY31</f>
        <v>25944.162270064975</v>
      </c>
      <c r="BZ31" s="54">
        <f>+[1]OUTPUTs!BZ31-[2]OUTPUTs!BZ31</f>
        <v>11454.851944397524</v>
      </c>
      <c r="CA31" s="54">
        <f>+[1]OUTPUTs!CA31-[2]OUTPUTs!CA31</f>
        <v>15483.86943728308</v>
      </c>
      <c r="CB31" s="54">
        <f>+[1]OUTPUTs!CB31-[2]OUTPUTs!CB31</f>
        <v>50880.052541882265</v>
      </c>
      <c r="CC31" s="54">
        <f>+[1]OUTPUTs!CC31-[2]OUTPUTs!CC31</f>
        <v>8320.8943048531801</v>
      </c>
      <c r="CD31" s="54">
        <f>+[1]OUTPUTs!CD31-[2]OUTPUTs!CD31</f>
        <v>10041.399114611049</v>
      </c>
      <c r="CE31" s="54">
        <f>+[1]OUTPUTs!CE31-[2]OUTPUTs!CE31</f>
        <v>40500.946220448066</v>
      </c>
      <c r="CF31" s="54">
        <f>+[1]OUTPUTs!CF31-[2]OUTPUTs!CF31</f>
        <v>212189.29473695438</v>
      </c>
      <c r="CG31" s="54">
        <f>+[1]OUTPUTs!CG31-[2]OUTPUTs!CG31</f>
        <v>68749.970446199586</v>
      </c>
      <c r="CH31" s="54">
        <f>+[1]OUTPUTs!CH31-[2]OUTPUTs!CH31</f>
        <v>69482.294925017282</v>
      </c>
      <c r="CI31" s="54">
        <f>+[1]OUTPUTs!CI31-[2]OUTPUTs!CI31</f>
        <v>395211.79620002606</v>
      </c>
      <c r="CJ31" s="54">
        <f>+[1]OUTPUTs!CJ31-[2]OUTPUTs!CJ31</f>
        <v>110104.16626133991</v>
      </c>
      <c r="CK31" s="54">
        <f>+[1]OUTPUTs!CK31-[2]OUTPUTs!CK31</f>
        <v>69114.691910210473</v>
      </c>
      <c r="CL31" s="54">
        <f>+[1]OUTPUTs!CL31-[2]OUTPUTs!CL31</f>
        <v>190427.87438945682</v>
      </c>
      <c r="CM31" s="54">
        <f>+[1]OUTPUTs!CM31-[2]OUTPUTs!CM31</f>
        <v>13363.101159787257</v>
      </c>
      <c r="CN31" s="54">
        <f>+[1]OUTPUTs!CN31-[2]OUTPUTs!CN31</f>
        <v>3478.3947198710739</v>
      </c>
      <c r="CO31" s="54">
        <f>+[1]OUTPUTs!CO31-[2]OUTPUTs!CO31</f>
        <v>32724.368528421182</v>
      </c>
      <c r="CP31" s="54">
        <f>+[1]OUTPUTs!CP31-[2]OUTPUTs!CP31</f>
        <v>84094.729059618723</v>
      </c>
      <c r="CQ31" s="54">
        <f>+[1]OUTPUTs!CQ31-[2]OUTPUTs!CQ31</f>
        <v>1470723.9189761039</v>
      </c>
      <c r="CR31" s="54">
        <f>+[1]OUTPUTs!CR31-[2]OUTPUTs!CR31</f>
        <v>4862.843945064873</v>
      </c>
      <c r="CS31" s="54">
        <f>+[1]OUTPUTs!CS31-[2]OUTPUTs!CS31</f>
        <v>1126.3587297094364</v>
      </c>
      <c r="CT31" s="54">
        <f>+[1]OUTPUTs!CT31-[2]OUTPUTs!CT31</f>
        <v>28511.331347656291</v>
      </c>
      <c r="CU31" s="54">
        <f>+[1]OUTPUTs!CU31-[2]OUTPUTs!CU31</f>
        <v>1857.3264880699453</v>
      </c>
      <c r="CV31" s="54">
        <f>+[1]OUTPUTs!CV31-[2]OUTPUTs!CV31</f>
        <v>16498.779616901185</v>
      </c>
      <c r="CW31" s="54">
        <f>+[1]OUTPUTs!CW31-[2]OUTPUTs!CW31</f>
        <v>151.27480915419198</v>
      </c>
      <c r="CX31" s="54">
        <f>+[1]OUTPUTs!CX31-[2]OUTPUTs!CX31</f>
        <v>4674.4002499430426</v>
      </c>
      <c r="CY31" s="54">
        <f>+[1]OUTPUTs!CY31-[2]OUTPUTs!CY31</f>
        <v>7430.2643758494523</v>
      </c>
      <c r="CZ31" s="54">
        <f>+[1]OUTPUTs!CZ31-[2]OUTPUTs!CZ31</f>
        <v>4589.3985259298133</v>
      </c>
      <c r="DA31" s="54">
        <f>+[1]OUTPUTs!DA31-[2]OUTPUTs!DA31</f>
        <v>29789.548914926854</v>
      </c>
      <c r="DB31" s="54">
        <f>+[1]OUTPUTs!DB31-[2]OUTPUTs!DB31</f>
        <v>17565.940441949118</v>
      </c>
      <c r="DC31" s="54">
        <f>+[1]OUTPUTs!DC31-[2]OUTPUTs!DC31</f>
        <v>21119.819909213373</v>
      </c>
      <c r="DD31" s="54">
        <f>+[1]OUTPUTs!DD31-[2]OUTPUTs!DD31</f>
        <v>104294.47076054924</v>
      </c>
      <c r="DE31" s="54">
        <f>+[1]OUTPUTs!DE31-[2]OUTPUTs!DE31</f>
        <v>9491.2767890348623</v>
      </c>
      <c r="DF31" s="54">
        <f>+[1]OUTPUTs!DF31-[2]OUTPUTs!DF31</f>
        <v>10381.626343919146</v>
      </c>
      <c r="DG31" s="54">
        <f>+[1]OUTPUTs!DG31-[2]OUTPUTs!DG31</f>
        <v>62412.181775842968</v>
      </c>
      <c r="DH31" s="54">
        <f>+[1]OUTPUTs!DH31-[2]OUTPUTs!DH31</f>
        <v>243687.00998801412</v>
      </c>
      <c r="DI31" s="54">
        <f>+[1]OUTPUTs!DI31-[2]OUTPUTs!DI31</f>
        <v>79539.880995692278</v>
      </c>
      <c r="DJ31" s="54">
        <f>+[1]OUTPUTs!DJ31-[2]OUTPUTs!DJ31</f>
        <v>83309.398521257448</v>
      </c>
      <c r="DK31" s="54">
        <f>+[1]OUTPUTs!DK31-[2]OUTPUTs!DK31</f>
        <v>484915.85959846899</v>
      </c>
      <c r="DL31" s="54">
        <f>+[1]OUTPUTs!DL31-[2]OUTPUTs!DL31</f>
        <v>130501.97713844909</v>
      </c>
      <c r="DM31" s="54">
        <f>+[1]OUTPUTs!DM31-[2]OUTPUTs!DM31</f>
        <v>84879.8371212114</v>
      </c>
      <c r="DN31" s="54">
        <f>+[1]OUTPUTs!DN31-[2]OUTPUTs!DN31</f>
        <v>248822.05814578128</v>
      </c>
      <c r="DO31" s="54">
        <f>+[1]OUTPUTs!DO31-[2]OUTPUTs!DO31</f>
        <v>15488.081415008885</v>
      </c>
      <c r="DP31" s="54">
        <f>+[1]OUTPUTs!DP31-[2]OUTPUTs!DP31</f>
        <v>4984.6025334036894</v>
      </c>
      <c r="DQ31" s="54">
        <f>+[1]OUTPUTs!DQ31-[2]OUTPUTs!DQ31</f>
        <v>43761.944101081754</v>
      </c>
      <c r="DR31" s="54">
        <f>+[1]OUTPUTs!DR31-[2]OUTPUTs!DR31</f>
        <v>105842.72843366064</v>
      </c>
      <c r="DS31" s="54">
        <f>+[1]OUTPUTs!DS31-[2]OUTPUTs!DS31</f>
        <v>1850490.2210157439</v>
      </c>
      <c r="DT31" s="54">
        <f>+[1]OUTPUTs!DT31-[2]OUTPUTs!DT31</f>
        <v>5713.9760432541079</v>
      </c>
      <c r="DU31" s="54">
        <f>+[1]OUTPUTs!DU31-[2]OUTPUTs!DU31</f>
        <v>969.12689701525551</v>
      </c>
      <c r="DV31" s="54">
        <f>+[1]OUTPUTs!DV31-[2]OUTPUTs!DV31</f>
        <v>28962.21796414812</v>
      </c>
      <c r="DW31" s="54">
        <f>+[1]OUTPUTs!DW31-[2]OUTPUTs!DW31</f>
        <v>2285.9843600927634</v>
      </c>
      <c r="DX31" s="54">
        <f>+[1]OUTPUTs!DX31-[2]OUTPUTs!DX31</f>
        <v>19892.159022837019</v>
      </c>
      <c r="DY31" s="54">
        <f>+[1]OUTPUTs!DY31-[2]OUTPUTs!DY31</f>
        <v>77.866896247698833</v>
      </c>
      <c r="DZ31" s="54">
        <f>+[1]OUTPUTs!DZ31-[2]OUTPUTs!DZ31</f>
        <v>4816.6996606362336</v>
      </c>
      <c r="EA31" s="54">
        <f>+[1]OUTPUTs!EA31-[2]OUTPUTs!EA31</f>
        <v>9314.3330175540686</v>
      </c>
      <c r="EB31" s="54">
        <f>+[1]OUTPUTs!EB31-[2]OUTPUTs!EB31</f>
        <v>5984.9733928786845</v>
      </c>
      <c r="EC31" s="54">
        <f>+[1]OUTPUTs!EC31-[2]OUTPUTs!EC31</f>
        <v>32571.815085472801</v>
      </c>
      <c r="ED31" s="54">
        <f>+[1]OUTPUTs!ED31-[2]OUTPUTs!ED31</f>
        <v>19224.096064696219</v>
      </c>
      <c r="EE31" s="54">
        <f>+[1]OUTPUTs!EE31-[2]OUTPUTs!EE31</f>
        <v>22185.24775816765</v>
      </c>
      <c r="EF31" s="54">
        <f>+[1]OUTPUTs!EF31-[2]OUTPUTs!EF31</f>
        <v>58337.290982740757</v>
      </c>
      <c r="EG31" s="54">
        <f>+[1]OUTPUTs!EG31-[2]OUTPUTs!EG31</f>
        <v>10968.507825579705</v>
      </c>
      <c r="EH31" s="54">
        <f>+[1]OUTPUTs!EH31-[2]OUTPUTs!EH31</f>
        <v>9997.8989923843692</v>
      </c>
      <c r="EI31" s="54">
        <f>+[1]OUTPUTs!EI31-[2]OUTPUTs!EI31</f>
        <v>76442.074932708289</v>
      </c>
      <c r="EJ31" s="54">
        <f>+[1]OUTPUTs!EJ31-[2]OUTPUTs!EJ31</f>
        <v>285870.47203538264</v>
      </c>
      <c r="EK31" s="54">
        <f>+[1]OUTPUTs!EK31-[2]OUTPUTs!EK31</f>
        <v>85678.083095524285</v>
      </c>
      <c r="EL31" s="54">
        <f>+[1]OUTPUTs!EL31-[2]OUTPUTs!EL31</f>
        <v>94016.058450843208</v>
      </c>
      <c r="EM31" s="54">
        <f>+[1]OUTPUTs!EM31-[2]OUTPUTs!EM31</f>
        <v>559492.73579445528</v>
      </c>
      <c r="EN31" s="54">
        <f>+[1]OUTPUTs!EN31-[2]OUTPUTs!EN31</f>
        <v>171819.731531283</v>
      </c>
      <c r="EO31" s="54">
        <f>+[1]OUTPUTs!EO31-[2]OUTPUTs!EO31</f>
        <v>95196.242933948641</v>
      </c>
      <c r="EP31" s="54">
        <f>+[1]OUTPUTs!EP31-[2]OUTPUTs!EP31</f>
        <v>282069.70651463582</v>
      </c>
      <c r="EQ31" s="54">
        <f>+[1]OUTPUTs!EQ31-[2]OUTPUTs!EQ31</f>
        <v>14109.075839009929</v>
      </c>
      <c r="ER31" s="54">
        <f>+[1]OUTPUTs!ER31-[2]OUTPUTs!ER31</f>
        <v>4940.9254162645448</v>
      </c>
      <c r="ES31" s="54">
        <f>+[1]OUTPUTs!ES31-[2]OUTPUTs!ES31</f>
        <v>53695.555267804564</v>
      </c>
      <c r="ET31" s="54">
        <f>+[1]OUTPUTs!ET31-[2]OUTPUTs!ET31</f>
        <v>113427.35995990998</v>
      </c>
      <c r="EU31" s="54">
        <f>+[1]OUTPUTs!EU31-[2]OUTPUTs!EU31</f>
        <v>2068060.2157354746</v>
      </c>
      <c r="EV31" s="54">
        <f>+[1]OUTPUTs!EV31-[2]OUTPUTs!EV31</f>
        <v>2942.7771849042019</v>
      </c>
      <c r="EW31" s="54">
        <f>+[1]OUTPUTs!EW31-[2]OUTPUTs!EW31</f>
        <v>802.27617201112707</v>
      </c>
      <c r="EX31" s="54">
        <f>+[1]OUTPUTs!EX31-[2]OUTPUTs!EX31</f>
        <v>21783.71705894862</v>
      </c>
      <c r="EY31" s="54">
        <f>+[1]OUTPUTs!EY31-[2]OUTPUTs!EY31</f>
        <v>1808.7109010958729</v>
      </c>
      <c r="EZ31" s="54">
        <f>+[1]OUTPUTs!EZ31-[2]OUTPUTs!EZ31</f>
        <v>13351.952184790956</v>
      </c>
      <c r="FA31" s="54">
        <f>+[1]OUTPUTs!FA31-[2]OUTPUTs!FA31</f>
        <v>242.10136427703992</v>
      </c>
      <c r="FB31" s="54">
        <f>+[1]OUTPUTs!FB31-[2]OUTPUTs!FB31</f>
        <v>4893.9262814102985</v>
      </c>
      <c r="FC31" s="54">
        <f>+[1]OUTPUTs!FC31-[2]OUTPUTs!FC31</f>
        <v>7994.8227580868916</v>
      </c>
      <c r="FD31" s="54">
        <f>+[1]OUTPUTs!FD31-[2]OUTPUTs!FD31</f>
        <v>1565.0660760955143</v>
      </c>
      <c r="FE31" s="54">
        <f>+[1]OUTPUTs!FE31-[2]OUTPUTs!FE31</f>
        <v>32512.856628835376</v>
      </c>
      <c r="FF31" s="54">
        <f>+[1]OUTPUTs!FF31-[2]OUTPUTs!FF31</f>
        <v>17275.174078547716</v>
      </c>
      <c r="FG31" s="54">
        <f>+[1]OUTPUTs!FG31-[2]OUTPUTs!FG31</f>
        <v>18639.351256507929</v>
      </c>
      <c r="FH31" s="54">
        <f>+[1]OUTPUTs!FH31-[2]OUTPUTs!FH31</f>
        <v>56463.985119057761</v>
      </c>
      <c r="FI31" s="54">
        <f>+[1]OUTPUTs!FI31-[2]OUTPUTs!FI31</f>
        <v>9232.2531611479935</v>
      </c>
      <c r="FJ31" s="54">
        <f>+[1]OUTPUTs!FJ31-[2]OUTPUTs!FJ31</f>
        <v>4315.1736783694723</v>
      </c>
      <c r="FK31" s="54">
        <f>+[1]OUTPUTs!FK31-[2]OUTPUTs!FK31</f>
        <v>65984.982098367123</v>
      </c>
      <c r="FL31" s="54">
        <f>+[1]OUTPUTs!FL31-[2]OUTPUTs!FL31</f>
        <v>243792.73860967765</v>
      </c>
      <c r="FM31" s="54">
        <f>+[1]OUTPUTs!FM31-[2]OUTPUTs!FM31</f>
        <v>73825.418519940402</v>
      </c>
      <c r="FN31" s="54">
        <f>+[1]OUTPUTs!FN31-[2]OUTPUTs!FN31</f>
        <v>94412.632953475113</v>
      </c>
      <c r="FO31" s="54">
        <f>+[1]OUTPUTs!FO31-[2]OUTPUTs!FO31</f>
        <v>518716.273174142</v>
      </c>
      <c r="FP31" s="54">
        <f>+[1]OUTPUTs!FP31-[2]OUTPUTs!FP31</f>
        <v>148029.17746249808</v>
      </c>
      <c r="FQ31" s="54">
        <f>+[1]OUTPUTs!FQ31-[2]OUTPUTs!FQ31</f>
        <v>77799.438080651104</v>
      </c>
      <c r="FR31" s="54">
        <f>+[1]OUTPUTs!FR31-[2]OUTPUTs!FR31</f>
        <v>225537.05116666586</v>
      </c>
      <c r="FS31" s="54">
        <f>+[1]OUTPUTs!FS31-[2]OUTPUTs!FS31</f>
        <v>11390.384212194906</v>
      </c>
      <c r="FT31" s="54">
        <f>+[1]OUTPUTs!FT31-[2]OUTPUTs!FT31</f>
        <v>4643.5333325628053</v>
      </c>
      <c r="FU31" s="54">
        <f>+[1]OUTPUTs!FU31-[2]OUTPUTs!FU31</f>
        <v>38844.872499058925</v>
      </c>
      <c r="FV31" s="54">
        <f>+[1]OUTPUTs!FV31-[2]OUTPUTs!FV31</f>
        <v>103597.77339561743</v>
      </c>
      <c r="FW31" s="54">
        <f>+[1]OUTPUTs!FW31-[2]OUTPUTs!FW31</f>
        <v>1800398.4194089398</v>
      </c>
      <c r="FX31" s="54">
        <f>+[1]OUTPUTs!FX31-[2]OUTPUTs!FX31</f>
        <v>3060.75837661892</v>
      </c>
      <c r="FY31" s="54">
        <f>+[1]OUTPUTs!FY31-[2]OUTPUTs!FY31</f>
        <v>654.13529628574406</v>
      </c>
      <c r="FZ31" s="54">
        <f>+[1]OUTPUTs!FZ31-[2]OUTPUTs!FZ31</f>
        <v>19265.032617095494</v>
      </c>
      <c r="GA31" s="54">
        <f>+[1]OUTPUTs!GA31-[2]OUTPUTs!GA31</f>
        <v>1886.3783869248782</v>
      </c>
      <c r="GB31" s="54">
        <f>+[1]OUTPUTs!GB31-[2]OUTPUTs!GB31</f>
        <v>13200.576327596194</v>
      </c>
      <c r="GC31" s="54">
        <f>+[1]OUTPUTs!GC31-[2]OUTPUTs!GC31</f>
        <v>219.51019454641801</v>
      </c>
      <c r="GD31" s="54">
        <f>+[1]OUTPUTs!GD31-[2]OUTPUTs!GD31</f>
        <v>4797.704007134369</v>
      </c>
      <c r="GE31" s="54">
        <f>+[1]OUTPUTs!GE31-[2]OUTPUTs!GE31</f>
        <v>8415.6443796962049</v>
      </c>
      <c r="GF31" s="54">
        <f>+[1]OUTPUTs!GF31-[2]OUTPUTs!GF31</f>
        <v>5866.7859066524325</v>
      </c>
      <c r="GG31" s="54">
        <f>+[1]OUTPUTs!GG31-[2]OUTPUTs!GG31</f>
        <v>31341.3296760495</v>
      </c>
      <c r="GH31" s="54">
        <f>+[1]OUTPUTs!GH31-[2]OUTPUTs!GH31</f>
        <v>21879.517412611778</v>
      </c>
      <c r="GI31" s="54">
        <f>+[1]OUTPUTs!GI31-[2]OUTPUTs!GI31</f>
        <v>20105.89847173437</v>
      </c>
      <c r="GJ31" s="54">
        <f>+[1]OUTPUTs!GJ31-[2]OUTPUTs!GJ31</f>
        <v>96934.13664289139</v>
      </c>
      <c r="GK31" s="54">
        <f>+[1]OUTPUTs!GK31-[2]OUTPUTs!GK31</f>
        <v>8934.1668117240188</v>
      </c>
      <c r="GL31" s="54">
        <f>+[1]OUTPUTs!GL31-[2]OUTPUTs!GL31</f>
        <v>9036.0352479853391</v>
      </c>
      <c r="GM31" s="54">
        <f>+[1]OUTPUTs!GM31-[2]OUTPUTs!GM31</f>
        <v>77718.526390766841</v>
      </c>
      <c r="GN31" s="54">
        <f>+[1]OUTPUTs!GN31-[2]OUTPUTs!GN31</f>
        <v>260769.48887300026</v>
      </c>
      <c r="GO31" s="54">
        <f>+[1]OUTPUTs!GO31-[2]OUTPUTs!GO31</f>
        <v>76539.613927561557</v>
      </c>
      <c r="GP31" s="54">
        <f>+[1]OUTPUTs!GP31-[2]OUTPUTs!GP31</f>
        <v>323227.44347251486</v>
      </c>
      <c r="GQ31" s="54">
        <f>+[1]OUTPUTs!GQ31-[2]OUTPUTs!GQ31</f>
        <v>516489.99611190287</v>
      </c>
      <c r="GR31" s="54">
        <f>+[1]OUTPUTs!GR31-[2]OUTPUTs!GR31</f>
        <v>161645.07508529548</v>
      </c>
      <c r="GS31" s="54">
        <f>+[1]OUTPUTs!GS31-[2]OUTPUTs!GS31</f>
        <v>78030.878789664363</v>
      </c>
      <c r="GT31" s="54">
        <f>+[1]OUTPUTs!GT31-[2]OUTPUTs!GT31</f>
        <v>226578.27417843428</v>
      </c>
      <c r="GU31" s="54">
        <f>+[1]OUTPUTs!GU31-[2]OUTPUTs!GU31</f>
        <v>13890.349725821237</v>
      </c>
      <c r="GV31" s="54">
        <f>+[1]OUTPUTs!GV31-[2]OUTPUTs!GV31</f>
        <v>5452.5538497212365</v>
      </c>
      <c r="GW31" s="54">
        <f>+[1]OUTPUTs!GW31-[2]OUTPUTs!GW31</f>
        <v>45346.08620397601</v>
      </c>
      <c r="GX31" s="54">
        <f>+[1]OUTPUTs!GX31-[2]OUTPUTs!GX31</f>
        <v>123589.3232726634</v>
      </c>
      <c r="GY31" s="54">
        <f>+[1]OUTPUTs!GY31-[2]OUTPUTs!GY31</f>
        <v>2154875.2196368668</v>
      </c>
      <c r="GZ31" s="54">
        <f>+[1]OUTPUTs!GZ31-[2]OUTPUTs!GZ31</f>
        <v>4072.5334160589919</v>
      </c>
      <c r="HA31" s="54">
        <f>+[1]OUTPUTs!HA31-[2]OUTPUTs!HA31</f>
        <v>1036.6184267533708</v>
      </c>
      <c r="HB31" s="54">
        <f>+[1]OUTPUTs!HB31-[2]OUTPUTs!HB31</f>
        <v>36826.958087653606</v>
      </c>
      <c r="HC31" s="54">
        <f>+[1]OUTPUTs!HC31-[2]OUTPUTs!HC31</f>
        <v>2386.4187700401726</v>
      </c>
      <c r="HD31" s="54">
        <f>+[1]OUTPUTs!HD31-[2]OUTPUTs!HD31</f>
        <v>17628.70016074281</v>
      </c>
      <c r="HE31" s="54">
        <f>+[1]OUTPUTs!HE31-[2]OUTPUTs!HE31</f>
        <v>414.24668551682953</v>
      </c>
      <c r="HF31" s="54">
        <f>+[1]OUTPUTs!HF31-[2]OUTPUTs!HF31</f>
        <v>8036.5664600003147</v>
      </c>
      <c r="HG31" s="54">
        <f>+[1]OUTPUTs!HG31-[2]OUTPUTs!HG31</f>
        <v>10200.097700154369</v>
      </c>
      <c r="HH31" s="54">
        <f>+[1]OUTPUTs!HH31-[2]OUTPUTs!HH31</f>
        <v>7855.0005737661195</v>
      </c>
      <c r="HI31" s="54">
        <f>+[1]OUTPUTs!HI31-[2]OUTPUTs!HI31</f>
        <v>44292.670175855106</v>
      </c>
      <c r="HJ31" s="54">
        <f>+[1]OUTPUTs!HJ31-[2]OUTPUTs!HJ31</f>
        <v>34205.705032262733</v>
      </c>
      <c r="HK31" s="54">
        <f>+[1]OUTPUTs!HK31-[2]OUTPUTs!HK31</f>
        <v>31610.33759771334</v>
      </c>
      <c r="HL31" s="54">
        <f>+[1]OUTPUTs!HL31-[2]OUTPUTs!HL31</f>
        <v>145847.46818523051</v>
      </c>
      <c r="HM31" s="54">
        <f>+[1]OUTPUTs!HM31-[2]OUTPUTs!HM31</f>
        <v>843.80491772689811</v>
      </c>
      <c r="HN31" s="54">
        <f>+[1]OUTPUTs!HN31-[2]OUTPUTs!HN31</f>
        <v>16582.540368832008</v>
      </c>
      <c r="HO31" s="54">
        <f>+[1]OUTPUTs!HO31-[2]OUTPUTs!HO31</f>
        <v>111559.36488189735</v>
      </c>
      <c r="HP31" s="54">
        <f>+[1]OUTPUTs!HP31-[2]OUTPUTs!HP31</f>
        <v>400627.45661160117</v>
      </c>
      <c r="HQ31" s="54">
        <f>+[1]OUTPUTs!HQ31-[2]OUTPUTs!HQ31</f>
        <v>109957.3513205807</v>
      </c>
      <c r="HR31" s="54">
        <f>+[1]OUTPUTs!HR31-[2]OUTPUTs!HR31</f>
        <v>521163.43062356976</v>
      </c>
      <c r="HS31" s="54">
        <f>+[1]OUTPUTs!HS31-[2]OUTPUTs!HS31</f>
        <v>1151282.2624622565</v>
      </c>
      <c r="HT31" s="54">
        <f>+[1]OUTPUTs!HT31-[2]OUTPUTs!HT31</f>
        <v>220782.563429976</v>
      </c>
      <c r="HU31" s="54">
        <f>+[1]OUTPUTs!HU31-[2]OUTPUTs!HU31</f>
        <v>132604.10156471428</v>
      </c>
      <c r="HV31" s="54">
        <f>+[1]OUTPUTs!HV31-[2]OUTPUTs!HV31</f>
        <v>400773.35443160264</v>
      </c>
      <c r="HW31" s="54">
        <f>+[1]OUTPUTs!HW31-[2]OUTPUTs!HW31</f>
        <v>22742.257375781548</v>
      </c>
      <c r="HX31" s="54">
        <f>+[1]OUTPUTs!HX31-[2]OUTPUTs!HX31</f>
        <v>10398.226290280443</v>
      </c>
      <c r="HY31" s="54">
        <f>+[1]OUTPUTs!HY31-[2]OUTPUTs!HY31</f>
        <v>70572.856698680553</v>
      </c>
      <c r="HZ31" s="54">
        <f>+[1]OUTPUTs!HZ31-[2]OUTPUTs!HZ31</f>
        <v>228533.04293143156</v>
      </c>
      <c r="IA31" s="54">
        <f>+[1]OUTPUTs!IA31-[2]OUTPUTs!IA31</f>
        <v>3742835.9351806808</v>
      </c>
    </row>
    <row r="32" spans="1:235" s="46" customFormat="1" ht="24" x14ac:dyDescent="0.25">
      <c r="A32" s="44" t="s">
        <v>23</v>
      </c>
      <c r="B32" s="45">
        <v>5823</v>
      </c>
      <c r="C32" s="45"/>
      <c r="D32" s="45">
        <v>7</v>
      </c>
      <c r="E32" s="45"/>
      <c r="F32" s="45"/>
      <c r="G32" s="45" t="s">
        <v>811</v>
      </c>
      <c r="H32" s="45" t="s">
        <v>777</v>
      </c>
      <c r="I32" s="44" t="s">
        <v>8</v>
      </c>
      <c r="J32" s="44" t="s">
        <v>854</v>
      </c>
      <c r="K32" s="44" t="s">
        <v>834</v>
      </c>
      <c r="L32" s="54">
        <f>+[1]OUTPUTs!L32-[2]OUTPUTs!L32</f>
        <v>961.08686752177346</v>
      </c>
      <c r="M32" s="54">
        <f>+[1]OUTPUTs!M32-[2]OUTPUTs!M32</f>
        <v>119.59800017354098</v>
      </c>
      <c r="N32" s="54">
        <f>+[1]OUTPUTs!N32-[2]OUTPUTs!N32</f>
        <v>0</v>
      </c>
      <c r="O32" s="54">
        <f>+[1]OUTPUTs!O32-[2]OUTPUTs!O32</f>
        <v>0</v>
      </c>
      <c r="P32" s="54">
        <f>+[1]OUTPUTs!P32-[2]OUTPUTs!P32</f>
        <v>322.85966222107413</v>
      </c>
      <c r="Q32" s="54">
        <f>+[1]OUTPUTs!Q32-[2]OUTPUTs!Q32</f>
        <v>0</v>
      </c>
      <c r="R32" s="54">
        <f>+[1]OUTPUTs!R32-[2]OUTPUTs!R32</f>
        <v>0</v>
      </c>
      <c r="S32" s="54">
        <f>+[1]OUTPUTs!S32-[2]OUTPUTs!S32</f>
        <v>333.62296929970012</v>
      </c>
      <c r="T32" s="54">
        <f>+[1]OUTPUTs!T32-[2]OUTPUTs!T32</f>
        <v>0</v>
      </c>
      <c r="U32" s="54">
        <f>+[1]OUTPUTs!U32-[2]OUTPUTs!U32</f>
        <v>58.321606673652752</v>
      </c>
      <c r="V32" s="54">
        <f>+[1]OUTPUTs!V32-[2]OUTPUTs!V32</f>
        <v>51.896801348413419</v>
      </c>
      <c r="W32" s="54">
        <f>+[1]OUTPUTs!W32-[2]OUTPUTs!W32</f>
        <v>0</v>
      </c>
      <c r="X32" s="54">
        <f>+[1]OUTPUTs!X32-[2]OUTPUTs!X32</f>
        <v>242.9693265664007</v>
      </c>
      <c r="Y32" s="54">
        <f>+[1]OUTPUTs!Y32-[2]OUTPUTs!Y32</f>
        <v>21.003418463470993</v>
      </c>
      <c r="Z32" s="54">
        <f>+[1]OUTPUTs!Z32-[2]OUTPUTs!Z32</f>
        <v>0</v>
      </c>
      <c r="AA32" s="54">
        <f>+[1]OUTPUTs!AA32-[2]OUTPUTs!AA32</f>
        <v>410.09835968630159</v>
      </c>
      <c r="AB32" s="54">
        <f>+[1]OUTPUTs!AB32-[2]OUTPUTs!AB32</f>
        <v>3058.624838493979</v>
      </c>
      <c r="AC32" s="54">
        <f>+[1]OUTPUTs!AC32-[2]OUTPUTs!AC32</f>
        <v>538.45192371081885</v>
      </c>
      <c r="AD32" s="54">
        <f>+[1]OUTPUTs!AD32-[2]OUTPUTs!AD32</f>
        <v>4593.7587547192707</v>
      </c>
      <c r="AE32" s="54">
        <f>+[1]OUTPUTs!AE32-[2]OUTPUTs!AE32</f>
        <v>279523.4587369638</v>
      </c>
      <c r="AF32" s="54">
        <f>+[1]OUTPUTs!AF32-[2]OUTPUTs!AF32</f>
        <v>1469.13215852131</v>
      </c>
      <c r="AG32" s="54">
        <f>+[1]OUTPUTs!AG32-[2]OUTPUTs!AG32</f>
        <v>4509.4239553350635</v>
      </c>
      <c r="AH32" s="54">
        <f>+[1]OUTPUTs!AH32-[2]OUTPUTs!AH32</f>
        <v>2245.6471668260656</v>
      </c>
      <c r="AI32" s="54">
        <f>+[1]OUTPUTs!AI32-[2]OUTPUTs!AI32</f>
        <v>376.6649939914555</v>
      </c>
      <c r="AJ32" s="54">
        <f>+[1]OUTPUTs!AJ32-[2]OUTPUTs!AJ32</f>
        <v>139.40425078128351</v>
      </c>
      <c r="AK32" s="54">
        <f>+[1]OUTPUTs!AK32-[2]OUTPUTs!AK32</f>
        <v>231.24007821185319</v>
      </c>
      <c r="AL32" s="54">
        <f>+[1]OUTPUTs!AL32-[2]OUTPUTs!AL32</f>
        <v>0</v>
      </c>
      <c r="AM32" s="54">
        <f>+[1]OUTPUTs!AM32-[2]OUTPUTs!AM32</f>
        <v>299207.26386950933</v>
      </c>
      <c r="AN32" s="54">
        <f>+[1]OUTPUTs!AN32-[2]OUTPUTs!AN32</f>
        <v>1201.9087858540224</v>
      </c>
      <c r="AO32" s="54">
        <f>+[1]OUTPUTs!AO32-[2]OUTPUTs!AO32</f>
        <v>0</v>
      </c>
      <c r="AP32" s="54">
        <f>+[1]OUTPUTs!AP32-[2]OUTPUTs!AP32</f>
        <v>1118.4616761344814</v>
      </c>
      <c r="AQ32" s="54">
        <f>+[1]OUTPUTs!AQ32-[2]OUTPUTs!AQ32</f>
        <v>0</v>
      </c>
      <c r="AR32" s="54">
        <f>+[1]OUTPUTs!AR32-[2]OUTPUTs!AR32</f>
        <v>321.81967480308663</v>
      </c>
      <c r="AS32" s="54">
        <f>+[1]OUTPUTs!AS32-[2]OUTPUTs!AS32</f>
        <v>0</v>
      </c>
      <c r="AT32" s="54">
        <f>+[1]OUTPUTs!AT32-[2]OUTPUTs!AT32</f>
        <v>0</v>
      </c>
      <c r="AU32" s="54">
        <f>+[1]OUTPUTs!AU32-[2]OUTPUTs!AU32</f>
        <v>462.10171124346152</v>
      </c>
      <c r="AV32" s="54">
        <f>+[1]OUTPUTs!AV32-[2]OUTPUTs!AV32</f>
        <v>25.309842709784022</v>
      </c>
      <c r="AW32" s="54">
        <f>+[1]OUTPUTs!AW32-[2]OUTPUTs!AW32</f>
        <v>50.470803991863392</v>
      </c>
      <c r="AX32" s="54">
        <f>+[1]OUTPUTs!AX32-[2]OUTPUTs!AX32</f>
        <v>31.227879461042335</v>
      </c>
      <c r="AY32" s="54">
        <f>+[1]OUTPUTs!AY32-[2]OUTPUTs!AY32</f>
        <v>28.603472094187651</v>
      </c>
      <c r="AZ32" s="54">
        <f>+[1]OUTPUTs!AZ32-[2]OUTPUTs!AZ32</f>
        <v>61.413588928152365</v>
      </c>
      <c r="BA32" s="54">
        <f>+[1]OUTPUTs!BA32-[2]OUTPUTs!BA32</f>
        <v>0</v>
      </c>
      <c r="BB32" s="54">
        <f>+[1]OUTPUTs!BB32-[2]OUTPUTs!BB32</f>
        <v>0</v>
      </c>
      <c r="BC32" s="54">
        <f>+[1]OUTPUTs!BC32-[2]OUTPUTs!BC32</f>
        <v>270.80824512689151</v>
      </c>
      <c r="BD32" s="54">
        <f>+[1]OUTPUTs!BD32-[2]OUTPUTs!BD32</f>
        <v>2629.5394957778808</v>
      </c>
      <c r="BE32" s="54">
        <f>+[1]OUTPUTs!BE32-[2]OUTPUTs!BE32</f>
        <v>882.81587439937266</v>
      </c>
      <c r="BF32" s="54">
        <f>+[1]OUTPUTs!BF32-[2]OUTPUTs!BF32</f>
        <v>5362.7153533807177</v>
      </c>
      <c r="BG32" s="54">
        <f>+[1]OUTPUTs!BG32-[2]OUTPUTs!BG32</f>
        <v>463464.87797012413</v>
      </c>
      <c r="BH32" s="54">
        <f>+[1]OUTPUTs!BH32-[2]OUTPUTs!BH32</f>
        <v>1592.173719415593</v>
      </c>
      <c r="BI32" s="54">
        <f>+[1]OUTPUTs!BI32-[2]OUTPUTs!BI32</f>
        <v>2382.086652418544</v>
      </c>
      <c r="BJ32" s="54">
        <f>+[1]OUTPUTs!BJ32-[2]OUTPUTs!BJ32</f>
        <v>3372.9362877123458</v>
      </c>
      <c r="BK32" s="54">
        <f>+[1]OUTPUTs!BK32-[2]OUTPUTs!BK32</f>
        <v>372.03161121254379</v>
      </c>
      <c r="BL32" s="54">
        <f>+[1]OUTPUTs!BL32-[2]OUTPUTs!BL32</f>
        <v>259.76775675363797</v>
      </c>
      <c r="BM32" s="54">
        <f>+[1]OUTPUTs!BM32-[2]OUTPUTs!BM32</f>
        <v>336.25410142263854</v>
      </c>
      <c r="BN32" s="54">
        <f>+[1]OUTPUTs!BN32-[2]OUTPUTs!BN32</f>
        <v>13.02712492415354</v>
      </c>
      <c r="BO32" s="54">
        <f>+[1]OUTPUTs!BO32-[2]OUTPUTs!BO32</f>
        <v>484240.35162788862</v>
      </c>
      <c r="BP32" s="54">
        <f>+[1]OUTPUTs!BP32-[2]OUTPUTs!BP32</f>
        <v>1021.1185056202157</v>
      </c>
      <c r="BQ32" s="54">
        <f>+[1]OUTPUTs!BQ32-[2]OUTPUTs!BQ32</f>
        <v>0</v>
      </c>
      <c r="BR32" s="54">
        <f>+[1]OUTPUTs!BR32-[2]OUTPUTs!BR32</f>
        <v>676.36504767925135</v>
      </c>
      <c r="BS32" s="54">
        <f>+[1]OUTPUTs!BS32-[2]OUTPUTs!BS32</f>
        <v>0</v>
      </c>
      <c r="BT32" s="54">
        <f>+[1]OUTPUTs!BT32-[2]OUTPUTs!BT32</f>
        <v>265.40704082409889</v>
      </c>
      <c r="BU32" s="54">
        <f>+[1]OUTPUTs!BU32-[2]OUTPUTs!BU32</f>
        <v>0</v>
      </c>
      <c r="BV32" s="54">
        <f>+[1]OUTPUTs!BV32-[2]OUTPUTs!BV32</f>
        <v>0</v>
      </c>
      <c r="BW32" s="54">
        <f>+[1]OUTPUTs!BW32-[2]OUTPUTs!BW32</f>
        <v>454.86919300198906</v>
      </c>
      <c r="BX32" s="54">
        <f>+[1]OUTPUTs!BX32-[2]OUTPUTs!BX32</f>
        <v>59.203521402402771</v>
      </c>
      <c r="BY32" s="54">
        <f>+[1]OUTPUTs!BY32-[2]OUTPUTs!BY32</f>
        <v>83.307142081130564</v>
      </c>
      <c r="BZ32" s="54">
        <f>+[1]OUTPUTs!BZ32-[2]OUTPUTs!BZ32</f>
        <v>48.914681216988527</v>
      </c>
      <c r="CA32" s="54">
        <f>+[1]OUTPUTs!CA32-[2]OUTPUTs!CA32</f>
        <v>15.011986409484066</v>
      </c>
      <c r="CB32" s="54">
        <f>+[1]OUTPUTs!CB32-[2]OUTPUTs!CB32</f>
        <v>210.41794695629096</v>
      </c>
      <c r="CC32" s="54">
        <f>+[1]OUTPUTs!CC32-[2]OUTPUTs!CC32</f>
        <v>0</v>
      </c>
      <c r="CD32" s="54">
        <f>+[1]OUTPUTs!CD32-[2]OUTPUTs!CD32</f>
        <v>23.34363886674771</v>
      </c>
      <c r="CE32" s="54">
        <f>+[1]OUTPUTs!CE32-[2]OUTPUTs!CE32</f>
        <v>215.19776342910086</v>
      </c>
      <c r="CF32" s="54">
        <f>+[1]OUTPUTs!CF32-[2]OUTPUTs!CF32</f>
        <v>2498.0769168135303</v>
      </c>
      <c r="CG32" s="54">
        <f>+[1]OUTPUTs!CG32-[2]OUTPUTs!CG32</f>
        <v>687.07929002961328</v>
      </c>
      <c r="CH32" s="54">
        <f>+[1]OUTPUTs!CH32-[2]OUTPUTs!CH32</f>
        <v>16597.628412235106</v>
      </c>
      <c r="CI32" s="54">
        <f>+[1]OUTPUTs!CI32-[2]OUTPUTs!CI32</f>
        <v>494678.17859731382</v>
      </c>
      <c r="CJ32" s="54">
        <f>+[1]OUTPUTs!CJ32-[2]OUTPUTs!CJ32</f>
        <v>6793.4761037415155</v>
      </c>
      <c r="CK32" s="54">
        <f>+[1]OUTPUTs!CK32-[2]OUTPUTs!CK32</f>
        <v>4813.9644259150373</v>
      </c>
      <c r="CL32" s="54">
        <f>+[1]OUTPUTs!CL32-[2]OUTPUTs!CL32</f>
        <v>3326.061150730493</v>
      </c>
      <c r="CM32" s="54">
        <f>+[1]OUTPUTs!CM32-[2]OUTPUTs!CM32</f>
        <v>153.42662940116736</v>
      </c>
      <c r="CN32" s="54">
        <f>+[1]OUTPUTs!CN32-[2]OUTPUTs!CN32</f>
        <v>313.00179313600256</v>
      </c>
      <c r="CO32" s="54">
        <f>+[1]OUTPUTs!CO32-[2]OUTPUTs!CO32</f>
        <v>159.69394607731829</v>
      </c>
      <c r="CP32" s="54">
        <f>+[1]OUTPUTs!CP32-[2]OUTPUTs!CP32</f>
        <v>25.087844037685571</v>
      </c>
      <c r="CQ32" s="54">
        <f>+[1]OUTPUTs!CQ32-[2]OUTPUTs!CQ32</f>
        <v>533118.83157691918</v>
      </c>
      <c r="CR32" s="54">
        <f>+[1]OUTPUTs!CR32-[2]OUTPUTs!CR32</f>
        <v>987.0900395603212</v>
      </c>
      <c r="CS32" s="54">
        <f>+[1]OUTPUTs!CS32-[2]OUTPUTs!CS32</f>
        <v>0</v>
      </c>
      <c r="CT32" s="54">
        <f>+[1]OUTPUTs!CT32-[2]OUTPUTs!CT32</f>
        <v>45.455592362756505</v>
      </c>
      <c r="CU32" s="54">
        <f>+[1]OUTPUTs!CU32-[2]OUTPUTs!CU32</f>
        <v>0</v>
      </c>
      <c r="CV32" s="54">
        <f>+[1]OUTPUTs!CV32-[2]OUTPUTs!CV32</f>
        <v>264.01636345607199</v>
      </c>
      <c r="CW32" s="54">
        <f>+[1]OUTPUTs!CW32-[2]OUTPUTs!CW32</f>
        <v>0</v>
      </c>
      <c r="CX32" s="54">
        <f>+[1]OUTPUTs!CX32-[2]OUTPUTs!CX32</f>
        <v>0</v>
      </c>
      <c r="CY32" s="54">
        <f>+[1]OUTPUTs!CY32-[2]OUTPUTs!CY32</f>
        <v>377.73667364900916</v>
      </c>
      <c r="CZ32" s="54">
        <f>+[1]OUTPUTs!CZ32-[2]OUTPUTs!CZ32</f>
        <v>68.23714065851442</v>
      </c>
      <c r="DA32" s="54">
        <f>+[1]OUTPUTs!DA32-[2]OUTPUTs!DA32</f>
        <v>25.47382811074786</v>
      </c>
      <c r="DB32" s="54">
        <f>+[1]OUTPUTs!DB32-[2]OUTPUTs!DB32</f>
        <v>72.750682330971586</v>
      </c>
      <c r="DC32" s="54">
        <f>+[1]OUTPUTs!DC32-[2]OUTPUTs!DC32</f>
        <v>0</v>
      </c>
      <c r="DD32" s="54">
        <f>+[1]OUTPUTs!DD32-[2]OUTPUTs!DD32</f>
        <v>0</v>
      </c>
      <c r="DE32" s="54">
        <f>+[1]OUTPUTs!DE32-[2]OUTPUTs!DE32</f>
        <v>0</v>
      </c>
      <c r="DF32" s="54">
        <f>+[1]OUTPUTs!DF32-[2]OUTPUTs!DF32</f>
        <v>25.47382811074786</v>
      </c>
      <c r="DG32" s="54">
        <f>+[1]OUTPUTs!DG32-[2]OUTPUTs!DG32</f>
        <v>149.7713858859662</v>
      </c>
      <c r="DH32" s="54">
        <f>+[1]OUTPUTs!DH32-[2]OUTPUTs!DH32</f>
        <v>2729.2336925170257</v>
      </c>
      <c r="DI32" s="54">
        <f>+[1]OUTPUTs!DI32-[2]OUTPUTs!DI32</f>
        <v>770.43746852682671</v>
      </c>
      <c r="DJ32" s="54">
        <f>+[1]OUTPUTs!DJ32-[2]OUTPUTs!DJ32</f>
        <v>20847.935171033168</v>
      </c>
      <c r="DK32" s="54">
        <f>+[1]OUTPUTs!DK32-[2]OUTPUTs!DK32</f>
        <v>557278.35724702198</v>
      </c>
      <c r="DL32" s="54">
        <f>+[1]OUTPUTs!DL32-[2]OUTPUTs!DL32</f>
        <v>1693.8317199777075</v>
      </c>
      <c r="DM32" s="54">
        <f>+[1]OUTPUTs!DM32-[2]OUTPUTs!DM32</f>
        <v>6870.4608774809167</v>
      </c>
      <c r="DN32" s="54">
        <f>+[1]OUTPUTs!DN32-[2]OUTPUTs!DN32</f>
        <v>2854.4859345843015</v>
      </c>
      <c r="DO32" s="54">
        <f>+[1]OUTPUTs!DO32-[2]OUTPUTs!DO32</f>
        <v>95.585281626567678</v>
      </c>
      <c r="DP32" s="54">
        <f>+[1]OUTPUTs!DP32-[2]OUTPUTs!DP32</f>
        <v>324.99907201932206</v>
      </c>
      <c r="DQ32" s="54">
        <f>+[1]OUTPUTs!DQ32-[2]OUTPUTs!DQ32</f>
        <v>234.20100043878915</v>
      </c>
      <c r="DR32" s="54">
        <f>+[1]OUTPUTs!DR32-[2]OUTPUTs!DR32</f>
        <v>20.633800769714483</v>
      </c>
      <c r="DS32" s="54">
        <f>+[1]OUTPUTs!DS32-[2]OUTPUTs!DS32</f>
        <v>595736.16680012178</v>
      </c>
      <c r="DT32" s="54">
        <f>+[1]OUTPUTs!DT32-[2]OUTPUTs!DT32</f>
        <v>1218.4527424112966</v>
      </c>
      <c r="DU32" s="54">
        <f>+[1]OUTPUTs!DU32-[2]OUTPUTs!DU32</f>
        <v>112.01216124476196</v>
      </c>
      <c r="DV32" s="54">
        <f>+[1]OUTPUTs!DV32-[2]OUTPUTs!DV32</f>
        <v>2057.6127147595453</v>
      </c>
      <c r="DW32" s="54">
        <f>+[1]OUTPUTs!DW32-[2]OUTPUTs!DW32</f>
        <v>732.7314030262628</v>
      </c>
      <c r="DX32" s="54">
        <f>+[1]OUTPUTs!DX32-[2]OUTPUTs!DX32</f>
        <v>3545.3384863696465</v>
      </c>
      <c r="DY32" s="54">
        <f>+[1]OUTPUTs!DY32-[2]OUTPUTs!DY32</f>
        <v>134.56374461148448</v>
      </c>
      <c r="DZ32" s="54">
        <f>+[1]OUTPUTs!DZ32-[2]OUTPUTs!DZ32</f>
        <v>414.54025416101695</v>
      </c>
      <c r="EA32" s="54">
        <f>+[1]OUTPUTs!EA32-[2]OUTPUTs!EA32</f>
        <v>743.29563554288188</v>
      </c>
      <c r="EB32" s="54">
        <f>+[1]OUTPUTs!EB32-[2]OUTPUTs!EB32</f>
        <v>482.78427701986539</v>
      </c>
      <c r="EC32" s="54">
        <f>+[1]OUTPUTs!EC32-[2]OUTPUTs!EC32</f>
        <v>6048.5929650826802</v>
      </c>
      <c r="ED32" s="54">
        <f>+[1]OUTPUTs!ED32-[2]OUTPUTs!ED32</f>
        <v>1100.8879028105157</v>
      </c>
      <c r="EE32" s="54">
        <f>+[1]OUTPUTs!EE32-[2]OUTPUTs!EE32</f>
        <v>792.49690159018792</v>
      </c>
      <c r="EF32" s="54">
        <f>+[1]OUTPUTs!EF32-[2]OUTPUTs!EF32</f>
        <v>3382.1619108348114</v>
      </c>
      <c r="EG32" s="54">
        <f>+[1]OUTPUTs!EG32-[2]OUTPUTs!EG32</f>
        <v>1018.4578358984072</v>
      </c>
      <c r="EH32" s="54">
        <f>+[1]OUTPUTs!EH32-[2]OUTPUTs!EH32</f>
        <v>1597.692986768855</v>
      </c>
      <c r="EI32" s="54">
        <f>+[1]OUTPUTs!EI32-[2]OUTPUTs!EI32</f>
        <v>6769.6740572024355</v>
      </c>
      <c r="EJ32" s="54">
        <f>+[1]OUTPUTs!EJ32-[2]OUTPUTs!EJ32</f>
        <v>6104.5517178560694</v>
      </c>
      <c r="EK32" s="54">
        <f>+[1]OUTPUTs!EK32-[2]OUTPUTs!EK32</f>
        <v>2721.0454772464836</v>
      </c>
      <c r="EL32" s="54">
        <f>+[1]OUTPUTs!EL32-[2]OUTPUTs!EL32</f>
        <v>12910.748922514016</v>
      </c>
      <c r="EM32" s="54">
        <f>+[1]OUTPUTs!EM32-[2]OUTPUTs!EM32</f>
        <v>690173.72225902136</v>
      </c>
      <c r="EN32" s="54">
        <f>+[1]OUTPUTs!EN32-[2]OUTPUTs!EN32</f>
        <v>36149.23145790011</v>
      </c>
      <c r="EO32" s="54">
        <f>+[1]OUTPUTs!EO32-[2]OUTPUTs!EO32</f>
        <v>12272.411683683174</v>
      </c>
      <c r="EP32" s="54">
        <f>+[1]OUTPUTs!EP32-[2]OUTPUTs!EP32</f>
        <v>15169.651357142298</v>
      </c>
      <c r="EQ32" s="54">
        <f>+[1]OUTPUTs!EQ32-[2]OUTPUTs!EQ32</f>
        <v>1403.5221414229727</v>
      </c>
      <c r="ER32" s="54">
        <f>+[1]OUTPUTs!ER32-[2]OUTPUTs!ER32</f>
        <v>1611.390979475038</v>
      </c>
      <c r="ES32" s="54">
        <f>+[1]OUTPUTs!ES32-[2]OUTPUTs!ES32</f>
        <v>12771.379075851175</v>
      </c>
      <c r="ET32" s="54">
        <f>+[1]OUTPUTs!ET32-[2]OUTPUTs!ET32</f>
        <v>4245.0128913593617</v>
      </c>
      <c r="EU32" s="54">
        <f>+[1]OUTPUTs!EU32-[2]OUTPUTs!EU32</f>
        <v>825683.9639428067</v>
      </c>
      <c r="EV32" s="54">
        <f>+[1]OUTPUTs!EV32-[2]OUTPUTs!EV32</f>
        <v>946.47566775224095</v>
      </c>
      <c r="EW32" s="54">
        <f>+[1]OUTPUTs!EW32-[2]OUTPUTs!EW32</f>
        <v>0</v>
      </c>
      <c r="EX32" s="54">
        <f>+[1]OUTPUTs!EX32-[2]OUTPUTs!EX32</f>
        <v>2339.2200323843517</v>
      </c>
      <c r="EY32" s="54">
        <f>+[1]OUTPUTs!EY32-[2]OUTPUTs!EY32</f>
        <v>658.59056093551089</v>
      </c>
      <c r="EZ32" s="54">
        <f>+[1]OUTPUTs!EZ32-[2]OUTPUTs!EZ32</f>
        <v>3809.9471047980733</v>
      </c>
      <c r="FA32" s="54">
        <f>+[1]OUTPUTs!FA32-[2]OUTPUTs!FA32</f>
        <v>0</v>
      </c>
      <c r="FB32" s="54">
        <f>+[1]OUTPUTs!FB32-[2]OUTPUTs!FB32</f>
        <v>533.32504374511336</v>
      </c>
      <c r="FC32" s="54">
        <f>+[1]OUTPUTs!FC32-[2]OUTPUTs!FC32</f>
        <v>532.62842158918693</v>
      </c>
      <c r="FD32" s="54">
        <f>+[1]OUTPUTs!FD32-[2]OUTPUTs!FD32</f>
        <v>539.22065074173997</v>
      </c>
      <c r="FE32" s="54">
        <f>+[1]OUTPUTs!FE32-[2]OUTPUTs!FE32</f>
        <v>5187.9656152320349</v>
      </c>
      <c r="FF32" s="54">
        <f>+[1]OUTPUTs!FF32-[2]OUTPUTs!FF32</f>
        <v>1384.4829782058578</v>
      </c>
      <c r="FG32" s="54">
        <f>+[1]OUTPUTs!FG32-[2]OUTPUTs!FG32</f>
        <v>36.296621167948132</v>
      </c>
      <c r="FH32" s="54">
        <f>+[1]OUTPUTs!FH32-[2]OUTPUTs!FH32</f>
        <v>2878.4122917078857</v>
      </c>
      <c r="FI32" s="54">
        <f>+[1]OUTPUTs!FI32-[2]OUTPUTs!FI32</f>
        <v>869.90685258716121</v>
      </c>
      <c r="FJ32" s="54">
        <f>+[1]OUTPUTs!FJ32-[2]OUTPUTs!FJ32</f>
        <v>1384.2935300165063</v>
      </c>
      <c r="FK32" s="54">
        <f>+[1]OUTPUTs!FK32-[2]OUTPUTs!FK32</f>
        <v>5604.2705257773741</v>
      </c>
      <c r="FL32" s="54">
        <f>+[1]OUTPUTs!FL32-[2]OUTPUTs!FL32</f>
        <v>4050.752529895457</v>
      </c>
      <c r="FM32" s="54">
        <f>+[1]OUTPUTs!FM32-[2]OUTPUTs!FM32</f>
        <v>1834.6900809678446</v>
      </c>
      <c r="FN32" s="54">
        <f>+[1]OUTPUTs!FN32-[2]OUTPUTs!FN32</f>
        <v>11970.274278681754</v>
      </c>
      <c r="FO32" s="54">
        <f>+[1]OUTPUTs!FO32-[2]OUTPUTs!FO32</f>
        <v>637901.97158870893</v>
      </c>
      <c r="FP32" s="54">
        <f>+[1]OUTPUTs!FP32-[2]OUTPUTs!FP32</f>
        <v>37351.165671034512</v>
      </c>
      <c r="FQ32" s="54">
        <f>+[1]OUTPUTs!FQ32-[2]OUTPUTs!FQ32</f>
        <v>10785.586096604806</v>
      </c>
      <c r="FR32" s="54">
        <f>+[1]OUTPUTs!FR32-[2]OUTPUTs!FR32</f>
        <v>19579.111579594028</v>
      </c>
      <c r="FS32" s="54">
        <f>+[1]OUTPUTs!FS32-[2]OUTPUTs!FS32</f>
        <v>1676.7687548104741</v>
      </c>
      <c r="FT32" s="54">
        <f>+[1]OUTPUTs!FT32-[2]OUTPUTs!FT32</f>
        <v>1264.4396751980657</v>
      </c>
      <c r="FU32" s="54">
        <f>+[1]OUTPUTs!FU32-[2]OUTPUTs!FU32</f>
        <v>10425.892383004131</v>
      </c>
      <c r="FV32" s="54">
        <f>+[1]OUTPUTs!FV32-[2]OUTPUTs!FV32</f>
        <v>4354.3842914387824</v>
      </c>
      <c r="FW32" s="54">
        <f>+[1]OUTPUTs!FW32-[2]OUTPUTs!FW32</f>
        <v>767900.07282657968</v>
      </c>
      <c r="FX32" s="54">
        <f>+[1]OUTPUTs!FX32-[2]OUTPUTs!FX32</f>
        <v>942.41587313378204</v>
      </c>
      <c r="FY32" s="54">
        <f>+[1]OUTPUTs!FY32-[2]OUTPUTs!FY32</f>
        <v>0</v>
      </c>
      <c r="FZ32" s="54">
        <f>+[1]OUTPUTs!FZ32-[2]OUTPUTs!FZ32</f>
        <v>2311.5297886170592</v>
      </c>
      <c r="GA32" s="54">
        <f>+[1]OUTPUTs!GA32-[2]OUTPUTs!GA32</f>
        <v>179.16736490476683</v>
      </c>
      <c r="GB32" s="54">
        <f>+[1]OUTPUTs!GB32-[2]OUTPUTs!GB32</f>
        <v>3539.3834833330402</v>
      </c>
      <c r="GC32" s="54">
        <f>+[1]OUTPUTs!GC32-[2]OUTPUTs!GC32</f>
        <v>0</v>
      </c>
      <c r="GD32" s="54">
        <f>+[1]OUTPUTs!GD32-[2]OUTPUTs!GD32</f>
        <v>319.72762767510562</v>
      </c>
      <c r="GE32" s="54">
        <f>+[1]OUTPUTs!GE32-[2]OUTPUTs!GE32</f>
        <v>388.94211158375902</v>
      </c>
      <c r="GF32" s="54">
        <f>+[1]OUTPUTs!GF32-[2]OUTPUTs!GF32</f>
        <v>333.47233395604417</v>
      </c>
      <c r="GG32" s="54">
        <f>+[1]OUTPUTs!GG32-[2]OUTPUTs!GG32</f>
        <v>6027.9650523819801</v>
      </c>
      <c r="GH32" s="54">
        <f>+[1]OUTPUTs!GH32-[2]OUTPUTs!GH32</f>
        <v>640.99291859015375</v>
      </c>
      <c r="GI32" s="54">
        <f>+[1]OUTPUTs!GI32-[2]OUTPUTs!GI32</f>
        <v>0</v>
      </c>
      <c r="GJ32" s="54">
        <f>+[1]OUTPUTs!GJ32-[2]OUTPUTs!GJ32</f>
        <v>2208.6432571362893</v>
      </c>
      <c r="GK32" s="54">
        <f>+[1]OUTPUTs!GK32-[2]OUTPUTs!GK32</f>
        <v>856.91579333112986</v>
      </c>
      <c r="GL32" s="54">
        <f>+[1]OUTPUTs!GL32-[2]OUTPUTs!GL32</f>
        <v>1051.051598699496</v>
      </c>
      <c r="GM32" s="54">
        <f>+[1]OUTPUTs!GM32-[2]OUTPUTs!GM32</f>
        <v>6023.4544613271282</v>
      </c>
      <c r="GN32" s="54">
        <f>+[1]OUTPUTs!GN32-[2]OUTPUTs!GN32</f>
        <v>4147.3554976428823</v>
      </c>
      <c r="GO32" s="54">
        <f>+[1]OUTPUTs!GO32-[2]OUTPUTs!GO32</f>
        <v>1809.5100937624948</v>
      </c>
      <c r="GP32" s="54">
        <f>+[1]OUTPUTs!GP32-[2]OUTPUTs!GP32</f>
        <v>11970.270114717248</v>
      </c>
      <c r="GQ32" s="54">
        <f>+[1]OUTPUTs!GQ32-[2]OUTPUTs!GQ32</f>
        <v>224160.41586047353</v>
      </c>
      <c r="GR32" s="54">
        <f>+[1]OUTPUTs!GR32-[2]OUTPUTs!GR32</f>
        <v>30029.008585055606</v>
      </c>
      <c r="GS32" s="54">
        <f>+[1]OUTPUTs!GS32-[2]OUTPUTs!GS32</f>
        <v>9796.2075881007913</v>
      </c>
      <c r="GT32" s="54">
        <f>+[1]OUTPUTs!GT32-[2]OUTPUTs!GT32</f>
        <v>14514.049333436575</v>
      </c>
      <c r="GU32" s="54">
        <f>+[1]OUTPUTs!GU32-[2]OUTPUTs!GU32</f>
        <v>2152.9712070775604</v>
      </c>
      <c r="GV32" s="54">
        <f>+[1]OUTPUTs!GV32-[2]OUTPUTs!GV32</f>
        <v>1439.3824042806818</v>
      </c>
      <c r="GW32" s="54">
        <f>+[1]OUTPUTs!GW32-[2]OUTPUTs!GW32</f>
        <v>7619.1973826538997</v>
      </c>
      <c r="GX32" s="54">
        <f>+[1]OUTPUTs!GX32-[2]OUTPUTs!GX32</f>
        <v>3658.7514306199901</v>
      </c>
      <c r="GY32" s="54">
        <f>+[1]OUTPUTs!GY32-[2]OUTPUTs!GY32</f>
        <v>336120.78116249084</v>
      </c>
      <c r="GZ32" s="54">
        <f>+[1]OUTPUTs!GZ32-[2]OUTPUTs!GZ32</f>
        <v>1276.4322488819244</v>
      </c>
      <c r="HA32" s="54">
        <f>+[1]OUTPUTs!HA32-[2]OUTPUTs!HA32</f>
        <v>0</v>
      </c>
      <c r="HB32" s="54">
        <f>+[1]OUTPUTs!HB32-[2]OUTPUTs!HB32</f>
        <v>4047.6076881396202</v>
      </c>
      <c r="HC32" s="54">
        <f>+[1]OUTPUTs!HC32-[2]OUTPUTs!HC32</f>
        <v>406.39632598358276</v>
      </c>
      <c r="HD32" s="54">
        <f>+[1]OUTPUTs!HD32-[2]OUTPUTs!HD32</f>
        <v>5293.0886793201353</v>
      </c>
      <c r="HE32" s="54">
        <f>+[1]OUTPUTs!HE32-[2]OUTPUTs!HE32</f>
        <v>0</v>
      </c>
      <c r="HF32" s="54">
        <f>+[1]OUTPUTs!HF32-[2]OUTPUTs!HF32</f>
        <v>537.64187992842722</v>
      </c>
      <c r="HG32" s="54">
        <f>+[1]OUTPUTs!HG32-[2]OUTPUTs!HG32</f>
        <v>907.71430305513741</v>
      </c>
      <c r="HH32" s="54">
        <f>+[1]OUTPUTs!HH32-[2]OUTPUTs!HH32</f>
        <v>1525.1527555576954</v>
      </c>
      <c r="HI32" s="54">
        <f>+[1]OUTPUTs!HI32-[2]OUTPUTs!HI32</f>
        <v>9098.7757993100786</v>
      </c>
      <c r="HJ32" s="54">
        <f>+[1]OUTPUTs!HJ32-[2]OUTPUTs!HJ32</f>
        <v>1307.1763743844476</v>
      </c>
      <c r="HK32" s="54">
        <f>+[1]OUTPUTs!HK32-[2]OUTPUTs!HK32</f>
        <v>0</v>
      </c>
      <c r="HL32" s="54">
        <f>+[1]OUTPUTs!HL32-[2]OUTPUTs!HL32</f>
        <v>3644.6917734965409</v>
      </c>
      <c r="HM32" s="54">
        <f>+[1]OUTPUTs!HM32-[2]OUTPUTs!HM32</f>
        <v>2189.9679015231841</v>
      </c>
      <c r="HN32" s="54">
        <f>+[1]OUTPUTs!HN32-[2]OUTPUTs!HN32</f>
        <v>2267.7320201471721</v>
      </c>
      <c r="HO32" s="54">
        <f>+[1]OUTPUTs!HO32-[2]OUTPUTs!HO32</f>
        <v>11894.428754056797</v>
      </c>
      <c r="HP32" s="54">
        <f>+[1]OUTPUTs!HP32-[2]OUTPUTs!HP32</f>
        <v>5511.5078609187203</v>
      </c>
      <c r="HQ32" s="54">
        <f>+[1]OUTPUTs!HQ32-[2]OUTPUTs!HQ32</f>
        <v>3540.0693490991998</v>
      </c>
      <c r="HR32" s="54">
        <f>+[1]OUTPUTs!HR32-[2]OUTPUTs!HR32</f>
        <v>33209.363732161233</v>
      </c>
      <c r="HS32" s="54">
        <f>+[1]OUTPUTs!HS32-[2]OUTPUTs!HS32</f>
        <v>424153.66704767104</v>
      </c>
      <c r="HT32" s="54">
        <f>+[1]OUTPUTs!HT32-[2]OUTPUTs!HT32</f>
        <v>29784.908590006715</v>
      </c>
      <c r="HU32" s="54">
        <f>+[1]OUTPUTs!HU32-[2]OUTPUTs!HU32</f>
        <v>10142.779645149654</v>
      </c>
      <c r="HV32" s="54">
        <f>+[1]OUTPUTs!HV32-[2]OUTPUTs!HV32</f>
        <v>20072.401561750958</v>
      </c>
      <c r="HW32" s="54">
        <f>+[1]OUTPUTs!HW32-[2]OUTPUTs!HW32</f>
        <v>5772.7915996501306</v>
      </c>
      <c r="HX32" s="54">
        <f>+[1]OUTPUTs!HX32-[2]OUTPUTs!HX32</f>
        <v>2292.6351160443919</v>
      </c>
      <c r="HY32" s="54">
        <f>+[1]OUTPUTs!HY32-[2]OUTPUTs!HY32</f>
        <v>14486.602613541494</v>
      </c>
      <c r="HZ32" s="54">
        <f>+[1]OUTPUTs!HZ32-[2]OUTPUTs!HZ32</f>
        <v>8225.1285929460428</v>
      </c>
      <c r="IA32" s="54">
        <f>+[1]OUTPUTs!IA32-[2]OUTPUTs!IA32</f>
        <v>601588.66221272433</v>
      </c>
    </row>
    <row r="33" spans="1:235" s="22" customFormat="1" ht="24" x14ac:dyDescent="0.25">
      <c r="A33" s="30" t="s">
        <v>23</v>
      </c>
      <c r="B33" s="31">
        <v>6391</v>
      </c>
      <c r="C33" s="31"/>
      <c r="D33" s="31">
        <v>8</v>
      </c>
      <c r="E33" s="31"/>
      <c r="F33" s="31"/>
      <c r="G33" s="31" t="s">
        <v>812</v>
      </c>
      <c r="H33" s="31" t="s">
        <v>777</v>
      </c>
      <c r="I33" s="30" t="s">
        <v>828</v>
      </c>
      <c r="J33" s="30" t="s">
        <v>855</v>
      </c>
      <c r="K33" s="30" t="s">
        <v>834</v>
      </c>
      <c r="L33" s="54">
        <f>+[1]OUTPUTs!L33-[2]OUTPUTs!L33</f>
        <v>7341.0324226074881</v>
      </c>
      <c r="M33" s="54">
        <f>+[1]OUTPUTs!M33-[2]OUTPUTs!M33</f>
        <v>0</v>
      </c>
      <c r="N33" s="54">
        <f>+[1]OUTPUTs!N33-[2]OUTPUTs!N33</f>
        <v>82.160591941573585</v>
      </c>
      <c r="O33" s="54">
        <f>+[1]OUTPUTs!O33-[2]OUTPUTs!O33</f>
        <v>0</v>
      </c>
      <c r="P33" s="54">
        <f>+[1]OUTPUTs!P33-[2]OUTPUTs!P33</f>
        <v>935.99246349918349</v>
      </c>
      <c r="Q33" s="54">
        <f>+[1]OUTPUTs!Q33-[2]OUTPUTs!Q33</f>
        <v>0</v>
      </c>
      <c r="R33" s="54">
        <f>+[1]OUTPUTs!R33-[2]OUTPUTs!R33</f>
        <v>0</v>
      </c>
      <c r="S33" s="54">
        <f>+[1]OUTPUTs!S33-[2]OUTPUTs!S33</f>
        <v>457.1145456267991</v>
      </c>
      <c r="T33" s="54">
        <f>+[1]OUTPUTs!T33-[2]OUTPUTs!T33</f>
        <v>205.95812343077904</v>
      </c>
      <c r="U33" s="54">
        <f>+[1]OUTPUTs!U33-[2]OUTPUTs!U33</f>
        <v>811.05752363460033</v>
      </c>
      <c r="V33" s="54">
        <f>+[1]OUTPUTs!V33-[2]OUTPUTs!V33</f>
        <v>334.20857159996183</v>
      </c>
      <c r="W33" s="54">
        <f>+[1]OUTPUTs!W33-[2]OUTPUTs!W33</f>
        <v>227.83328826138393</v>
      </c>
      <c r="X33" s="54">
        <f>+[1]OUTPUTs!X33-[2]OUTPUTs!X33</f>
        <v>870.78978619114832</v>
      </c>
      <c r="Y33" s="54">
        <f>+[1]OUTPUTs!Y33-[2]OUTPUTs!Y33</f>
        <v>644.41304862266202</v>
      </c>
      <c r="Z33" s="54">
        <f>+[1]OUTPUTs!Z33-[2]OUTPUTs!Z33</f>
        <v>183.25935804136617</v>
      </c>
      <c r="AA33" s="54">
        <f>+[1]OUTPUTs!AA33-[2]OUTPUTs!AA33</f>
        <v>565.33881337983985</v>
      </c>
      <c r="AB33" s="54">
        <f>+[1]OUTPUTs!AB33-[2]OUTPUTs!AB33</f>
        <v>7558.1213301609805</v>
      </c>
      <c r="AC33" s="54">
        <f>+[1]OUTPUTs!AC33-[2]OUTPUTs!AC33</f>
        <v>1315.25089557709</v>
      </c>
      <c r="AD33" s="54">
        <f>+[1]OUTPUTs!AD33-[2]OUTPUTs!AD33</f>
        <v>12989.28320006061</v>
      </c>
      <c r="AE33" s="54">
        <f>+[1]OUTPUTs!AE33-[2]OUTPUTs!AE33</f>
        <v>34600.377477399408</v>
      </c>
      <c r="AF33" s="54">
        <f>+[1]OUTPUTs!AF33-[2]OUTPUTs!AF33</f>
        <v>2764.0050992101933</v>
      </c>
      <c r="AG33" s="54">
        <f>+[1]OUTPUTs!AG33-[2]OUTPUTs!AG33</f>
        <v>1963.3767568574276</v>
      </c>
      <c r="AH33" s="54">
        <f>+[1]OUTPUTs!AH33-[2]OUTPUTs!AH33</f>
        <v>2219.9384201195562</v>
      </c>
      <c r="AI33" s="54">
        <f>+[1]OUTPUTs!AI33-[2]OUTPUTs!AI33</f>
        <v>575.95841315187181</v>
      </c>
      <c r="AJ33" s="54">
        <f>+[1]OUTPUTs!AJ33-[2]OUTPUTs!AJ33</f>
        <v>1548.9416978106892</v>
      </c>
      <c r="AK33" s="54">
        <f>+[1]OUTPUTs!AK33-[2]OUTPUTs!AK33</f>
        <v>857.02259892701727</v>
      </c>
      <c r="AL33" s="54">
        <f>+[1]OUTPUTs!AL33-[2]OUTPUTs!AL33</f>
        <v>31162.440984553999</v>
      </c>
      <c r="AM33" s="54">
        <f>+[1]OUTPUTs!AM33-[2]OUTPUTs!AM33</f>
        <v>110213.87541066558</v>
      </c>
      <c r="AN33" s="54">
        <f>+[1]OUTPUTs!AN33-[2]OUTPUTs!AN33</f>
        <v>61.892316256169778</v>
      </c>
      <c r="AO33" s="54">
        <f>+[1]OUTPUTs!AO33-[2]OUTPUTs!AO33</f>
        <v>0</v>
      </c>
      <c r="AP33" s="54">
        <f>+[1]OUTPUTs!AP33-[2]OUTPUTs!AP33</f>
        <v>103.31525895762644</v>
      </c>
      <c r="AQ33" s="54">
        <f>+[1]OUTPUTs!AQ33-[2]OUTPUTs!AQ33</f>
        <v>0</v>
      </c>
      <c r="AR33" s="54">
        <f>+[1]OUTPUTs!AR33-[2]OUTPUTs!AR33</f>
        <v>577.02073090825343</v>
      </c>
      <c r="AS33" s="54">
        <f>+[1]OUTPUTs!AS33-[2]OUTPUTs!AS33</f>
        <v>0</v>
      </c>
      <c r="AT33" s="54">
        <f>+[1]OUTPUTs!AT33-[2]OUTPUTs!AT33</f>
        <v>0</v>
      </c>
      <c r="AU33" s="54">
        <f>+[1]OUTPUTs!AU33-[2]OUTPUTs!AU33</f>
        <v>331.74693344308901</v>
      </c>
      <c r="AV33" s="54">
        <f>+[1]OUTPUTs!AV33-[2]OUTPUTs!AV33</f>
        <v>203.11858002071523</v>
      </c>
      <c r="AW33" s="54">
        <f>+[1]OUTPUTs!AW33-[2]OUTPUTs!AW33</f>
        <v>495.08911032914398</v>
      </c>
      <c r="AX33" s="54">
        <f>+[1]OUTPUTs!AX33-[2]OUTPUTs!AX33</f>
        <v>253.58905760961238</v>
      </c>
      <c r="AY33" s="54">
        <f>+[1]OUTPUTs!AY33-[2]OUTPUTs!AY33</f>
        <v>165.35171606434892</v>
      </c>
      <c r="AZ33" s="54">
        <f>+[1]OUTPUTs!AZ33-[2]OUTPUTs!AZ33</f>
        <v>555.44647360897011</v>
      </c>
      <c r="BA33" s="54">
        <f>+[1]OUTPUTs!BA33-[2]OUTPUTs!BA33</f>
        <v>390.1124074446102</v>
      </c>
      <c r="BB33" s="54">
        <f>+[1]OUTPUTs!BB33-[2]OUTPUTs!BB33</f>
        <v>47.066400194805908</v>
      </c>
      <c r="BC33" s="54">
        <f>+[1]OUTPUTs!BC33-[2]OUTPUTs!BC33</f>
        <v>339.89451953681157</v>
      </c>
      <c r="BD33" s="54">
        <f>+[1]OUTPUTs!BD33-[2]OUTPUTs!BD33</f>
        <v>3590.6442900415313</v>
      </c>
      <c r="BE33" s="54">
        <f>+[1]OUTPUTs!BE33-[2]OUTPUTs!BE33</f>
        <v>946.98754240946641</v>
      </c>
      <c r="BF33" s="54">
        <f>+[1]OUTPUTs!BF33-[2]OUTPUTs!BF33</f>
        <v>10711.772205175177</v>
      </c>
      <c r="BG33" s="54">
        <f>+[1]OUTPUTs!BG33-[2]OUTPUTs!BG33</f>
        <v>27427.513859850973</v>
      </c>
      <c r="BH33" s="54">
        <f>+[1]OUTPUTs!BH33-[2]OUTPUTs!BH33</f>
        <v>1835.0797215953753</v>
      </c>
      <c r="BI33" s="54">
        <f>+[1]OUTPUTs!BI33-[2]OUTPUTs!BI33</f>
        <v>1570.513602800253</v>
      </c>
      <c r="BJ33" s="54">
        <f>+[1]OUTPUTs!BJ33-[2]OUTPUTs!BJ33</f>
        <v>1913.5600022702315</v>
      </c>
      <c r="BK33" s="54">
        <f>+[1]OUTPUTs!BK33-[2]OUTPUTs!BK33</f>
        <v>612.47859571503955</v>
      </c>
      <c r="BL33" s="54">
        <f>+[1]OUTPUTs!BL33-[2]OUTPUTs!BL33</f>
        <v>1246.9166087708859</v>
      </c>
      <c r="BM33" s="54">
        <f>+[1]OUTPUTs!BM33-[2]OUTPUTs!BM33</f>
        <v>404.89968983587312</v>
      </c>
      <c r="BN33" s="54">
        <f>+[1]OUTPUTs!BN33-[2]OUTPUTs!BN33</f>
        <v>28375.195435552399</v>
      </c>
      <c r="BO33" s="54">
        <f>+[1]OUTPUTs!BO33-[2]OUTPUTs!BO33</f>
        <v>82159.205058391381</v>
      </c>
      <c r="BP33" s="54">
        <f>+[1]OUTPUTs!BP33-[2]OUTPUTs!BP33</f>
        <v>77.298832884234542</v>
      </c>
      <c r="BQ33" s="54">
        <f>+[1]OUTPUTs!BQ33-[2]OUTPUTs!BQ33</f>
        <v>0</v>
      </c>
      <c r="BR33" s="54">
        <f>+[1]OUTPUTs!BR33-[2]OUTPUTs!BR33</f>
        <v>44.595480510135303</v>
      </c>
      <c r="BS33" s="54">
        <f>+[1]OUTPUTs!BS33-[2]OUTPUTs!BS33</f>
        <v>0</v>
      </c>
      <c r="BT33" s="54">
        <f>+[1]OUTPUTs!BT33-[2]OUTPUTs!BT33</f>
        <v>179.98715709183119</v>
      </c>
      <c r="BU33" s="54">
        <f>+[1]OUTPUTs!BU33-[2]OUTPUTs!BU33</f>
        <v>0</v>
      </c>
      <c r="BV33" s="54">
        <f>+[1]OUTPUTs!BV33-[2]OUTPUTs!BV33</f>
        <v>0</v>
      </c>
      <c r="BW33" s="54">
        <f>+[1]OUTPUTs!BW33-[2]OUTPUTs!BW33</f>
        <v>526.56260241476616</v>
      </c>
      <c r="BX33" s="54">
        <f>+[1]OUTPUTs!BX33-[2]OUTPUTs!BX33</f>
        <v>104.66286242174615</v>
      </c>
      <c r="BY33" s="54">
        <f>+[1]OUTPUTs!BY33-[2]OUTPUTs!BY33</f>
        <v>281.97874011872079</v>
      </c>
      <c r="BZ33" s="54">
        <f>+[1]OUTPUTs!BZ33-[2]OUTPUTs!BZ33</f>
        <v>165.33132264662208</v>
      </c>
      <c r="CA33" s="54">
        <f>+[1]OUTPUTs!CA33-[2]OUTPUTs!CA33</f>
        <v>65.164008255626271</v>
      </c>
      <c r="CB33" s="54">
        <f>+[1]OUTPUTs!CB33-[2]OUTPUTs!CB33</f>
        <v>343.97960408777874</v>
      </c>
      <c r="CC33" s="54">
        <f>+[1]OUTPUTs!CC33-[2]OUTPUTs!CC33</f>
        <v>276.07737265480807</v>
      </c>
      <c r="CD33" s="54">
        <f>+[1]OUTPUTs!CD33-[2]OUTPUTs!CD33</f>
        <v>12.579768198323883</v>
      </c>
      <c r="CE33" s="54">
        <f>+[1]OUTPUTs!CE33-[2]OUTPUTs!CE33</f>
        <v>357.6668772804976</v>
      </c>
      <c r="CF33" s="54">
        <f>+[1]OUTPUTs!CF33-[2]OUTPUTs!CF33</f>
        <v>3129.5358784795262</v>
      </c>
      <c r="CG33" s="54">
        <f>+[1]OUTPUTs!CG33-[2]OUTPUTs!CG33</f>
        <v>654.23551929732184</v>
      </c>
      <c r="CH33" s="54">
        <f>+[1]OUTPUTs!CH33-[2]OUTPUTs!CH33</f>
        <v>11022.769074934607</v>
      </c>
      <c r="CI33" s="54">
        <f>+[1]OUTPUTs!CI33-[2]OUTPUTs!CI33</f>
        <v>65888.867847518792</v>
      </c>
      <c r="CJ33" s="54">
        <f>+[1]OUTPUTs!CJ33-[2]OUTPUTs!CJ33</f>
        <v>1605.9807362613383</v>
      </c>
      <c r="CK33" s="54">
        <f>+[1]OUTPUTs!CK33-[2]OUTPUTs!CK33</f>
        <v>877.84534845812277</v>
      </c>
      <c r="CL33" s="54">
        <f>+[1]OUTPUTs!CL33-[2]OUTPUTs!CL33</f>
        <v>2129.6499919899497</v>
      </c>
      <c r="CM33" s="54">
        <f>+[1]OUTPUTs!CM33-[2]OUTPUTs!CM33</f>
        <v>561.27750421810629</v>
      </c>
      <c r="CN33" s="54">
        <f>+[1]OUTPUTs!CN33-[2]OUTPUTs!CN33</f>
        <v>1043.6612551015801</v>
      </c>
      <c r="CO33" s="54">
        <f>+[1]OUTPUTs!CO33-[2]OUTPUTs!CO33</f>
        <v>249.83905034856582</v>
      </c>
      <c r="CP33" s="54">
        <f>+[1]OUTPUTs!CP33-[2]OUTPUTs!CP33</f>
        <v>15621.329025211129</v>
      </c>
      <c r="CQ33" s="54">
        <f>+[1]OUTPUTs!CQ33-[2]OUTPUTs!CQ33</f>
        <v>105220.87586038417</v>
      </c>
      <c r="CR33" s="54">
        <f>+[1]OUTPUTs!CR33-[2]OUTPUTs!CR33</f>
        <v>21.855928346563683</v>
      </c>
      <c r="CS33" s="54">
        <f>+[1]OUTPUTs!CS33-[2]OUTPUTs!CS33</f>
        <v>0</v>
      </c>
      <c r="CT33" s="54">
        <f>+[1]OUTPUTs!CT33-[2]OUTPUTs!CT33</f>
        <v>0</v>
      </c>
      <c r="CU33" s="54">
        <f>+[1]OUTPUTs!CU33-[2]OUTPUTs!CU33</f>
        <v>0</v>
      </c>
      <c r="CV33" s="54">
        <f>+[1]OUTPUTs!CV33-[2]OUTPUTs!CV33</f>
        <v>856.83199488763694</v>
      </c>
      <c r="CW33" s="54">
        <f>+[1]OUTPUTs!CW33-[2]OUTPUTs!CW33</f>
        <v>0</v>
      </c>
      <c r="CX33" s="54">
        <f>+[1]OUTPUTs!CX33-[2]OUTPUTs!CX33</f>
        <v>0</v>
      </c>
      <c r="CY33" s="54">
        <f>+[1]OUTPUTs!CY33-[2]OUTPUTs!CY33</f>
        <v>426.45467851601131</v>
      </c>
      <c r="CZ33" s="54">
        <f>+[1]OUTPUTs!CZ33-[2]OUTPUTs!CZ33</f>
        <v>55.742642938942254</v>
      </c>
      <c r="DA33" s="54">
        <f>+[1]OUTPUTs!DA33-[2]OUTPUTs!DA33</f>
        <v>264.87339922368386</v>
      </c>
      <c r="DB33" s="54">
        <f>+[1]OUTPUTs!DB33-[2]OUTPUTs!DB33</f>
        <v>76.495749212972882</v>
      </c>
      <c r="DC33" s="54">
        <f>+[1]OUTPUTs!DC33-[2]OUTPUTs!DC33</f>
        <v>24.061572491629743</v>
      </c>
      <c r="DD33" s="54">
        <f>+[1]OUTPUTs!DD33-[2]OUTPUTs!DD33</f>
        <v>227.83742581840323</v>
      </c>
      <c r="DE33" s="54">
        <f>+[1]OUTPUTs!DE33-[2]OUTPUTs!DE33</f>
        <v>127.8764300853714</v>
      </c>
      <c r="DF33" s="54">
        <f>+[1]OUTPUTs!DF33-[2]OUTPUTs!DF33</f>
        <v>0</v>
      </c>
      <c r="DG33" s="54">
        <f>+[1]OUTPUTs!DG33-[2]OUTPUTs!DG33</f>
        <v>492.57467664447961</v>
      </c>
      <c r="DH33" s="54">
        <f>+[1]OUTPUTs!DH33-[2]OUTPUTs!DH33</f>
        <v>3579.9844205795707</v>
      </c>
      <c r="DI33" s="54">
        <f>+[1]OUTPUTs!DI33-[2]OUTPUTs!DI33</f>
        <v>491.07824734866222</v>
      </c>
      <c r="DJ33" s="54">
        <f>+[1]OUTPUTs!DJ33-[2]OUTPUTs!DJ33</f>
        <v>14087.33827079026</v>
      </c>
      <c r="DK33" s="54">
        <f>+[1]OUTPUTs!DK33-[2]OUTPUTs!DK33</f>
        <v>62436.195641992439</v>
      </c>
      <c r="DL33" s="54">
        <f>+[1]OUTPUTs!DL33-[2]OUTPUTs!DL33</f>
        <v>972.94793039131855</v>
      </c>
      <c r="DM33" s="54">
        <f>+[1]OUTPUTs!DM33-[2]OUTPUTs!DM33</f>
        <v>863.10544837542466</v>
      </c>
      <c r="DN33" s="54">
        <f>+[1]OUTPUTs!DN33-[2]OUTPUTs!DN33</f>
        <v>888.07855343827919</v>
      </c>
      <c r="DO33" s="54">
        <f>+[1]OUTPUTs!DO33-[2]OUTPUTs!DO33</f>
        <v>540.17508396531423</v>
      </c>
      <c r="DP33" s="54">
        <f>+[1]OUTPUTs!DP33-[2]OUTPUTs!DP33</f>
        <v>514.87012971521369</v>
      </c>
      <c r="DQ33" s="54">
        <f>+[1]OUTPUTs!DQ33-[2]OUTPUTs!DQ33</f>
        <v>174.47346983337999</v>
      </c>
      <c r="DR33" s="54">
        <f>+[1]OUTPUTs!DR33-[2]OUTPUTs!DR33</f>
        <v>16165.885580718696</v>
      </c>
      <c r="DS33" s="54">
        <f>+[1]OUTPUTs!DS33-[2]OUTPUTs!DS33</f>
        <v>103288.73727531423</v>
      </c>
      <c r="DT33" s="54">
        <f>+[1]OUTPUTs!DT33-[2]OUTPUTs!DT33</f>
        <v>0</v>
      </c>
      <c r="DU33" s="54">
        <f>+[1]OUTPUTs!DU33-[2]OUTPUTs!DU33</f>
        <v>0</v>
      </c>
      <c r="DV33" s="54">
        <f>+[1]OUTPUTs!DV33-[2]OUTPUTs!DV33</f>
        <v>0</v>
      </c>
      <c r="DW33" s="54">
        <f>+[1]OUTPUTs!DW33-[2]OUTPUTs!DW33</f>
        <v>0</v>
      </c>
      <c r="DX33" s="54">
        <f>+[1]OUTPUTs!DX33-[2]OUTPUTs!DX33</f>
        <v>50.903061279123335</v>
      </c>
      <c r="DY33" s="54">
        <f>+[1]OUTPUTs!DY33-[2]OUTPUTs!DY33</f>
        <v>0</v>
      </c>
      <c r="DZ33" s="54">
        <f>+[1]OUTPUTs!DZ33-[2]OUTPUTs!DZ33</f>
        <v>0</v>
      </c>
      <c r="EA33" s="54">
        <f>+[1]OUTPUTs!EA33-[2]OUTPUTs!EA33</f>
        <v>49.037326557571689</v>
      </c>
      <c r="EB33" s="54">
        <f>+[1]OUTPUTs!EB33-[2]OUTPUTs!EB33</f>
        <v>7.3264655090243558</v>
      </c>
      <c r="EC33" s="54">
        <f>+[1]OUTPUTs!EC33-[2]OUTPUTs!EC33</f>
        <v>26.590760112164858</v>
      </c>
      <c r="ED33" s="54">
        <f>+[1]OUTPUTs!ED33-[2]OUTPUTs!ED33</f>
        <v>22.266708899975981</v>
      </c>
      <c r="EE33" s="54">
        <f>+[1]OUTPUTs!EE33-[2]OUTPUTs!EE33</f>
        <v>87.721854554238519</v>
      </c>
      <c r="EF33" s="54">
        <f>+[1]OUTPUTs!EF33-[2]OUTPUTs!EF33</f>
        <v>368.81757781654642</v>
      </c>
      <c r="EG33" s="54">
        <f>+[1]OUTPUTs!EG33-[2]OUTPUTs!EG33</f>
        <v>35.884094297976503</v>
      </c>
      <c r="EH33" s="54">
        <f>+[1]OUTPUTs!EH33-[2]OUTPUTs!EH33</f>
        <v>0</v>
      </c>
      <c r="EI33" s="54">
        <f>+[1]OUTPUTs!EI33-[2]OUTPUTs!EI33</f>
        <v>195.2498748469763</v>
      </c>
      <c r="EJ33" s="54">
        <f>+[1]OUTPUTs!EJ33-[2]OUTPUTs!EJ33</f>
        <v>972.91425221013515</v>
      </c>
      <c r="EK33" s="54">
        <f>+[1]OUTPUTs!EK33-[2]OUTPUTs!EK33</f>
        <v>112.39056671979046</v>
      </c>
      <c r="EL33" s="54">
        <f>+[1]OUTPUTs!EL33-[2]OUTPUTs!EL33</f>
        <v>4064.8542225049787</v>
      </c>
      <c r="EM33" s="54">
        <f>+[1]OUTPUTs!EM33-[2]OUTPUTs!EM33</f>
        <v>20784.015729900122</v>
      </c>
      <c r="EN33" s="54">
        <f>+[1]OUTPUTs!EN33-[2]OUTPUTs!EN33</f>
        <v>466.16310395736673</v>
      </c>
      <c r="EO33" s="54">
        <f>+[1]OUTPUTs!EO33-[2]OUTPUTs!EO33</f>
        <v>219.99228263617647</v>
      </c>
      <c r="EP33" s="54">
        <f>+[1]OUTPUTs!EP33-[2]OUTPUTs!EP33</f>
        <v>533.02643937940252</v>
      </c>
      <c r="EQ33" s="54">
        <f>+[1]OUTPUTs!EQ33-[2]OUTPUTs!EQ33</f>
        <v>180.65490910011914</v>
      </c>
      <c r="ER33" s="54">
        <f>+[1]OUTPUTs!ER33-[2]OUTPUTs!ER33</f>
        <v>151.32850422936991</v>
      </c>
      <c r="ES33" s="54">
        <f>+[1]OUTPUTs!ES33-[2]OUTPUTs!ES33</f>
        <v>39.882117795022921</v>
      </c>
      <c r="ET33" s="54">
        <f>+[1]OUTPUTs!ET33-[2]OUTPUTs!ET33</f>
        <v>5095.0938294658281</v>
      </c>
      <c r="EU33" s="54">
        <f>+[1]OUTPUTs!EU33-[2]OUTPUTs!EU33</f>
        <v>33464.113681771938</v>
      </c>
      <c r="EV33" s="54">
        <f>+[1]OUTPUTs!EV33-[2]OUTPUTs!EV33</f>
        <v>3.201852732917339</v>
      </c>
      <c r="EW33" s="54">
        <f>+[1]OUTPUTs!EW33-[2]OUTPUTs!EW33</f>
        <v>0</v>
      </c>
      <c r="EX33" s="54">
        <f>+[1]OUTPUTs!EX33-[2]OUTPUTs!EX33</f>
        <v>0</v>
      </c>
      <c r="EY33" s="54">
        <f>+[1]OUTPUTs!EY33-[2]OUTPUTs!EY33</f>
        <v>0</v>
      </c>
      <c r="EZ33" s="54">
        <f>+[1]OUTPUTs!EZ33-[2]OUTPUTs!EZ33</f>
        <v>51.273499406542058</v>
      </c>
      <c r="FA33" s="54">
        <f>+[1]OUTPUTs!FA33-[2]OUTPUTs!FA33</f>
        <v>0</v>
      </c>
      <c r="FB33" s="54">
        <f>+[1]OUTPUTs!FB33-[2]OUTPUTs!FB33</f>
        <v>4.1721111368316848</v>
      </c>
      <c r="FC33" s="54">
        <f>+[1]OUTPUTs!FC33-[2]OUTPUTs!FC33</f>
        <v>878.30158152832087</v>
      </c>
      <c r="FD33" s="54">
        <f>+[1]OUTPUTs!FD33-[2]OUTPUTs!FD33</f>
        <v>9.0234031564034112</v>
      </c>
      <c r="FE33" s="54">
        <f>+[1]OUTPUTs!FE33-[2]OUTPUTs!FE33</f>
        <v>24.825678361488372</v>
      </c>
      <c r="FF33" s="54">
        <f>+[1]OUTPUTs!FF33-[2]OUTPUTs!FF33</f>
        <v>27.691174847715402</v>
      </c>
      <c r="FG33" s="54">
        <f>+[1]OUTPUTs!FG33-[2]OUTPUTs!FG33</f>
        <v>664.03987097916456</v>
      </c>
      <c r="FH33" s="54">
        <f>+[1]OUTPUTs!FH33-[2]OUTPUTs!FH33</f>
        <v>235.21631661456252</v>
      </c>
      <c r="FI33" s="54">
        <f>+[1]OUTPUTs!FI33-[2]OUTPUTs!FI33</f>
        <v>33.68206770464144</v>
      </c>
      <c r="FJ33" s="54">
        <f>+[1]OUTPUTs!FJ33-[2]OUTPUTs!FJ33</f>
        <v>1036.151433531606</v>
      </c>
      <c r="FK33" s="54">
        <f>+[1]OUTPUTs!FK33-[2]OUTPUTs!FK33</f>
        <v>139.51584920290736</v>
      </c>
      <c r="FL33" s="54">
        <f>+[1]OUTPUTs!FL33-[2]OUTPUTs!FL33</f>
        <v>786.70226702215336</v>
      </c>
      <c r="FM33" s="54">
        <f>+[1]OUTPUTs!FM33-[2]OUTPUTs!FM33</f>
        <v>87.869770569270543</v>
      </c>
      <c r="FN33" s="54">
        <f>+[1]OUTPUTs!FN33-[2]OUTPUTs!FN33</f>
        <v>3330.1763926956946</v>
      </c>
      <c r="FO33" s="54">
        <f>+[1]OUTPUTs!FO33-[2]OUTPUTs!FO33</f>
        <v>17640.560736185027</v>
      </c>
      <c r="FP33" s="54">
        <f>+[1]OUTPUTs!FP33-[2]OUTPUTs!FP33</f>
        <v>370.77499925902816</v>
      </c>
      <c r="FQ33" s="54">
        <f>+[1]OUTPUTs!FQ33-[2]OUTPUTs!FQ33</f>
        <v>150.32989658567629</v>
      </c>
      <c r="FR33" s="54">
        <f>+[1]OUTPUTs!FR33-[2]OUTPUTs!FR33</f>
        <v>203.90057978930525</v>
      </c>
      <c r="FS33" s="54">
        <f>+[1]OUTPUTs!FS33-[2]OUTPUTs!FS33</f>
        <v>117.66381879774275</v>
      </c>
      <c r="FT33" s="54">
        <f>+[1]OUTPUTs!FT33-[2]OUTPUTs!FT33</f>
        <v>119.59689695779707</v>
      </c>
      <c r="FU33" s="54">
        <f>+[1]OUTPUTs!FU33-[2]OUTPUTs!FU33</f>
        <v>20.860491000266251</v>
      </c>
      <c r="FV33" s="54">
        <f>+[1]OUTPUTs!FV33-[2]OUTPUTs!FV33</f>
        <v>4109.3420805391615</v>
      </c>
      <c r="FW33" s="54">
        <f>+[1]OUTPUTs!FW33-[2]OUTPUTs!FW33</f>
        <v>30044.872768604226</v>
      </c>
      <c r="FX33" s="54">
        <f>+[1]OUTPUTs!FX33-[2]OUTPUTs!FX33</f>
        <v>2.2939337194045342</v>
      </c>
      <c r="FY33" s="54">
        <f>+[1]OUTPUTs!FY33-[2]OUTPUTs!FY33</f>
        <v>0</v>
      </c>
      <c r="FZ33" s="54">
        <f>+[1]OUTPUTs!FZ33-[2]OUTPUTs!FZ33</f>
        <v>5.0976304875656293</v>
      </c>
      <c r="GA33" s="54">
        <f>+[1]OUTPUTs!GA33-[2]OUTPUTs!GA33</f>
        <v>0</v>
      </c>
      <c r="GB33" s="54">
        <f>+[1]OUTPUTs!GB33-[2]OUTPUTs!GB33</f>
        <v>56.324127067556759</v>
      </c>
      <c r="GC33" s="54">
        <f>+[1]OUTPUTs!GC33-[2]OUTPUTs!GC33</f>
        <v>0</v>
      </c>
      <c r="GD33" s="54">
        <f>+[1]OUTPUTs!GD33-[2]OUTPUTs!GD33</f>
        <v>0</v>
      </c>
      <c r="GE33" s="54">
        <f>+[1]OUTPUTs!GE33-[2]OUTPUTs!GE33</f>
        <v>36.27371902342334</v>
      </c>
      <c r="GF33" s="54">
        <f>+[1]OUTPUTs!GF33-[2]OUTPUTs!GF33</f>
        <v>4.2305235416302427</v>
      </c>
      <c r="GG33" s="54">
        <f>+[1]OUTPUTs!GG33-[2]OUTPUTs!GG33</f>
        <v>22.888106007641483</v>
      </c>
      <c r="GH33" s="54">
        <f>+[1]OUTPUTs!GH33-[2]OUTPUTs!GH33</f>
        <v>3.0585782925393783</v>
      </c>
      <c r="GI33" s="54">
        <f>+[1]OUTPUTs!GI33-[2]OUTPUTs!GI33</f>
        <v>465.45658556345666</v>
      </c>
      <c r="GJ33" s="54">
        <f>+[1]OUTPUTs!GJ33-[2]OUTPUTs!GJ33</f>
        <v>185.07441955266108</v>
      </c>
      <c r="GK33" s="54">
        <f>+[1]OUTPUTs!GK33-[2]OUTPUTs!GK33</f>
        <v>0</v>
      </c>
      <c r="GL33" s="54">
        <f>+[1]OUTPUTs!GL33-[2]OUTPUTs!GL33</f>
        <v>0</v>
      </c>
      <c r="GM33" s="54">
        <f>+[1]OUTPUTs!GM33-[2]OUTPUTs!GM33</f>
        <v>116.41178374777837</v>
      </c>
      <c r="GN33" s="54">
        <f>+[1]OUTPUTs!GN33-[2]OUTPUTs!GN33</f>
        <v>426.58154570223178</v>
      </c>
      <c r="GO33" s="54">
        <f>+[1]OUTPUTs!GO33-[2]OUTPUTs!GO33</f>
        <v>25.783713053499511</v>
      </c>
      <c r="GP33" s="54">
        <f>+[1]OUTPUTs!GP33-[2]OUTPUTs!GP33</f>
        <v>2044.8497811559437</v>
      </c>
      <c r="GQ33" s="54">
        <f>+[1]OUTPUTs!GQ33-[2]OUTPUTs!GQ33</f>
        <v>12505.330071388667</v>
      </c>
      <c r="GR33" s="54">
        <f>+[1]OUTPUTs!GR33-[2]OUTPUTs!GR33</f>
        <v>155.98902220863476</v>
      </c>
      <c r="GS33" s="54">
        <f>+[1]OUTPUTs!GS33-[2]OUTPUTs!GS33</f>
        <v>91.58209224002394</v>
      </c>
      <c r="GT33" s="54">
        <f>+[1]OUTPUTs!GT33-[2]OUTPUTs!GT33</f>
        <v>185.36523937187826</v>
      </c>
      <c r="GU33" s="54">
        <f>+[1]OUTPUTs!GU33-[2]OUTPUTs!GU33</f>
        <v>103.36337898875101</v>
      </c>
      <c r="GV33" s="54">
        <f>+[1]OUTPUTs!GV33-[2]OUTPUTs!GV33</f>
        <v>69.527448817089009</v>
      </c>
      <c r="GW33" s="54">
        <f>+[1]OUTPUTs!GW33-[2]OUTPUTs!GW33</f>
        <v>5.0466541826899771</v>
      </c>
      <c r="GX33" s="54">
        <f>+[1]OUTPUTs!GX33-[2]OUTPUTs!GX33</f>
        <v>2992.2454267962157</v>
      </c>
      <c r="GY33" s="54">
        <f>+[1]OUTPUTs!GY33-[2]OUTPUTs!GY33</f>
        <v>19502.773780909272</v>
      </c>
      <c r="GZ33" s="54">
        <f>+[1]OUTPUTs!GZ33-[2]OUTPUTs!GZ33</f>
        <v>6.4473098261186994</v>
      </c>
      <c r="HA33" s="54">
        <f>+[1]OUTPUTs!HA33-[2]OUTPUTs!HA33</f>
        <v>0</v>
      </c>
      <c r="HB33" s="54">
        <f>+[1]OUTPUTs!HB33-[2]OUTPUTs!HB33</f>
        <v>10.728477058037967</v>
      </c>
      <c r="HC33" s="54">
        <f>+[1]OUTPUTs!HC33-[2]OUTPUTs!HC33</f>
        <v>0</v>
      </c>
      <c r="HD33" s="54">
        <f>+[1]OUTPUTs!HD33-[2]OUTPUTs!HD33</f>
        <v>4.6308058671725583</v>
      </c>
      <c r="HE33" s="54">
        <f>+[1]OUTPUTs!HE33-[2]OUTPUTs!HE33</f>
        <v>0</v>
      </c>
      <c r="HF33" s="54">
        <f>+[1]OUTPUTs!HF33-[2]OUTPUTs!HF33</f>
        <v>31.213166618511153</v>
      </c>
      <c r="HG33" s="54">
        <f>+[1]OUTPUTs!HG33-[2]OUTPUTs!HG33</f>
        <v>14.225016917944433</v>
      </c>
      <c r="HH33" s="54">
        <f>+[1]OUTPUTs!HH33-[2]OUTPUTs!HH33</f>
        <v>7.1827124993044915</v>
      </c>
      <c r="HI33" s="54">
        <f>+[1]OUTPUTs!HI33-[2]OUTPUTs!HI33</f>
        <v>38.679509581037749</v>
      </c>
      <c r="HJ33" s="54">
        <f>+[1]OUTPUTs!HJ33-[2]OUTPUTs!HJ33</f>
        <v>0</v>
      </c>
      <c r="HK33" s="54">
        <f>+[1]OUTPUTs!HK33-[2]OUTPUTs!HK33</f>
        <v>417.6436312398157</v>
      </c>
      <c r="HL33" s="54">
        <f>+[1]OUTPUTs!HL33-[2]OUTPUTs!HL33</f>
        <v>160.56155246815752</v>
      </c>
      <c r="HM33" s="54">
        <f>+[1]OUTPUTs!HM33-[2]OUTPUTs!HM33</f>
        <v>0</v>
      </c>
      <c r="HN33" s="54">
        <f>+[1]OUTPUTs!HN33-[2]OUTPUTs!HN33</f>
        <v>0</v>
      </c>
      <c r="HO33" s="54">
        <f>+[1]OUTPUTs!HO33-[2]OUTPUTs!HO33</f>
        <v>85.862509131450366</v>
      </c>
      <c r="HP33" s="54">
        <f>+[1]OUTPUTs!HP33-[2]OUTPUTs!HP33</f>
        <v>319.20395571137021</v>
      </c>
      <c r="HQ33" s="54">
        <f>+[1]OUTPUTs!HQ33-[2]OUTPUTs!HQ33</f>
        <v>20.638862135913072</v>
      </c>
      <c r="HR33" s="54">
        <f>+[1]OUTPUTs!HR33-[2]OUTPUTs!HR33</f>
        <v>1851.4187512800872</v>
      </c>
      <c r="HS33" s="54">
        <f>+[1]OUTPUTs!HS33-[2]OUTPUTs!HS33</f>
        <v>12061.656030920218</v>
      </c>
      <c r="HT33" s="54">
        <f>+[1]OUTPUTs!HT33-[2]OUTPUTs!HT33</f>
        <v>236.57574467102813</v>
      </c>
      <c r="HU33" s="54">
        <f>+[1]OUTPUTs!HU33-[2]OUTPUTs!HU33</f>
        <v>92.655108217180953</v>
      </c>
      <c r="HV33" s="54">
        <f>+[1]OUTPUTs!HV33-[2]OUTPUTs!HV33</f>
        <v>198.35880398552007</v>
      </c>
      <c r="HW33" s="54">
        <f>+[1]OUTPUTs!HW33-[2]OUTPUTs!HW33</f>
        <v>35.193561730128067</v>
      </c>
      <c r="HX33" s="54">
        <f>+[1]OUTPUTs!HX33-[2]OUTPUTs!HX33</f>
        <v>61.013553679089597</v>
      </c>
      <c r="HY33" s="54">
        <f>+[1]OUTPUTs!HY33-[2]OUTPUTs!HY33</f>
        <v>18.245477454909761</v>
      </c>
      <c r="HZ33" s="54">
        <f>+[1]OUTPUTs!HZ33-[2]OUTPUTs!HZ33</f>
        <v>2896.4343927778964</v>
      </c>
      <c r="IA33" s="54">
        <f>+[1]OUTPUTs!IA33-[2]OUTPUTs!IA33</f>
        <v>18568.568933770897</v>
      </c>
    </row>
    <row r="34" spans="1:235" s="22" customFormat="1" ht="24" x14ac:dyDescent="0.25">
      <c r="A34" s="30" t="s">
        <v>23</v>
      </c>
      <c r="B34" s="31">
        <v>8592</v>
      </c>
      <c r="C34" s="31"/>
      <c r="D34" s="31">
        <v>9</v>
      </c>
      <c r="E34" s="31"/>
      <c r="F34" s="31"/>
      <c r="G34" s="31" t="s">
        <v>813</v>
      </c>
      <c r="H34" s="31" t="s">
        <v>780</v>
      </c>
      <c r="I34" s="30" t="s">
        <v>12</v>
      </c>
      <c r="J34" s="30" t="s">
        <v>856</v>
      </c>
      <c r="K34" s="30" t="s">
        <v>834</v>
      </c>
      <c r="L34" s="54">
        <f>+[1]OUTPUTs!L34-[2]OUTPUTs!L34</f>
        <v>100.82563583298935</v>
      </c>
      <c r="M34" s="54">
        <f>+[1]OUTPUTs!M34-[2]OUTPUTs!M34</f>
        <v>73.174151847829165</v>
      </c>
      <c r="N34" s="54">
        <f>+[1]OUTPUTs!N34-[2]OUTPUTs!N34</f>
        <v>167.62086766376075</v>
      </c>
      <c r="O34" s="54">
        <f>+[1]OUTPUTs!O34-[2]OUTPUTs!O34</f>
        <v>7.4201494080795136</v>
      </c>
      <c r="P34" s="54">
        <f>+[1]OUTPUTs!P34-[2]OUTPUTs!P34</f>
        <v>2073.0049070558134</v>
      </c>
      <c r="Q34" s="54">
        <f>+[1]OUTPUTs!Q34-[2]OUTPUTs!Q34</f>
        <v>63.520732195616546</v>
      </c>
      <c r="R34" s="54">
        <f>+[1]OUTPUTs!R34-[2]OUTPUTs!R34</f>
        <v>39.290459777660359</v>
      </c>
      <c r="S34" s="54">
        <f>+[1]OUTPUTs!S34-[2]OUTPUTs!S34</f>
        <v>468.19487579722181</v>
      </c>
      <c r="T34" s="54">
        <f>+[1]OUTPUTs!T34-[2]OUTPUTs!T34</f>
        <v>72.218346414409268</v>
      </c>
      <c r="U34" s="54">
        <f>+[1]OUTPUTs!U34-[2]OUTPUTs!U34</f>
        <v>545.85447721570517</v>
      </c>
      <c r="V34" s="54">
        <f>+[1]OUTPUTs!V34-[2]OUTPUTs!V34</f>
        <v>130.03724722644762</v>
      </c>
      <c r="W34" s="54">
        <f>+[1]OUTPUTs!W34-[2]OUTPUTs!W34</f>
        <v>177.63581462314039</v>
      </c>
      <c r="X34" s="54">
        <f>+[1]OUTPUTs!X34-[2]OUTPUTs!X34</f>
        <v>404.24876611379045</v>
      </c>
      <c r="Y34" s="54">
        <f>+[1]OUTPUTs!Y34-[2]OUTPUTs!Y34</f>
        <v>96.972999971100052</v>
      </c>
      <c r="Z34" s="54">
        <f>+[1]OUTPUTs!Z34-[2]OUTPUTs!Z34</f>
        <v>237.35582125626354</v>
      </c>
      <c r="AA34" s="54">
        <f>+[1]OUTPUTs!AA34-[2]OUTPUTs!AA34</f>
        <v>1569.6222786764324</v>
      </c>
      <c r="AB34" s="54">
        <f>+[1]OUTPUTs!AB34-[2]OUTPUTs!AB34</f>
        <v>3740.4796373895224</v>
      </c>
      <c r="AC34" s="54">
        <f>+[1]OUTPUTs!AC34-[2]OUTPUTs!AC34</f>
        <v>544.41841183581346</v>
      </c>
      <c r="AD34" s="54">
        <f>+[1]OUTPUTs!AD34-[2]OUTPUTs!AD34</f>
        <v>5392.3858898801373</v>
      </c>
      <c r="AE34" s="54">
        <f>+[1]OUTPUTs!AE34-[2]OUTPUTs!AE34</f>
        <v>65184.986335116351</v>
      </c>
      <c r="AF34" s="54">
        <f>+[1]OUTPUTs!AF34-[2]OUTPUTs!AF34</f>
        <v>2737.4412121638588</v>
      </c>
      <c r="AG34" s="54">
        <f>+[1]OUTPUTs!AG34-[2]OUTPUTs!AG34</f>
        <v>1089.3334817383766</v>
      </c>
      <c r="AH34" s="54">
        <f>+[1]OUTPUTs!AH34-[2]OUTPUTs!AH34</f>
        <v>2490.0720837604222</v>
      </c>
      <c r="AI34" s="54">
        <f>+[1]OUTPUTs!AI34-[2]OUTPUTs!AI34</f>
        <v>505.53252443090196</v>
      </c>
      <c r="AJ34" s="54">
        <f>+[1]OUTPUTs!AJ34-[2]OUTPUTs!AJ34</f>
        <v>335.66936755689528</v>
      </c>
      <c r="AK34" s="54">
        <f>+[1]OUTPUTs!AK34-[2]OUTPUTs!AK34</f>
        <v>847.60520420872081</v>
      </c>
      <c r="AL34" s="54">
        <f>+[1]OUTPUTs!AL34-[2]OUTPUTs!AL34</f>
        <v>1259.5250622142967</v>
      </c>
      <c r="AM34" s="54">
        <f>+[1]OUTPUTs!AM34-[2]OUTPUTs!AM34</f>
        <v>90354.446741371474</v>
      </c>
      <c r="AN34" s="54">
        <f>+[1]OUTPUTs!AN34-[2]OUTPUTs!AN34</f>
        <v>72.051062980581776</v>
      </c>
      <c r="AO34" s="54">
        <f>+[1]OUTPUTs!AO34-[2]OUTPUTs!AO34</f>
        <v>12.442544628242427</v>
      </c>
      <c r="AP34" s="54">
        <f>+[1]OUTPUTs!AP34-[2]OUTPUTs!AP34</f>
        <v>125.49783920203731</v>
      </c>
      <c r="AQ34" s="54">
        <f>+[1]OUTPUTs!AQ34-[2]OUTPUTs!AQ34</f>
        <v>14.582685867149447</v>
      </c>
      <c r="AR34" s="54">
        <f>+[1]OUTPUTs!AR34-[2]OUTPUTs!AR34</f>
        <v>2092.0148524471215</v>
      </c>
      <c r="AS34" s="54">
        <f>+[1]OUTPUTs!AS34-[2]OUTPUTs!AS34</f>
        <v>58.447254968917875</v>
      </c>
      <c r="AT34" s="54">
        <f>+[1]OUTPUTs!AT34-[2]OUTPUTs!AT34</f>
        <v>61.194536106727668</v>
      </c>
      <c r="AU34" s="54">
        <f>+[1]OUTPUTs!AU34-[2]OUTPUTs!AU34</f>
        <v>379.24051553660274</v>
      </c>
      <c r="AV34" s="54">
        <f>+[1]OUTPUTs!AV34-[2]OUTPUTs!AV34</f>
        <v>60.900906734960202</v>
      </c>
      <c r="AW34" s="54">
        <f>+[1]OUTPUTs!AW34-[2]OUTPUTs!AW34</f>
        <v>643.19428921350936</v>
      </c>
      <c r="AX34" s="54">
        <f>+[1]OUTPUTs!AX34-[2]OUTPUTs!AX34</f>
        <v>181.58229532009472</v>
      </c>
      <c r="AY34" s="54">
        <f>+[1]OUTPUTs!AY34-[2]OUTPUTs!AY34</f>
        <v>111.77876580233371</v>
      </c>
      <c r="AZ34" s="54">
        <f>+[1]OUTPUTs!AZ34-[2]OUTPUTs!AZ34</f>
        <v>549.13172858862004</v>
      </c>
      <c r="BA34" s="54">
        <f>+[1]OUTPUTs!BA34-[2]OUTPUTs!BA34</f>
        <v>106.87888230259023</v>
      </c>
      <c r="BB34" s="54">
        <f>+[1]OUTPUTs!BB34-[2]OUTPUTs!BB34</f>
        <v>194.95931089263917</v>
      </c>
      <c r="BC34" s="54">
        <f>+[1]OUTPUTs!BC34-[2]OUTPUTs!BC34</f>
        <v>1516.0290638801525</v>
      </c>
      <c r="BD34" s="54">
        <f>+[1]OUTPUTs!BD34-[2]OUTPUTs!BD34</f>
        <v>3100.3907916290236</v>
      </c>
      <c r="BE34" s="54">
        <f>+[1]OUTPUTs!BE34-[2]OUTPUTs!BE34</f>
        <v>631.86384317424472</v>
      </c>
      <c r="BF34" s="54">
        <f>+[1]OUTPUTs!BF34-[2]OUTPUTs!BF34</f>
        <v>5914.8324547552693</v>
      </c>
      <c r="BG34" s="54">
        <f>+[1]OUTPUTs!BG34-[2]OUTPUTs!BG34</f>
        <v>70195.784203625721</v>
      </c>
      <c r="BH34" s="54">
        <f>+[1]OUTPUTs!BH34-[2]OUTPUTs!BH34</f>
        <v>2354.3347463287901</v>
      </c>
      <c r="BI34" s="54">
        <f>+[1]OUTPUTs!BI34-[2]OUTPUTs!BI34</f>
        <v>1268.8324420391568</v>
      </c>
      <c r="BJ34" s="54">
        <f>+[1]OUTPUTs!BJ34-[2]OUTPUTs!BJ34</f>
        <v>2022.2319970651042</v>
      </c>
      <c r="BK34" s="54">
        <f>+[1]OUTPUTs!BK34-[2]OUTPUTs!BK34</f>
        <v>509.00838511067786</v>
      </c>
      <c r="BL34" s="54">
        <f>+[1]OUTPUTs!BL34-[2]OUTPUTs!BL34</f>
        <v>239.6431421921472</v>
      </c>
      <c r="BM34" s="54">
        <f>+[1]OUTPUTs!BM34-[2]OUTPUTs!BM34</f>
        <v>798.93770959216613</v>
      </c>
      <c r="BN34" s="54">
        <f>+[1]OUTPUTs!BN34-[2]OUTPUTs!BN34</f>
        <v>1438.3297136790588</v>
      </c>
      <c r="BO34" s="54">
        <f>+[1]OUTPUTs!BO34-[2]OUTPUTs!BO34</f>
        <v>94654.115963663615</v>
      </c>
      <c r="BP34" s="54">
        <f>+[1]OUTPUTs!BP34-[2]OUTPUTs!BP34</f>
        <v>83.069771229809987</v>
      </c>
      <c r="BQ34" s="54">
        <f>+[1]OUTPUTs!BQ34-[2]OUTPUTs!BQ34</f>
        <v>16.236518568897488</v>
      </c>
      <c r="BR34" s="54">
        <f>+[1]OUTPUTs!BR34-[2]OUTPUTs!BR34</f>
        <v>36.768642608160206</v>
      </c>
      <c r="BS34" s="54">
        <f>+[1]OUTPUTs!BS34-[2]OUTPUTs!BS34</f>
        <v>8.6599266890826989</v>
      </c>
      <c r="BT34" s="54">
        <f>+[1]OUTPUTs!BT34-[2]OUTPUTs!BT34</f>
        <v>1948.8944382875288</v>
      </c>
      <c r="BU34" s="54">
        <f>+[1]OUTPUTs!BU34-[2]OUTPUTs!BU34</f>
        <v>33.443116197004173</v>
      </c>
      <c r="BV34" s="54">
        <f>+[1]OUTPUTs!BV34-[2]OUTPUTs!BV34</f>
        <v>22.545299446540859</v>
      </c>
      <c r="BW34" s="54">
        <f>+[1]OUTPUTs!BW34-[2]OUTPUTs!BW34</f>
        <v>244.38587108398144</v>
      </c>
      <c r="BX34" s="54">
        <f>+[1]OUTPUTs!BX34-[2]OUTPUTs!BX34</f>
        <v>6.9423596794497406</v>
      </c>
      <c r="BY34" s="54">
        <f>+[1]OUTPUTs!BY34-[2]OUTPUTs!BY34</f>
        <v>417.75831778188319</v>
      </c>
      <c r="BZ34" s="54">
        <f>+[1]OUTPUTs!BZ34-[2]OUTPUTs!BZ34</f>
        <v>148.75162673167159</v>
      </c>
      <c r="CA34" s="54">
        <f>+[1]OUTPUTs!CA34-[2]OUTPUTs!CA34</f>
        <v>66.397599172334793</v>
      </c>
      <c r="CB34" s="54">
        <f>+[1]OUTPUTs!CB34-[2]OUTPUTs!CB34</f>
        <v>401.14576834275238</v>
      </c>
      <c r="CC34" s="54">
        <f>+[1]OUTPUTs!CC34-[2]OUTPUTs!CC34</f>
        <v>66.353712569185745</v>
      </c>
      <c r="CD34" s="54">
        <f>+[1]OUTPUTs!CD34-[2]OUTPUTs!CD34</f>
        <v>212.13319260985475</v>
      </c>
      <c r="CE34" s="54">
        <f>+[1]OUTPUTs!CE34-[2]OUTPUTs!CE34</f>
        <v>1239.3279433241319</v>
      </c>
      <c r="CF34" s="54">
        <f>+[1]OUTPUTs!CF34-[2]OUTPUTs!CF34</f>
        <v>2902.3417272492006</v>
      </c>
      <c r="CG34" s="54">
        <f>+[1]OUTPUTs!CG34-[2]OUTPUTs!CG34</f>
        <v>426.33352045792356</v>
      </c>
      <c r="CH34" s="54">
        <f>+[1]OUTPUTs!CH34-[2]OUTPUTs!CH34</f>
        <v>4239.3412660794875</v>
      </c>
      <c r="CI34" s="54">
        <f>+[1]OUTPUTs!CI34-[2]OUTPUTs!CI34</f>
        <v>58692.699363224616</v>
      </c>
      <c r="CJ34" s="54">
        <f>+[1]OUTPUTs!CJ34-[2]OUTPUTs!CJ34</f>
        <v>1810.1304985647748</v>
      </c>
      <c r="CK34" s="54">
        <f>+[1]OUTPUTs!CK34-[2]OUTPUTs!CK34</f>
        <v>948.40817038226032</v>
      </c>
      <c r="CL34" s="54">
        <f>+[1]OUTPUTs!CL34-[2]OUTPUTs!CL34</f>
        <v>1447.6894472074187</v>
      </c>
      <c r="CM34" s="54">
        <f>+[1]OUTPUTs!CM34-[2]OUTPUTs!CM34</f>
        <v>436.63315082847066</v>
      </c>
      <c r="CN34" s="54">
        <f>+[1]OUTPUTs!CN34-[2]OUTPUTs!CN34</f>
        <v>175.76399432020145</v>
      </c>
      <c r="CO34" s="54">
        <f>+[1]OUTPUTs!CO34-[2]OUTPUTs!CO34</f>
        <v>474.57633179464256</v>
      </c>
      <c r="CP34" s="54">
        <f>+[1]OUTPUTs!CP34-[2]OUTPUTs!CP34</f>
        <v>1220.3123028882715</v>
      </c>
      <c r="CQ34" s="54">
        <f>+[1]OUTPUTs!CQ34-[2]OUTPUTs!CQ34</f>
        <v>77727.043877319549</v>
      </c>
      <c r="CR34" s="54">
        <f>+[1]OUTPUTs!CR34-[2]OUTPUTs!CR34</f>
        <v>22.147585202114371</v>
      </c>
      <c r="CS34" s="54">
        <f>+[1]OUTPUTs!CS34-[2]OUTPUTs!CS34</f>
        <v>6.32302081148082</v>
      </c>
      <c r="CT34" s="54">
        <f>+[1]OUTPUTs!CT34-[2]OUTPUTs!CT34</f>
        <v>14.604638595216251</v>
      </c>
      <c r="CU34" s="54">
        <f>+[1]OUTPUTs!CU34-[2]OUTPUTs!CU34</f>
        <v>6.0798277033489274</v>
      </c>
      <c r="CV34" s="54">
        <f>+[1]OUTPUTs!CV34-[2]OUTPUTs!CV34</f>
        <v>186.6025738753109</v>
      </c>
      <c r="CW34" s="54">
        <f>+[1]OUTPUTs!CW34-[2]OUTPUTs!CW34</f>
        <v>58.918550486674064</v>
      </c>
      <c r="CX34" s="54">
        <f>+[1]OUTPUTs!CX34-[2]OUTPUTs!CX34</f>
        <v>27.582337608312343</v>
      </c>
      <c r="CY34" s="54">
        <f>+[1]OUTPUTs!CY34-[2]OUTPUTs!CY34</f>
        <v>92.438258184075238</v>
      </c>
      <c r="CZ34" s="54">
        <f>+[1]OUTPUTs!CZ34-[2]OUTPUTs!CZ34</f>
        <v>10.665914251687397</v>
      </c>
      <c r="DA34" s="54">
        <f>+[1]OUTPUTs!DA34-[2]OUTPUTs!DA34</f>
        <v>361.60009534255755</v>
      </c>
      <c r="DB34" s="54">
        <f>+[1]OUTPUTs!DB34-[2]OUTPUTs!DB34</f>
        <v>83.978038489286803</v>
      </c>
      <c r="DC34" s="54">
        <f>+[1]OUTPUTs!DC34-[2]OUTPUTs!DC34</f>
        <v>75.129713829705793</v>
      </c>
      <c r="DD34" s="54">
        <f>+[1]OUTPUTs!DD34-[2]OUTPUTs!DD34</f>
        <v>306.68145792408973</v>
      </c>
      <c r="DE34" s="54">
        <f>+[1]OUTPUTs!DE34-[2]OUTPUTs!DE34</f>
        <v>61.214326894401779</v>
      </c>
      <c r="DF34" s="54">
        <f>+[1]OUTPUTs!DF34-[2]OUTPUTs!DF34</f>
        <v>188.73664917743559</v>
      </c>
      <c r="DG34" s="54">
        <f>+[1]OUTPUTs!DG34-[2]OUTPUTs!DG34</f>
        <v>1146.9536395219707</v>
      </c>
      <c r="DH34" s="54">
        <f>+[1]OUTPUTs!DH34-[2]OUTPUTs!DH34</f>
        <v>2148.3164339437071</v>
      </c>
      <c r="DI34" s="54">
        <f>+[1]OUTPUTs!DI34-[2]OUTPUTs!DI34</f>
        <v>282.48446878182267</v>
      </c>
      <c r="DJ34" s="54">
        <f>+[1]OUTPUTs!DJ34-[2]OUTPUTs!DJ34</f>
        <v>3206.0262348465676</v>
      </c>
      <c r="DK34" s="54">
        <f>+[1]OUTPUTs!DK34-[2]OUTPUTs!DK34</f>
        <v>54742.524778507504</v>
      </c>
      <c r="DL34" s="54">
        <f>+[1]OUTPUTs!DL34-[2]OUTPUTs!DL34</f>
        <v>1398.0723887387799</v>
      </c>
      <c r="DM34" s="54">
        <f>+[1]OUTPUTs!DM34-[2]OUTPUTs!DM34</f>
        <v>818.33638635719149</v>
      </c>
      <c r="DN34" s="54">
        <f>+[1]OUTPUTs!DN34-[2]OUTPUTs!DN34</f>
        <v>820.10388709349445</v>
      </c>
      <c r="DO34" s="54">
        <f>+[1]OUTPUTs!DO34-[2]OUTPUTs!DO34</f>
        <v>448.58430185081602</v>
      </c>
      <c r="DP34" s="54">
        <f>+[1]OUTPUTs!DP34-[2]OUTPUTs!DP34</f>
        <v>180.02966656741023</v>
      </c>
      <c r="DQ34" s="54">
        <f>+[1]OUTPUTs!DQ34-[2]OUTPUTs!DQ34</f>
        <v>336.89078310442483</v>
      </c>
      <c r="DR34" s="54">
        <f>+[1]OUTPUTs!DR34-[2]OUTPUTs!DR34</f>
        <v>890.13820330371709</v>
      </c>
      <c r="DS34" s="54">
        <f>+[1]OUTPUTs!DS34-[2]OUTPUTs!DS34</f>
        <v>67921.164160993067</v>
      </c>
      <c r="DT34" s="54">
        <f>+[1]OUTPUTs!DT34-[2]OUTPUTs!DT34</f>
        <v>9.2079886112980063</v>
      </c>
      <c r="DU34" s="54">
        <f>+[1]OUTPUTs!DU34-[2]OUTPUTs!DU34</f>
        <v>0</v>
      </c>
      <c r="DV34" s="54">
        <f>+[1]OUTPUTs!DV34-[2]OUTPUTs!DV34</f>
        <v>6.3237678814249598</v>
      </c>
      <c r="DW34" s="54">
        <f>+[1]OUTPUTs!DW34-[2]OUTPUTs!DW34</f>
        <v>7.0004956122130011</v>
      </c>
      <c r="DX34" s="54">
        <f>+[1]OUTPUTs!DX34-[2]OUTPUTs!DX34</f>
        <v>142.1700474571233</v>
      </c>
      <c r="DY34" s="54">
        <f>+[1]OUTPUTs!DY34-[2]OUTPUTs!DY34</f>
        <v>54.577358569919966</v>
      </c>
      <c r="DZ34" s="54">
        <f>+[1]OUTPUTs!DZ34-[2]OUTPUTs!DZ34</f>
        <v>2.3960784691877635</v>
      </c>
      <c r="EA34" s="54">
        <f>+[1]OUTPUTs!EA34-[2]OUTPUTs!EA34</f>
        <v>58.416909880032364</v>
      </c>
      <c r="EB34" s="54">
        <f>+[1]OUTPUTs!EB34-[2]OUTPUTs!EB34</f>
        <v>19.879934185337227</v>
      </c>
      <c r="EC34" s="54">
        <f>+[1]OUTPUTs!EC34-[2]OUTPUTs!EC34</f>
        <v>190.19784298633647</v>
      </c>
      <c r="ED34" s="54">
        <f>+[1]OUTPUTs!ED34-[2]OUTPUTs!ED34</f>
        <v>25.047382786681396</v>
      </c>
      <c r="EE34" s="54">
        <f>+[1]OUTPUTs!EE34-[2]OUTPUTs!EE34</f>
        <v>30.999758505389664</v>
      </c>
      <c r="EF34" s="54">
        <f>+[1]OUTPUTs!EF34-[2]OUTPUTs!EF34</f>
        <v>201.34021863315252</v>
      </c>
      <c r="EG34" s="54">
        <f>+[1]OUTPUTs!EG34-[2]OUTPUTs!EG34</f>
        <v>21.26247146205651</v>
      </c>
      <c r="EH34" s="54">
        <f>+[1]OUTPUTs!EH34-[2]OUTPUTs!EH34</f>
        <v>111.50301498543905</v>
      </c>
      <c r="EI34" s="54">
        <f>+[1]OUTPUTs!EI34-[2]OUTPUTs!EI34</f>
        <v>1260.0261134653229</v>
      </c>
      <c r="EJ34" s="54">
        <f>+[1]OUTPUTs!EJ34-[2]OUTPUTs!EJ34</f>
        <v>1510.8971265749133</v>
      </c>
      <c r="EK34" s="54">
        <f>+[1]OUTPUTs!EK34-[2]OUTPUTs!EK34</f>
        <v>155.68209772805227</v>
      </c>
      <c r="EL34" s="54">
        <f>+[1]OUTPUTs!EL34-[2]OUTPUTs!EL34</f>
        <v>1824.9458695550693</v>
      </c>
      <c r="EM34" s="54">
        <f>+[1]OUTPUTs!EM34-[2]OUTPUTs!EM34</f>
        <v>27066.481485144206</v>
      </c>
      <c r="EN34" s="54">
        <f>+[1]OUTPUTs!EN34-[2]OUTPUTs!EN34</f>
        <v>725.76573179249135</v>
      </c>
      <c r="EO34" s="54">
        <f>+[1]OUTPUTs!EO34-[2]OUTPUTs!EO34</f>
        <v>340.21457761074066</v>
      </c>
      <c r="EP34" s="54">
        <f>+[1]OUTPUTs!EP34-[2]OUTPUTs!EP34</f>
        <v>565.35170796129751</v>
      </c>
      <c r="EQ34" s="54">
        <f>+[1]OUTPUTs!EQ34-[2]OUTPUTs!EQ34</f>
        <v>306.60671118262053</v>
      </c>
      <c r="ER34" s="54">
        <f>+[1]OUTPUTs!ER34-[2]OUTPUTs!ER34</f>
        <v>114.44699673124495</v>
      </c>
      <c r="ES34" s="54">
        <f>+[1]OUTPUTs!ES34-[2]OUTPUTs!ES34</f>
        <v>259.41124753888084</v>
      </c>
      <c r="ET34" s="54">
        <f>+[1]OUTPUTs!ET34-[2]OUTPUTs!ET34</f>
        <v>576.51973574232511</v>
      </c>
      <c r="EU34" s="54">
        <f>+[1]OUTPUTs!EU34-[2]OUTPUTs!EU34</f>
        <v>35586.672671052773</v>
      </c>
      <c r="EV34" s="54">
        <f>+[1]OUTPUTs!EV34-[2]OUTPUTs!EV34</f>
        <v>11.387053916128437</v>
      </c>
      <c r="EW34" s="54">
        <f>+[1]OUTPUTs!EW34-[2]OUTPUTs!EW34</f>
        <v>0</v>
      </c>
      <c r="EX34" s="54">
        <f>+[1]OUTPUTs!EX34-[2]OUTPUTs!EX34</f>
        <v>0</v>
      </c>
      <c r="EY34" s="54">
        <f>+[1]OUTPUTs!EY34-[2]OUTPUTs!EY34</f>
        <v>0</v>
      </c>
      <c r="EZ34" s="54">
        <f>+[1]OUTPUTs!EZ34-[2]OUTPUTs!EZ34</f>
        <v>78.281229415717462</v>
      </c>
      <c r="FA34" s="54">
        <f>+[1]OUTPUTs!FA34-[2]OUTPUTs!FA34</f>
        <v>30.63112080686092</v>
      </c>
      <c r="FB34" s="54">
        <f>+[1]OUTPUTs!FB34-[2]OUTPUTs!FB34</f>
        <v>2.005350874149654</v>
      </c>
      <c r="FC34" s="54">
        <f>+[1]OUTPUTs!FC34-[2]OUTPUTs!FC34</f>
        <v>39.300991539186697</v>
      </c>
      <c r="FD34" s="54">
        <f>+[1]OUTPUTs!FD34-[2]OUTPUTs!FD34</f>
        <v>112.96412825196813</v>
      </c>
      <c r="FE34" s="54">
        <f>+[1]OUTPUTs!FE34-[2]OUTPUTs!FE34</f>
        <v>105.25920853432166</v>
      </c>
      <c r="FF34" s="54">
        <f>+[1]OUTPUTs!FF34-[2]OUTPUTs!FF34</f>
        <v>10.382905369179326</v>
      </c>
      <c r="FG34" s="54">
        <f>+[1]OUTPUTs!FG34-[2]OUTPUTs!FG34</f>
        <v>20.541983435430993</v>
      </c>
      <c r="FH34" s="54">
        <f>+[1]OUTPUTs!FH34-[2]OUTPUTs!FH34</f>
        <v>122.94049799520269</v>
      </c>
      <c r="FI34" s="54">
        <f>+[1]OUTPUTs!FI34-[2]OUTPUTs!FI34</f>
        <v>14.175501458688494</v>
      </c>
      <c r="FJ34" s="54">
        <f>+[1]OUTPUTs!FJ34-[2]OUTPUTs!FJ34</f>
        <v>65.823288670588084</v>
      </c>
      <c r="FK34" s="54">
        <f>+[1]OUTPUTs!FK34-[2]OUTPUTs!FK34</f>
        <v>804.06371876732783</v>
      </c>
      <c r="FL34" s="54">
        <f>+[1]OUTPUTs!FL34-[2]OUTPUTs!FL34</f>
        <v>1123.2329129837999</v>
      </c>
      <c r="FM34" s="54">
        <f>+[1]OUTPUTs!FM34-[2]OUTPUTs!FM34</f>
        <v>55.387009755304774</v>
      </c>
      <c r="FN34" s="54">
        <f>+[1]OUTPUTs!FN34-[2]OUTPUTs!FN34</f>
        <v>770.00418025073895</v>
      </c>
      <c r="FO34" s="54">
        <f>+[1]OUTPUTs!FO34-[2]OUTPUTs!FO34</f>
        <v>17206.096752533791</v>
      </c>
      <c r="FP34" s="54">
        <f>+[1]OUTPUTs!FP34-[2]OUTPUTs!FP34</f>
        <v>681.58150738841459</v>
      </c>
      <c r="FQ34" s="54">
        <f>+[1]OUTPUTs!FQ34-[2]OUTPUTs!FQ34</f>
        <v>220.04866936413327</v>
      </c>
      <c r="FR34" s="54">
        <f>+[1]OUTPUTs!FR34-[2]OUTPUTs!FR34</f>
        <v>489.6109526751834</v>
      </c>
      <c r="FS34" s="54">
        <f>+[1]OUTPUTs!FS34-[2]OUTPUTs!FS34</f>
        <v>174.9139065371395</v>
      </c>
      <c r="FT34" s="54">
        <f>+[1]OUTPUTs!FT34-[2]OUTPUTs!FT34</f>
        <v>80.064973326443237</v>
      </c>
      <c r="FU34" s="54">
        <f>+[1]OUTPUTs!FU34-[2]OUTPUTs!FU34</f>
        <v>134.19287977978234</v>
      </c>
      <c r="FV34" s="54">
        <f>+[1]OUTPUTs!FV34-[2]OUTPUTs!FV34</f>
        <v>288.33640680303347</v>
      </c>
      <c r="FW34" s="54">
        <f>+[1]OUTPUTs!FW34-[2]OUTPUTs!FW34</f>
        <v>22641.227130432497</v>
      </c>
      <c r="FX34" s="54">
        <f>+[1]OUTPUTs!FX34-[2]OUTPUTs!FX34</f>
        <v>9.8107440449537791</v>
      </c>
      <c r="FY34" s="54">
        <f>+[1]OUTPUTs!FY34-[2]OUTPUTs!FY34</f>
        <v>12.626001031766634</v>
      </c>
      <c r="FZ34" s="54">
        <f>+[1]OUTPUTs!FZ34-[2]OUTPUTs!FZ34</f>
        <v>2.4642061751071811</v>
      </c>
      <c r="GA34" s="54">
        <f>+[1]OUTPUTs!GA34-[2]OUTPUTs!GA34</f>
        <v>0</v>
      </c>
      <c r="GB34" s="54">
        <f>+[1]OUTPUTs!GB34-[2]OUTPUTs!GB34</f>
        <v>148.92370878312948</v>
      </c>
      <c r="GC34" s="54">
        <f>+[1]OUTPUTs!GC34-[2]OUTPUTs!GC34</f>
        <v>63.404024885507795</v>
      </c>
      <c r="GD34" s="54">
        <f>+[1]OUTPUTs!GD34-[2]OUTPUTs!GD34</f>
        <v>4.0905329665555232</v>
      </c>
      <c r="GE34" s="54">
        <f>+[1]OUTPUTs!GE34-[2]OUTPUTs!GE34</f>
        <v>63.255285400773886</v>
      </c>
      <c r="GF34" s="54">
        <f>+[1]OUTPUTs!GF34-[2]OUTPUTs!GF34</f>
        <v>71.73225321139995</v>
      </c>
      <c r="GG34" s="54">
        <f>+[1]OUTPUTs!GG34-[2]OUTPUTs!GG34</f>
        <v>1075.1265008426199</v>
      </c>
      <c r="GH34" s="54">
        <f>+[1]OUTPUTs!GH34-[2]OUTPUTs!GH34</f>
        <v>4.2847616972782063</v>
      </c>
      <c r="GI34" s="54">
        <f>+[1]OUTPUTs!GI34-[2]OUTPUTs!GI34</f>
        <v>6.4416320782243801</v>
      </c>
      <c r="GJ34" s="54">
        <f>+[1]OUTPUTs!GJ34-[2]OUTPUTs!GJ34</f>
        <v>80.469244057609956</v>
      </c>
      <c r="GK34" s="54">
        <f>+[1]OUTPUTs!GK34-[2]OUTPUTs!GK34</f>
        <v>8.6000795511240646</v>
      </c>
      <c r="GL34" s="54">
        <f>+[1]OUTPUTs!GL34-[2]OUTPUTs!GL34</f>
        <v>19.430265690720134</v>
      </c>
      <c r="GM34" s="54">
        <f>+[1]OUTPUTs!GM34-[2]OUTPUTs!GM34</f>
        <v>547.3023599927983</v>
      </c>
      <c r="GN34" s="54">
        <f>+[1]OUTPUTs!GN34-[2]OUTPUTs!GN34</f>
        <v>1085.4591637554972</v>
      </c>
      <c r="GO34" s="54">
        <f>+[1]OUTPUTs!GO34-[2]OUTPUTs!GO34</f>
        <v>51.814715391606711</v>
      </c>
      <c r="GP34" s="54">
        <f>+[1]OUTPUTs!GP34-[2]OUTPUTs!GP34</f>
        <v>1086.2000519840012</v>
      </c>
      <c r="GQ34" s="54">
        <f>+[1]OUTPUTs!GQ34-[2]OUTPUTs!GQ34</f>
        <v>16496.40971345138</v>
      </c>
      <c r="GR34" s="54">
        <f>+[1]OUTPUTs!GR34-[2]OUTPUTs!GR34</f>
        <v>450.43027538290312</v>
      </c>
      <c r="GS34" s="54">
        <f>+[1]OUTPUTs!GS34-[2]OUTPUTs!GS34</f>
        <v>138.0306361019293</v>
      </c>
      <c r="GT34" s="54">
        <f>+[1]OUTPUTs!GT34-[2]OUTPUTs!GT34</f>
        <v>263.11290372028918</v>
      </c>
      <c r="GU34" s="54">
        <f>+[1]OUTPUTs!GU34-[2]OUTPUTs!GU34</f>
        <v>225.26757599884434</v>
      </c>
      <c r="GV34" s="54">
        <f>+[1]OUTPUTs!GV34-[2]OUTPUTs!GV34</f>
        <v>66.912413785257854</v>
      </c>
      <c r="GW34" s="54">
        <f>+[1]OUTPUTs!GW34-[2]OUTPUTs!GW34</f>
        <v>123.09961661397227</v>
      </c>
      <c r="GX34" s="54">
        <f>+[1]OUTPUTs!GX34-[2]OUTPUTs!GX34</f>
        <v>213.39503064717985</v>
      </c>
      <c r="GY34" s="54">
        <f>+[1]OUTPUTs!GY34-[2]OUTPUTs!GY34</f>
        <v>22318.093697242424</v>
      </c>
      <c r="GZ34" s="54">
        <f>+[1]OUTPUTs!GZ34-[2]OUTPUTs!GZ34</f>
        <v>4.3346369052784528</v>
      </c>
      <c r="HA34" s="54">
        <f>+[1]OUTPUTs!HA34-[2]OUTPUTs!HA34</f>
        <v>0</v>
      </c>
      <c r="HB34" s="54">
        <f>+[1]OUTPUTs!HB34-[2]OUTPUTs!HB34</f>
        <v>1.4448789684261509</v>
      </c>
      <c r="HC34" s="54">
        <f>+[1]OUTPUTs!HC34-[2]OUTPUTs!HC34</f>
        <v>0</v>
      </c>
      <c r="HD34" s="54">
        <f>+[1]OUTPUTs!HD34-[2]OUTPUTs!HD34</f>
        <v>125.73640968288908</v>
      </c>
      <c r="HE34" s="54">
        <f>+[1]OUTPUTs!HE34-[2]OUTPUTs!HE34</f>
        <v>4.3346369052784528</v>
      </c>
      <c r="HF34" s="54">
        <f>+[1]OUTPUTs!HF34-[2]OUTPUTs!HF34</f>
        <v>0</v>
      </c>
      <c r="HG34" s="54">
        <f>+[1]OUTPUTs!HG34-[2]OUTPUTs!HG34</f>
        <v>50.208669620800777</v>
      </c>
      <c r="HH34" s="54">
        <f>+[1]OUTPUTs!HH34-[2]OUTPUTs!HH34</f>
        <v>14.835218762055341</v>
      </c>
      <c r="HI34" s="54">
        <f>+[1]OUTPUTs!HI34-[2]OUTPUTs!HI34</f>
        <v>65.877279362584659</v>
      </c>
      <c r="HJ34" s="54">
        <f>+[1]OUTPUTs!HJ34-[2]OUTPUTs!HJ34</f>
        <v>3.196490532596588</v>
      </c>
      <c r="HK34" s="54">
        <f>+[1]OUTPUTs!HK34-[2]OUTPUTs!HK34</f>
        <v>0</v>
      </c>
      <c r="HL34" s="54">
        <f>+[1]OUTPUTs!HL34-[2]OUTPUTs!HL34</f>
        <v>53.218770766475643</v>
      </c>
      <c r="HM34" s="54">
        <f>+[1]OUTPUTs!HM34-[2]OUTPUTs!HM34</f>
        <v>4.3346369052784528</v>
      </c>
      <c r="HN34" s="54">
        <f>+[1]OUTPUTs!HN34-[2]OUTPUTs!HN34</f>
        <v>13.453458190669558</v>
      </c>
      <c r="HO34" s="54">
        <f>+[1]OUTPUTs!HO34-[2]OUTPUTs!HO34</f>
        <v>595.74736313880817</v>
      </c>
      <c r="HP34" s="54">
        <f>+[1]OUTPUTs!HP34-[2]OUTPUTs!HP34</f>
        <v>639.89191375225209</v>
      </c>
      <c r="HQ34" s="54">
        <f>+[1]OUTPUTs!HQ34-[2]OUTPUTs!HQ34</f>
        <v>28.371149123315462</v>
      </c>
      <c r="HR34" s="54">
        <f>+[1]OUTPUTs!HR34-[2]OUTPUTs!HR34</f>
        <v>356.69708081971294</v>
      </c>
      <c r="HS34" s="54">
        <f>+[1]OUTPUTs!HS34-[2]OUTPUTs!HS34</f>
        <v>8550.9623677310192</v>
      </c>
      <c r="HT34" s="54">
        <f>+[1]OUTPUTs!HT34-[2]OUTPUTs!HT34</f>
        <v>283.13312139136679</v>
      </c>
      <c r="HU34" s="54">
        <f>+[1]OUTPUTs!HU34-[2]OUTPUTs!HU34</f>
        <v>53.113560763686252</v>
      </c>
      <c r="HV34" s="54">
        <f>+[1]OUTPUTs!HV34-[2]OUTPUTs!HV34</f>
        <v>101.42297500363492</v>
      </c>
      <c r="HW34" s="54">
        <f>+[1]OUTPUTs!HW34-[2]OUTPUTs!HW34</f>
        <v>152.24708701870543</v>
      </c>
      <c r="HX34" s="54">
        <f>+[1]OUTPUTs!HX34-[2]OUTPUTs!HX34</f>
        <v>26.528662276659318</v>
      </c>
      <c r="HY34" s="54">
        <f>+[1]OUTPUTs!HY34-[2]OUTPUTs!HY34</f>
        <v>72.496992356437033</v>
      </c>
      <c r="HZ34" s="54">
        <f>+[1]OUTPUTs!HZ34-[2]OUTPUTs!HZ34</f>
        <v>245.95281135945515</v>
      </c>
      <c r="IA34" s="54">
        <f>+[1]OUTPUTs!IA34-[2]OUTPUTs!IA34</f>
        <v>11447.540171337401</v>
      </c>
    </row>
    <row r="35" spans="1:235" s="46" customFormat="1" ht="24" x14ac:dyDescent="0.25">
      <c r="A35" s="44" t="s">
        <v>23</v>
      </c>
      <c r="B35" s="45">
        <v>8593</v>
      </c>
      <c r="C35" s="45"/>
      <c r="D35" s="45">
        <v>9</v>
      </c>
      <c r="E35" s="45"/>
      <c r="F35" s="45"/>
      <c r="G35" s="45" t="s">
        <v>56</v>
      </c>
      <c r="H35" s="45" t="s">
        <v>780</v>
      </c>
      <c r="I35" s="44" t="s">
        <v>12</v>
      </c>
      <c r="J35" s="44" t="s">
        <v>856</v>
      </c>
      <c r="K35" s="44" t="s">
        <v>834</v>
      </c>
      <c r="L35" s="54">
        <f>+[1]OUTPUTs!L35-[2]OUTPUTs!L35</f>
        <v>1621.9418136458498</v>
      </c>
      <c r="M35" s="54">
        <f>+[1]OUTPUTs!M35-[2]OUTPUTs!M35</f>
        <v>389.89667008358867</v>
      </c>
      <c r="N35" s="54">
        <f>+[1]OUTPUTs!N35-[2]OUTPUTs!N35</f>
        <v>5466.6493381090113</v>
      </c>
      <c r="O35" s="54">
        <f>+[1]OUTPUTs!O35-[2]OUTPUTs!O35</f>
        <v>577.5101259425719</v>
      </c>
      <c r="P35" s="54">
        <f>+[1]OUTPUTs!P35-[2]OUTPUTs!P35</f>
        <v>7662.7261858433594</v>
      </c>
      <c r="Q35" s="54">
        <f>+[1]OUTPUTs!Q35-[2]OUTPUTs!Q35</f>
        <v>804.79135207710306</v>
      </c>
      <c r="R35" s="54">
        <f>+[1]OUTPUTs!R35-[2]OUTPUTs!R35</f>
        <v>1007.2241479047839</v>
      </c>
      <c r="S35" s="54">
        <f>+[1]OUTPUTs!S35-[2]OUTPUTs!S35</f>
        <v>4260.9667862812676</v>
      </c>
      <c r="T35" s="54">
        <f>+[1]OUTPUTs!T35-[2]OUTPUTs!T35</f>
        <v>1541.3054409625838</v>
      </c>
      <c r="U35" s="54">
        <f>+[1]OUTPUTs!U35-[2]OUTPUTs!U35</f>
        <v>7207.271009659722</v>
      </c>
      <c r="V35" s="54">
        <f>+[1]OUTPUTs!V35-[2]OUTPUTs!V35</f>
        <v>2950.5003998593702</v>
      </c>
      <c r="W35" s="54">
        <f>+[1]OUTPUTs!W35-[2]OUTPUTs!W35</f>
        <v>4297.4017696398296</v>
      </c>
      <c r="X35" s="54">
        <f>+[1]OUTPUTs!X35-[2]OUTPUTs!X35</f>
        <v>12701.755080747389</v>
      </c>
      <c r="Y35" s="54">
        <f>+[1]OUTPUTs!Y35-[2]OUTPUTs!Y35</f>
        <v>2112.3293929330475</v>
      </c>
      <c r="Z35" s="54">
        <f>+[1]OUTPUTs!Z35-[2]OUTPUTs!Z35</f>
        <v>2615.6780977012513</v>
      </c>
      <c r="AA35" s="54">
        <f>+[1]OUTPUTs!AA35-[2]OUTPUTs!AA35</f>
        <v>12473.87829538382</v>
      </c>
      <c r="AB35" s="54">
        <f>+[1]OUTPUTs!AB35-[2]OUTPUTs!AB35</f>
        <v>42851.55468966646</v>
      </c>
      <c r="AC35" s="54">
        <f>+[1]OUTPUTs!AC35-[2]OUTPUTs!AC35</f>
        <v>8451.8491852764491</v>
      </c>
      <c r="AD35" s="54">
        <f>+[1]OUTPUTs!AD35-[2]OUTPUTs!AD35</f>
        <v>107303.61735556717</v>
      </c>
      <c r="AE35" s="54">
        <f>+[1]OUTPUTs!AE35-[2]OUTPUTs!AE35</f>
        <v>188537.44007389172</v>
      </c>
      <c r="AF35" s="54">
        <f>+[1]OUTPUTs!AF35-[2]OUTPUTs!AF35</f>
        <v>26801.426647023669</v>
      </c>
      <c r="AG35" s="54">
        <f>+[1]OUTPUTs!AG35-[2]OUTPUTs!AG35</f>
        <v>18955.258123424726</v>
      </c>
      <c r="AH35" s="54">
        <f>+[1]OUTPUTs!AH35-[2]OUTPUTs!AH35</f>
        <v>23171.998205783639</v>
      </c>
      <c r="AI35" s="54">
        <f>+[1]OUTPUTs!AI35-[2]OUTPUTs!AI35</f>
        <v>4182.141995931388</v>
      </c>
      <c r="AJ35" s="54">
        <f>+[1]OUTPUTs!AJ35-[2]OUTPUTs!AJ35</f>
        <v>3973.599875432119</v>
      </c>
      <c r="AK35" s="54">
        <f>+[1]OUTPUTs!AK35-[2]OUTPUTs!AK35</f>
        <v>7349.4906253881709</v>
      </c>
      <c r="AL35" s="54">
        <f>+[1]OUTPUTs!AL35-[2]OUTPUTs!AL35</f>
        <v>25768.561834627639</v>
      </c>
      <c r="AM35" s="54">
        <f>+[1]OUTPUTs!AM35-[2]OUTPUTs!AM35</f>
        <v>525038.76451878808</v>
      </c>
      <c r="AN35" s="54">
        <f>+[1]OUTPUTs!AN35-[2]OUTPUTs!AN35</f>
        <v>1657.0104715029988</v>
      </c>
      <c r="AO35" s="54">
        <f>+[1]OUTPUTs!AO35-[2]OUTPUTs!AO35</f>
        <v>409.81331447563628</v>
      </c>
      <c r="AP35" s="54">
        <f>+[1]OUTPUTs!AP35-[2]OUTPUTs!AP35</f>
        <v>5726.6350023502655</v>
      </c>
      <c r="AQ35" s="54">
        <f>+[1]OUTPUTs!AQ35-[2]OUTPUTs!AQ35</f>
        <v>581.49972222449014</v>
      </c>
      <c r="AR35" s="54">
        <f>+[1]OUTPUTs!AR35-[2]OUTPUTs!AR35</f>
        <v>6289.2653557436061</v>
      </c>
      <c r="AS35" s="54">
        <f>+[1]OUTPUTs!AS35-[2]OUTPUTs!AS35</f>
        <v>670.25763941709511</v>
      </c>
      <c r="AT35" s="54">
        <f>+[1]OUTPUTs!AT35-[2]OUTPUTs!AT35</f>
        <v>889.20716100823438</v>
      </c>
      <c r="AU35" s="54">
        <f>+[1]OUTPUTs!AU35-[2]OUTPUTs!AU35</f>
        <v>3847.9147005805489</v>
      </c>
      <c r="AV35" s="54">
        <f>+[1]OUTPUTs!AV35-[2]OUTPUTs!AV35</f>
        <v>1514.4470676700289</v>
      </c>
      <c r="AW35" s="54">
        <f>+[1]OUTPUTs!AW35-[2]OUTPUTs!AW35</f>
        <v>7490.2914464378991</v>
      </c>
      <c r="AX35" s="54">
        <f>+[1]OUTPUTs!AX35-[2]OUTPUTs!AX35</f>
        <v>3484.634448062031</v>
      </c>
      <c r="AY35" s="54">
        <f>+[1]OUTPUTs!AY35-[2]OUTPUTs!AY35</f>
        <v>3720.3394788864498</v>
      </c>
      <c r="AZ35" s="54">
        <f>+[1]OUTPUTs!AZ35-[2]OUTPUTs!AZ35</f>
        <v>10969.98743816034</v>
      </c>
      <c r="BA35" s="54">
        <f>+[1]OUTPUTs!BA35-[2]OUTPUTs!BA35</f>
        <v>1845.8685333527742</v>
      </c>
      <c r="BB35" s="54">
        <f>+[1]OUTPUTs!BB35-[2]OUTPUTs!BB35</f>
        <v>2718.3856060238959</v>
      </c>
      <c r="BC35" s="54">
        <f>+[1]OUTPUTs!BC35-[2]OUTPUTs!BC35</f>
        <v>11940.747551666907</v>
      </c>
      <c r="BD35" s="54">
        <f>+[1]OUTPUTs!BD35-[2]OUTPUTs!BD35</f>
        <v>44915.743277769958</v>
      </c>
      <c r="BE35" s="54">
        <f>+[1]OUTPUTs!BE35-[2]OUTPUTs!BE35</f>
        <v>7770.9498086683288</v>
      </c>
      <c r="BF35" s="54">
        <f>+[1]OUTPUTs!BF35-[2]OUTPUTs!BF35</f>
        <v>107321.84707549206</v>
      </c>
      <c r="BG35" s="54">
        <f>+[1]OUTPUTs!BG35-[2]OUTPUTs!BG35</f>
        <v>192153.38261211873</v>
      </c>
      <c r="BH35" s="54">
        <f>+[1]OUTPUTs!BH35-[2]OUTPUTs!BH35</f>
        <v>25357.881766443134</v>
      </c>
      <c r="BI35" s="54">
        <f>+[1]OUTPUTs!BI35-[2]OUTPUTs!BI35</f>
        <v>17576.706190292505</v>
      </c>
      <c r="BJ35" s="54">
        <f>+[1]OUTPUTs!BJ35-[2]OUTPUTs!BJ35</f>
        <v>23357.345830685321</v>
      </c>
      <c r="BK35" s="54">
        <f>+[1]OUTPUTs!BK35-[2]OUTPUTs!BK35</f>
        <v>3486.5608810409713</v>
      </c>
      <c r="BL35" s="54">
        <f>+[1]OUTPUTs!BL35-[2]OUTPUTs!BL35</f>
        <v>3667.2202602762036</v>
      </c>
      <c r="BM35" s="54">
        <f>+[1]OUTPUTs!BM35-[2]OUTPUTs!BM35</f>
        <v>7012.3671061594159</v>
      </c>
      <c r="BN35" s="54">
        <f>+[1]OUTPUTs!BN35-[2]OUTPUTs!BN35</f>
        <v>26338.467985231953</v>
      </c>
      <c r="BO35" s="54">
        <f>+[1]OUTPUTs!BO35-[2]OUTPUTs!BO35</f>
        <v>522714.77773174178</v>
      </c>
      <c r="BP35" s="54">
        <f>+[1]OUTPUTs!BP35-[2]OUTPUTs!BP35</f>
        <v>975.09857583133089</v>
      </c>
      <c r="BQ35" s="54">
        <f>+[1]OUTPUTs!BQ35-[2]OUTPUTs!BQ35</f>
        <v>329.73186509055836</v>
      </c>
      <c r="BR35" s="54">
        <f>+[1]OUTPUTs!BR35-[2]OUTPUTs!BR35</f>
        <v>5628.3475186401793</v>
      </c>
      <c r="BS35" s="54">
        <f>+[1]OUTPUTs!BS35-[2]OUTPUTs!BS35</f>
        <v>378.4354857603696</v>
      </c>
      <c r="BT35" s="54">
        <f>+[1]OUTPUTs!BT35-[2]OUTPUTs!BT35</f>
        <v>5648.4895092905608</v>
      </c>
      <c r="BU35" s="54">
        <f>+[1]OUTPUTs!BU35-[2]OUTPUTs!BU35</f>
        <v>486.08768979111187</v>
      </c>
      <c r="BV35" s="54">
        <f>+[1]OUTPUTs!BV35-[2]OUTPUTs!BV35</f>
        <v>579.14781607403143</v>
      </c>
      <c r="BW35" s="54">
        <f>+[1]OUTPUTs!BW35-[2]OUTPUTs!BW35</f>
        <v>3065.6763385988188</v>
      </c>
      <c r="BX35" s="54">
        <f>+[1]OUTPUTs!BX35-[2]OUTPUTs!BX35</f>
        <v>1212.1521171964282</v>
      </c>
      <c r="BY35" s="54">
        <f>+[1]OUTPUTs!BY35-[2]OUTPUTs!BY35</f>
        <v>5971.6424676495881</v>
      </c>
      <c r="BZ35" s="54">
        <f>+[1]OUTPUTs!BZ35-[2]OUTPUTs!BZ35</f>
        <v>2979.6903407045984</v>
      </c>
      <c r="CA35" s="54">
        <f>+[1]OUTPUTs!CA35-[2]OUTPUTs!CA35</f>
        <v>2626.2634125048708</v>
      </c>
      <c r="CB35" s="54">
        <f>+[1]OUTPUTs!CB35-[2]OUTPUTs!CB35</f>
        <v>9192.1592907932209</v>
      </c>
      <c r="CC35" s="54">
        <f>+[1]OUTPUTs!CC35-[2]OUTPUTs!CC35</f>
        <v>1271.2570261623928</v>
      </c>
      <c r="CD35" s="54">
        <f>+[1]OUTPUTs!CD35-[2]OUTPUTs!CD35</f>
        <v>2160.5391610251909</v>
      </c>
      <c r="CE35" s="54">
        <f>+[1]OUTPUTs!CE35-[2]OUTPUTs!CE35</f>
        <v>9970.9418196086226</v>
      </c>
      <c r="CF35" s="54">
        <f>+[1]OUTPUTs!CF35-[2]OUTPUTs!CF35</f>
        <v>35525.91323529245</v>
      </c>
      <c r="CG35" s="54">
        <f>+[1]OUTPUTs!CG35-[2]OUTPUTs!CG35</f>
        <v>5602.5976259656582</v>
      </c>
      <c r="CH35" s="54">
        <f>+[1]OUTPUTs!CH35-[2]OUTPUTs!CH35</f>
        <v>89893.847257303161</v>
      </c>
      <c r="CI35" s="54">
        <f>+[1]OUTPUTs!CI35-[2]OUTPUTs!CI35</f>
        <v>159216.64088035579</v>
      </c>
      <c r="CJ35" s="54">
        <f>+[1]OUTPUTs!CJ35-[2]OUTPUTs!CJ35</f>
        <v>23201.627081445156</v>
      </c>
      <c r="CK35" s="54">
        <f>+[1]OUTPUTs!CK35-[2]OUTPUTs!CK35</f>
        <v>14362.306769049261</v>
      </c>
      <c r="CL35" s="54">
        <f>+[1]OUTPUTs!CL35-[2]OUTPUTs!CL35</f>
        <v>19144.415327337811</v>
      </c>
      <c r="CM35" s="54">
        <f>+[1]OUTPUTs!CM35-[2]OUTPUTs!CM35</f>
        <v>2832.0116488551357</v>
      </c>
      <c r="CN35" s="54">
        <f>+[1]OUTPUTs!CN35-[2]OUTPUTs!CN35</f>
        <v>2772.7658780500497</v>
      </c>
      <c r="CO35" s="54">
        <f>+[1]OUTPUTs!CO35-[2]OUTPUTs!CO35</f>
        <v>6035.9056315322978</v>
      </c>
      <c r="CP35" s="54">
        <f>+[1]OUTPUTs!CP35-[2]OUTPUTs!CP35</f>
        <v>23076.374226005602</v>
      </c>
      <c r="CQ35" s="54">
        <f>+[1]OUTPUTs!CQ35-[2]OUTPUTs!CQ35</f>
        <v>434140.06599591428</v>
      </c>
      <c r="CR35" s="54">
        <f>+[1]OUTPUTs!CR35-[2]OUTPUTs!CR35</f>
        <v>1261.452468860366</v>
      </c>
      <c r="CS35" s="54">
        <f>+[1]OUTPUTs!CS35-[2]OUTPUTs!CS35</f>
        <v>356.53141549801217</v>
      </c>
      <c r="CT35" s="54">
        <f>+[1]OUTPUTs!CT35-[2]OUTPUTs!CT35</f>
        <v>4440.8915056034766</v>
      </c>
      <c r="CU35" s="54">
        <f>+[1]OUTPUTs!CU35-[2]OUTPUTs!CU35</f>
        <v>365.16761552678406</v>
      </c>
      <c r="CV35" s="54">
        <f>+[1]OUTPUTs!CV35-[2]OUTPUTs!CV35</f>
        <v>4580.7991620357006</v>
      </c>
      <c r="CW35" s="54">
        <f>+[1]OUTPUTs!CW35-[2]OUTPUTs!CW35</f>
        <v>378.75954447261608</v>
      </c>
      <c r="CX35" s="54">
        <f>+[1]OUTPUTs!CX35-[2]OUTPUTs!CX35</f>
        <v>513.97100811861128</v>
      </c>
      <c r="CY35" s="54">
        <f>+[1]OUTPUTs!CY35-[2]OUTPUTs!CY35</f>
        <v>2087.9441910752666</v>
      </c>
      <c r="CZ35" s="54">
        <f>+[1]OUTPUTs!CZ35-[2]OUTPUTs!CZ35</f>
        <v>1035.5226131532941</v>
      </c>
      <c r="DA35" s="54">
        <f>+[1]OUTPUTs!DA35-[2]OUTPUTs!DA35</f>
        <v>4556.6148903308513</v>
      </c>
      <c r="DB35" s="54">
        <f>+[1]OUTPUTs!DB35-[2]OUTPUTs!DB35</f>
        <v>2322.7539977016295</v>
      </c>
      <c r="DC35" s="54">
        <f>+[1]OUTPUTs!DC35-[2]OUTPUTs!DC35</f>
        <v>1995.7171650702558</v>
      </c>
      <c r="DD35" s="54">
        <f>+[1]OUTPUTs!DD35-[2]OUTPUTs!DD35</f>
        <v>5800.4305599192448</v>
      </c>
      <c r="DE35" s="54">
        <f>+[1]OUTPUTs!DE35-[2]OUTPUTs!DE35</f>
        <v>945.53803956250249</v>
      </c>
      <c r="DF35" s="54">
        <f>+[1]OUTPUTs!DF35-[2]OUTPUTs!DF35</f>
        <v>1779.3726876307928</v>
      </c>
      <c r="DG35" s="54">
        <f>+[1]OUTPUTs!DG35-[2]OUTPUTs!DG35</f>
        <v>8523.2308617823037</v>
      </c>
      <c r="DH35" s="54">
        <f>+[1]OUTPUTs!DH35-[2]OUTPUTs!DH35</f>
        <v>29494.629274096747</v>
      </c>
      <c r="DI35" s="54">
        <f>+[1]OUTPUTs!DI35-[2]OUTPUTs!DI35</f>
        <v>4488.4069208957899</v>
      </c>
      <c r="DJ35" s="54">
        <f>+[1]OUTPUTs!DJ35-[2]OUTPUTs!DJ35</f>
        <v>79921.025464179082</v>
      </c>
      <c r="DK35" s="54">
        <f>+[1]OUTPUTs!DK35-[2]OUTPUTs!DK35</f>
        <v>140948.96029176639</v>
      </c>
      <c r="DL35" s="54">
        <f>+[1]OUTPUTs!DL35-[2]OUTPUTs!DL35</f>
        <v>18733.129756157155</v>
      </c>
      <c r="DM35" s="54">
        <f>+[1]OUTPUTs!DM35-[2]OUTPUTs!DM35</f>
        <v>13210.476985925994</v>
      </c>
      <c r="DN35" s="54">
        <f>+[1]OUTPUTs!DN35-[2]OUTPUTs!DN35</f>
        <v>15434.625047018584</v>
      </c>
      <c r="DO35" s="54">
        <f>+[1]OUTPUTs!DO35-[2]OUTPUTs!DO35</f>
        <v>2266.6043346187698</v>
      </c>
      <c r="DP35" s="54">
        <f>+[1]OUTPUTs!DP35-[2]OUTPUTs!DP35</f>
        <v>2649.2583155159582</v>
      </c>
      <c r="DQ35" s="54">
        <f>+[1]OUTPUTs!DQ35-[2]OUTPUTs!DQ35</f>
        <v>5455.688041894542</v>
      </c>
      <c r="DR35" s="54">
        <f>+[1]OUTPUTs!DR35-[2]OUTPUTs!DR35</f>
        <v>22186.197630074261</v>
      </c>
      <c r="DS35" s="54">
        <f>+[1]OUTPUTs!DS35-[2]OUTPUTs!DS35</f>
        <v>375733.69978848472</v>
      </c>
      <c r="DT35" s="54">
        <f>+[1]OUTPUTs!DT35-[2]OUTPUTs!DT35</f>
        <v>614.49386790642029</v>
      </c>
      <c r="DU35" s="54">
        <f>+[1]OUTPUTs!DU35-[2]OUTPUTs!DU35</f>
        <v>244.80851174521217</v>
      </c>
      <c r="DV35" s="54">
        <f>+[1]OUTPUTs!DV35-[2]OUTPUTs!DV35</f>
        <v>3035.8639319568938</v>
      </c>
      <c r="DW35" s="54">
        <f>+[1]OUTPUTs!DW35-[2]OUTPUTs!DW35</f>
        <v>293.74639425533326</v>
      </c>
      <c r="DX35" s="54">
        <f>+[1]OUTPUTs!DX35-[2]OUTPUTs!DX35</f>
        <v>3109.4087886347152</v>
      </c>
      <c r="DY35" s="54">
        <f>+[1]OUTPUTs!DY35-[2]OUTPUTs!DY35</f>
        <v>118.92836819758475</v>
      </c>
      <c r="DZ35" s="54">
        <f>+[1]OUTPUTs!DZ35-[2]OUTPUTs!DZ35</f>
        <v>249.04581208118441</v>
      </c>
      <c r="EA35" s="54">
        <f>+[1]OUTPUTs!EA35-[2]OUTPUTs!EA35</f>
        <v>1218.8743584137351</v>
      </c>
      <c r="EB35" s="54">
        <f>+[1]OUTPUTs!EB35-[2]OUTPUTs!EB35</f>
        <v>732.49175896511269</v>
      </c>
      <c r="EC35" s="54">
        <f>+[1]OUTPUTs!EC35-[2]OUTPUTs!EC35</f>
        <v>2635.4501849224744</v>
      </c>
      <c r="ED35" s="54">
        <f>+[1]OUTPUTs!ED35-[2]OUTPUTs!ED35</f>
        <v>1720.5065878606365</v>
      </c>
      <c r="EE35" s="54">
        <f>+[1]OUTPUTs!EE35-[2]OUTPUTs!EE35</f>
        <v>1148.7827676112606</v>
      </c>
      <c r="EF35" s="54">
        <f>+[1]OUTPUTs!EF35-[2]OUTPUTs!EF35</f>
        <v>4426.0546591644434</v>
      </c>
      <c r="EG35" s="54">
        <f>+[1]OUTPUTs!EG35-[2]OUTPUTs!EG35</f>
        <v>507.14471334795348</v>
      </c>
      <c r="EH35" s="54">
        <f>+[1]OUTPUTs!EH35-[2]OUTPUTs!EH35</f>
        <v>1148.5010639543693</v>
      </c>
      <c r="EI35" s="54">
        <f>+[1]OUTPUTs!EI35-[2]OUTPUTs!EI35</f>
        <v>5590.6175767363529</v>
      </c>
      <c r="EJ35" s="54">
        <f>+[1]OUTPUTs!EJ35-[2]OUTPUTs!EJ35</f>
        <v>19151.402063495683</v>
      </c>
      <c r="EK35" s="54">
        <f>+[1]OUTPUTs!EK35-[2]OUTPUTs!EK35</f>
        <v>2743.2339693224876</v>
      </c>
      <c r="EL35" s="54">
        <f>+[1]OUTPUTs!EL35-[2]OUTPUTs!EL35</f>
        <v>57275.98357183332</v>
      </c>
      <c r="EM35" s="54">
        <f>+[1]OUTPUTs!EM35-[2]OUTPUTs!EM35</f>
        <v>96034.71374485112</v>
      </c>
      <c r="EN35" s="54">
        <f>+[1]OUTPUTs!EN35-[2]OUTPUTs!EN35</f>
        <v>11830.414183479712</v>
      </c>
      <c r="EO35" s="54">
        <f>+[1]OUTPUTs!EO35-[2]OUTPUTs!EO35</f>
        <v>8053.065117405913</v>
      </c>
      <c r="EP35" s="54">
        <f>+[1]OUTPUTs!EP35-[2]OUTPUTs!EP35</f>
        <v>9769.1647531785384</v>
      </c>
      <c r="EQ35" s="54">
        <f>+[1]OUTPUTs!EQ35-[2]OUTPUTs!EQ35</f>
        <v>1171.8043835070407</v>
      </c>
      <c r="ER35" s="54">
        <f>+[1]OUTPUTs!ER35-[2]OUTPUTs!ER35</f>
        <v>1558.6074651979625</v>
      </c>
      <c r="ES35" s="54">
        <f>+[1]OUTPUTs!ES35-[2]OUTPUTs!ES35</f>
        <v>3114.5709752599378</v>
      </c>
      <c r="ET35" s="54">
        <f>+[1]OUTPUTs!ET35-[2]OUTPUTs!ET35</f>
        <v>14969.165959813559</v>
      </c>
      <c r="EU35" s="54">
        <f>+[1]OUTPUTs!EU35-[2]OUTPUTs!EU35</f>
        <v>252466.84553309903</v>
      </c>
      <c r="EV35" s="54">
        <f>+[1]OUTPUTs!EV35-[2]OUTPUTs!EV35</f>
        <v>313.31710512766131</v>
      </c>
      <c r="EW35" s="54">
        <f>+[1]OUTPUTs!EW35-[2]OUTPUTs!EW35</f>
        <v>174.90169466980808</v>
      </c>
      <c r="EX35" s="54">
        <f>+[1]OUTPUTs!EX35-[2]OUTPUTs!EX35</f>
        <v>2171.8386349158145</v>
      </c>
      <c r="EY35" s="54">
        <f>+[1]OUTPUTs!EY35-[2]OUTPUTs!EY35</f>
        <v>279.6518903696649</v>
      </c>
      <c r="EZ35" s="54">
        <f>+[1]OUTPUTs!EZ35-[2]OUTPUTs!EZ35</f>
        <v>2615.9675978224259</v>
      </c>
      <c r="FA35" s="54">
        <f>+[1]OUTPUTs!FA35-[2]OUTPUTs!FA35</f>
        <v>71.450354889048299</v>
      </c>
      <c r="FB35" s="54">
        <f>+[1]OUTPUTs!FB35-[2]OUTPUTs!FB35</f>
        <v>122.77832781271741</v>
      </c>
      <c r="FC35" s="54">
        <f>+[1]OUTPUTs!FC35-[2]OUTPUTs!FC35</f>
        <v>977.44379768602948</v>
      </c>
      <c r="FD35" s="54">
        <f>+[1]OUTPUTs!FD35-[2]OUTPUTs!FD35</f>
        <v>688.82472458283655</v>
      </c>
      <c r="FE35" s="54">
        <f>+[1]OUTPUTs!FE35-[2]OUTPUTs!FE35</f>
        <v>2035.6828896045517</v>
      </c>
      <c r="FF35" s="54">
        <f>+[1]OUTPUTs!FF35-[2]OUTPUTs!FF35</f>
        <v>1190.64088358758</v>
      </c>
      <c r="FG35" s="54">
        <f>+[1]OUTPUTs!FG35-[2]OUTPUTs!FG35</f>
        <v>1173.6615203062711</v>
      </c>
      <c r="FH35" s="54">
        <f>+[1]OUTPUTs!FH35-[2]OUTPUTs!FH35</f>
        <v>3176.4495248690419</v>
      </c>
      <c r="FI35" s="54">
        <f>+[1]OUTPUTs!FI35-[2]OUTPUTs!FI35</f>
        <v>339.19511950938477</v>
      </c>
      <c r="FJ35" s="54">
        <f>+[1]OUTPUTs!FJ35-[2]OUTPUTs!FJ35</f>
        <v>840.03744614135439</v>
      </c>
      <c r="FK35" s="54">
        <f>+[1]OUTPUTs!FK35-[2]OUTPUTs!FK35</f>
        <v>4678.7652736189793</v>
      </c>
      <c r="FL35" s="54">
        <f>+[1]OUTPUTs!FL35-[2]OUTPUTs!FL35</f>
        <v>14526.016381446367</v>
      </c>
      <c r="FM35" s="54">
        <f>+[1]OUTPUTs!FM35-[2]OUTPUTs!FM35</f>
        <v>2109.9574309627014</v>
      </c>
      <c r="FN35" s="54">
        <f>+[1]OUTPUTs!FN35-[2]OUTPUTs!FN35</f>
        <v>45138.748934205534</v>
      </c>
      <c r="FO35" s="54">
        <f>+[1]OUTPUTs!FO35-[2]OUTPUTs!FO35</f>
        <v>70945.087639253936</v>
      </c>
      <c r="FP35" s="54">
        <f>+[1]OUTPUTs!FP35-[2]OUTPUTs!FP35</f>
        <v>7997.7608090280155</v>
      </c>
      <c r="FQ35" s="54">
        <f>+[1]OUTPUTs!FQ35-[2]OUTPUTs!FQ35</f>
        <v>5701.5621959837772</v>
      </c>
      <c r="FR35" s="54">
        <f>+[1]OUTPUTs!FR35-[2]OUTPUTs!FR35</f>
        <v>6707.3457667930525</v>
      </c>
      <c r="FS35" s="54">
        <f>+[1]OUTPUTs!FS35-[2]OUTPUTs!FS35</f>
        <v>826.77928649426212</v>
      </c>
      <c r="FT35" s="54">
        <f>+[1]OUTPUTs!FT35-[2]OUTPUTs!FT35</f>
        <v>1247.0070203714276</v>
      </c>
      <c r="FU35" s="54">
        <f>+[1]OUTPUTs!FU35-[2]OUTPUTs!FU35</f>
        <v>1904.7879398889918</v>
      </c>
      <c r="FV35" s="54">
        <f>+[1]OUTPUTs!FV35-[2]OUTPUTs!FV35</f>
        <v>11410.508472624817</v>
      </c>
      <c r="FW35" s="54">
        <f>+[1]OUTPUTs!FW35-[2]OUTPUTs!FW35</f>
        <v>189366.16866256588</v>
      </c>
      <c r="FX35" s="54">
        <f>+[1]OUTPUTs!FX35-[2]OUTPUTs!FX35</f>
        <v>250.40405607690832</v>
      </c>
      <c r="FY35" s="54">
        <f>+[1]OUTPUTs!FY35-[2]OUTPUTs!FY35</f>
        <v>160.96717147509969</v>
      </c>
      <c r="FZ35" s="54">
        <f>+[1]OUTPUTs!FZ35-[2]OUTPUTs!FZ35</f>
        <v>2228.7040608853358</v>
      </c>
      <c r="GA35" s="54">
        <f>+[1]OUTPUTs!GA35-[2]OUTPUTs!GA35</f>
        <v>228.60923670878719</v>
      </c>
      <c r="GB35" s="54">
        <f>+[1]OUTPUTs!GB35-[2]OUTPUTs!GB35</f>
        <v>2104.0180376200324</v>
      </c>
      <c r="GC35" s="54">
        <f>+[1]OUTPUTs!GC35-[2]OUTPUTs!GC35</f>
        <v>40.198151777412676</v>
      </c>
      <c r="GD35" s="54">
        <f>+[1]OUTPUTs!GD35-[2]OUTPUTs!GD35</f>
        <v>174.81778440764379</v>
      </c>
      <c r="GE35" s="54">
        <f>+[1]OUTPUTs!GE35-[2]OUTPUTs!GE35</f>
        <v>638.08657396286071</v>
      </c>
      <c r="GF35" s="54">
        <f>+[1]OUTPUTs!GF35-[2]OUTPUTs!GF35</f>
        <v>602.56583049463734</v>
      </c>
      <c r="GG35" s="54">
        <f>+[1]OUTPUTs!GG35-[2]OUTPUTs!GG35</f>
        <v>1958.2766046914439</v>
      </c>
      <c r="GH35" s="54">
        <f>+[1]OUTPUTs!GH35-[2]OUTPUTs!GH35</f>
        <v>976.02406322364868</v>
      </c>
      <c r="GI35" s="54">
        <f>+[1]OUTPUTs!GI35-[2]OUTPUTs!GI35</f>
        <v>795.32944279315325</v>
      </c>
      <c r="GJ35" s="54">
        <f>+[1]OUTPUTs!GJ35-[2]OUTPUTs!GJ35</f>
        <v>2892.8651889330558</v>
      </c>
      <c r="GK35" s="54">
        <f>+[1]OUTPUTs!GK35-[2]OUTPUTs!GK35</f>
        <v>244.40243265331935</v>
      </c>
      <c r="GL35" s="54">
        <f>+[1]OUTPUTs!GL35-[2]OUTPUTs!GL35</f>
        <v>765.50520473999404</v>
      </c>
      <c r="GM35" s="54">
        <f>+[1]OUTPUTs!GM35-[2]OUTPUTs!GM35</f>
        <v>4866.784574423993</v>
      </c>
      <c r="GN35" s="54">
        <f>+[1]OUTPUTs!GN35-[2]OUTPUTs!GN35</f>
        <v>15871.815801831821</v>
      </c>
      <c r="GO35" s="54">
        <f>+[1]OUTPUTs!GO35-[2]OUTPUTs!GO35</f>
        <v>1766.8328705044496</v>
      </c>
      <c r="GP35" s="54">
        <f>+[1]OUTPUTs!GP35-[2]OUTPUTs!GP35</f>
        <v>44979.234168829338</v>
      </c>
      <c r="GQ35" s="54">
        <f>+[1]OUTPUTs!GQ35-[2]OUTPUTs!GQ35</f>
        <v>67217.441899616359</v>
      </c>
      <c r="GR35" s="54">
        <f>+[1]OUTPUTs!GR35-[2]OUTPUTs!GR35</f>
        <v>7295.067946183357</v>
      </c>
      <c r="GS35" s="54">
        <f>+[1]OUTPUTs!GS35-[2]OUTPUTs!GS35</f>
        <v>5269.0837776581611</v>
      </c>
      <c r="GT35" s="54">
        <f>+[1]OUTPUTs!GT35-[2]OUTPUTs!GT35</f>
        <v>6765.7798697291946</v>
      </c>
      <c r="GU35" s="54">
        <f>+[1]OUTPUTs!GU35-[2]OUTPUTs!GU35</f>
        <v>616.03720209688117</v>
      </c>
      <c r="GV35" s="54">
        <f>+[1]OUTPUTs!GV35-[2]OUTPUTs!GV35</f>
        <v>880.61064081715358</v>
      </c>
      <c r="GW35" s="54">
        <f>+[1]OUTPUTs!GW35-[2]OUTPUTs!GW35</f>
        <v>2053.7040730731669</v>
      </c>
      <c r="GX35" s="54">
        <f>+[1]OUTPUTs!GX35-[2]OUTPUTs!GX35</f>
        <v>11635.275415934229</v>
      </c>
      <c r="GY35" s="54">
        <f>+[1]OUTPUTs!GY35-[2]OUTPUTs!GY35</f>
        <v>183278.4420811414</v>
      </c>
      <c r="GZ35" s="54">
        <f>+[1]OUTPUTs!GZ35-[2]OUTPUTs!GZ35</f>
        <v>144.42249705772684</v>
      </c>
      <c r="HA35" s="54">
        <f>+[1]OUTPUTs!HA35-[2]OUTPUTs!HA35</f>
        <v>91.017793181900515</v>
      </c>
      <c r="HB35" s="54">
        <f>+[1]OUTPUTs!HB35-[2]OUTPUTs!HB35</f>
        <v>1255.4256396003761</v>
      </c>
      <c r="HC35" s="54">
        <f>+[1]OUTPUTs!HC35-[2]OUTPUTs!HC35</f>
        <v>187.8538858308699</v>
      </c>
      <c r="HD35" s="54">
        <f>+[1]OUTPUTs!HD35-[2]OUTPUTs!HD35</f>
        <v>1438.2672022665984</v>
      </c>
      <c r="HE35" s="54">
        <f>+[1]OUTPUTs!HE35-[2]OUTPUTs!HE35</f>
        <v>21.792691226332266</v>
      </c>
      <c r="HF35" s="54">
        <f>+[1]OUTPUTs!HF35-[2]OUTPUTs!HF35</f>
        <v>92.126737790163816</v>
      </c>
      <c r="HG35" s="54">
        <f>+[1]OUTPUTs!HG35-[2]OUTPUTs!HG35</f>
        <v>492.44935348862441</v>
      </c>
      <c r="HH35" s="54">
        <f>+[1]OUTPUTs!HH35-[2]OUTPUTs!HH35</f>
        <v>354.1095307260382</v>
      </c>
      <c r="HI35" s="54">
        <f>+[1]OUTPUTs!HI35-[2]OUTPUTs!HI35</f>
        <v>1285.9071105033213</v>
      </c>
      <c r="HJ35" s="54">
        <f>+[1]OUTPUTs!HJ35-[2]OUTPUTs!HJ35</f>
        <v>627.00804206016574</v>
      </c>
      <c r="HK35" s="54">
        <f>+[1]OUTPUTs!HK35-[2]OUTPUTs!HK35</f>
        <v>854.65241177940743</v>
      </c>
      <c r="HL35" s="54">
        <f>+[1]OUTPUTs!HL35-[2]OUTPUTs!HL35</f>
        <v>1713.0129533387417</v>
      </c>
      <c r="HM35" s="54">
        <f>+[1]OUTPUTs!HM35-[2]OUTPUTs!HM35</f>
        <v>159.54817451556534</v>
      </c>
      <c r="HN35" s="54">
        <f>+[1]OUTPUTs!HN35-[2]OUTPUTs!HN35</f>
        <v>483.63315830080751</v>
      </c>
      <c r="HO35" s="54">
        <f>+[1]OUTPUTs!HO35-[2]OUTPUTs!HO35</f>
        <v>4540.6328435294017</v>
      </c>
      <c r="HP35" s="54">
        <f>+[1]OUTPUTs!HP35-[2]OUTPUTs!HP35</f>
        <v>8572.8723603155959</v>
      </c>
      <c r="HQ35" s="54">
        <f>+[1]OUTPUTs!HQ35-[2]OUTPUTs!HQ35</f>
        <v>969.87637638876822</v>
      </c>
      <c r="HR35" s="54">
        <f>+[1]OUTPUTs!HR35-[2]OUTPUTs!HR35</f>
        <v>31458.968559633664</v>
      </c>
      <c r="HS35" s="54">
        <f>+[1]OUTPUTs!HS35-[2]OUTPUTs!HS35</f>
        <v>43180.279264786048</v>
      </c>
      <c r="HT35" s="54">
        <f>+[1]OUTPUTs!HT35-[2]OUTPUTs!HT35</f>
        <v>4414.7180293170259</v>
      </c>
      <c r="HU35" s="54">
        <f>+[1]OUTPUTs!HU35-[2]OUTPUTs!HU35</f>
        <v>3344.1033224169896</v>
      </c>
      <c r="HV35" s="54">
        <f>+[1]OUTPUTs!HV35-[2]OUTPUTs!HV35</f>
        <v>3658.3667414143274</v>
      </c>
      <c r="HW35" s="54">
        <f>+[1]OUTPUTs!HW35-[2]OUTPUTs!HW35</f>
        <v>402.56674087520105</v>
      </c>
      <c r="HX35" s="54">
        <f>+[1]OUTPUTs!HX35-[2]OUTPUTs!HX35</f>
        <v>593.68335353243015</v>
      </c>
      <c r="HY35" s="54">
        <f>+[1]OUTPUTs!HY35-[2]OUTPUTs!HY35</f>
        <v>1205.4819912008388</v>
      </c>
      <c r="HZ35" s="54">
        <f>+[1]OUTPUTs!HZ35-[2]OUTPUTs!HZ35</f>
        <v>7599.1208945798171</v>
      </c>
      <c r="IA35" s="54">
        <f>+[1]OUTPUTs!IA35-[2]OUTPUTs!IA35</f>
        <v>119141.89765965688</v>
      </c>
    </row>
    <row r="36" spans="1:235" s="22" customFormat="1" ht="24" x14ac:dyDescent="0.25">
      <c r="A36" s="26" t="s">
        <v>24</v>
      </c>
      <c r="B36" s="27">
        <v>4783</v>
      </c>
      <c r="C36" s="27"/>
      <c r="D36" s="27"/>
      <c r="E36" s="27">
        <v>1</v>
      </c>
      <c r="F36" s="27"/>
      <c r="G36" s="27" t="s">
        <v>770</v>
      </c>
      <c r="H36" s="27" t="s">
        <v>769</v>
      </c>
      <c r="I36" s="26" t="s">
        <v>17</v>
      </c>
      <c r="J36" s="26" t="s">
        <v>846</v>
      </c>
      <c r="K36" s="26" t="s">
        <v>42</v>
      </c>
      <c r="L36" s="54">
        <f>+[1]OUTPUTs!L36-[2]OUTPUTs!L36</f>
        <v>41729.344124267402</v>
      </c>
      <c r="M36" s="54">
        <f>+[1]OUTPUTs!M36-[2]OUTPUTs!M36</f>
        <v>10609.523493327537</v>
      </c>
      <c r="N36" s="54">
        <f>+[1]OUTPUTs!N36-[2]OUTPUTs!N36</f>
        <v>65742.523376653728</v>
      </c>
      <c r="O36" s="54">
        <f>+[1]OUTPUTs!O36-[2]OUTPUTs!O36</f>
        <v>3524.7227508143069</v>
      </c>
      <c r="P36" s="54">
        <f>+[1]OUTPUTs!P36-[2]OUTPUTs!P36</f>
        <v>53587.799455457076</v>
      </c>
      <c r="Q36" s="54">
        <f>+[1]OUTPUTs!Q36-[2]OUTPUTs!Q36</f>
        <v>4987.0521390770955</v>
      </c>
      <c r="R36" s="54">
        <f>+[1]OUTPUTs!R36-[2]OUTPUTs!R36</f>
        <v>8357.5532030217437</v>
      </c>
      <c r="S36" s="54">
        <f>+[1]OUTPUTs!S36-[2]OUTPUTs!S36</f>
        <v>55872.352229443233</v>
      </c>
      <c r="T36" s="54">
        <f>+[1]OUTPUTs!T36-[2]OUTPUTs!T36</f>
        <v>34909.721914296642</v>
      </c>
      <c r="U36" s="54">
        <f>+[1]OUTPUTs!U36-[2]OUTPUTs!U36</f>
        <v>78476.227841944376</v>
      </c>
      <c r="V36" s="54">
        <f>+[1]OUTPUTs!V36-[2]OUTPUTs!V36</f>
        <v>26079.781541393655</v>
      </c>
      <c r="W36" s="54">
        <f>+[1]OUTPUTs!W36-[2]OUTPUTs!W36</f>
        <v>41211.601552543958</v>
      </c>
      <c r="X36" s="54">
        <f>+[1]OUTPUTs!X36-[2]OUTPUTs!X36</f>
        <v>101058.89457768801</v>
      </c>
      <c r="Y36" s="54">
        <f>+[1]OUTPUTs!Y36-[2]OUTPUTs!Y36</f>
        <v>17443.332158594571</v>
      </c>
      <c r="Z36" s="54">
        <f>+[1]OUTPUTs!Z36-[2]OUTPUTs!Z36</f>
        <v>39698.114535203676</v>
      </c>
      <c r="AA36" s="54">
        <f>+[1]OUTPUTs!AA36-[2]OUTPUTs!AA36</f>
        <v>121390.13678036799</v>
      </c>
      <c r="AB36" s="54">
        <f>+[1]OUTPUTs!AB36-[2]OUTPUTs!AB36</f>
        <v>357462.98327672615</v>
      </c>
      <c r="AC36" s="54">
        <f>+[1]OUTPUTs!AC36-[2]OUTPUTs!AC36</f>
        <v>98356.238727699718</v>
      </c>
      <c r="AD36" s="54">
        <f>+[1]OUTPUTs!AD36-[2]OUTPUTs!AD36</f>
        <v>586249.93494363083</v>
      </c>
      <c r="AE36" s="54">
        <f>+[1]OUTPUTs!AE36-[2]OUTPUTs!AE36</f>
        <v>1954195.9528195465</v>
      </c>
      <c r="AF36" s="54">
        <f>+[1]OUTPUTs!AF36-[2]OUTPUTs!AF36</f>
        <v>502062.12212432752</v>
      </c>
      <c r="AG36" s="54">
        <f>+[1]OUTPUTs!AG36-[2]OUTPUTs!AG36</f>
        <v>296936.23088367598</v>
      </c>
      <c r="AH36" s="54">
        <f>+[1]OUTPUTs!AH36-[2]OUTPUTs!AH36</f>
        <v>379091.50339123164</v>
      </c>
      <c r="AI36" s="54">
        <f>+[1]OUTPUTs!AI36-[2]OUTPUTs!AI36</f>
        <v>52242.106280061496</v>
      </c>
      <c r="AJ36" s="54">
        <f>+[1]OUTPUTs!AJ36-[2]OUTPUTs!AJ36</f>
        <v>45153.592577689851</v>
      </c>
      <c r="AK36" s="54">
        <f>+[1]OUTPUTs!AK36-[2]OUTPUTs!AK36</f>
        <v>124932.2500471008</v>
      </c>
      <c r="AL36" s="54">
        <f>+[1]OUTPUTs!AL36-[2]OUTPUTs!AL36</f>
        <v>132370.03739563547</v>
      </c>
      <c r="AM36" s="54">
        <f>+[1]OUTPUTs!AM36-[2]OUTPUTs!AM36</f>
        <v>5233731.6341414209</v>
      </c>
      <c r="AN36" s="54">
        <f>+[1]OUTPUTs!AN36-[2]OUTPUTs!AN36</f>
        <v>45488.86568279723</v>
      </c>
      <c r="AO36" s="54">
        <f>+[1]OUTPUTs!AO36-[2]OUTPUTs!AO36</f>
        <v>8504.1520484989087</v>
      </c>
      <c r="AP36" s="54">
        <f>+[1]OUTPUTs!AP36-[2]OUTPUTs!AP36</f>
        <v>59768.510558091075</v>
      </c>
      <c r="AQ36" s="54">
        <f>+[1]OUTPUTs!AQ36-[2]OUTPUTs!AQ36</f>
        <v>2330.4254145872819</v>
      </c>
      <c r="AR36" s="54">
        <f>+[1]OUTPUTs!AR36-[2]OUTPUTs!AR36</f>
        <v>42038.871074282521</v>
      </c>
      <c r="AS36" s="54">
        <f>+[1]OUTPUTs!AS36-[2]OUTPUTs!AS36</f>
        <v>3498.4953643552408</v>
      </c>
      <c r="AT36" s="54">
        <f>+[1]OUTPUTs!AT36-[2]OUTPUTs!AT36</f>
        <v>7960.2160053496063</v>
      </c>
      <c r="AU36" s="54">
        <f>+[1]OUTPUTs!AU36-[2]OUTPUTs!AU36</f>
        <v>50966.595598011336</v>
      </c>
      <c r="AV36" s="54">
        <f>+[1]OUTPUTs!AV36-[2]OUTPUTs!AV36</f>
        <v>27197.674747324363</v>
      </c>
      <c r="AW36" s="54">
        <f>+[1]OUTPUTs!AW36-[2]OUTPUTs!AW36</f>
        <v>71774.797258127626</v>
      </c>
      <c r="AX36" s="54">
        <f>+[1]OUTPUTs!AX36-[2]OUTPUTs!AX36</f>
        <v>22876.120151019692</v>
      </c>
      <c r="AY36" s="54">
        <f>+[1]OUTPUTs!AY36-[2]OUTPUTs!AY36</f>
        <v>36189.730401756664</v>
      </c>
      <c r="AZ36" s="54">
        <f>+[1]OUTPUTs!AZ36-[2]OUTPUTs!AZ36</f>
        <v>96287.250700290606</v>
      </c>
      <c r="BA36" s="54">
        <f>+[1]OUTPUTs!BA36-[2]OUTPUTs!BA36</f>
        <v>13884.442059521429</v>
      </c>
      <c r="BB36" s="54">
        <f>+[1]OUTPUTs!BB36-[2]OUTPUTs!BB36</f>
        <v>34048.730409523901</v>
      </c>
      <c r="BC36" s="54">
        <f>+[1]OUTPUTs!BC36-[2]OUTPUTs!BC36</f>
        <v>115862.56184650639</v>
      </c>
      <c r="BD36" s="54">
        <f>+[1]OUTPUTs!BD36-[2]OUTPUTs!BD36</f>
        <v>336901.05191759428</v>
      </c>
      <c r="BE36" s="54">
        <f>+[1]OUTPUTs!BE36-[2]OUTPUTs!BE36</f>
        <v>97187.336267056467</v>
      </c>
      <c r="BF36" s="54">
        <f>+[1]OUTPUTs!BF36-[2]OUTPUTs!BF36</f>
        <v>549671.94500558032</v>
      </c>
      <c r="BG36" s="54">
        <f>+[1]OUTPUTs!BG36-[2]OUTPUTs!BG36</f>
        <v>1895662.3347212262</v>
      </c>
      <c r="BH36" s="54">
        <f>+[1]OUTPUTs!BH36-[2]OUTPUTs!BH36</f>
        <v>502660.2134824486</v>
      </c>
      <c r="BI36" s="54">
        <f>+[1]OUTPUTs!BI36-[2]OUTPUTs!BI36</f>
        <v>279288.03277656634</v>
      </c>
      <c r="BJ36" s="54">
        <f>+[1]OUTPUTs!BJ36-[2]OUTPUTs!BJ36</f>
        <v>358656.95332660078</v>
      </c>
      <c r="BK36" s="54">
        <f>+[1]OUTPUTs!BK36-[2]OUTPUTs!BK36</f>
        <v>47990.013869806608</v>
      </c>
      <c r="BL36" s="54">
        <f>+[1]OUTPUTs!BL36-[2]OUTPUTs!BL36</f>
        <v>42435.526108973805</v>
      </c>
      <c r="BM36" s="54">
        <f>+[1]OUTPUTs!BM36-[2]OUTPUTs!BM36</f>
        <v>115799.64937357951</v>
      </c>
      <c r="BN36" s="54">
        <f>+[1]OUTPUTs!BN36-[2]OUTPUTs!BN36</f>
        <v>134254.99558396591</v>
      </c>
      <c r="BO36" s="54">
        <f>+[1]OUTPUTs!BO36-[2]OUTPUTs!BO36</f>
        <v>4999185.4917534404</v>
      </c>
      <c r="BP36" s="54">
        <f>+[1]OUTPUTs!BP36-[2]OUTPUTs!BP36</f>
        <v>38932.380618199997</v>
      </c>
      <c r="BQ36" s="54">
        <f>+[1]OUTPUTs!BQ36-[2]OUTPUTs!BQ36</f>
        <v>9098.2172083909045</v>
      </c>
      <c r="BR36" s="54">
        <f>+[1]OUTPUTs!BR36-[2]OUTPUTs!BR36</f>
        <v>57788.3795098603</v>
      </c>
      <c r="BS36" s="54">
        <f>+[1]OUTPUTs!BS36-[2]OUTPUTs!BS36</f>
        <v>2729.2654061936946</v>
      </c>
      <c r="BT36" s="54">
        <f>+[1]OUTPUTs!BT36-[2]OUTPUTs!BT36</f>
        <v>29755.097333323014</v>
      </c>
      <c r="BU36" s="54">
        <f>+[1]OUTPUTs!BU36-[2]OUTPUTs!BU36</f>
        <v>2704.1214865322045</v>
      </c>
      <c r="BV36" s="54">
        <f>+[1]OUTPUTs!BV36-[2]OUTPUTs!BV36</f>
        <v>7609.1521940133116</v>
      </c>
      <c r="BW36" s="54">
        <f>+[1]OUTPUTs!BW36-[2]OUTPUTs!BW36</f>
        <v>44325.457563774733</v>
      </c>
      <c r="BX36" s="54">
        <f>+[1]OUTPUTs!BX36-[2]OUTPUTs!BX36</f>
        <v>24257.541734233753</v>
      </c>
      <c r="BY36" s="54">
        <f>+[1]OUTPUTs!BY36-[2]OUTPUTs!BY36</f>
        <v>55615.899767697483</v>
      </c>
      <c r="BZ36" s="54">
        <f>+[1]OUTPUTs!BZ36-[2]OUTPUTs!BZ36</f>
        <v>19945.070652427788</v>
      </c>
      <c r="CA36" s="54">
        <f>+[1]OUTPUTs!CA36-[2]OUTPUTs!CA36</f>
        <v>31196.130804967695</v>
      </c>
      <c r="CB36" s="54">
        <f>+[1]OUTPUTs!CB36-[2]OUTPUTs!CB36</f>
        <v>71324.185577507509</v>
      </c>
      <c r="CC36" s="54">
        <f>+[1]OUTPUTs!CC36-[2]OUTPUTs!CC36</f>
        <v>12469.446133041363</v>
      </c>
      <c r="CD36" s="54">
        <f>+[1]OUTPUTs!CD36-[2]OUTPUTs!CD36</f>
        <v>29185.073028050065</v>
      </c>
      <c r="CE36" s="54">
        <f>+[1]OUTPUTs!CE36-[2]OUTPUTs!CE36</f>
        <v>100557.14341458202</v>
      </c>
      <c r="CF36" s="54">
        <f>+[1]OUTPUTs!CF36-[2]OUTPUTs!CF36</f>
        <v>293441.21805942198</v>
      </c>
      <c r="CG36" s="54">
        <f>+[1]OUTPUTs!CG36-[2]OUTPUTs!CG36</f>
        <v>81875.650598259701</v>
      </c>
      <c r="CH36" s="54">
        <f>+[1]OUTPUTs!CH36-[2]OUTPUTs!CH36</f>
        <v>450574.99842517107</v>
      </c>
      <c r="CI36" s="54">
        <f>+[1]OUTPUTs!CI36-[2]OUTPUTs!CI36</f>
        <v>1453745.5784698862</v>
      </c>
      <c r="CJ36" s="54">
        <f>+[1]OUTPUTs!CJ36-[2]OUTPUTs!CJ36</f>
        <v>445568.99011627317</v>
      </c>
      <c r="CK36" s="54">
        <f>+[1]OUTPUTs!CK36-[2]OUTPUTs!CK36</f>
        <v>237526.21615879229</v>
      </c>
      <c r="CL36" s="54">
        <f>+[1]OUTPUTs!CL36-[2]OUTPUTs!CL36</f>
        <v>291690.18304663408</v>
      </c>
      <c r="CM36" s="54">
        <f>+[1]OUTPUTs!CM36-[2]OUTPUTs!CM36</f>
        <v>40923.451421008976</v>
      </c>
      <c r="CN36" s="54">
        <f>+[1]OUTPUTs!CN36-[2]OUTPUTs!CN36</f>
        <v>37593.657401940196</v>
      </c>
      <c r="CO36" s="54">
        <f>+[1]OUTPUTs!CO36-[2]OUTPUTs!CO36</f>
        <v>104032.69433502082</v>
      </c>
      <c r="CP36" s="54">
        <f>+[1]OUTPUTs!CP36-[2]OUTPUTs!CP36</f>
        <v>109081.78989866032</v>
      </c>
      <c r="CQ36" s="54">
        <f>+[1]OUTPUTs!CQ36-[2]OUTPUTs!CQ36</f>
        <v>4083546.9903638642</v>
      </c>
      <c r="CR36" s="54">
        <f>+[1]OUTPUTs!CR36-[2]OUTPUTs!CR36</f>
        <v>34874.45220167176</v>
      </c>
      <c r="CS36" s="54">
        <f>+[1]OUTPUTs!CS36-[2]OUTPUTs!CS36</f>
        <v>5330.2645266323298</v>
      </c>
      <c r="CT36" s="54">
        <f>+[1]OUTPUTs!CT36-[2]OUTPUTs!CT36</f>
        <v>45902.40748009544</v>
      </c>
      <c r="CU36" s="54">
        <f>+[1]OUTPUTs!CU36-[2]OUTPUTs!CU36</f>
        <v>1358.8135248540689</v>
      </c>
      <c r="CV36" s="54">
        <f>+[1]OUTPUTs!CV36-[2]OUTPUTs!CV36</f>
        <v>25381.939755436415</v>
      </c>
      <c r="CW36" s="54">
        <f>+[1]OUTPUTs!CW36-[2]OUTPUTs!CW36</f>
        <v>1372.4674294993451</v>
      </c>
      <c r="CX36" s="54">
        <f>+[1]OUTPUTs!CX36-[2]OUTPUTs!CX36</f>
        <v>4766.3735186250096</v>
      </c>
      <c r="CY36" s="54">
        <f>+[1]OUTPUTs!CY36-[2]OUTPUTs!CY36</f>
        <v>27469.082829207728</v>
      </c>
      <c r="CZ36" s="54">
        <f>+[1]OUTPUTs!CZ36-[2]OUTPUTs!CZ36</f>
        <v>21210.377411731803</v>
      </c>
      <c r="DA36" s="54">
        <f>+[1]OUTPUTs!DA36-[2]OUTPUTs!DA36</f>
        <v>40910.872106244729</v>
      </c>
      <c r="DB36" s="54">
        <f>+[1]OUTPUTs!DB36-[2]OUTPUTs!DB36</f>
        <v>14514.627340508801</v>
      </c>
      <c r="DC36" s="54">
        <f>+[1]OUTPUTs!DC36-[2]OUTPUTs!DC36</f>
        <v>21206.050927743148</v>
      </c>
      <c r="DD36" s="54">
        <f>+[1]OUTPUTs!DD36-[2]OUTPUTs!DD36</f>
        <v>53696.88064357335</v>
      </c>
      <c r="DE36" s="54">
        <f>+[1]OUTPUTs!DE36-[2]OUTPUTs!DE36</f>
        <v>10795.092623712044</v>
      </c>
      <c r="DF36" s="54">
        <f>+[1]OUTPUTs!DF36-[2]OUTPUTs!DF36</f>
        <v>23940.445582509012</v>
      </c>
      <c r="DG36" s="54">
        <f>+[1]OUTPUTs!DG36-[2]OUTPUTs!DG36</f>
        <v>80009.722426515247</v>
      </c>
      <c r="DH36" s="54">
        <f>+[1]OUTPUTs!DH36-[2]OUTPUTs!DH36</f>
        <v>226294.32489214849</v>
      </c>
      <c r="DI36" s="54">
        <f>+[1]OUTPUTs!DI36-[2]OUTPUTs!DI36</f>
        <v>64778.9330465276</v>
      </c>
      <c r="DJ36" s="54">
        <f>+[1]OUTPUTs!DJ36-[2]OUTPUTs!DJ36</f>
        <v>372127.93535090552</v>
      </c>
      <c r="DK36" s="54">
        <f>+[1]OUTPUTs!DK36-[2]OUTPUTs!DK36</f>
        <v>1211914.4946272732</v>
      </c>
      <c r="DL36" s="54">
        <f>+[1]OUTPUTs!DL36-[2]OUTPUTs!DL36</f>
        <v>392664.0228798099</v>
      </c>
      <c r="DM36" s="54">
        <f>+[1]OUTPUTs!DM36-[2]OUTPUTs!DM36</f>
        <v>201668.81665268796</v>
      </c>
      <c r="DN36" s="54">
        <f>+[1]OUTPUTs!DN36-[2]OUTPUTs!DN36</f>
        <v>248119.63829862315</v>
      </c>
      <c r="DO36" s="54">
        <f>+[1]OUTPUTs!DO36-[2]OUTPUTs!DO36</f>
        <v>35741.920107580328</v>
      </c>
      <c r="DP36" s="54">
        <f>+[1]OUTPUTs!DP36-[2]OUTPUTs!DP36</f>
        <v>40552.116633822283</v>
      </c>
      <c r="DQ36" s="54">
        <f>+[1]OUTPUTs!DQ36-[2]OUTPUTs!DQ36</f>
        <v>81486.656830574808</v>
      </c>
      <c r="DR36" s="54">
        <f>+[1]OUTPUTs!DR36-[2]OUTPUTs!DR36</f>
        <v>84173.487522636729</v>
      </c>
      <c r="DS36" s="54">
        <f>+[1]OUTPUTs!DS36-[2]OUTPUTs!DS36</f>
        <v>3372262.2171711503</v>
      </c>
      <c r="DT36" s="54">
        <f>+[1]OUTPUTs!DT36-[2]OUTPUTs!DT36</f>
        <v>24971.866319760418</v>
      </c>
      <c r="DU36" s="54">
        <f>+[1]OUTPUTs!DU36-[2]OUTPUTs!DU36</f>
        <v>3944.5739538325042</v>
      </c>
      <c r="DV36" s="54">
        <f>+[1]OUTPUTs!DV36-[2]OUTPUTs!DV36</f>
        <v>35293.996304664135</v>
      </c>
      <c r="DW36" s="54">
        <f>+[1]OUTPUTs!DW36-[2]OUTPUTs!DW36</f>
        <v>1044.4400789551232</v>
      </c>
      <c r="DX36" s="54">
        <f>+[1]OUTPUTs!DX36-[2]OUTPUTs!DX36</f>
        <v>21152.649628370396</v>
      </c>
      <c r="DY36" s="54">
        <f>+[1]OUTPUTs!DY36-[2]OUTPUTs!DY36</f>
        <v>2109.1818230536542</v>
      </c>
      <c r="DZ36" s="54">
        <f>+[1]OUTPUTs!DZ36-[2]OUTPUTs!DZ36</f>
        <v>3451.2008572797745</v>
      </c>
      <c r="EA36" s="54">
        <f>+[1]OUTPUTs!EA36-[2]OUTPUTs!EA36</f>
        <v>24185.773035439681</v>
      </c>
      <c r="EB36" s="54">
        <f>+[1]OUTPUTs!EB36-[2]OUTPUTs!EB36</f>
        <v>15881.170669409203</v>
      </c>
      <c r="EC36" s="54">
        <f>+[1]OUTPUTs!EC36-[2]OUTPUTs!EC36</f>
        <v>31676.248063000159</v>
      </c>
      <c r="ED36" s="54">
        <f>+[1]OUTPUTs!ED36-[2]OUTPUTs!ED36</f>
        <v>12414.129089638514</v>
      </c>
      <c r="EE36" s="54">
        <f>+[1]OUTPUTs!EE36-[2]OUTPUTs!EE36</f>
        <v>15735.227960097433</v>
      </c>
      <c r="EF36" s="54">
        <f>+[1]OUTPUTs!EF36-[2]OUTPUTs!EF36</f>
        <v>43825.244792147496</v>
      </c>
      <c r="EG36" s="54">
        <f>+[1]OUTPUTs!EG36-[2]OUTPUTs!EG36</f>
        <v>8218.2796778835054</v>
      </c>
      <c r="EH36" s="54">
        <f>+[1]OUTPUTs!EH36-[2]OUTPUTs!EH36</f>
        <v>19066.968645297762</v>
      </c>
      <c r="EI36" s="54">
        <f>+[1]OUTPUTs!EI36-[2]OUTPUTs!EI36</f>
        <v>65424.873183045071</v>
      </c>
      <c r="EJ36" s="54">
        <f>+[1]OUTPUTs!EJ36-[2]OUTPUTs!EJ36</f>
        <v>186357.19744731527</v>
      </c>
      <c r="EK36" s="54">
        <f>+[1]OUTPUTs!EK36-[2]OUTPUTs!EK36</f>
        <v>52327.210055451127</v>
      </c>
      <c r="EL36" s="54">
        <f>+[1]OUTPUTs!EL36-[2]OUTPUTs!EL36</f>
        <v>331132.77020323044</v>
      </c>
      <c r="EM36" s="54">
        <f>+[1]OUTPUTs!EM36-[2]OUTPUTs!EM36</f>
        <v>1022634.5649324693</v>
      </c>
      <c r="EN36" s="54">
        <f>+[1]OUTPUTs!EN36-[2]OUTPUTs!EN36</f>
        <v>330793.6967900059</v>
      </c>
      <c r="EO36" s="54">
        <f>+[1]OUTPUTs!EO36-[2]OUTPUTs!EO36</f>
        <v>175172.5732417049</v>
      </c>
      <c r="EP36" s="54">
        <f>+[1]OUTPUTs!EP36-[2]OUTPUTs!EP36</f>
        <v>195401.15066690132</v>
      </c>
      <c r="EQ36" s="54">
        <f>+[1]OUTPUTs!EQ36-[2]OUTPUTs!EQ36</f>
        <v>23986.69020873059</v>
      </c>
      <c r="ER36" s="54">
        <f>+[1]OUTPUTs!ER36-[2]OUTPUTs!ER36</f>
        <v>32238.511825810452</v>
      </c>
      <c r="ES36" s="54">
        <f>+[1]OUTPUTs!ES36-[2]OUTPUTs!ES36</f>
        <v>59855.751616840033</v>
      </c>
      <c r="ET36" s="54">
        <f>+[1]OUTPUTs!ET36-[2]OUTPUTs!ET36</f>
        <v>73875.887028671234</v>
      </c>
      <c r="EU36" s="54">
        <f>+[1]OUTPUTs!EU36-[2]OUTPUTs!EU36</f>
        <v>2812171.8280990049</v>
      </c>
      <c r="EV36" s="54">
        <f>+[1]OUTPUTs!EV36-[2]OUTPUTs!EV36</f>
        <v>21110.517233940111</v>
      </c>
      <c r="EW36" s="54">
        <f>+[1]OUTPUTs!EW36-[2]OUTPUTs!EW36</f>
        <v>3222.8275880767546</v>
      </c>
      <c r="EX36" s="54">
        <f>+[1]OUTPUTs!EX36-[2]OUTPUTs!EX36</f>
        <v>33773.500061604267</v>
      </c>
      <c r="EY36" s="54">
        <f>+[1]OUTPUTs!EY36-[2]OUTPUTs!EY36</f>
        <v>574.90801324464246</v>
      </c>
      <c r="EZ36" s="54">
        <f>+[1]OUTPUTs!EZ36-[2]OUTPUTs!EZ36</f>
        <v>20855.111399944413</v>
      </c>
      <c r="FA36" s="54">
        <f>+[1]OUTPUTs!FA36-[2]OUTPUTs!FA36</f>
        <v>775.10245105916295</v>
      </c>
      <c r="FB36" s="54">
        <f>+[1]OUTPUTs!FB36-[2]OUTPUTs!FB36</f>
        <v>3349.2992850445771</v>
      </c>
      <c r="FC36" s="54">
        <f>+[1]OUTPUTs!FC36-[2]OUTPUTs!FC36</f>
        <v>22272.653992009917</v>
      </c>
      <c r="FD36" s="54">
        <f>+[1]OUTPUTs!FD36-[2]OUTPUTs!FD36</f>
        <v>14579.806663671205</v>
      </c>
      <c r="FE36" s="54">
        <f>+[1]OUTPUTs!FE36-[2]OUTPUTs!FE36</f>
        <v>27885.654645616232</v>
      </c>
      <c r="FF36" s="54">
        <f>+[1]OUTPUTs!FF36-[2]OUTPUTs!FF36</f>
        <v>12950.992143602431</v>
      </c>
      <c r="FG36" s="54">
        <f>+[1]OUTPUTs!FG36-[2]OUTPUTs!FG36</f>
        <v>15660.129917213901</v>
      </c>
      <c r="FH36" s="54">
        <f>+[1]OUTPUTs!FH36-[2]OUTPUTs!FH36</f>
        <v>44655.861072424734</v>
      </c>
      <c r="FI36" s="54">
        <f>+[1]OUTPUTs!FI36-[2]OUTPUTs!FI36</f>
        <v>8359.7334884423108</v>
      </c>
      <c r="FJ36" s="54">
        <f>+[1]OUTPUTs!FJ36-[2]OUTPUTs!FJ36</f>
        <v>17675.00074841543</v>
      </c>
      <c r="FK36" s="54">
        <f>+[1]OUTPUTs!FK36-[2]OUTPUTs!FK36</f>
        <v>64997.257064037069</v>
      </c>
      <c r="FL36" s="54">
        <f>+[1]OUTPUTs!FL36-[2]OUTPUTs!FL36</f>
        <v>176379.22683266547</v>
      </c>
      <c r="FM36" s="54">
        <f>+[1]OUTPUTs!FM36-[2]OUTPUTs!FM36</f>
        <v>56258.182163997728</v>
      </c>
      <c r="FN36" s="54">
        <f>+[1]OUTPUTs!FN36-[2]OUTPUTs!FN36</f>
        <v>339580.88911578647</v>
      </c>
      <c r="FO36" s="54">
        <f>+[1]OUTPUTs!FO36-[2]OUTPUTs!FO36</f>
        <v>964985.97915324476</v>
      </c>
      <c r="FP36" s="54">
        <f>+[1]OUTPUTs!FP36-[2]OUTPUTs!FP36</f>
        <v>300639.5998898386</v>
      </c>
      <c r="FQ36" s="54">
        <f>+[1]OUTPUTs!FQ36-[2]OUTPUTs!FQ36</f>
        <v>176609.31180272123</v>
      </c>
      <c r="FR36" s="54">
        <f>+[1]OUTPUTs!FR36-[2]OUTPUTs!FR36</f>
        <v>190408.58934033991</v>
      </c>
      <c r="FS36" s="54">
        <f>+[1]OUTPUTs!FS36-[2]OUTPUTs!FS36</f>
        <v>38296.812433729676</v>
      </c>
      <c r="FT36" s="54">
        <f>+[1]OUTPUTs!FT36-[2]OUTPUTs!FT36</f>
        <v>32964.642404666723</v>
      </c>
      <c r="FU36" s="54">
        <f>+[1]OUTPUTs!FU36-[2]OUTPUTs!FU36</f>
        <v>62171.889792956877</v>
      </c>
      <c r="FV36" s="54">
        <f>+[1]OUTPUTs!FV36-[2]OUTPUTs!FV36</f>
        <v>60350.205333941769</v>
      </c>
      <c r="FW36" s="54">
        <f>+[1]OUTPUTs!FW36-[2]OUTPUTs!FW36</f>
        <v>2711343.6840322362</v>
      </c>
      <c r="FX36" s="54">
        <f>+[1]OUTPUTs!FX36-[2]OUTPUTs!FX36</f>
        <v>22554.977687440747</v>
      </c>
      <c r="FY36" s="54">
        <f>+[1]OUTPUTs!FY36-[2]OUTPUTs!FY36</f>
        <v>2740.7315517240759</v>
      </c>
      <c r="FZ36" s="54">
        <f>+[1]OUTPUTs!FZ36-[2]OUTPUTs!FZ36</f>
        <v>33710.576221448457</v>
      </c>
      <c r="GA36" s="54">
        <f>+[1]OUTPUTs!GA36-[2]OUTPUTs!GA36</f>
        <v>1358.8793014844719</v>
      </c>
      <c r="GB36" s="54">
        <f>+[1]OUTPUTs!GB36-[2]OUTPUTs!GB36</f>
        <v>23278.785134605139</v>
      </c>
      <c r="GC36" s="54">
        <f>+[1]OUTPUTs!GC36-[2]OUTPUTs!GC36</f>
        <v>416.31318543218009</v>
      </c>
      <c r="GD36" s="54">
        <f>+[1]OUTPUTs!GD36-[2]OUTPUTs!GD36</f>
        <v>3258.6697771070058</v>
      </c>
      <c r="GE36" s="54">
        <f>+[1]OUTPUTs!GE36-[2]OUTPUTs!GE36</f>
        <v>23276.643703965943</v>
      </c>
      <c r="GF36" s="54">
        <f>+[1]OUTPUTs!GF36-[2]OUTPUTs!GF36</f>
        <v>13206.62499443693</v>
      </c>
      <c r="GG36" s="54">
        <f>+[1]OUTPUTs!GG36-[2]OUTPUTs!GG36</f>
        <v>29084.140351651506</v>
      </c>
      <c r="GH36" s="54">
        <f>+[1]OUTPUTs!GH36-[2]OUTPUTs!GH36</f>
        <v>15589.398075298501</v>
      </c>
      <c r="GI36" s="54">
        <f>+[1]OUTPUTs!GI36-[2]OUTPUTs!GI36</f>
        <v>18162.187369850137</v>
      </c>
      <c r="GJ36" s="54">
        <f>+[1]OUTPUTs!GJ36-[2]OUTPUTs!GJ36</f>
        <v>42868.569254592345</v>
      </c>
      <c r="GK36" s="54">
        <f>+[1]OUTPUTs!GK36-[2]OUTPUTs!GK36</f>
        <v>7759.7497415839734</v>
      </c>
      <c r="GL36" s="54">
        <f>+[1]OUTPUTs!GL36-[2]OUTPUTs!GL36</f>
        <v>16498.729693783778</v>
      </c>
      <c r="GM36" s="54">
        <f>+[1]OUTPUTs!GM36-[2]OUTPUTs!GM36</f>
        <v>68803.282952635331</v>
      </c>
      <c r="GN36" s="54">
        <f>+[1]OUTPUTs!GN36-[2]OUTPUTs!GN36</f>
        <v>181905.31408033511</v>
      </c>
      <c r="GO36" s="54">
        <f>+[1]OUTPUTs!GO36-[2]OUTPUTs!GO36</f>
        <v>49779.927181399624</v>
      </c>
      <c r="GP36" s="54">
        <f>+[1]OUTPUTs!GP36-[2]OUTPUTs!GP36</f>
        <v>372205.83309309615</v>
      </c>
      <c r="GQ36" s="54">
        <f>+[1]OUTPUTs!GQ36-[2]OUTPUTs!GQ36</f>
        <v>1053001.2546085138</v>
      </c>
      <c r="GR36" s="54">
        <f>+[1]OUTPUTs!GR36-[2]OUTPUTs!GR36</f>
        <v>312819.56871654047</v>
      </c>
      <c r="GS36" s="54">
        <f>+[1]OUTPUTs!GS36-[2]OUTPUTs!GS36</f>
        <v>193480.35281389332</v>
      </c>
      <c r="GT36" s="54">
        <f>+[1]OUTPUTs!GT36-[2]OUTPUTs!GT36</f>
        <v>200442.95329808749</v>
      </c>
      <c r="GU36" s="54">
        <f>+[1]OUTPUTs!GU36-[2]OUTPUTs!GU36</f>
        <v>24195.613219724095</v>
      </c>
      <c r="GV36" s="54">
        <f>+[1]OUTPUTs!GV36-[2]OUTPUTs!GV36</f>
        <v>34346.714412878537</v>
      </c>
      <c r="GW36" s="54">
        <f>+[1]OUTPUTs!GW36-[2]OUTPUTs!GW36</f>
        <v>52817.240552316493</v>
      </c>
      <c r="GX36" s="54">
        <f>+[1]OUTPUTs!GX36-[2]OUTPUTs!GX36</f>
        <v>55916.752705245672</v>
      </c>
      <c r="GY36" s="54">
        <f>+[1]OUTPUTs!GY36-[2]OUTPUTs!GY36</f>
        <v>2853479.7836790713</v>
      </c>
      <c r="GZ36" s="54">
        <f>+[1]OUTPUTs!GZ36-[2]OUTPUTs!GZ36</f>
        <v>13643.975810461059</v>
      </c>
      <c r="HA36" s="54">
        <f>+[1]OUTPUTs!HA36-[2]OUTPUTs!HA36</f>
        <v>1275.4420060878647</v>
      </c>
      <c r="HB36" s="54">
        <f>+[1]OUTPUTs!HB36-[2]OUTPUTs!HB36</f>
        <v>21182.920419342205</v>
      </c>
      <c r="HC36" s="54">
        <f>+[1]OUTPUTs!HC36-[2]OUTPUTs!HC36</f>
        <v>695.32694654700629</v>
      </c>
      <c r="HD36" s="54">
        <f>+[1]OUTPUTs!HD36-[2]OUTPUTs!HD36</f>
        <v>20238.278533489036</v>
      </c>
      <c r="HE36" s="54">
        <f>+[1]OUTPUTs!HE36-[2]OUTPUTs!HE36</f>
        <v>328.91720320228632</v>
      </c>
      <c r="HF36" s="54">
        <f>+[1]OUTPUTs!HF36-[2]OUTPUTs!HF36</f>
        <v>2213.8606060530456</v>
      </c>
      <c r="HG36" s="54">
        <f>+[1]OUTPUTs!HG36-[2]OUTPUTs!HG36</f>
        <v>15476.338106398529</v>
      </c>
      <c r="HH36" s="54">
        <f>+[1]OUTPUTs!HH36-[2]OUTPUTs!HH36</f>
        <v>7512.23270588182</v>
      </c>
      <c r="HI36" s="54">
        <f>+[1]OUTPUTs!HI36-[2]OUTPUTs!HI36</f>
        <v>19902.161263166083</v>
      </c>
      <c r="HJ36" s="54">
        <f>+[1]OUTPUTs!HJ36-[2]OUTPUTs!HJ36</f>
        <v>11391.22128956694</v>
      </c>
      <c r="HK36" s="54">
        <f>+[1]OUTPUTs!HK36-[2]OUTPUTs!HK36</f>
        <v>11996.820607503585</v>
      </c>
      <c r="HL36" s="54">
        <f>+[1]OUTPUTs!HL36-[2]OUTPUTs!HL36</f>
        <v>29844.834006997862</v>
      </c>
      <c r="HM36" s="54">
        <f>+[1]OUTPUTs!HM36-[2]OUTPUTs!HM36</f>
        <v>5743.574568085437</v>
      </c>
      <c r="HN36" s="54">
        <f>+[1]OUTPUTs!HN36-[2]OUTPUTs!HN36</f>
        <v>11324.971733247508</v>
      </c>
      <c r="HO36" s="54">
        <f>+[1]OUTPUTs!HO36-[2]OUTPUTs!HO36</f>
        <v>52688.114558164183</v>
      </c>
      <c r="HP36" s="54">
        <f>+[1]OUTPUTs!HP36-[2]OUTPUTs!HP36</f>
        <v>128597.83397925895</v>
      </c>
      <c r="HQ36" s="54">
        <f>+[1]OUTPUTs!HQ36-[2]OUTPUTs!HQ36</f>
        <v>32153.850406001751</v>
      </c>
      <c r="HR36" s="54">
        <f>+[1]OUTPUTs!HR36-[2]OUTPUTs!HR36</f>
        <v>238564.57733509655</v>
      </c>
      <c r="HS36" s="54">
        <f>+[1]OUTPUTs!HS36-[2]OUTPUTs!HS36</f>
        <v>739514.39643756987</v>
      </c>
      <c r="HT36" s="54">
        <f>+[1]OUTPUTs!HT36-[2]OUTPUTs!HT36</f>
        <v>213215.74190878327</v>
      </c>
      <c r="HU36" s="54">
        <f>+[1]OUTPUTs!HU36-[2]OUTPUTs!HU36</f>
        <v>127982.69031924495</v>
      </c>
      <c r="HV36" s="54">
        <f>+[1]OUTPUTs!HV36-[2]OUTPUTs!HV36</f>
        <v>143321.25757783971</v>
      </c>
      <c r="HW36" s="54">
        <f>+[1]OUTPUTs!HW36-[2]OUTPUTs!HW36</f>
        <v>15834.595511029711</v>
      </c>
      <c r="HX36" s="54">
        <f>+[1]OUTPUTs!HX36-[2]OUTPUTs!HX36</f>
        <v>27841.042639994561</v>
      </c>
      <c r="HY36" s="54">
        <f>+[1]OUTPUTs!HY36-[2]OUTPUTs!HY36</f>
        <v>36148.631899328218</v>
      </c>
      <c r="HZ36" s="54">
        <f>+[1]OUTPUTs!HZ36-[2]OUTPUTs!HZ36</f>
        <v>40244.05718230315</v>
      </c>
      <c r="IA36" s="54">
        <f>+[1]OUTPUTs!IA36-[2]OUTPUTs!IA36</f>
        <v>1968877.6655606451</v>
      </c>
    </row>
    <row r="37" spans="1:235" s="22" customFormat="1" ht="24" x14ac:dyDescent="0.25">
      <c r="A37" s="26" t="s">
        <v>24</v>
      </c>
      <c r="B37" s="27">
        <v>4761</v>
      </c>
      <c r="C37" s="27"/>
      <c r="D37" s="27"/>
      <c r="E37" s="27">
        <v>2</v>
      </c>
      <c r="F37" s="27"/>
      <c r="G37" s="27" t="s">
        <v>807</v>
      </c>
      <c r="H37" s="27" t="s">
        <v>777</v>
      </c>
      <c r="I37" s="26" t="s">
        <v>16</v>
      </c>
      <c r="J37" s="26" t="s">
        <v>845</v>
      </c>
      <c r="K37" s="26" t="s">
        <v>42</v>
      </c>
      <c r="L37" s="54">
        <f>+[1]OUTPUTs!L37-[2]OUTPUTs!L37</f>
        <v>106965.48397414756</v>
      </c>
      <c r="M37" s="54">
        <f>+[1]OUTPUTs!M37-[2]OUTPUTs!M37</f>
        <v>34558.493567831152</v>
      </c>
      <c r="N37" s="54">
        <f>+[1]OUTPUTs!N37-[2]OUTPUTs!N37</f>
        <v>207930.88658097983</v>
      </c>
      <c r="O37" s="54">
        <f>+[1]OUTPUTs!O37-[2]OUTPUTs!O37</f>
        <v>30890.909444053341</v>
      </c>
      <c r="P37" s="54">
        <f>+[1]OUTPUTs!P37-[2]OUTPUTs!P37</f>
        <v>305274.87492072815</v>
      </c>
      <c r="Q37" s="54">
        <f>+[1]OUTPUTs!Q37-[2]OUTPUTs!Q37</f>
        <v>36801.980811881076</v>
      </c>
      <c r="R37" s="54">
        <f>+[1]OUTPUTs!R37-[2]OUTPUTs!R37</f>
        <v>49389.428911666706</v>
      </c>
      <c r="S37" s="54">
        <f>+[1]OUTPUTs!S37-[2]OUTPUTs!S37</f>
        <v>208196.44323546535</v>
      </c>
      <c r="T37" s="54">
        <f>+[1]OUTPUTs!T37-[2]OUTPUTs!T37</f>
        <v>95783.227378402953</v>
      </c>
      <c r="U37" s="54">
        <f>+[1]OUTPUTs!U37-[2]OUTPUTs!U37</f>
        <v>307704.32124636765</v>
      </c>
      <c r="V37" s="54">
        <f>+[1]OUTPUTs!V37-[2]OUTPUTs!V37</f>
        <v>157857.73791314306</v>
      </c>
      <c r="W37" s="54">
        <f>+[1]OUTPUTs!W37-[2]OUTPUTs!W37</f>
        <v>156512.82728871334</v>
      </c>
      <c r="X37" s="54">
        <f>+[1]OUTPUTs!X37-[2]OUTPUTs!X37</f>
        <v>439944.33603615878</v>
      </c>
      <c r="Y37" s="54">
        <f>+[1]OUTPUTs!Y37-[2]OUTPUTs!Y37</f>
        <v>105086.13359124574</v>
      </c>
      <c r="Z37" s="54">
        <f>+[1]OUTPUTs!Z37-[2]OUTPUTs!Z37</f>
        <v>104986.62737591847</v>
      </c>
      <c r="AA37" s="54">
        <f>+[1]OUTPUTs!AA37-[2]OUTPUTs!AA37</f>
        <v>588409.57775738114</v>
      </c>
      <c r="AB37" s="54">
        <f>+[1]OUTPUTs!AB37-[2]OUTPUTs!AB37</f>
        <v>1580163.355602799</v>
      </c>
      <c r="AC37" s="54">
        <f>+[1]OUTPUTs!AC37-[2]OUTPUTs!AC37</f>
        <v>318347.28388305288</v>
      </c>
      <c r="AD37" s="54">
        <f>+[1]OUTPUTs!AD37-[2]OUTPUTs!AD37</f>
        <v>2114212.9368921048</v>
      </c>
      <c r="AE37" s="54">
        <f>+[1]OUTPUTs!AE37-[2]OUTPUTs!AE37</f>
        <v>7719009.0694816513</v>
      </c>
      <c r="AF37" s="54">
        <f>+[1]OUTPUTs!AF37-[2]OUTPUTs!AF37</f>
        <v>1671005.8664189167</v>
      </c>
      <c r="AG37" s="54">
        <f>+[1]OUTPUTs!AG37-[2]OUTPUTs!AG37</f>
        <v>586439.63521679188</v>
      </c>
      <c r="AH37" s="54">
        <f>+[1]OUTPUTs!AH37-[2]OUTPUTs!AH37</f>
        <v>1145897.367870739</v>
      </c>
      <c r="AI37" s="54">
        <f>+[1]OUTPUTs!AI37-[2]OUTPUTs!AI37</f>
        <v>188701.04441773804</v>
      </c>
      <c r="AJ37" s="54">
        <f>+[1]OUTPUTs!AJ37-[2]OUTPUTs!AJ37</f>
        <v>215116.95655052108</v>
      </c>
      <c r="AK37" s="54">
        <f>+[1]OUTPUTs!AK37-[2]OUTPUTs!AK37</f>
        <v>391390.44551316369</v>
      </c>
      <c r="AL37" s="54">
        <f>+[1]OUTPUTs!AL37-[2]OUTPUTs!AL37</f>
        <v>636575.14637950202</v>
      </c>
      <c r="AM37" s="54">
        <f>+[1]OUTPUTs!AM37-[2]OUTPUTs!AM37</f>
        <v>19503152.398261063</v>
      </c>
      <c r="AN37" s="54">
        <f>+[1]OUTPUTs!AN37-[2]OUTPUTs!AN37</f>
        <v>93548.935333739224</v>
      </c>
      <c r="AO37" s="54">
        <f>+[1]OUTPUTs!AO37-[2]OUTPUTs!AO37</f>
        <v>29432.537823776816</v>
      </c>
      <c r="AP37" s="54">
        <f>+[1]OUTPUTs!AP37-[2]OUTPUTs!AP37</f>
        <v>160968.9166952518</v>
      </c>
      <c r="AQ37" s="54">
        <f>+[1]OUTPUTs!AQ37-[2]OUTPUTs!AQ37</f>
        <v>27763.656231346788</v>
      </c>
      <c r="AR37" s="54">
        <f>+[1]OUTPUTs!AR37-[2]OUTPUTs!AR37</f>
        <v>273522.18455250806</v>
      </c>
      <c r="AS37" s="54">
        <f>+[1]OUTPUTs!AS37-[2]OUTPUTs!AS37</f>
        <v>35380.220369780465</v>
      </c>
      <c r="AT37" s="54">
        <f>+[1]OUTPUTs!AT37-[2]OUTPUTs!AT37</f>
        <v>51798.519693875976</v>
      </c>
      <c r="AU37" s="54">
        <f>+[1]OUTPUTs!AU37-[2]OUTPUTs!AU37</f>
        <v>192988.34040722242</v>
      </c>
      <c r="AV37" s="54">
        <f>+[1]OUTPUTs!AV37-[2]OUTPUTs!AV37</f>
        <v>89545.25702238844</v>
      </c>
      <c r="AW37" s="54">
        <f>+[1]OUTPUTs!AW37-[2]OUTPUTs!AW37</f>
        <v>300910.79802674981</v>
      </c>
      <c r="AX37" s="54">
        <f>+[1]OUTPUTs!AX37-[2]OUTPUTs!AX37</f>
        <v>141958.14767664153</v>
      </c>
      <c r="AY37" s="54">
        <f>+[1]OUTPUTs!AY37-[2]OUTPUTs!AY37</f>
        <v>118928.26167690611</v>
      </c>
      <c r="AZ37" s="54">
        <f>+[1]OUTPUTs!AZ37-[2]OUTPUTs!AZ37</f>
        <v>445147.96526551893</v>
      </c>
      <c r="BA37" s="54">
        <f>+[1]OUTPUTs!BA37-[2]OUTPUTs!BA37</f>
        <v>105957.30148280341</v>
      </c>
      <c r="BB37" s="54">
        <f>+[1]OUTPUTs!BB37-[2]OUTPUTs!BB37</f>
        <v>99935.561176856718</v>
      </c>
      <c r="BC37" s="54">
        <f>+[1]OUTPUTs!BC37-[2]OUTPUTs!BC37</f>
        <v>528778.68584263034</v>
      </c>
      <c r="BD37" s="54">
        <f>+[1]OUTPUTs!BD37-[2]OUTPUTs!BD37</f>
        <v>1440897.0298169241</v>
      </c>
      <c r="BE37" s="54">
        <f>+[1]OUTPUTs!BE37-[2]OUTPUTs!BE37</f>
        <v>286966.59257339401</v>
      </c>
      <c r="BF37" s="54">
        <f>+[1]OUTPUTs!BF37-[2]OUTPUTs!BF37</f>
        <v>1911456.4952001066</v>
      </c>
      <c r="BG37" s="54">
        <f>+[1]OUTPUTs!BG37-[2]OUTPUTs!BG37</f>
        <v>7409554.1882283594</v>
      </c>
      <c r="BH37" s="54">
        <f>+[1]OUTPUTs!BH37-[2]OUTPUTs!BH37</f>
        <v>1461017.6178630651</v>
      </c>
      <c r="BI37" s="54">
        <f>+[1]OUTPUTs!BI37-[2]OUTPUTs!BI37</f>
        <v>538657.64755022852</v>
      </c>
      <c r="BJ37" s="54">
        <f>+[1]OUTPUTs!BJ37-[2]OUTPUTs!BJ37</f>
        <v>1067767.2516813013</v>
      </c>
      <c r="BK37" s="54">
        <f>+[1]OUTPUTs!BK37-[2]OUTPUTs!BK37</f>
        <v>139003.91171968938</v>
      </c>
      <c r="BL37" s="54">
        <f>+[1]OUTPUTs!BL37-[2]OUTPUTs!BL37</f>
        <v>190398.89862793242</v>
      </c>
      <c r="BM37" s="54">
        <f>+[1]OUTPUTs!BM37-[2]OUTPUTs!BM37</f>
        <v>344626.04569457471</v>
      </c>
      <c r="BN37" s="54">
        <f>+[1]OUTPUTs!BN37-[2]OUTPUTs!BN37</f>
        <v>603563.52718839678</v>
      </c>
      <c r="BO37" s="54">
        <f>+[1]OUTPUTs!BO37-[2]OUTPUTs!BO37</f>
        <v>18090474.495421972</v>
      </c>
      <c r="BP37" s="54">
        <f>+[1]OUTPUTs!BP37-[2]OUTPUTs!BP37</f>
        <v>98449.590395127118</v>
      </c>
      <c r="BQ37" s="54">
        <f>+[1]OUTPUTs!BQ37-[2]OUTPUTs!BQ37</f>
        <v>29447.587633870484</v>
      </c>
      <c r="BR37" s="54">
        <f>+[1]OUTPUTs!BR37-[2]OUTPUTs!BR37</f>
        <v>154157.94232096593</v>
      </c>
      <c r="BS37" s="54">
        <f>+[1]OUTPUTs!BS37-[2]OUTPUTs!BS37</f>
        <v>37257.028374441958</v>
      </c>
      <c r="BT37" s="54">
        <f>+[1]OUTPUTs!BT37-[2]OUTPUTs!BT37</f>
        <v>242045.86187617225</v>
      </c>
      <c r="BU37" s="54">
        <f>+[1]OUTPUTs!BU37-[2]OUTPUTs!BU37</f>
        <v>28252.715690759782</v>
      </c>
      <c r="BV37" s="54">
        <f>+[1]OUTPUTs!BV37-[2]OUTPUTs!BV37</f>
        <v>41106.483578746629</v>
      </c>
      <c r="BW37" s="54">
        <f>+[1]OUTPUTs!BW37-[2]OUTPUTs!BW37</f>
        <v>181714.549556082</v>
      </c>
      <c r="BX37" s="54">
        <f>+[1]OUTPUTs!BX37-[2]OUTPUTs!BX37</f>
        <v>83018.159350006812</v>
      </c>
      <c r="BY37" s="54">
        <f>+[1]OUTPUTs!BY37-[2]OUTPUTs!BY37</f>
        <v>278555.23668354517</v>
      </c>
      <c r="BZ37" s="54">
        <f>+[1]OUTPUTs!BZ37-[2]OUTPUTs!BZ37</f>
        <v>117656.49204828544</v>
      </c>
      <c r="CA37" s="54">
        <f>+[1]OUTPUTs!CA37-[2]OUTPUTs!CA37</f>
        <v>108357.23655766487</v>
      </c>
      <c r="CB37" s="54">
        <f>+[1]OUTPUTs!CB37-[2]OUTPUTs!CB37</f>
        <v>408203.73910756089</v>
      </c>
      <c r="CC37" s="54">
        <f>+[1]OUTPUTs!CC37-[2]OUTPUTs!CC37</f>
        <v>92596.136628399414</v>
      </c>
      <c r="CD37" s="54">
        <f>+[1]OUTPUTs!CD37-[2]OUTPUTs!CD37</f>
        <v>100724.95972599629</v>
      </c>
      <c r="CE37" s="54">
        <f>+[1]OUTPUTs!CE37-[2]OUTPUTs!CE37</f>
        <v>508115.4751986285</v>
      </c>
      <c r="CF37" s="54">
        <f>+[1]OUTPUTs!CF37-[2]OUTPUTs!CF37</f>
        <v>1451496.1291381477</v>
      </c>
      <c r="CG37" s="54">
        <f>+[1]OUTPUTs!CG37-[2]OUTPUTs!CG37</f>
        <v>262140.65886535044</v>
      </c>
      <c r="CH37" s="54">
        <f>+[1]OUTPUTs!CH37-[2]OUTPUTs!CH37</f>
        <v>1842470.7304460814</v>
      </c>
      <c r="CI37" s="54">
        <f>+[1]OUTPUTs!CI37-[2]OUTPUTs!CI37</f>
        <v>6836833.2500700522</v>
      </c>
      <c r="CJ37" s="54">
        <f>+[1]OUTPUTs!CJ37-[2]OUTPUTs!CJ37</f>
        <v>1456083.2064018687</v>
      </c>
      <c r="CK37" s="54">
        <f>+[1]OUTPUTs!CK37-[2]OUTPUTs!CK37</f>
        <v>500212.59599773807</v>
      </c>
      <c r="CL37" s="54">
        <f>+[1]OUTPUTs!CL37-[2]OUTPUTs!CL37</f>
        <v>975539.25763331633</v>
      </c>
      <c r="CM37" s="54">
        <f>+[1]OUTPUTs!CM37-[2]OUTPUTs!CM37</f>
        <v>129998.2766411302</v>
      </c>
      <c r="CN37" s="54">
        <f>+[1]OUTPUTs!CN37-[2]OUTPUTs!CN37</f>
        <v>198364.73639699549</v>
      </c>
      <c r="CO37" s="54">
        <f>+[1]OUTPUTs!CO37-[2]OUTPUTs!CO37</f>
        <v>312854.80888704641</v>
      </c>
      <c r="CP37" s="54">
        <f>+[1]OUTPUTs!CP37-[2]OUTPUTs!CP37</f>
        <v>532646.82004181528</v>
      </c>
      <c r="CQ37" s="54">
        <f>+[1]OUTPUTs!CQ37-[2]OUTPUTs!CQ37</f>
        <v>17008299.665245794</v>
      </c>
      <c r="CR37" s="54">
        <f>+[1]OUTPUTs!CR37-[2]OUTPUTs!CR37</f>
        <v>79902.009770485165</v>
      </c>
      <c r="CS37" s="54">
        <f>+[1]OUTPUTs!CS37-[2]OUTPUTs!CS37</f>
        <v>23809.648445440827</v>
      </c>
      <c r="CT37" s="54">
        <f>+[1]OUTPUTs!CT37-[2]OUTPUTs!CT37</f>
        <v>124713.09077814908</v>
      </c>
      <c r="CU37" s="54">
        <f>+[1]OUTPUTs!CU37-[2]OUTPUTs!CU37</f>
        <v>19256.609952341038</v>
      </c>
      <c r="CV37" s="54">
        <f>+[1]OUTPUTs!CV37-[2]OUTPUTs!CV37</f>
        <v>186708.4800971268</v>
      </c>
      <c r="CW37" s="54">
        <f>+[1]OUTPUTs!CW37-[2]OUTPUTs!CW37</f>
        <v>22582.785982533336</v>
      </c>
      <c r="CX37" s="54">
        <f>+[1]OUTPUTs!CX37-[2]OUTPUTs!CX37</f>
        <v>40068.853588092752</v>
      </c>
      <c r="CY37" s="54">
        <f>+[1]OUTPUTs!CY37-[2]OUTPUTs!CY37</f>
        <v>138801.21829179008</v>
      </c>
      <c r="CZ37" s="54">
        <f>+[1]OUTPUTs!CZ37-[2]OUTPUTs!CZ37</f>
        <v>71046.182309609285</v>
      </c>
      <c r="DA37" s="54">
        <f>+[1]OUTPUTs!DA37-[2]OUTPUTs!DA37</f>
        <v>248022.31809690839</v>
      </c>
      <c r="DB37" s="54">
        <f>+[1]OUTPUTs!DB37-[2]OUTPUTs!DB37</f>
        <v>89520.354034238291</v>
      </c>
      <c r="DC37" s="54">
        <f>+[1]OUTPUTs!DC37-[2]OUTPUTs!DC37</f>
        <v>83394.688017086199</v>
      </c>
      <c r="DD37" s="54">
        <f>+[1]OUTPUTs!DD37-[2]OUTPUTs!DD37</f>
        <v>284666.58664859878</v>
      </c>
      <c r="DE37" s="54">
        <f>+[1]OUTPUTs!DE37-[2]OUTPUTs!DE37</f>
        <v>76142.061280378824</v>
      </c>
      <c r="DF37" s="54">
        <f>+[1]OUTPUTs!DF37-[2]OUTPUTs!DF37</f>
        <v>76877.536178202892</v>
      </c>
      <c r="DG37" s="54">
        <f>+[1]OUTPUTs!DG37-[2]OUTPUTs!DG37</f>
        <v>398656.12050713273</v>
      </c>
      <c r="DH37" s="54">
        <f>+[1]OUTPUTs!DH37-[2]OUTPUTs!DH37</f>
        <v>1167050.2461133986</v>
      </c>
      <c r="DI37" s="54">
        <f>+[1]OUTPUTs!DI37-[2]OUTPUTs!DI37</f>
        <v>220988.79883681255</v>
      </c>
      <c r="DJ37" s="54">
        <f>+[1]OUTPUTs!DJ37-[2]OUTPUTs!DJ37</f>
        <v>1491661.3973754707</v>
      </c>
      <c r="DK37" s="54">
        <f>+[1]OUTPUTs!DK37-[2]OUTPUTs!DK37</f>
        <v>5612773.0294704996</v>
      </c>
      <c r="DL37" s="54">
        <f>+[1]OUTPUTs!DL37-[2]OUTPUTs!DL37</f>
        <v>1227340.3951667987</v>
      </c>
      <c r="DM37" s="54">
        <f>+[1]OUTPUTs!DM37-[2]OUTPUTs!DM37</f>
        <v>416054.68104963884</v>
      </c>
      <c r="DN37" s="54">
        <f>+[1]OUTPUTs!DN37-[2]OUTPUTs!DN37</f>
        <v>840680.17807368375</v>
      </c>
      <c r="DO37" s="54">
        <f>+[1]OUTPUTs!DO37-[2]OUTPUTs!DO37</f>
        <v>110690.77291768139</v>
      </c>
      <c r="DP37" s="54">
        <f>+[1]OUTPUTs!DP37-[2]OUTPUTs!DP37</f>
        <v>162105.58658596335</v>
      </c>
      <c r="DQ37" s="54">
        <f>+[1]OUTPUTs!DQ37-[2]OUTPUTs!DQ37</f>
        <v>268884.07946246071</v>
      </c>
      <c r="DR37" s="54">
        <f>+[1]OUTPUTs!DR37-[2]OUTPUTs!DR37</f>
        <v>471783.21560763923</v>
      </c>
      <c r="DS37" s="54">
        <f>+[1]OUTPUTs!DS37-[2]OUTPUTs!DS37</f>
        <v>13954180.924638167</v>
      </c>
      <c r="DT37" s="54">
        <f>+[1]OUTPUTs!DT37-[2]OUTPUTs!DT37</f>
        <v>95992.4935662223</v>
      </c>
      <c r="DU37" s="54">
        <f>+[1]OUTPUTs!DU37-[2]OUTPUTs!DU37</f>
        <v>26885.175691910888</v>
      </c>
      <c r="DV37" s="54">
        <f>+[1]OUTPUTs!DV37-[2]OUTPUTs!DV37</f>
        <v>117276.33692921008</v>
      </c>
      <c r="DW37" s="54">
        <f>+[1]OUTPUTs!DW37-[2]OUTPUTs!DW37</f>
        <v>19274.132905344613</v>
      </c>
      <c r="DX37" s="54">
        <f>+[1]OUTPUTs!DX37-[2]OUTPUTs!DX37</f>
        <v>186549.44025902177</v>
      </c>
      <c r="DY37" s="54">
        <f>+[1]OUTPUTs!DY37-[2]OUTPUTs!DY37</f>
        <v>25433.478015989502</v>
      </c>
      <c r="DZ37" s="54">
        <f>+[1]OUTPUTs!DZ37-[2]OUTPUTs!DZ37</f>
        <v>56838.132818683662</v>
      </c>
      <c r="EA37" s="54">
        <f>+[1]OUTPUTs!EA37-[2]OUTPUTs!EA37</f>
        <v>149972.72127613792</v>
      </c>
      <c r="EB37" s="54">
        <f>+[1]OUTPUTs!EB37-[2]OUTPUTs!EB37</f>
        <v>70815.723578674908</v>
      </c>
      <c r="EC37" s="54">
        <f>+[1]OUTPUTs!EC37-[2]OUTPUTs!EC37</f>
        <v>241953.7469486047</v>
      </c>
      <c r="ED37" s="54">
        <f>+[1]OUTPUTs!ED37-[2]OUTPUTs!ED37</f>
        <v>92239.128345786827</v>
      </c>
      <c r="EE37" s="54">
        <f>+[1]OUTPUTs!EE37-[2]OUTPUTs!EE37</f>
        <v>64554.05526413257</v>
      </c>
      <c r="EF37" s="54">
        <f>+[1]OUTPUTs!EF37-[2]OUTPUTs!EF37</f>
        <v>315889.34313035291</v>
      </c>
      <c r="EG37" s="54">
        <f>+[1]OUTPUTs!EG37-[2]OUTPUTs!EG37</f>
        <v>68347.335693830668</v>
      </c>
      <c r="EH37" s="54">
        <f>+[1]OUTPUTs!EH37-[2]OUTPUTs!EH37</f>
        <v>73490.835655801464</v>
      </c>
      <c r="EI37" s="54">
        <f>+[1]OUTPUTs!EI37-[2]OUTPUTs!EI37</f>
        <v>404521.56169677258</v>
      </c>
      <c r="EJ37" s="54">
        <f>+[1]OUTPUTs!EJ37-[2]OUTPUTs!EJ37</f>
        <v>1188683.2926153236</v>
      </c>
      <c r="EK37" s="54">
        <f>+[1]OUTPUTs!EK37-[2]OUTPUTs!EK37</f>
        <v>224352.98815925588</v>
      </c>
      <c r="EL37" s="54">
        <f>+[1]OUTPUTs!EL37-[2]OUTPUTs!EL37</f>
        <v>1451002.4761793006</v>
      </c>
      <c r="EM37" s="54">
        <f>+[1]OUTPUTs!EM37-[2]OUTPUTs!EM37</f>
        <v>5623887.6960306661</v>
      </c>
      <c r="EN37" s="54">
        <f>+[1]OUTPUTs!EN37-[2]OUTPUTs!EN37</f>
        <v>1211765.3568130052</v>
      </c>
      <c r="EO37" s="54">
        <f>+[1]OUTPUTs!EO37-[2]OUTPUTs!EO37</f>
        <v>417671.37280652765</v>
      </c>
      <c r="EP37" s="54">
        <f>+[1]OUTPUTs!EP37-[2]OUTPUTs!EP37</f>
        <v>867039.6104297305</v>
      </c>
      <c r="EQ37" s="54">
        <f>+[1]OUTPUTs!EQ37-[2]OUTPUTs!EQ37</f>
        <v>106921.52535266842</v>
      </c>
      <c r="ER37" s="54">
        <f>+[1]OUTPUTs!ER37-[2]OUTPUTs!ER37</f>
        <v>169143.80883519718</v>
      </c>
      <c r="ES37" s="54">
        <f>+[1]OUTPUTs!ES37-[2]OUTPUTs!ES37</f>
        <v>269112.25885441096</v>
      </c>
      <c r="ET37" s="54">
        <f>+[1]OUTPUTs!ET37-[2]OUTPUTs!ET37</f>
        <v>516394.9167105353</v>
      </c>
      <c r="EU37" s="54">
        <f>+[1]OUTPUTs!EU37-[2]OUTPUTs!EU37</f>
        <v>14056008.944563102</v>
      </c>
      <c r="EV37" s="54">
        <f>+[1]OUTPUTs!EV37-[2]OUTPUTs!EV37</f>
        <v>86399.879558655608</v>
      </c>
      <c r="EW37" s="54">
        <f>+[1]OUTPUTs!EW37-[2]OUTPUTs!EW37</f>
        <v>32820.452923964433</v>
      </c>
      <c r="EX37" s="54">
        <f>+[1]OUTPUTs!EX37-[2]OUTPUTs!EX37</f>
        <v>110676.27726129664</v>
      </c>
      <c r="EY37" s="54">
        <f>+[1]OUTPUTs!EY37-[2]OUTPUTs!EY37</f>
        <v>21622.346535348195</v>
      </c>
      <c r="EZ37" s="54">
        <f>+[1]OUTPUTs!EZ37-[2]OUTPUTs!EZ37</f>
        <v>165243.66468755505</v>
      </c>
      <c r="FA37" s="54">
        <f>+[1]OUTPUTs!FA37-[2]OUTPUTs!FA37</f>
        <v>22274.823745361762</v>
      </c>
      <c r="FB37" s="54">
        <f>+[1]OUTPUTs!FB37-[2]OUTPUTs!FB37</f>
        <v>70746.656593345513</v>
      </c>
      <c r="FC37" s="54">
        <f>+[1]OUTPUTs!FC37-[2]OUTPUTs!FC37</f>
        <v>122178.81428623994</v>
      </c>
      <c r="FD37" s="54">
        <f>+[1]OUTPUTs!FD37-[2]OUTPUTs!FD37</f>
        <v>72747.760994586803</v>
      </c>
      <c r="FE37" s="54">
        <f>+[1]OUTPUTs!FE37-[2]OUTPUTs!FE37</f>
        <v>204287.11944177275</v>
      </c>
      <c r="FF37" s="54">
        <f>+[1]OUTPUTs!FF37-[2]OUTPUTs!FF37</f>
        <v>93460.117398263188</v>
      </c>
      <c r="FG37" s="54">
        <f>+[1]OUTPUTs!FG37-[2]OUTPUTs!FG37</f>
        <v>56492.993441051716</v>
      </c>
      <c r="FH37" s="54">
        <f>+[1]OUTPUTs!FH37-[2]OUTPUTs!FH37</f>
        <v>313298.6351573944</v>
      </c>
      <c r="FI37" s="54">
        <f>+[1]OUTPUTs!FI37-[2]OUTPUTs!FI37</f>
        <v>69909.882020916091</v>
      </c>
      <c r="FJ37" s="54">
        <f>+[1]OUTPUTs!FJ37-[2]OUTPUTs!FJ37</f>
        <v>78302.669831861102</v>
      </c>
      <c r="FK37" s="54">
        <f>+[1]OUTPUTs!FK37-[2]OUTPUTs!FK37</f>
        <v>385979.80309202685</v>
      </c>
      <c r="FL37" s="54">
        <f>+[1]OUTPUTs!FL37-[2]OUTPUTs!FL37</f>
        <v>1161014.4722366177</v>
      </c>
      <c r="FM37" s="54">
        <f>+[1]OUTPUTs!FM37-[2]OUTPUTs!FM37</f>
        <v>253025.52074171838</v>
      </c>
      <c r="FN37" s="54">
        <f>+[1]OUTPUTs!FN37-[2]OUTPUTs!FN37</f>
        <v>1517367.1769510403</v>
      </c>
      <c r="FO37" s="54">
        <f>+[1]OUTPUTs!FO37-[2]OUTPUTs!FO37</f>
        <v>5690381.0807321882</v>
      </c>
      <c r="FP37" s="54">
        <f>+[1]OUTPUTs!FP37-[2]OUTPUTs!FP37</f>
        <v>1182339.5897991494</v>
      </c>
      <c r="FQ37" s="54">
        <f>+[1]OUTPUTs!FQ37-[2]OUTPUTs!FQ37</f>
        <v>398751.76795413357</v>
      </c>
      <c r="FR37" s="54">
        <f>+[1]OUTPUTs!FR37-[2]OUTPUTs!FR37</f>
        <v>881760.25480216416</v>
      </c>
      <c r="FS37" s="54">
        <f>+[1]OUTPUTs!FS37-[2]OUTPUTs!FS37</f>
        <v>109441.28939749174</v>
      </c>
      <c r="FT37" s="54">
        <f>+[1]OUTPUTs!FT37-[2]OUTPUTs!FT37</f>
        <v>170276.11868249084</v>
      </c>
      <c r="FU37" s="54">
        <f>+[1]OUTPUTs!FU37-[2]OUTPUTs!FU37</f>
        <v>284084.46733767714</v>
      </c>
      <c r="FV37" s="54">
        <f>+[1]OUTPUTs!FV37-[2]OUTPUTs!FV37</f>
        <v>492619.35038622958</v>
      </c>
      <c r="FW37" s="54">
        <f>+[1]OUTPUTs!FW37-[2]OUTPUTs!FW37</f>
        <v>14047502.985990543</v>
      </c>
      <c r="FX37" s="54">
        <f>+[1]OUTPUTs!FX37-[2]OUTPUTs!FX37</f>
        <v>82008.596197037492</v>
      </c>
      <c r="FY37" s="54">
        <f>+[1]OUTPUTs!FY37-[2]OUTPUTs!FY37</f>
        <v>26643.027881236314</v>
      </c>
      <c r="FZ37" s="54">
        <f>+[1]OUTPUTs!FZ37-[2]OUTPUTs!FZ37</f>
        <v>94145.153355421731</v>
      </c>
      <c r="GA37" s="54">
        <f>+[1]OUTPUTs!GA37-[2]OUTPUTs!GA37</f>
        <v>21989.055793730266</v>
      </c>
      <c r="GB37" s="54">
        <f>+[1]OUTPUTs!GB37-[2]OUTPUTs!GB37</f>
        <v>159317.08988269191</v>
      </c>
      <c r="GC37" s="54">
        <f>+[1]OUTPUTs!GC37-[2]OUTPUTs!GC37</f>
        <v>31049.282044280637</v>
      </c>
      <c r="GD37" s="54">
        <f>+[1]OUTPUTs!GD37-[2]OUTPUTs!GD37</f>
        <v>96795.289370756058</v>
      </c>
      <c r="GE37" s="54">
        <f>+[1]OUTPUTs!GE37-[2]OUTPUTs!GE37</f>
        <v>110925.4683789323</v>
      </c>
      <c r="GF37" s="54">
        <f>+[1]OUTPUTs!GF37-[2]OUTPUTs!GF37</f>
        <v>70769.777652978461</v>
      </c>
      <c r="GG37" s="54">
        <f>+[1]OUTPUTs!GG37-[2]OUTPUTs!GG37</f>
        <v>187676.83968267313</v>
      </c>
      <c r="GH37" s="54">
        <f>+[1]OUTPUTs!GH37-[2]OUTPUTs!GH37</f>
        <v>86855.265518537504</v>
      </c>
      <c r="GI37" s="54">
        <f>+[1]OUTPUTs!GI37-[2]OUTPUTs!GI37</f>
        <v>56085.406499513134</v>
      </c>
      <c r="GJ37" s="54">
        <f>+[1]OUTPUTs!GJ37-[2]OUTPUTs!GJ37</f>
        <v>298291.09523804183</v>
      </c>
      <c r="GK37" s="54">
        <f>+[1]OUTPUTs!GK37-[2]OUTPUTs!GK37</f>
        <v>68834.901698115835</v>
      </c>
      <c r="GL37" s="54">
        <f>+[1]OUTPUTs!GL37-[2]OUTPUTs!GL37</f>
        <v>76279.485820039088</v>
      </c>
      <c r="GM37" s="54">
        <f>+[1]OUTPUTs!GM37-[2]OUTPUTs!GM37</f>
        <v>392680.90997800173</v>
      </c>
      <c r="GN37" s="54">
        <f>+[1]OUTPUTs!GN37-[2]OUTPUTs!GN37</f>
        <v>1109582.295239303</v>
      </c>
      <c r="GO37" s="54">
        <f>+[1]OUTPUTs!GO37-[2]OUTPUTs!GO37</f>
        <v>265891.86269251839</v>
      </c>
      <c r="GP37" s="54">
        <f>+[1]OUTPUTs!GP37-[2]OUTPUTs!GP37</f>
        <v>1518780.8643504651</v>
      </c>
      <c r="GQ37" s="54">
        <f>+[1]OUTPUTs!GQ37-[2]OUTPUTs!GQ37</f>
        <v>6152021.3791705733</v>
      </c>
      <c r="GR37" s="54">
        <f>+[1]OUTPUTs!GR37-[2]OUTPUTs!GR37</f>
        <v>1081048.1740715702</v>
      </c>
      <c r="GS37" s="54">
        <f>+[1]OUTPUTs!GS37-[2]OUTPUTs!GS37</f>
        <v>389225.29619609431</v>
      </c>
      <c r="GT37" s="54">
        <f>+[1]OUTPUTs!GT37-[2]OUTPUTs!GT37</f>
        <v>910884.30515245046</v>
      </c>
      <c r="GU37" s="54">
        <f>+[1]OUTPUTs!GU37-[2]OUTPUTs!GU37</f>
        <v>107415.55457835554</v>
      </c>
      <c r="GV37" s="54">
        <f>+[1]OUTPUTs!GV37-[2]OUTPUTs!GV37</f>
        <v>163282.78326700715</v>
      </c>
      <c r="GW37" s="54">
        <f>+[1]OUTPUTs!GW37-[2]OUTPUTs!GW37</f>
        <v>277594.2723080928</v>
      </c>
      <c r="GX37" s="54">
        <f>+[1]OUTPUTs!GX37-[2]OUTPUTs!GX37</f>
        <v>498313.83163061552</v>
      </c>
      <c r="GY37" s="54">
        <f>+[1]OUTPUTs!GY37-[2]OUTPUTs!GY37</f>
        <v>14334387.263649035</v>
      </c>
      <c r="GZ37" s="54">
        <f>+[1]OUTPUTs!GZ37-[2]OUTPUTs!GZ37</f>
        <v>61055.183625984821</v>
      </c>
      <c r="HA37" s="54">
        <f>+[1]OUTPUTs!HA37-[2]OUTPUTs!HA37</f>
        <v>26486.588033973814</v>
      </c>
      <c r="HB37" s="54">
        <f>+[1]OUTPUTs!HB37-[2]OUTPUTs!HB37</f>
        <v>89215.315402725944</v>
      </c>
      <c r="HC37" s="54">
        <f>+[1]OUTPUTs!HC37-[2]OUTPUTs!HC37</f>
        <v>20007.24908306729</v>
      </c>
      <c r="HD37" s="54">
        <f>+[1]OUTPUTs!HD37-[2]OUTPUTs!HD37</f>
        <v>119494.17831941688</v>
      </c>
      <c r="HE37" s="54">
        <f>+[1]OUTPUTs!HE37-[2]OUTPUTs!HE37</f>
        <v>35703.291744162503</v>
      </c>
      <c r="HF37" s="54">
        <f>+[1]OUTPUTs!HF37-[2]OUTPUTs!HF37</f>
        <v>70535.341791276427</v>
      </c>
      <c r="HG37" s="54">
        <f>+[1]OUTPUTs!HG37-[2]OUTPUTs!HG37</f>
        <v>94618.007673792978</v>
      </c>
      <c r="HH37" s="54">
        <f>+[1]OUTPUTs!HH37-[2]OUTPUTs!HH37</f>
        <v>55333.59773057689</v>
      </c>
      <c r="HI37" s="54">
        <f>+[1]OUTPUTs!HI37-[2]OUTPUTs!HI37</f>
        <v>152986.27506208068</v>
      </c>
      <c r="HJ37" s="54">
        <f>+[1]OUTPUTs!HJ37-[2]OUTPUTs!HJ37</f>
        <v>75940.920863196807</v>
      </c>
      <c r="HK37" s="54">
        <f>+[1]OUTPUTs!HK37-[2]OUTPUTs!HK37</f>
        <v>46006.849281610106</v>
      </c>
      <c r="HL37" s="54">
        <f>+[1]OUTPUTs!HL37-[2]OUTPUTs!HL37</f>
        <v>243872.38565560422</v>
      </c>
      <c r="HM37" s="54">
        <f>+[1]OUTPUTs!HM37-[2]OUTPUTs!HM37</f>
        <v>64243.290376020988</v>
      </c>
      <c r="HN37" s="54">
        <f>+[1]OUTPUTs!HN37-[2]OUTPUTs!HN37</f>
        <v>71439.964432970417</v>
      </c>
      <c r="HO37" s="54">
        <f>+[1]OUTPUTs!HO37-[2]OUTPUTs!HO37</f>
        <v>316360.2245759939</v>
      </c>
      <c r="HP37" s="54">
        <f>+[1]OUTPUTs!HP37-[2]OUTPUTs!HP37</f>
        <v>902280.52500338468</v>
      </c>
      <c r="HQ37" s="54">
        <f>+[1]OUTPUTs!HQ37-[2]OUTPUTs!HQ37</f>
        <v>201917.05117420948</v>
      </c>
      <c r="HR37" s="54">
        <f>+[1]OUTPUTs!HR37-[2]OUTPUTs!HR37</f>
        <v>1245288.553600525</v>
      </c>
      <c r="HS37" s="54">
        <f>+[1]OUTPUTs!HS37-[2]OUTPUTs!HS37</f>
        <v>4784973.5759733524</v>
      </c>
      <c r="HT37" s="54">
        <f>+[1]OUTPUTs!HT37-[2]OUTPUTs!HT37</f>
        <v>789244.38161952002</v>
      </c>
      <c r="HU37" s="54">
        <f>+[1]OUTPUTs!HU37-[2]OUTPUTs!HU37</f>
        <v>320474.72474414477</v>
      </c>
      <c r="HV37" s="54">
        <f>+[1]OUTPUTs!HV37-[2]OUTPUTs!HV37</f>
        <v>750731.21426349727</v>
      </c>
      <c r="HW37" s="54">
        <f>+[1]OUTPUTs!HW37-[2]OUTPUTs!HW37</f>
        <v>87162.971100650146</v>
      </c>
      <c r="HX37" s="54">
        <f>+[1]OUTPUTs!HX37-[2]OUTPUTs!HX37</f>
        <v>125943.75269734419</v>
      </c>
      <c r="HY37" s="54">
        <f>+[1]OUTPUTs!HY37-[2]OUTPUTs!HY37</f>
        <v>231037.82923980526</v>
      </c>
      <c r="HZ37" s="54">
        <f>+[1]OUTPUTs!HZ37-[2]OUTPUTs!HZ37</f>
        <v>375744.9538425678</v>
      </c>
      <c r="IA37" s="54">
        <f>+[1]OUTPUTs!IA37-[2]OUTPUTs!IA37</f>
        <v>11358098.196911454</v>
      </c>
    </row>
    <row r="38" spans="1:235" s="46" customFormat="1" ht="24" x14ac:dyDescent="0.25">
      <c r="A38" s="47" t="s">
        <v>24</v>
      </c>
      <c r="B38" s="48">
        <v>4762</v>
      </c>
      <c r="C38" s="48"/>
      <c r="D38" s="48"/>
      <c r="E38" s="48">
        <v>2</v>
      </c>
      <c r="F38" s="48"/>
      <c r="G38" s="48" t="s">
        <v>818</v>
      </c>
      <c r="H38" s="48" t="s">
        <v>21</v>
      </c>
      <c r="I38" s="47" t="s">
        <v>16</v>
      </c>
      <c r="J38" s="47" t="s">
        <v>845</v>
      </c>
      <c r="K38" s="47" t="s">
        <v>42</v>
      </c>
      <c r="L38" s="54">
        <f>+[1]OUTPUTs!L38-[2]OUTPUTs!L38</f>
        <v>4009.9461793004548</v>
      </c>
      <c r="M38" s="54">
        <f>+[1]OUTPUTs!M38-[2]OUTPUTs!M38</f>
        <v>1620.2507618728978</v>
      </c>
      <c r="N38" s="54">
        <f>+[1]OUTPUTs!N38-[2]OUTPUTs!N38</f>
        <v>4422.1332061890807</v>
      </c>
      <c r="O38" s="54">
        <f>+[1]OUTPUTs!O38-[2]OUTPUTs!O38</f>
        <v>1690.8026119632029</v>
      </c>
      <c r="P38" s="54">
        <f>+[1]OUTPUTs!P38-[2]OUTPUTs!P38</f>
        <v>6779.6141855353026</v>
      </c>
      <c r="Q38" s="54">
        <f>+[1]OUTPUTs!Q38-[2]OUTPUTs!Q38</f>
        <v>173.0145466997603</v>
      </c>
      <c r="R38" s="54">
        <f>+[1]OUTPUTs!R38-[2]OUTPUTs!R38</f>
        <v>1182.9570391600901</v>
      </c>
      <c r="S38" s="54">
        <f>+[1]OUTPUTs!S38-[2]OUTPUTs!S38</f>
        <v>9460.5257293128907</v>
      </c>
      <c r="T38" s="54">
        <f>+[1]OUTPUTs!T38-[2]OUTPUTs!T38</f>
        <v>1572.6793785232269</v>
      </c>
      <c r="U38" s="54">
        <f>+[1]OUTPUTs!U38-[2]OUTPUTs!U38</f>
        <v>11098.262929961507</v>
      </c>
      <c r="V38" s="54">
        <f>+[1]OUTPUTs!V38-[2]OUTPUTs!V38</f>
        <v>6844.7579708642697</v>
      </c>
      <c r="W38" s="54">
        <f>+[1]OUTPUTs!W38-[2]OUTPUTs!W38</f>
        <v>2577.4825772469521</v>
      </c>
      <c r="X38" s="54">
        <f>+[1]OUTPUTs!X38-[2]OUTPUTs!X38</f>
        <v>24059.793506976435</v>
      </c>
      <c r="Y38" s="54">
        <f>+[1]OUTPUTs!Y38-[2]OUTPUTs!Y38</f>
        <v>2213.7156843144171</v>
      </c>
      <c r="Z38" s="54">
        <f>+[1]OUTPUTs!Z38-[2]OUTPUTs!Z38</f>
        <v>969.27863327654154</v>
      </c>
      <c r="AA38" s="54">
        <f>+[1]OUTPUTs!AA38-[2]OUTPUTs!AA38</f>
        <v>13668.87389172174</v>
      </c>
      <c r="AB38" s="54">
        <f>+[1]OUTPUTs!AB38-[2]OUTPUTs!AB38</f>
        <v>48288.364336469756</v>
      </c>
      <c r="AC38" s="54">
        <f>+[1]OUTPUTs!AC38-[2]OUTPUTs!AC38</f>
        <v>10958.555315714697</v>
      </c>
      <c r="AD38" s="54">
        <f>+[1]OUTPUTs!AD38-[2]OUTPUTs!AD38</f>
        <v>41864.784708213083</v>
      </c>
      <c r="AE38" s="54">
        <f>+[1]OUTPUTs!AE38-[2]OUTPUTs!AE38</f>
        <v>232231.15072130621</v>
      </c>
      <c r="AF38" s="54">
        <f>+[1]OUTPUTs!AF38-[2]OUTPUTs!AF38</f>
        <v>38998.745423185042</v>
      </c>
      <c r="AG38" s="54">
        <f>+[1]OUTPUTs!AG38-[2]OUTPUTs!AG38</f>
        <v>22021.78116775745</v>
      </c>
      <c r="AH38" s="54">
        <f>+[1]OUTPUTs!AH38-[2]OUTPUTs!AH38</f>
        <v>42346.940341188529</v>
      </c>
      <c r="AI38" s="54">
        <f>+[1]OUTPUTs!AI38-[2]OUTPUTs!AI38</f>
        <v>5421.7067954075528</v>
      </c>
      <c r="AJ38" s="54">
        <f>+[1]OUTPUTs!AJ38-[2]OUTPUTs!AJ38</f>
        <v>7971.6158593633263</v>
      </c>
      <c r="AK38" s="54">
        <f>+[1]OUTPUTs!AK38-[2]OUTPUTs!AK38</f>
        <v>12692.90318635517</v>
      </c>
      <c r="AL38" s="54">
        <f>+[1]OUTPUTs!AL38-[2]OUTPUTs!AL38</f>
        <v>10058.297517012774</v>
      </c>
      <c r="AM38" s="54">
        <f>+[1]OUTPUTs!AM38-[2]OUTPUTs!AM38</f>
        <v>565198.93420489237</v>
      </c>
      <c r="AN38" s="54">
        <f>+[1]OUTPUTs!AN38-[2]OUTPUTs!AN38</f>
        <v>4144.3937108269365</v>
      </c>
      <c r="AO38" s="54">
        <f>+[1]OUTPUTs!AO38-[2]OUTPUTs!AO38</f>
        <v>966.74894543306141</v>
      </c>
      <c r="AP38" s="54">
        <f>+[1]OUTPUTs!AP38-[2]OUTPUTs!AP38</f>
        <v>3822.9430955343605</v>
      </c>
      <c r="AQ38" s="54">
        <f>+[1]OUTPUTs!AQ38-[2]OUTPUTs!AQ38</f>
        <v>2113.6099043061649</v>
      </c>
      <c r="AR38" s="54">
        <f>+[1]OUTPUTs!AR38-[2]OUTPUTs!AR38</f>
        <v>6143.9597548570491</v>
      </c>
      <c r="AS38" s="54">
        <f>+[1]OUTPUTs!AS38-[2]OUTPUTs!AS38</f>
        <v>641.00225788873217</v>
      </c>
      <c r="AT38" s="54">
        <f>+[1]OUTPUTs!AT38-[2]OUTPUTs!AT38</f>
        <v>1498.0284304014767</v>
      </c>
      <c r="AU38" s="54">
        <f>+[1]OUTPUTs!AU38-[2]OUTPUTs!AU38</f>
        <v>12058.975837552112</v>
      </c>
      <c r="AV38" s="54">
        <f>+[1]OUTPUTs!AV38-[2]OUTPUTs!AV38</f>
        <v>1535.9709054828168</v>
      </c>
      <c r="AW38" s="54">
        <f>+[1]OUTPUTs!AW38-[2]OUTPUTs!AW38</f>
        <v>9182.5455557251244</v>
      </c>
      <c r="AX38" s="54">
        <f>+[1]OUTPUTs!AX38-[2]OUTPUTs!AX38</f>
        <v>5892.7156610621714</v>
      </c>
      <c r="AY38" s="54">
        <f>+[1]OUTPUTs!AY38-[2]OUTPUTs!AY38</f>
        <v>2329.4500122946552</v>
      </c>
      <c r="AZ38" s="54">
        <f>+[1]OUTPUTs!AZ38-[2]OUTPUTs!AZ38</f>
        <v>20298.80761257574</v>
      </c>
      <c r="BA38" s="54">
        <f>+[1]OUTPUTs!BA38-[2]OUTPUTs!BA38</f>
        <v>1970.7116650841954</v>
      </c>
      <c r="BB38" s="54">
        <f>+[1]OUTPUTs!BB38-[2]OUTPUTs!BB38</f>
        <v>548.82268634038633</v>
      </c>
      <c r="BC38" s="54">
        <f>+[1]OUTPUTs!BC38-[2]OUTPUTs!BC38</f>
        <v>12267.664888564301</v>
      </c>
      <c r="BD38" s="54">
        <f>+[1]OUTPUTs!BD38-[2]OUTPUTs!BD38</f>
        <v>47227.948002393619</v>
      </c>
      <c r="BE38" s="54">
        <f>+[1]OUTPUTs!BE38-[2]OUTPUTs!BE38</f>
        <v>10015.61269643306</v>
      </c>
      <c r="BF38" s="54">
        <f>+[1]OUTPUTs!BF38-[2]OUTPUTs!BF38</f>
        <v>44026.256108522386</v>
      </c>
      <c r="BG38" s="54">
        <f>+[1]OUTPUTs!BG38-[2]OUTPUTs!BG38</f>
        <v>247670.97872083329</v>
      </c>
      <c r="BH38" s="54">
        <f>+[1]OUTPUTs!BH38-[2]OUTPUTs!BH38</f>
        <v>36478.802177451915</v>
      </c>
      <c r="BI38" s="54">
        <f>+[1]OUTPUTs!BI38-[2]OUTPUTs!BI38</f>
        <v>22097.754695745702</v>
      </c>
      <c r="BJ38" s="54">
        <f>+[1]OUTPUTs!BJ38-[2]OUTPUTs!BJ38</f>
        <v>39285.176028404618</v>
      </c>
      <c r="BK38" s="54">
        <f>+[1]OUTPUTs!BK38-[2]OUTPUTs!BK38</f>
        <v>4973.8880420795685</v>
      </c>
      <c r="BL38" s="54">
        <f>+[1]OUTPUTs!BL38-[2]OUTPUTs!BL38</f>
        <v>7637.3549529058091</v>
      </c>
      <c r="BM38" s="54">
        <f>+[1]OUTPUTs!BM38-[2]OUTPUTs!BM38</f>
        <v>8066.6685224988814</v>
      </c>
      <c r="BN38" s="54">
        <f>+[1]OUTPUTs!BN38-[2]OUTPUTs!BN38</f>
        <v>15719.114108945985</v>
      </c>
      <c r="BO38" s="54">
        <f>+[1]OUTPUTs!BO38-[2]OUTPUTs!BO38</f>
        <v>568615.90498014423</v>
      </c>
      <c r="BP38" s="54">
        <f>+[1]OUTPUTs!BP38-[2]OUTPUTs!BP38</f>
        <v>4178.1251694535176</v>
      </c>
      <c r="BQ38" s="54">
        <f>+[1]OUTPUTs!BQ38-[2]OUTPUTs!BQ38</f>
        <v>944.04750197504973</v>
      </c>
      <c r="BR38" s="54">
        <f>+[1]OUTPUTs!BR38-[2]OUTPUTs!BR38</f>
        <v>4919.3598188714568</v>
      </c>
      <c r="BS38" s="54">
        <f>+[1]OUTPUTs!BS38-[2]OUTPUTs!BS38</f>
        <v>3125.8937372430282</v>
      </c>
      <c r="BT38" s="54">
        <f>+[1]OUTPUTs!BT38-[2]OUTPUTs!BT38</f>
        <v>5062.8890001902146</v>
      </c>
      <c r="BU38" s="54">
        <f>+[1]OUTPUTs!BU38-[2]OUTPUTs!BU38</f>
        <v>842.34373860212725</v>
      </c>
      <c r="BV38" s="54">
        <f>+[1]OUTPUTs!BV38-[2]OUTPUTs!BV38</f>
        <v>1860.6865374053036</v>
      </c>
      <c r="BW38" s="54">
        <f>+[1]OUTPUTs!BW38-[2]OUTPUTs!BW38</f>
        <v>5225.2395082232033</v>
      </c>
      <c r="BX38" s="54">
        <f>+[1]OUTPUTs!BX38-[2]OUTPUTs!BX38</f>
        <v>1661.5029791953762</v>
      </c>
      <c r="BY38" s="54">
        <f>+[1]OUTPUTs!BY38-[2]OUTPUTs!BY38</f>
        <v>8874.3563282271971</v>
      </c>
      <c r="BZ38" s="54">
        <f>+[1]OUTPUTs!BZ38-[2]OUTPUTs!BZ38</f>
        <v>4905.7346527662785</v>
      </c>
      <c r="CA38" s="54">
        <f>+[1]OUTPUTs!CA38-[2]OUTPUTs!CA38</f>
        <v>2691.2570634156791</v>
      </c>
      <c r="CB38" s="54">
        <f>+[1]OUTPUTs!CB38-[2]OUTPUTs!CB38</f>
        <v>22903.413115114578</v>
      </c>
      <c r="CC38" s="54">
        <f>+[1]OUTPUTs!CC38-[2]OUTPUTs!CC38</f>
        <v>1478.043764704285</v>
      </c>
      <c r="CD38" s="54">
        <f>+[1]OUTPUTs!CD38-[2]OUTPUTs!CD38</f>
        <v>1015.9240116530705</v>
      </c>
      <c r="CE38" s="54">
        <f>+[1]OUTPUTs!CE38-[2]OUTPUTs!CE38</f>
        <v>13892.798444103852</v>
      </c>
      <c r="CF38" s="54">
        <f>+[1]OUTPUTs!CF38-[2]OUTPUTs!CF38</f>
        <v>47048.989248436003</v>
      </c>
      <c r="CG38" s="54">
        <f>+[1]OUTPUTs!CG38-[2]OUTPUTs!CG38</f>
        <v>9810.5728397612638</v>
      </c>
      <c r="CH38" s="54">
        <f>+[1]OUTPUTs!CH38-[2]OUTPUTs!CH38</f>
        <v>41630.578627596245</v>
      </c>
      <c r="CI38" s="54">
        <f>+[1]OUTPUTs!CI38-[2]OUTPUTs!CI38</f>
        <v>229250.26181010142</v>
      </c>
      <c r="CJ38" s="54">
        <f>+[1]OUTPUTs!CJ38-[2]OUTPUTs!CJ38</f>
        <v>28453.608658856847</v>
      </c>
      <c r="CK38" s="54">
        <f>+[1]OUTPUTs!CK38-[2]OUTPUTs!CK38</f>
        <v>23166.312560425562</v>
      </c>
      <c r="CL38" s="54">
        <f>+[1]OUTPUTs!CL38-[2]OUTPUTs!CL38</f>
        <v>39010.841714796123</v>
      </c>
      <c r="CM38" s="54">
        <f>+[1]OUTPUTs!CM38-[2]OUTPUTs!CM38</f>
        <v>4331.0410712545527</v>
      </c>
      <c r="CN38" s="54">
        <f>+[1]OUTPUTs!CN38-[2]OUTPUTs!CN38</f>
        <v>9575.4393336804515</v>
      </c>
      <c r="CO38" s="54">
        <f>+[1]OUTPUTs!CO38-[2]OUTPUTs!CO38</f>
        <v>10064.132336718734</v>
      </c>
      <c r="CP38" s="54">
        <f>+[1]OUTPUTs!CP38-[2]OUTPUTs!CP38</f>
        <v>8437.8198151381366</v>
      </c>
      <c r="CQ38" s="54">
        <f>+[1]OUTPUTs!CQ38-[2]OUTPUTs!CQ38</f>
        <v>534361.21338790958</v>
      </c>
      <c r="CR38" s="54">
        <f>+[1]OUTPUTs!CR38-[2]OUTPUTs!CR38</f>
        <v>3088.2891388510079</v>
      </c>
      <c r="CS38" s="54">
        <f>+[1]OUTPUTs!CS38-[2]OUTPUTs!CS38</f>
        <v>955.26907070442803</v>
      </c>
      <c r="CT38" s="54">
        <f>+[1]OUTPUTs!CT38-[2]OUTPUTs!CT38</f>
        <v>4309.7636890309095</v>
      </c>
      <c r="CU38" s="54">
        <f>+[1]OUTPUTs!CU38-[2]OUTPUTs!CU38</f>
        <v>1223.6020107325298</v>
      </c>
      <c r="CV38" s="54">
        <f>+[1]OUTPUTs!CV38-[2]OUTPUTs!CV38</f>
        <v>3388.4502532985744</v>
      </c>
      <c r="CW38" s="54">
        <f>+[1]OUTPUTs!CW38-[2]OUTPUTs!CW38</f>
        <v>802.45475768319488</v>
      </c>
      <c r="CX38" s="54">
        <f>+[1]OUTPUTs!CX38-[2]OUTPUTs!CX38</f>
        <v>1451.4687489459234</v>
      </c>
      <c r="CY38" s="54">
        <f>+[1]OUTPUTs!CY38-[2]OUTPUTs!CY38</f>
        <v>6262.5378147944912</v>
      </c>
      <c r="CZ38" s="54">
        <f>+[1]OUTPUTs!CZ38-[2]OUTPUTs!CZ38</f>
        <v>1263.6970957646877</v>
      </c>
      <c r="DA38" s="54">
        <f>+[1]OUTPUTs!DA38-[2]OUTPUTs!DA38</f>
        <v>6652.2765965263043</v>
      </c>
      <c r="DB38" s="54">
        <f>+[1]OUTPUTs!DB38-[2]OUTPUTs!DB38</f>
        <v>4729.726262880311</v>
      </c>
      <c r="DC38" s="54">
        <f>+[1]OUTPUTs!DC38-[2]OUTPUTs!DC38</f>
        <v>2573.6483678984405</v>
      </c>
      <c r="DD38" s="54">
        <f>+[1]OUTPUTs!DD38-[2]OUTPUTs!DD38</f>
        <v>21320.827656764293</v>
      </c>
      <c r="DE38" s="54">
        <f>+[1]OUTPUTs!DE38-[2]OUTPUTs!DE38</f>
        <v>823.58980675965654</v>
      </c>
      <c r="DF38" s="54">
        <f>+[1]OUTPUTs!DF38-[2]OUTPUTs!DF38</f>
        <v>995.14086541646611</v>
      </c>
      <c r="DG38" s="54">
        <f>+[1]OUTPUTs!DG38-[2]OUTPUTs!DG38</f>
        <v>12166.333886084158</v>
      </c>
      <c r="DH38" s="54">
        <f>+[1]OUTPUTs!DH38-[2]OUTPUTs!DH38</f>
        <v>38533.761580407401</v>
      </c>
      <c r="DI38" s="54">
        <f>+[1]OUTPUTs!DI38-[2]OUTPUTs!DI38</f>
        <v>9210.5871936669264</v>
      </c>
      <c r="DJ38" s="54">
        <f>+[1]OUTPUTs!DJ38-[2]OUTPUTs!DJ38</f>
        <v>38916.505999601373</v>
      </c>
      <c r="DK38" s="54">
        <f>+[1]OUTPUTs!DK38-[2]OUTPUTs!DK38</f>
        <v>229422.84225372967</v>
      </c>
      <c r="DL38" s="54">
        <f>+[1]OUTPUTs!DL38-[2]OUTPUTs!DL38</f>
        <v>23693.125011994336</v>
      </c>
      <c r="DM38" s="54">
        <f>+[1]OUTPUTs!DM38-[2]OUTPUTs!DM38</f>
        <v>20500.752605046368</v>
      </c>
      <c r="DN38" s="54">
        <f>+[1]OUTPUTs!DN38-[2]OUTPUTs!DN38</f>
        <v>35336.30828491666</v>
      </c>
      <c r="DO38" s="54">
        <f>+[1]OUTPUTs!DO38-[2]OUTPUTs!DO38</f>
        <v>4227.2961644490915</v>
      </c>
      <c r="DP38" s="54">
        <f>+[1]OUTPUTs!DP38-[2]OUTPUTs!DP38</f>
        <v>7580.4407033380648</v>
      </c>
      <c r="DQ38" s="54">
        <f>+[1]OUTPUTs!DQ38-[2]OUTPUTs!DQ38</f>
        <v>9313.4630400322058</v>
      </c>
      <c r="DR38" s="54">
        <f>+[1]OUTPUTs!DR38-[2]OUTPUTs!DR38</f>
        <v>5543.2204526543464</v>
      </c>
      <c r="DS38" s="54">
        <f>+[1]OUTPUTs!DS38-[2]OUTPUTs!DS38</f>
        <v>494285.37931197183</v>
      </c>
      <c r="DT38" s="54">
        <f>+[1]OUTPUTs!DT38-[2]OUTPUTs!DT38</f>
        <v>4076.4689823484127</v>
      </c>
      <c r="DU38" s="54">
        <f>+[1]OUTPUTs!DU38-[2]OUTPUTs!DU38</f>
        <v>1155.5956571936783</v>
      </c>
      <c r="DV38" s="54">
        <f>+[1]OUTPUTs!DV38-[2]OUTPUTs!DV38</f>
        <v>5890.7518712515657</v>
      </c>
      <c r="DW38" s="54">
        <f>+[1]OUTPUTs!DW38-[2]OUTPUTs!DW38</f>
        <v>1584.7905279856668</v>
      </c>
      <c r="DX38" s="54">
        <f>+[1]OUTPUTs!DX38-[2]OUTPUTs!DX38</f>
        <v>5559.029676733564</v>
      </c>
      <c r="DY38" s="54">
        <f>+[1]OUTPUTs!DY38-[2]OUTPUTs!DY38</f>
        <v>1016.204447019539</v>
      </c>
      <c r="DZ38" s="54">
        <f>+[1]OUTPUTs!DZ38-[2]OUTPUTs!DZ38</f>
        <v>2290.7030355596994</v>
      </c>
      <c r="EA38" s="54">
        <f>+[1]OUTPUTs!EA38-[2]OUTPUTs!EA38</f>
        <v>6044.3247288243583</v>
      </c>
      <c r="EB38" s="54">
        <f>+[1]OUTPUTs!EB38-[2]OUTPUTs!EB38</f>
        <v>858.37083114434495</v>
      </c>
      <c r="EC38" s="54">
        <f>+[1]OUTPUTs!EC38-[2]OUTPUTs!EC38</f>
        <v>8500.3097294463932</v>
      </c>
      <c r="ED38" s="54">
        <f>+[1]OUTPUTs!ED38-[2]OUTPUTs!ED38</f>
        <v>3591.3854907938758</v>
      </c>
      <c r="EE38" s="54">
        <f>+[1]OUTPUTs!EE38-[2]OUTPUTs!EE38</f>
        <v>2403.0605911837606</v>
      </c>
      <c r="EF38" s="54">
        <f>+[1]OUTPUTs!EF38-[2]OUTPUTs!EF38</f>
        <v>22835.927104700153</v>
      </c>
      <c r="EG38" s="54">
        <f>+[1]OUTPUTs!EG38-[2]OUTPUTs!EG38</f>
        <v>2278.6736325075099</v>
      </c>
      <c r="EH38" s="54">
        <f>+[1]OUTPUTs!EH38-[2]OUTPUTs!EH38</f>
        <v>868.476097021128</v>
      </c>
      <c r="EI38" s="54">
        <f>+[1]OUTPUTs!EI38-[2]OUTPUTs!EI38</f>
        <v>14948.085130076426</v>
      </c>
      <c r="EJ38" s="54">
        <f>+[1]OUTPUTs!EJ38-[2]OUTPUTs!EJ38</f>
        <v>39966.867854430348</v>
      </c>
      <c r="EK38" s="54">
        <f>+[1]OUTPUTs!EK38-[2]OUTPUTs!EK38</f>
        <v>9397.2046706794408</v>
      </c>
      <c r="EL38" s="54">
        <f>+[1]OUTPUTs!EL38-[2]OUTPUTs!EL38</f>
        <v>42583.417847467732</v>
      </c>
      <c r="EM38" s="54">
        <f>+[1]OUTPUTs!EM38-[2]OUTPUTs!EM38</f>
        <v>243944.14866605442</v>
      </c>
      <c r="EN38" s="54">
        <f>+[1]OUTPUTs!EN38-[2]OUTPUTs!EN38</f>
        <v>30210.979430729749</v>
      </c>
      <c r="EO38" s="54">
        <f>+[1]OUTPUTs!EO38-[2]OUTPUTs!EO38</f>
        <v>22460.781814472812</v>
      </c>
      <c r="EP38" s="54">
        <f>+[1]OUTPUTs!EP38-[2]OUTPUTs!EP38</f>
        <v>39134.346411588995</v>
      </c>
      <c r="EQ38" s="54">
        <f>+[1]OUTPUTs!EQ38-[2]OUTPUTs!EQ38</f>
        <v>4293.2310720661817</v>
      </c>
      <c r="ER38" s="54">
        <f>+[1]OUTPUTs!ER38-[2]OUTPUTs!ER38</f>
        <v>10464.662317085049</v>
      </c>
      <c r="ES38" s="54">
        <f>+[1]OUTPUTs!ES38-[2]OUTPUTs!ES38</f>
        <v>9867.118444394162</v>
      </c>
      <c r="ET38" s="54">
        <f>+[1]OUTPUTs!ET38-[2]OUTPUTs!ET38</f>
        <v>5205.6739399202161</v>
      </c>
      <c r="EU38" s="54">
        <f>+[1]OUTPUTs!EU38-[2]OUTPUTs!EU38</f>
        <v>541430.59000267915</v>
      </c>
      <c r="EV38" s="54">
        <f>+[1]OUTPUTs!EV38-[2]OUTPUTs!EV38</f>
        <v>4865.095832803373</v>
      </c>
      <c r="EW38" s="54">
        <f>+[1]OUTPUTs!EW38-[2]OUTPUTs!EW38</f>
        <v>702.12024417310818</v>
      </c>
      <c r="EX38" s="54">
        <f>+[1]OUTPUTs!EX38-[2]OUTPUTs!EX38</f>
        <v>3855.1173285263967</v>
      </c>
      <c r="EY38" s="54">
        <f>+[1]OUTPUTs!EY38-[2]OUTPUTs!EY38</f>
        <v>1401.9157123363145</v>
      </c>
      <c r="EZ38" s="54">
        <f>+[1]OUTPUTs!EZ38-[2]OUTPUTs!EZ38</f>
        <v>4940.3736496948877</v>
      </c>
      <c r="FA38" s="54">
        <f>+[1]OUTPUTs!FA38-[2]OUTPUTs!FA38</f>
        <v>1274.7756338929119</v>
      </c>
      <c r="FB38" s="54">
        <f>+[1]OUTPUTs!FB38-[2]OUTPUTs!FB38</f>
        <v>2310.4200442098618</v>
      </c>
      <c r="FC38" s="54">
        <f>+[1]OUTPUTs!FC38-[2]OUTPUTs!FC38</f>
        <v>5718.6147465297327</v>
      </c>
      <c r="FD38" s="54">
        <f>+[1]OUTPUTs!FD38-[2]OUTPUTs!FD38</f>
        <v>1004.0650751957855</v>
      </c>
      <c r="FE38" s="54">
        <f>+[1]OUTPUTs!FE38-[2]OUTPUTs!FE38</f>
        <v>9016.9901695466087</v>
      </c>
      <c r="FF38" s="54">
        <f>+[1]OUTPUTs!FF38-[2]OUTPUTs!FF38</f>
        <v>5409.2219718763026</v>
      </c>
      <c r="FG38" s="54">
        <f>+[1]OUTPUTs!FG38-[2]OUTPUTs!FG38</f>
        <v>2391.4989756253672</v>
      </c>
      <c r="FH38" s="54">
        <f>+[1]OUTPUTs!FH38-[2]OUTPUTs!FH38</f>
        <v>22696.616327750769</v>
      </c>
      <c r="FI38" s="54">
        <f>+[1]OUTPUTs!FI38-[2]OUTPUTs!FI38</f>
        <v>2436.937656434005</v>
      </c>
      <c r="FJ38" s="54">
        <f>+[1]OUTPUTs!FJ38-[2]OUTPUTs!FJ38</f>
        <v>3057.3443242845196</v>
      </c>
      <c r="FK38" s="54">
        <f>+[1]OUTPUTs!FK38-[2]OUTPUTs!FK38</f>
        <v>18664.303164452474</v>
      </c>
      <c r="FL38" s="54">
        <f>+[1]OUTPUTs!FL38-[2]OUTPUTs!FL38</f>
        <v>38618.736580597724</v>
      </c>
      <c r="FM38" s="54">
        <f>+[1]OUTPUTs!FM38-[2]OUTPUTs!FM38</f>
        <v>8463.692126054053</v>
      </c>
      <c r="FN38" s="54">
        <f>+[1]OUTPUTs!FN38-[2]OUTPUTs!FN38</f>
        <v>56787.520098568915</v>
      </c>
      <c r="FO38" s="54">
        <f>+[1]OUTPUTs!FO38-[2]OUTPUTs!FO38</f>
        <v>258021.69036883573</v>
      </c>
      <c r="FP38" s="54">
        <f>+[1]OUTPUTs!FP38-[2]OUTPUTs!FP38</f>
        <v>32652.507478476768</v>
      </c>
      <c r="FQ38" s="54">
        <f>+[1]OUTPUTs!FQ38-[2]OUTPUTs!FQ38</f>
        <v>25991.798228427884</v>
      </c>
      <c r="FR38" s="54">
        <f>+[1]OUTPUTs!FR38-[2]OUTPUTs!FR38</f>
        <v>43528.227786700125</v>
      </c>
      <c r="FS38" s="54">
        <f>+[1]OUTPUTs!FS38-[2]OUTPUTs!FS38</f>
        <v>4445.0610408885605</v>
      </c>
      <c r="FT38" s="54">
        <f>+[1]OUTPUTs!FT38-[2]OUTPUTs!FT38</f>
        <v>12704.585600257215</v>
      </c>
      <c r="FU38" s="54">
        <f>+[1]OUTPUTs!FU38-[2]OUTPUTs!FU38</f>
        <v>11142.685244106822</v>
      </c>
      <c r="FV38" s="54">
        <f>+[1]OUTPUTs!FV38-[2]OUTPUTs!FV38</f>
        <v>6332.0159630401668</v>
      </c>
      <c r="FW38" s="54">
        <f>+[1]OUTPUTs!FW38-[2]OUTPUTs!FW38</f>
        <v>588433.93137328653</v>
      </c>
      <c r="FX38" s="54">
        <f>+[1]OUTPUTs!FX38-[2]OUTPUTs!FX38</f>
        <v>4430.6708203226062</v>
      </c>
      <c r="FY38" s="54">
        <f>+[1]OUTPUTs!FY38-[2]OUTPUTs!FY38</f>
        <v>714.00594297158477</v>
      </c>
      <c r="FZ38" s="54">
        <f>+[1]OUTPUTs!FZ38-[2]OUTPUTs!FZ38</f>
        <v>7785.8719907246341</v>
      </c>
      <c r="GA38" s="54">
        <f>+[1]OUTPUTs!GA38-[2]OUTPUTs!GA38</f>
        <v>1528.1808063648634</v>
      </c>
      <c r="GB38" s="54">
        <f>+[1]OUTPUTs!GB38-[2]OUTPUTs!GB38</f>
        <v>4737.2148794535697</v>
      </c>
      <c r="GC38" s="54">
        <f>+[1]OUTPUTs!GC38-[2]OUTPUTs!GC38</f>
        <v>586.97156712289177</v>
      </c>
      <c r="GD38" s="54">
        <f>+[1]OUTPUTs!GD38-[2]OUTPUTs!GD38</f>
        <v>1672.570741914408</v>
      </c>
      <c r="GE38" s="54">
        <f>+[1]OUTPUTs!GE38-[2]OUTPUTs!GE38</f>
        <v>9114.2350286678757</v>
      </c>
      <c r="GF38" s="54">
        <f>+[1]OUTPUTs!GF38-[2]OUTPUTs!GF38</f>
        <v>1023.4757809592995</v>
      </c>
      <c r="GG38" s="54">
        <f>+[1]OUTPUTs!GG38-[2]OUTPUTs!GG38</f>
        <v>11707.213598844679</v>
      </c>
      <c r="GH38" s="54">
        <f>+[1]OUTPUTs!GH38-[2]OUTPUTs!GH38</f>
        <v>5645.1692020780829</v>
      </c>
      <c r="GI38" s="54">
        <f>+[1]OUTPUTs!GI38-[2]OUTPUTs!GI38</f>
        <v>3084.2731566869124</v>
      </c>
      <c r="GJ38" s="54">
        <f>+[1]OUTPUTs!GJ38-[2]OUTPUTs!GJ38</f>
        <v>26678.040642641714</v>
      </c>
      <c r="GK38" s="54">
        <f>+[1]OUTPUTs!GK38-[2]OUTPUTs!GK38</f>
        <v>2294.1925056687946</v>
      </c>
      <c r="GL38" s="54">
        <f>+[1]OUTPUTs!GL38-[2]OUTPUTs!GL38</f>
        <v>2844.7441440023581</v>
      </c>
      <c r="GM38" s="54">
        <f>+[1]OUTPUTs!GM38-[2]OUTPUTs!GM38</f>
        <v>22118.671214717499</v>
      </c>
      <c r="GN38" s="54">
        <f>+[1]OUTPUTs!GN38-[2]OUTPUTs!GN38</f>
        <v>40381.100515324411</v>
      </c>
      <c r="GO38" s="54">
        <f>+[1]OUTPUTs!GO38-[2]OUTPUTs!GO38</f>
        <v>11536.880964937351</v>
      </c>
      <c r="GP38" s="54">
        <f>+[1]OUTPUTs!GP38-[2]OUTPUTs!GP38</f>
        <v>51293.038682610626</v>
      </c>
      <c r="GQ38" s="54">
        <f>+[1]OUTPUTs!GQ38-[2]OUTPUTs!GQ38</f>
        <v>277877.84848313371</v>
      </c>
      <c r="GR38" s="54">
        <f>+[1]OUTPUTs!GR38-[2]OUTPUTs!GR38</f>
        <v>27780.094908882304</v>
      </c>
      <c r="GS38" s="54">
        <f>+[1]OUTPUTs!GS38-[2]OUTPUTs!GS38</f>
        <v>29204.761986187652</v>
      </c>
      <c r="GT38" s="54">
        <f>+[1]OUTPUTs!GT38-[2]OUTPUTs!GT38</f>
        <v>47689.089844355563</v>
      </c>
      <c r="GU38" s="54">
        <f>+[1]OUTPUTs!GU38-[2]OUTPUTs!GU38</f>
        <v>4715.3228023076954</v>
      </c>
      <c r="GV38" s="54">
        <f>+[1]OUTPUTs!GV38-[2]OUTPUTs!GV38</f>
        <v>10015.799890101323</v>
      </c>
      <c r="GW38" s="54">
        <f>+[1]OUTPUTs!GW38-[2]OUTPUTs!GW38</f>
        <v>20935.51091122274</v>
      </c>
      <c r="GX38" s="54">
        <f>+[1]OUTPUTs!GX38-[2]OUTPUTs!GX38</f>
        <v>8426.786955433834</v>
      </c>
      <c r="GY38" s="54">
        <f>+[1]OUTPUTs!GY38-[2]OUTPUTs!GY38</f>
        <v>635821.73796763888</v>
      </c>
      <c r="GZ38" s="54">
        <f>+[1]OUTPUTs!GZ38-[2]OUTPUTs!GZ38</f>
        <v>2906.0886187427873</v>
      </c>
      <c r="HA38" s="54">
        <f>+[1]OUTPUTs!HA38-[2]OUTPUTs!HA38</f>
        <v>370.12236235721355</v>
      </c>
      <c r="HB38" s="54">
        <f>+[1]OUTPUTs!HB38-[2]OUTPUTs!HB38</f>
        <v>5840.9179474821194</v>
      </c>
      <c r="HC38" s="54">
        <f>+[1]OUTPUTs!HC38-[2]OUTPUTs!HC38</f>
        <v>2552.7436475569066</v>
      </c>
      <c r="HD38" s="54">
        <f>+[1]OUTPUTs!HD38-[2]OUTPUTs!HD38</f>
        <v>4849.2587393336926</v>
      </c>
      <c r="HE38" s="54">
        <f>+[1]OUTPUTs!HE38-[2]OUTPUTs!HE38</f>
        <v>318.24618156154349</v>
      </c>
      <c r="HF38" s="54">
        <f>+[1]OUTPUTs!HF38-[2]OUTPUTs!HF38</f>
        <v>1062.0333626971405</v>
      </c>
      <c r="HG38" s="54">
        <f>+[1]OUTPUTs!HG38-[2]OUTPUTs!HG38</f>
        <v>5045.778836249634</v>
      </c>
      <c r="HH38" s="54">
        <f>+[1]OUTPUTs!HH38-[2]OUTPUTs!HH38</f>
        <v>720.41217019986948</v>
      </c>
      <c r="HI38" s="54">
        <f>+[1]OUTPUTs!HI38-[2]OUTPUTs!HI38</f>
        <v>9346.0923416074384</v>
      </c>
      <c r="HJ38" s="54">
        <f>+[1]OUTPUTs!HJ38-[2]OUTPUTs!HJ38</f>
        <v>5669.5057632907501</v>
      </c>
      <c r="HK38" s="54">
        <f>+[1]OUTPUTs!HK38-[2]OUTPUTs!HK38</f>
        <v>1961.0699284033017</v>
      </c>
      <c r="HL38" s="54">
        <f>+[1]OUTPUTs!HL38-[2]OUTPUTs!HL38</f>
        <v>21518.116328227006</v>
      </c>
      <c r="HM38" s="54">
        <f>+[1]OUTPUTs!HM38-[2]OUTPUTs!HM38</f>
        <v>2392.6459706205646</v>
      </c>
      <c r="HN38" s="54">
        <f>+[1]OUTPUTs!HN38-[2]OUTPUTs!HN38</f>
        <v>5097.9575220178776</v>
      </c>
      <c r="HO38" s="54">
        <f>+[1]OUTPUTs!HO38-[2]OUTPUTs!HO38</f>
        <v>23154.398576136264</v>
      </c>
      <c r="HP38" s="54">
        <f>+[1]OUTPUTs!HP38-[2]OUTPUTs!HP38</f>
        <v>44660.745955250386</v>
      </c>
      <c r="HQ38" s="54">
        <f>+[1]OUTPUTs!HQ38-[2]OUTPUTs!HQ38</f>
        <v>13582.010614226943</v>
      </c>
      <c r="HR38" s="54">
        <f>+[1]OUTPUTs!HR38-[2]OUTPUTs!HR38</f>
        <v>53034.92677757694</v>
      </c>
      <c r="HS38" s="54">
        <f>+[1]OUTPUTs!HS38-[2]OUTPUTs!HS38</f>
        <v>285047.66247276682</v>
      </c>
      <c r="HT38" s="54">
        <f>+[1]OUTPUTs!HT38-[2]OUTPUTs!HT38</f>
        <v>22436.197019197953</v>
      </c>
      <c r="HU38" s="54">
        <f>+[1]OUTPUTs!HU38-[2]OUTPUTs!HU38</f>
        <v>23326.441777487911</v>
      </c>
      <c r="HV38" s="54">
        <f>+[1]OUTPUTs!HV38-[2]OUTPUTs!HV38</f>
        <v>43509.123212640377</v>
      </c>
      <c r="HW38" s="54">
        <f>+[1]OUTPUTs!HW38-[2]OUTPUTs!HW38</f>
        <v>4605.9954645504195</v>
      </c>
      <c r="HX38" s="54">
        <f>+[1]OUTPUTs!HX38-[2]OUTPUTs!HX38</f>
        <v>10989.352735898567</v>
      </c>
      <c r="HY38" s="54">
        <f>+[1]OUTPUTs!HY38-[2]OUTPUTs!HY38</f>
        <v>21009.719079784121</v>
      </c>
      <c r="HZ38" s="54">
        <f>+[1]OUTPUTs!HZ38-[2]OUTPUTs!HZ38</f>
        <v>16568.399930783249</v>
      </c>
      <c r="IA38" s="54">
        <f>+[1]OUTPUTs!IA38-[2]OUTPUTs!IA38</f>
        <v>631575.96333664795</v>
      </c>
    </row>
    <row r="39" spans="1:235" s="22" customFormat="1" ht="48" x14ac:dyDescent="0.25">
      <c r="A39" s="26" t="s">
        <v>24</v>
      </c>
      <c r="B39" s="27">
        <v>4647</v>
      </c>
      <c r="C39" s="27"/>
      <c r="D39" s="27"/>
      <c r="E39" s="27">
        <v>3</v>
      </c>
      <c r="F39" s="27"/>
      <c r="G39" s="27" t="s">
        <v>808</v>
      </c>
      <c r="H39" s="27" t="s">
        <v>777</v>
      </c>
      <c r="I39" s="26" t="s">
        <v>829</v>
      </c>
      <c r="J39" s="26" t="s">
        <v>14</v>
      </c>
      <c r="K39" s="26" t="s">
        <v>42</v>
      </c>
      <c r="L39" s="54">
        <f>+[1]OUTPUTs!L39-[2]OUTPUTs!L39</f>
        <v>21935.94415607378</v>
      </c>
      <c r="M39" s="54">
        <f>+[1]OUTPUTs!M39-[2]OUTPUTs!M39</f>
        <v>3137.8351821426882</v>
      </c>
      <c r="N39" s="54">
        <f>+[1]OUTPUTs!N39-[2]OUTPUTs!N39</f>
        <v>81205.93033764002</v>
      </c>
      <c r="O39" s="54">
        <f>+[1]OUTPUTs!O39-[2]OUTPUTs!O39</f>
        <v>0</v>
      </c>
      <c r="P39" s="54">
        <f>+[1]OUTPUTs!P39-[2]OUTPUTs!P39</f>
        <v>45548.044999343314</v>
      </c>
      <c r="Q39" s="54">
        <f>+[1]OUTPUTs!Q39-[2]OUTPUTs!Q39</f>
        <v>1857.372049442851</v>
      </c>
      <c r="R39" s="54">
        <f>+[1]OUTPUTs!R39-[2]OUTPUTs!R39</f>
        <v>19167.947597760878</v>
      </c>
      <c r="S39" s="54">
        <f>+[1]OUTPUTs!S39-[2]OUTPUTs!S39</f>
        <v>29480.304425700822</v>
      </c>
      <c r="T39" s="54">
        <f>+[1]OUTPUTs!T39-[2]OUTPUTs!T39</f>
        <v>77126.015353303621</v>
      </c>
      <c r="U39" s="54">
        <f>+[1]OUTPUTs!U39-[2]OUTPUTs!U39</f>
        <v>603828.34568939754</v>
      </c>
      <c r="V39" s="54">
        <f>+[1]OUTPUTs!V39-[2]OUTPUTs!V39</f>
        <v>50261.089523758717</v>
      </c>
      <c r="W39" s="54">
        <f>+[1]OUTPUTs!W39-[2]OUTPUTs!W39</f>
        <v>58984.240719725422</v>
      </c>
      <c r="X39" s="54">
        <f>+[1]OUTPUTs!X39-[2]OUTPUTs!X39</f>
        <v>1043975.958428561</v>
      </c>
      <c r="Y39" s="54">
        <f>+[1]OUTPUTs!Y39-[2]OUTPUTs!Y39</f>
        <v>23772.202884458311</v>
      </c>
      <c r="Z39" s="54">
        <f>+[1]OUTPUTs!Z39-[2]OUTPUTs!Z39</f>
        <v>51266.199953358657</v>
      </c>
      <c r="AA39" s="54">
        <f>+[1]OUTPUTs!AA39-[2]OUTPUTs!AA39</f>
        <v>495650.01611579082</v>
      </c>
      <c r="AB39" s="54">
        <f>+[1]OUTPUTs!AB39-[2]OUTPUTs!AB39</f>
        <v>711078.92647951958</v>
      </c>
      <c r="AC39" s="54">
        <f>+[1]OUTPUTs!AC39-[2]OUTPUTs!AC39</f>
        <v>224770.49072493165</v>
      </c>
      <c r="AD39" s="54">
        <f>+[1]OUTPUTs!AD39-[2]OUTPUTs!AD39</f>
        <v>1632446.6645980696</v>
      </c>
      <c r="AE39" s="54">
        <f>+[1]OUTPUTs!AE39-[2]OUTPUTs!AE39</f>
        <v>8199801.1743857805</v>
      </c>
      <c r="AF39" s="54">
        <f>+[1]OUTPUTs!AF39-[2]OUTPUTs!AF39</f>
        <v>549763.74193249247</v>
      </c>
      <c r="AG39" s="54">
        <f>+[1]OUTPUTs!AG39-[2]OUTPUTs!AG39</f>
        <v>314762.93068951782</v>
      </c>
      <c r="AH39" s="54">
        <f>+[1]OUTPUTs!AH39-[2]OUTPUTs!AH39</f>
        <v>566421.38352551742</v>
      </c>
      <c r="AI39" s="54">
        <f>+[1]OUTPUTs!AI39-[2]OUTPUTs!AI39</f>
        <v>23069.705950493408</v>
      </c>
      <c r="AJ39" s="54">
        <f>+[1]OUTPUTs!AJ39-[2]OUTPUTs!AJ39</f>
        <v>38256.139659846711</v>
      </c>
      <c r="AK39" s="54">
        <f>+[1]OUTPUTs!AK39-[2]OUTPUTs!AK39</f>
        <v>300591.03522557503</v>
      </c>
      <c r="AL39" s="54">
        <f>+[1]OUTPUTs!AL39-[2]OUTPUTs!AL39</f>
        <v>158740.64981590022</v>
      </c>
      <c r="AM39" s="54">
        <f>+[1]OUTPUTs!AM39-[2]OUTPUTs!AM39</f>
        <v>15326900.290404107</v>
      </c>
      <c r="AN39" s="54">
        <f>+[1]OUTPUTs!AN39-[2]OUTPUTs!AN39</f>
        <v>24989.283328106034</v>
      </c>
      <c r="AO39" s="54">
        <f>+[1]OUTPUTs!AO39-[2]OUTPUTs!AO39</f>
        <v>3652.4493805341635</v>
      </c>
      <c r="AP39" s="54">
        <f>+[1]OUTPUTs!AP39-[2]OUTPUTs!AP39</f>
        <v>85730.240650671098</v>
      </c>
      <c r="AQ39" s="54">
        <f>+[1]OUTPUTs!AQ39-[2]OUTPUTs!AQ39</f>
        <v>760.61913630015567</v>
      </c>
      <c r="AR39" s="54">
        <f>+[1]OUTPUTs!AR39-[2]OUTPUTs!AR39</f>
        <v>44824.667040672313</v>
      </c>
      <c r="AS39" s="54">
        <f>+[1]OUTPUTs!AS39-[2]OUTPUTs!AS39</f>
        <v>2564.3922957306404</v>
      </c>
      <c r="AT39" s="54">
        <f>+[1]OUTPUTs!AT39-[2]OUTPUTs!AT39</f>
        <v>21981.633144488653</v>
      </c>
      <c r="AU39" s="54">
        <f>+[1]OUTPUTs!AU39-[2]OUTPUTs!AU39</f>
        <v>29777.937274868709</v>
      </c>
      <c r="AV39" s="54">
        <f>+[1]OUTPUTs!AV39-[2]OUTPUTs!AV39</f>
        <v>80815.424567622758</v>
      </c>
      <c r="AW39" s="54">
        <f>+[1]OUTPUTs!AW39-[2]OUTPUTs!AW39</f>
        <v>520571.26336350577</v>
      </c>
      <c r="AX39" s="54">
        <f>+[1]OUTPUTs!AX39-[2]OUTPUTs!AX39</f>
        <v>54819.318871817464</v>
      </c>
      <c r="AY39" s="54">
        <f>+[1]OUTPUTs!AY39-[2]OUTPUTs!AY39</f>
        <v>57836.733979452954</v>
      </c>
      <c r="AZ39" s="54">
        <f>+[1]OUTPUTs!AZ39-[2]OUTPUTs!AZ39</f>
        <v>1110315.9794343561</v>
      </c>
      <c r="BA39" s="54">
        <f>+[1]OUTPUTs!BA39-[2]OUTPUTs!BA39</f>
        <v>24674.180020466709</v>
      </c>
      <c r="BB39" s="54">
        <f>+[1]OUTPUTs!BB39-[2]OUTPUTs!BB39</f>
        <v>54401.93352643829</v>
      </c>
      <c r="BC39" s="54">
        <f>+[1]OUTPUTs!BC39-[2]OUTPUTs!BC39</f>
        <v>469200.50206388347</v>
      </c>
      <c r="BD39" s="54">
        <f>+[1]OUTPUTs!BD39-[2]OUTPUTs!BD39</f>
        <v>766239.02179212787</v>
      </c>
      <c r="BE39" s="54">
        <f>+[1]OUTPUTs!BE39-[2]OUTPUTs!BE39</f>
        <v>192793.69085206374</v>
      </c>
      <c r="BF39" s="54">
        <f>+[1]OUTPUTs!BF39-[2]OUTPUTs!BF39</f>
        <v>1572413.1337892099</v>
      </c>
      <c r="BG39" s="54">
        <f>+[1]OUTPUTs!BG39-[2]OUTPUTs!BG39</f>
        <v>8253357.4372008694</v>
      </c>
      <c r="BH39" s="54">
        <f>+[1]OUTPUTs!BH39-[2]OUTPUTs!BH39</f>
        <v>497518.54300839244</v>
      </c>
      <c r="BI39" s="54">
        <f>+[1]OUTPUTs!BI39-[2]OUTPUTs!BI39</f>
        <v>336538.04170986195</v>
      </c>
      <c r="BJ39" s="54">
        <f>+[1]OUTPUTs!BJ39-[2]OUTPUTs!BJ39</f>
        <v>564354.19155210594</v>
      </c>
      <c r="BK39" s="54">
        <f>+[1]OUTPUTs!BK39-[2]OUTPUTs!BK39</f>
        <v>14152.948146095267</v>
      </c>
      <c r="BL39" s="54">
        <f>+[1]OUTPUTs!BL39-[2]OUTPUTs!BL39</f>
        <v>54161.724677183483</v>
      </c>
      <c r="BM39" s="54">
        <f>+[1]OUTPUTs!BM39-[2]OUTPUTs!BM39</f>
        <v>278028.92122258077</v>
      </c>
      <c r="BN39" s="54">
        <f>+[1]OUTPUTs!BN39-[2]OUTPUTs!BN39</f>
        <v>139100.27819308653</v>
      </c>
      <c r="BO39" s="54">
        <f>+[1]OUTPUTs!BO39-[2]OUTPUTs!BO39</f>
        <v>15255574.490222499</v>
      </c>
      <c r="BP39" s="54">
        <f>+[1]OUTPUTs!BP39-[2]OUTPUTs!BP39</f>
        <v>26512.982848765263</v>
      </c>
      <c r="BQ39" s="54">
        <f>+[1]OUTPUTs!BQ39-[2]OUTPUTs!BQ39</f>
        <v>3621.493986786495</v>
      </c>
      <c r="BR39" s="54">
        <f>+[1]OUTPUTs!BR39-[2]OUTPUTs!BR39</f>
        <v>110005.92799692976</v>
      </c>
      <c r="BS39" s="54">
        <f>+[1]OUTPUTs!BS39-[2]OUTPUTs!BS39</f>
        <v>511.52230634292448</v>
      </c>
      <c r="BT39" s="54">
        <f>+[1]OUTPUTs!BT39-[2]OUTPUTs!BT39</f>
        <v>63727.067433240009</v>
      </c>
      <c r="BU39" s="54">
        <f>+[1]OUTPUTs!BU39-[2]OUTPUTs!BU39</f>
        <v>4673.7399651855812</v>
      </c>
      <c r="BV39" s="54">
        <f>+[1]OUTPUTs!BV39-[2]OUTPUTs!BV39</f>
        <v>12707.934903059271</v>
      </c>
      <c r="BW39" s="54">
        <f>+[1]OUTPUTs!BW39-[2]OUTPUTs!BW39</f>
        <v>33851.376290446868</v>
      </c>
      <c r="BX39" s="54">
        <f>+[1]OUTPUTs!BX39-[2]OUTPUTs!BX39</f>
        <v>75703.011292737807</v>
      </c>
      <c r="BY39" s="54">
        <f>+[1]OUTPUTs!BY39-[2]OUTPUTs!BY39</f>
        <v>532586.60604834626</v>
      </c>
      <c r="BZ39" s="54">
        <f>+[1]OUTPUTs!BZ39-[2]OUTPUTs!BZ39</f>
        <v>51403.296275013709</v>
      </c>
      <c r="CA39" s="54">
        <f>+[1]OUTPUTs!CA39-[2]OUTPUTs!CA39</f>
        <v>38976.181871748799</v>
      </c>
      <c r="CB39" s="54">
        <f>+[1]OUTPUTs!CB39-[2]OUTPUTs!CB39</f>
        <v>1050021.0635992712</v>
      </c>
      <c r="CC39" s="54">
        <f>+[1]OUTPUTs!CC39-[2]OUTPUTs!CC39</f>
        <v>25869.757976091812</v>
      </c>
      <c r="CD39" s="54">
        <f>+[1]OUTPUTs!CD39-[2]OUTPUTs!CD39</f>
        <v>43764.704819287996</v>
      </c>
      <c r="CE39" s="54">
        <f>+[1]OUTPUTs!CE39-[2]OUTPUTs!CE39</f>
        <v>509086.63385944976</v>
      </c>
      <c r="CF39" s="54">
        <f>+[1]OUTPUTs!CF39-[2]OUTPUTs!CF39</f>
        <v>667557.25953953178</v>
      </c>
      <c r="CG39" s="54">
        <f>+[1]OUTPUTs!CG39-[2]OUTPUTs!CG39</f>
        <v>170033.33821177896</v>
      </c>
      <c r="CH39" s="54">
        <f>+[1]OUTPUTs!CH39-[2]OUTPUTs!CH39</f>
        <v>1534987.8599158246</v>
      </c>
      <c r="CI39" s="54">
        <f>+[1]OUTPUTs!CI39-[2]OUTPUTs!CI39</f>
        <v>8228551.4660436623</v>
      </c>
      <c r="CJ39" s="54">
        <f>+[1]OUTPUTs!CJ39-[2]OUTPUTs!CJ39</f>
        <v>505397.38284102152</v>
      </c>
      <c r="CK39" s="54">
        <f>+[1]OUTPUTs!CK39-[2]OUTPUTs!CK39</f>
        <v>337084.80829096929</v>
      </c>
      <c r="CL39" s="54">
        <f>+[1]OUTPUTs!CL39-[2]OUTPUTs!CL39</f>
        <v>586665.7017397763</v>
      </c>
      <c r="CM39" s="54">
        <f>+[1]OUTPUTs!CM39-[2]OUTPUTs!CM39</f>
        <v>16326.199741338854</v>
      </c>
      <c r="CN39" s="54">
        <f>+[1]OUTPUTs!CN39-[2]OUTPUTs!CN39</f>
        <v>68317.862089063332</v>
      </c>
      <c r="CO39" s="54">
        <f>+[1]OUTPUTs!CO39-[2]OUTPUTs!CO39</f>
        <v>300637.03658521496</v>
      </c>
      <c r="CP39" s="54">
        <f>+[1]OUTPUTs!CP39-[2]OUTPUTs!CP39</f>
        <v>157431.34613633735</v>
      </c>
      <c r="CQ39" s="54">
        <f>+[1]OUTPUTs!CQ39-[2]OUTPUTs!CQ39</f>
        <v>15156013.562607221</v>
      </c>
      <c r="CR39" s="54">
        <f>+[1]OUTPUTs!CR39-[2]OUTPUTs!CR39</f>
        <v>17990.064023281302</v>
      </c>
      <c r="CS39" s="54">
        <f>+[1]OUTPUTs!CS39-[2]OUTPUTs!CS39</f>
        <v>3433.5804360313346</v>
      </c>
      <c r="CT39" s="54">
        <f>+[1]OUTPUTs!CT39-[2]OUTPUTs!CT39</f>
        <v>92950.168008650027</v>
      </c>
      <c r="CU39" s="54">
        <f>+[1]OUTPUTs!CU39-[2]OUTPUTs!CU39</f>
        <v>0</v>
      </c>
      <c r="CV39" s="54">
        <f>+[1]OUTPUTs!CV39-[2]OUTPUTs!CV39</f>
        <v>49073.013554099751</v>
      </c>
      <c r="CW39" s="54">
        <f>+[1]OUTPUTs!CW39-[2]OUTPUTs!CW39</f>
        <v>3121.9636273140404</v>
      </c>
      <c r="CX39" s="54">
        <f>+[1]OUTPUTs!CX39-[2]OUTPUTs!CX39</f>
        <v>12868.984380082607</v>
      </c>
      <c r="CY39" s="54">
        <f>+[1]OUTPUTs!CY39-[2]OUTPUTs!CY39</f>
        <v>27982.811779617154</v>
      </c>
      <c r="CZ39" s="54">
        <f>+[1]OUTPUTs!CZ39-[2]OUTPUTs!CZ39</f>
        <v>70641.635636583524</v>
      </c>
      <c r="DA39" s="54">
        <f>+[1]OUTPUTs!DA39-[2]OUTPUTs!DA39</f>
        <v>500971.74340171495</v>
      </c>
      <c r="DB39" s="54">
        <f>+[1]OUTPUTs!DB39-[2]OUTPUTs!DB39</f>
        <v>56435.833750767422</v>
      </c>
      <c r="DC39" s="54">
        <f>+[1]OUTPUTs!DC39-[2]OUTPUTs!DC39</f>
        <v>50159.110589910444</v>
      </c>
      <c r="DD39" s="54">
        <f>+[1]OUTPUTs!DD39-[2]OUTPUTs!DD39</f>
        <v>733713.52594594541</v>
      </c>
      <c r="DE39" s="54">
        <f>+[1]OUTPUTs!DE39-[2]OUTPUTs!DE39</f>
        <v>30364.647889024702</v>
      </c>
      <c r="DF39" s="54">
        <f>+[1]OUTPUTs!DF39-[2]OUTPUTs!DF39</f>
        <v>47014.441033294046</v>
      </c>
      <c r="DG39" s="54">
        <f>+[1]OUTPUTs!DG39-[2]OUTPUTs!DG39</f>
        <v>527365.52445718634</v>
      </c>
      <c r="DH39" s="54">
        <f>+[1]OUTPUTs!DH39-[2]OUTPUTs!DH39</f>
        <v>671929.28868600645</v>
      </c>
      <c r="DI39" s="54">
        <f>+[1]OUTPUTs!DI39-[2]OUTPUTs!DI39</f>
        <v>165842.85159667698</v>
      </c>
      <c r="DJ39" s="54">
        <f>+[1]OUTPUTs!DJ39-[2]OUTPUTs!DJ39</f>
        <v>1491636.0340632848</v>
      </c>
      <c r="DK39" s="54">
        <f>+[1]OUTPUTs!DK39-[2]OUTPUTs!DK39</f>
        <v>8816932.5868552066</v>
      </c>
      <c r="DL39" s="54">
        <f>+[1]OUTPUTs!DL39-[2]OUTPUTs!DL39</f>
        <v>558585.14959039958</v>
      </c>
      <c r="DM39" s="54">
        <f>+[1]OUTPUTs!DM39-[2]OUTPUTs!DM39</f>
        <v>280248.53814300155</v>
      </c>
      <c r="DN39" s="54">
        <f>+[1]OUTPUTs!DN39-[2]OUTPUTs!DN39</f>
        <v>579833.94474770839</v>
      </c>
      <c r="DO39" s="54">
        <f>+[1]OUTPUTs!DO39-[2]OUTPUTs!DO39</f>
        <v>15275.979984805121</v>
      </c>
      <c r="DP39" s="54">
        <f>+[1]OUTPUTs!DP39-[2]OUTPUTs!DP39</f>
        <v>60217.62561234297</v>
      </c>
      <c r="DQ39" s="54">
        <f>+[1]OUTPUTs!DQ39-[2]OUTPUTs!DQ39</f>
        <v>279609.60838702868</v>
      </c>
      <c r="DR39" s="54">
        <f>+[1]OUTPUTs!DR39-[2]OUTPUTs!DR39</f>
        <v>198070.1125678478</v>
      </c>
      <c r="DS39" s="54">
        <f>+[1]OUTPUTs!DS39-[2]OUTPUTs!DS39</f>
        <v>15342268.768747814</v>
      </c>
      <c r="DT39" s="54">
        <f>+[1]OUTPUTs!DT39-[2]OUTPUTs!DT39</f>
        <v>21341.130263808311</v>
      </c>
      <c r="DU39" s="54">
        <f>+[1]OUTPUTs!DU39-[2]OUTPUTs!DU39</f>
        <v>3558.0380667279078</v>
      </c>
      <c r="DV39" s="54">
        <f>+[1]OUTPUTs!DV39-[2]OUTPUTs!DV39</f>
        <v>91167.69875417625</v>
      </c>
      <c r="DW39" s="54">
        <f>+[1]OUTPUTs!DW39-[2]OUTPUTs!DW39</f>
        <v>0</v>
      </c>
      <c r="DX39" s="54">
        <f>+[1]OUTPUTs!DX39-[2]OUTPUTs!DX39</f>
        <v>51964.372681825043</v>
      </c>
      <c r="DY39" s="54">
        <f>+[1]OUTPUTs!DY39-[2]OUTPUTs!DY39</f>
        <v>2638.8663009350885</v>
      </c>
      <c r="DZ39" s="54">
        <f>+[1]OUTPUTs!DZ39-[2]OUTPUTs!DZ39</f>
        <v>12266.064749783885</v>
      </c>
      <c r="EA39" s="54">
        <f>+[1]OUTPUTs!EA39-[2]OUTPUTs!EA39</f>
        <v>25847.715016982984</v>
      </c>
      <c r="EB39" s="54">
        <f>+[1]OUTPUTs!EB39-[2]OUTPUTs!EB39</f>
        <v>67188.800137286627</v>
      </c>
      <c r="EC39" s="54">
        <f>+[1]OUTPUTs!EC39-[2]OUTPUTs!EC39</f>
        <v>446486.84812964115</v>
      </c>
      <c r="ED39" s="54">
        <f>+[1]OUTPUTs!ED39-[2]OUTPUTs!ED39</f>
        <v>43603.531877903202</v>
      </c>
      <c r="EE39" s="54">
        <f>+[1]OUTPUTs!EE39-[2]OUTPUTs!EE39</f>
        <v>47820.701429234367</v>
      </c>
      <c r="EF39" s="54">
        <f>+[1]OUTPUTs!EF39-[2]OUTPUTs!EF39</f>
        <v>931163.43989188015</v>
      </c>
      <c r="EG39" s="54">
        <f>+[1]OUTPUTs!EG39-[2]OUTPUTs!EG39</f>
        <v>35565.487743034231</v>
      </c>
      <c r="EH39" s="54">
        <f>+[1]OUTPUTs!EH39-[2]OUTPUTs!EH39</f>
        <v>44918.257015130584</v>
      </c>
      <c r="EI39" s="54">
        <f>+[1]OUTPUTs!EI39-[2]OUTPUTs!EI39</f>
        <v>504906.704740202</v>
      </c>
      <c r="EJ39" s="54">
        <f>+[1]OUTPUTs!EJ39-[2]OUTPUTs!EJ39</f>
        <v>636004.77650996798</v>
      </c>
      <c r="EK39" s="54">
        <f>+[1]OUTPUTs!EK39-[2]OUTPUTs!EK39</f>
        <v>161978.06383576916</v>
      </c>
      <c r="EL39" s="54">
        <f>+[1]OUTPUTs!EL39-[2]OUTPUTs!EL39</f>
        <v>1495645.6170419252</v>
      </c>
      <c r="EM39" s="54">
        <f>+[1]OUTPUTs!EM39-[2]OUTPUTs!EM39</f>
        <v>8247334.6530085709</v>
      </c>
      <c r="EN39" s="54">
        <f>+[1]OUTPUTs!EN39-[2]OUTPUTs!EN39</f>
        <v>511785.53424675635</v>
      </c>
      <c r="EO39" s="54">
        <f>+[1]OUTPUTs!EO39-[2]OUTPUTs!EO39</f>
        <v>239599.30765118005</v>
      </c>
      <c r="EP39" s="54">
        <f>+[1]OUTPUTs!EP39-[2]OUTPUTs!EP39</f>
        <v>636196.89170140494</v>
      </c>
      <c r="EQ39" s="54">
        <f>+[1]OUTPUTs!EQ39-[2]OUTPUTs!EQ39</f>
        <v>11241.544566367214</v>
      </c>
      <c r="ER39" s="54">
        <f>+[1]OUTPUTs!ER39-[2]OUTPUTs!ER39</f>
        <v>50285.616833916596</v>
      </c>
      <c r="ES39" s="54">
        <f>+[1]OUTPUTs!ES39-[2]OUTPUTs!ES39</f>
        <v>278204.74333033129</v>
      </c>
      <c r="ET39" s="54">
        <f>+[1]OUTPUTs!ET39-[2]OUTPUTs!ET39</f>
        <v>316622.09283721703</v>
      </c>
      <c r="EU39" s="54">
        <f>+[1]OUTPUTs!EU39-[2]OUTPUTs!EU39</f>
        <v>14915336.498361956</v>
      </c>
      <c r="EV39" s="54">
        <f>+[1]OUTPUTs!EV39-[2]OUTPUTs!EV39</f>
        <v>25377.173631008278</v>
      </c>
      <c r="EW39" s="54">
        <f>+[1]OUTPUTs!EW39-[2]OUTPUTs!EW39</f>
        <v>2653.5924519216746</v>
      </c>
      <c r="EX39" s="54">
        <f>+[1]OUTPUTs!EX39-[2]OUTPUTs!EX39</f>
        <v>83890.785718024141</v>
      </c>
      <c r="EY39" s="54">
        <f>+[1]OUTPUTs!EY39-[2]OUTPUTs!EY39</f>
        <v>0</v>
      </c>
      <c r="EZ39" s="54">
        <f>+[1]OUTPUTs!EZ39-[2]OUTPUTs!EZ39</f>
        <v>68200.388351197689</v>
      </c>
      <c r="FA39" s="54">
        <f>+[1]OUTPUTs!FA39-[2]OUTPUTs!FA39</f>
        <v>2187.3382102821602</v>
      </c>
      <c r="FB39" s="54">
        <f>+[1]OUTPUTs!FB39-[2]OUTPUTs!FB39</f>
        <v>8928.0071017271694</v>
      </c>
      <c r="FC39" s="54">
        <f>+[1]OUTPUTs!FC39-[2]OUTPUTs!FC39</f>
        <v>27484.783411026743</v>
      </c>
      <c r="FD39" s="54">
        <f>+[1]OUTPUTs!FD39-[2]OUTPUTs!FD39</f>
        <v>42105.313661982393</v>
      </c>
      <c r="FE39" s="54">
        <f>+[1]OUTPUTs!FE39-[2]OUTPUTs!FE39</f>
        <v>338566.40225392539</v>
      </c>
      <c r="FF39" s="54">
        <f>+[1]OUTPUTs!FF39-[2]OUTPUTs!FF39</f>
        <v>32272.56178639063</v>
      </c>
      <c r="FG39" s="54">
        <f>+[1]OUTPUTs!FG39-[2]OUTPUTs!FG39</f>
        <v>35935.756338773397</v>
      </c>
      <c r="FH39" s="54">
        <f>+[1]OUTPUTs!FH39-[2]OUTPUTs!FH39</f>
        <v>608709.41976545029</v>
      </c>
      <c r="FI39" s="54">
        <f>+[1]OUTPUTs!FI39-[2]OUTPUTs!FI39</f>
        <v>21690.579278367288</v>
      </c>
      <c r="FJ39" s="54">
        <f>+[1]OUTPUTs!FJ39-[2]OUTPUTs!FJ39</f>
        <v>31849.316434619694</v>
      </c>
      <c r="FK39" s="54">
        <f>+[1]OUTPUTs!FK39-[2]OUTPUTs!FK39</f>
        <v>495892.53821375337</v>
      </c>
      <c r="FL39" s="54">
        <f>+[1]OUTPUTs!FL39-[2]OUTPUTs!FL39</f>
        <v>629527.77774381754</v>
      </c>
      <c r="FM39" s="54">
        <f>+[1]OUTPUTs!FM39-[2]OUTPUTs!FM39</f>
        <v>138282.05857274367</v>
      </c>
      <c r="FN39" s="54">
        <f>+[1]OUTPUTs!FN39-[2]OUTPUTs!FN39</f>
        <v>1416281.7965632961</v>
      </c>
      <c r="FO39" s="54">
        <f>+[1]OUTPUTs!FO39-[2]OUTPUTs!FO39</f>
        <v>7095811.2479393231</v>
      </c>
      <c r="FP39" s="54">
        <f>+[1]OUTPUTs!FP39-[2]OUTPUTs!FP39</f>
        <v>508512.5138001052</v>
      </c>
      <c r="FQ39" s="54">
        <f>+[1]OUTPUTs!FQ39-[2]OUTPUTs!FQ39</f>
        <v>217894.98775018268</v>
      </c>
      <c r="FR39" s="54">
        <f>+[1]OUTPUTs!FR39-[2]OUTPUTs!FR39</f>
        <v>548030.08316913911</v>
      </c>
      <c r="FS39" s="54">
        <f>+[1]OUTPUTs!FS39-[2]OUTPUTs!FS39</f>
        <v>9456.7906512585705</v>
      </c>
      <c r="FT39" s="54">
        <f>+[1]OUTPUTs!FT39-[2]OUTPUTs!FT39</f>
        <v>45600.608551368081</v>
      </c>
      <c r="FU39" s="54">
        <f>+[1]OUTPUTs!FU39-[2]OUTPUTs!FU39</f>
        <v>261261.57566394206</v>
      </c>
      <c r="FV39" s="54">
        <f>+[1]OUTPUTs!FV39-[2]OUTPUTs!FV39</f>
        <v>225817.2151305021</v>
      </c>
      <c r="FW39" s="54">
        <f>+[1]OUTPUTs!FW39-[2]OUTPUTs!FW39</f>
        <v>12922220.612144131</v>
      </c>
      <c r="FX39" s="54">
        <f>+[1]OUTPUTs!FX39-[2]OUTPUTs!FX39</f>
        <v>33704.896362108258</v>
      </c>
      <c r="FY39" s="54">
        <f>+[1]OUTPUTs!FY39-[2]OUTPUTs!FY39</f>
        <v>10769.548276767755</v>
      </c>
      <c r="FZ39" s="54">
        <f>+[1]OUTPUTs!FZ39-[2]OUTPUTs!FZ39</f>
        <v>92271.002877002931</v>
      </c>
      <c r="GA39" s="54">
        <f>+[1]OUTPUTs!GA39-[2]OUTPUTs!GA39</f>
        <v>1048.2129917703396</v>
      </c>
      <c r="GB39" s="54">
        <f>+[1]OUTPUTs!GB39-[2]OUTPUTs!GB39</f>
        <v>72435.832234827642</v>
      </c>
      <c r="GC39" s="54">
        <f>+[1]OUTPUTs!GC39-[2]OUTPUTs!GC39</f>
        <v>3822.1804981721534</v>
      </c>
      <c r="GD39" s="54">
        <f>+[1]OUTPUTs!GD39-[2]OUTPUTs!GD39</f>
        <v>27938.722205504397</v>
      </c>
      <c r="GE39" s="54">
        <f>+[1]OUTPUTs!GE39-[2]OUTPUTs!GE39</f>
        <v>23514.044123616088</v>
      </c>
      <c r="GF39" s="54">
        <f>+[1]OUTPUTs!GF39-[2]OUTPUTs!GF39</f>
        <v>37988.950917155671</v>
      </c>
      <c r="GG39" s="54">
        <f>+[1]OUTPUTs!GG39-[2]OUTPUTs!GG39</f>
        <v>316126.93268310884</v>
      </c>
      <c r="GH39" s="54">
        <f>+[1]OUTPUTs!GH39-[2]OUTPUTs!GH39</f>
        <v>35739.216146083141</v>
      </c>
      <c r="GI39" s="54">
        <f>+[1]OUTPUTs!GI39-[2]OUTPUTs!GI39</f>
        <v>28039.36750387515</v>
      </c>
      <c r="GJ39" s="54">
        <f>+[1]OUTPUTs!GJ39-[2]OUTPUTs!GJ39</f>
        <v>559645.37364047836</v>
      </c>
      <c r="GK39" s="54">
        <f>+[1]OUTPUTs!GK39-[2]OUTPUTs!GK39</f>
        <v>27354.9152731711</v>
      </c>
      <c r="GL39" s="54">
        <f>+[1]OUTPUTs!GL39-[2]OUTPUTs!GL39</f>
        <v>31921.143840098881</v>
      </c>
      <c r="GM39" s="54">
        <f>+[1]OUTPUTs!GM39-[2]OUTPUTs!GM39</f>
        <v>533844.39739200159</v>
      </c>
      <c r="GN39" s="54">
        <f>+[1]OUTPUTs!GN39-[2]OUTPUTs!GN39</f>
        <v>681860.80904213211</v>
      </c>
      <c r="GO39" s="54">
        <f>+[1]OUTPUTs!GO39-[2]OUTPUTs!GO39</f>
        <v>142457.43609631143</v>
      </c>
      <c r="GP39" s="54">
        <f>+[1]OUTPUTs!GP39-[2]OUTPUTs!GP39</f>
        <v>1585171.034550468</v>
      </c>
      <c r="GQ39" s="54">
        <f>+[1]OUTPUTs!GQ39-[2]OUTPUTs!GQ39</f>
        <v>7375808.8264098866</v>
      </c>
      <c r="GR39" s="54">
        <f>+[1]OUTPUTs!GR39-[2]OUTPUTs!GR39</f>
        <v>492823.60063920327</v>
      </c>
      <c r="GS39" s="54">
        <f>+[1]OUTPUTs!GS39-[2]OUTPUTs!GS39</f>
        <v>251587.83212719962</v>
      </c>
      <c r="GT39" s="54">
        <f>+[1]OUTPUTs!GT39-[2]OUTPUTs!GT39</f>
        <v>584037.74853278394</v>
      </c>
      <c r="GU39" s="54">
        <f>+[1]OUTPUTs!GU39-[2]OUTPUTs!GU39</f>
        <v>8866.2686424180811</v>
      </c>
      <c r="GV39" s="54">
        <f>+[1]OUTPUTs!GV39-[2]OUTPUTs!GV39</f>
        <v>46146.756586635442</v>
      </c>
      <c r="GW39" s="54">
        <f>+[1]OUTPUTs!GW39-[2]OUTPUTs!GW39</f>
        <v>286759.22686139704</v>
      </c>
      <c r="GX39" s="54">
        <f>+[1]OUTPUTs!GX39-[2]OUTPUTs!GX39</f>
        <v>196131.36740691293</v>
      </c>
      <c r="GY39" s="54">
        <f>+[1]OUTPUTs!GY39-[2]OUTPUTs!GY39</f>
        <v>13487815.643861093</v>
      </c>
      <c r="GZ39" s="54">
        <f>+[1]OUTPUTs!GZ39-[2]OUTPUTs!GZ39</f>
        <v>24216.176337616984</v>
      </c>
      <c r="HA39" s="54">
        <f>+[1]OUTPUTs!HA39-[2]OUTPUTs!HA39</f>
        <v>8784.7164502914638</v>
      </c>
      <c r="HB39" s="54">
        <f>+[1]OUTPUTs!HB39-[2]OUTPUTs!HB39</f>
        <v>56268.861893047477</v>
      </c>
      <c r="HC39" s="54">
        <f>+[1]OUTPUTs!HC39-[2]OUTPUTs!HC39</f>
        <v>1337.3708893085422</v>
      </c>
      <c r="HD39" s="54">
        <f>+[1]OUTPUTs!HD39-[2]OUTPUTs!HD39</f>
        <v>55833.469233245654</v>
      </c>
      <c r="HE39" s="54">
        <f>+[1]OUTPUTs!HE39-[2]OUTPUTs!HE39</f>
        <v>1132.057023912834</v>
      </c>
      <c r="HF39" s="54">
        <f>+[1]OUTPUTs!HF39-[2]OUTPUTs!HF39</f>
        <v>8687.9186204683574</v>
      </c>
      <c r="HG39" s="54">
        <f>+[1]OUTPUTs!HG39-[2]OUTPUTs!HG39</f>
        <v>28633.057633456912</v>
      </c>
      <c r="HH39" s="54">
        <f>+[1]OUTPUTs!HH39-[2]OUTPUTs!HH39</f>
        <v>31664.979861407242</v>
      </c>
      <c r="HI39" s="54">
        <f>+[1]OUTPUTs!HI39-[2]OUTPUTs!HI39</f>
        <v>214912.77231935415</v>
      </c>
      <c r="HJ39" s="54">
        <f>+[1]OUTPUTs!HJ39-[2]OUTPUTs!HJ39</f>
        <v>25403.019379863588</v>
      </c>
      <c r="HK39" s="54">
        <f>+[1]OUTPUTs!HK39-[2]OUTPUTs!HK39</f>
        <v>23126.21628656963</v>
      </c>
      <c r="HL39" s="54">
        <f>+[1]OUTPUTs!HL39-[2]OUTPUTs!HL39</f>
        <v>494482.11766545544</v>
      </c>
      <c r="HM39" s="54">
        <f>+[1]OUTPUTs!HM39-[2]OUTPUTs!HM39</f>
        <v>29705.879808599719</v>
      </c>
      <c r="HN39" s="54">
        <f>+[1]OUTPUTs!HN39-[2]OUTPUTs!HN39</f>
        <v>27725.584791779889</v>
      </c>
      <c r="HO39" s="54">
        <f>+[1]OUTPUTs!HO39-[2]OUTPUTs!HO39</f>
        <v>330214.68458364939</v>
      </c>
      <c r="HP39" s="54">
        <f>+[1]OUTPUTs!HP39-[2]OUTPUTs!HP39</f>
        <v>591479.34774744231</v>
      </c>
      <c r="HQ39" s="54">
        <f>+[1]OUTPUTs!HQ39-[2]OUTPUTs!HQ39</f>
        <v>129786.65013359343</v>
      </c>
      <c r="HR39" s="54">
        <f>+[1]OUTPUTs!HR39-[2]OUTPUTs!HR39</f>
        <v>1322245.2269008493</v>
      </c>
      <c r="HS39" s="54">
        <f>+[1]OUTPUTs!HS39-[2]OUTPUTs!HS39</f>
        <v>6014428.9798260722</v>
      </c>
      <c r="HT39" s="54">
        <f>+[1]OUTPUTs!HT39-[2]OUTPUTs!HT39</f>
        <v>382842.21623355511</v>
      </c>
      <c r="HU39" s="54">
        <f>+[1]OUTPUTs!HU39-[2]OUTPUTs!HU39</f>
        <v>162240.40150017606</v>
      </c>
      <c r="HV39" s="54">
        <f>+[1]OUTPUTs!HV39-[2]OUTPUTs!HV39</f>
        <v>474954.57599049306</v>
      </c>
      <c r="HW39" s="54">
        <f>+[1]OUTPUTs!HW39-[2]OUTPUTs!HW39</f>
        <v>9092.6634031988033</v>
      </c>
      <c r="HX39" s="54">
        <f>+[1]OUTPUTs!HX39-[2]OUTPUTs!HX39</f>
        <v>34675.52658322901</v>
      </c>
      <c r="HY39" s="54">
        <f>+[1]OUTPUTs!HY39-[2]OUTPUTs!HY39</f>
        <v>190360.16765724079</v>
      </c>
      <c r="HZ39" s="54">
        <f>+[1]OUTPUTs!HZ39-[2]OUTPUTs!HZ39</f>
        <v>158111.20556195121</v>
      </c>
      <c r="IA39" s="54">
        <f>+[1]OUTPUTs!IA39-[2]OUTPUTs!IA39</f>
        <v>10832345.844315827</v>
      </c>
    </row>
    <row r="40" spans="1:235" s="22" customFormat="1" ht="48" x14ac:dyDescent="0.25">
      <c r="A40" s="26" t="s">
        <v>24</v>
      </c>
      <c r="B40" s="27">
        <v>4756</v>
      </c>
      <c r="C40" s="27"/>
      <c r="D40" s="27"/>
      <c r="E40" s="27">
        <v>4</v>
      </c>
      <c r="F40" s="27"/>
      <c r="G40" s="27" t="s">
        <v>783</v>
      </c>
      <c r="H40" s="27" t="s">
        <v>21</v>
      </c>
      <c r="I40" s="26" t="s">
        <v>15</v>
      </c>
      <c r="J40" s="26" t="s">
        <v>844</v>
      </c>
      <c r="K40" s="26" t="s">
        <v>42</v>
      </c>
      <c r="L40" s="54">
        <f>+[1]OUTPUTs!L40-[2]OUTPUTs!L40</f>
        <v>7132.0483583893038</v>
      </c>
      <c r="M40" s="54">
        <f>+[1]OUTPUTs!M40-[2]OUTPUTs!M40</f>
        <v>3248.7369475203241</v>
      </c>
      <c r="N40" s="54">
        <f>+[1]OUTPUTs!N40-[2]OUTPUTs!N40</f>
        <v>22421.251412640238</v>
      </c>
      <c r="O40" s="54">
        <f>+[1]OUTPUTs!O40-[2]OUTPUTs!O40</f>
        <v>2389.800887210155</v>
      </c>
      <c r="P40" s="54">
        <f>+[1]OUTPUTs!P40-[2]OUTPUTs!P40</f>
        <v>28383.746124827005</v>
      </c>
      <c r="Q40" s="54">
        <f>+[1]OUTPUTs!Q40-[2]OUTPUTs!Q40</f>
        <v>341.85024745594592</v>
      </c>
      <c r="R40" s="54">
        <f>+[1]OUTPUTs!R40-[2]OUTPUTs!R40</f>
        <v>5506.3095171288523</v>
      </c>
      <c r="S40" s="54">
        <f>+[1]OUTPUTs!S40-[2]OUTPUTs!S40</f>
        <v>8890.6113913366353</v>
      </c>
      <c r="T40" s="54">
        <f>+[1]OUTPUTs!T40-[2]OUTPUTs!T40</f>
        <v>14537.848701915244</v>
      </c>
      <c r="U40" s="54">
        <f>+[1]OUTPUTs!U40-[2]OUTPUTs!U40</f>
        <v>17719.044679427472</v>
      </c>
      <c r="V40" s="54">
        <f>+[1]OUTPUTs!V40-[2]OUTPUTs!V40</f>
        <v>12977.400227106129</v>
      </c>
      <c r="W40" s="54">
        <f>+[1]OUTPUTs!W40-[2]OUTPUTs!W40</f>
        <v>10283.720704086465</v>
      </c>
      <c r="X40" s="54">
        <f>+[1]OUTPUTs!X40-[2]OUTPUTs!X40</f>
        <v>36678.4119835971</v>
      </c>
      <c r="Y40" s="54">
        <f>+[1]OUTPUTs!Y40-[2]OUTPUTs!Y40</f>
        <v>5804.7724148539146</v>
      </c>
      <c r="Z40" s="54">
        <f>+[1]OUTPUTs!Z40-[2]OUTPUTs!Z40</f>
        <v>3535.0437281247287</v>
      </c>
      <c r="AA40" s="54">
        <f>+[1]OUTPUTs!AA40-[2]OUTPUTs!AA40</f>
        <v>60566.62251373248</v>
      </c>
      <c r="AB40" s="54">
        <f>+[1]OUTPUTs!AB40-[2]OUTPUTs!AB40</f>
        <v>136603.03222433606</v>
      </c>
      <c r="AC40" s="54">
        <f>+[1]OUTPUTs!AC40-[2]OUTPUTs!AC40</f>
        <v>52921.706616583964</v>
      </c>
      <c r="AD40" s="54">
        <f>+[1]OUTPUTs!AD40-[2]OUTPUTs!AD40</f>
        <v>96680.34020273987</v>
      </c>
      <c r="AE40" s="54">
        <f>+[1]OUTPUTs!AE40-[2]OUTPUTs!AE40</f>
        <v>480059.16176778427</v>
      </c>
      <c r="AF40" s="54">
        <f>+[1]OUTPUTs!AF40-[2]OUTPUTs!AF40</f>
        <v>102208.07117887231</v>
      </c>
      <c r="AG40" s="54">
        <f>+[1]OUTPUTs!AG40-[2]OUTPUTs!AG40</f>
        <v>42166.280841097418</v>
      </c>
      <c r="AH40" s="54">
        <f>+[1]OUTPUTs!AH40-[2]OUTPUTs!AH40</f>
        <v>80131.297861271538</v>
      </c>
      <c r="AI40" s="54">
        <f>+[1]OUTPUTs!AI40-[2]OUTPUTs!AI40</f>
        <v>14599.312327841464</v>
      </c>
      <c r="AJ40" s="54">
        <f>+[1]OUTPUTs!AJ40-[2]OUTPUTs!AJ40</f>
        <v>10938.793521741865</v>
      </c>
      <c r="AK40" s="54">
        <f>+[1]OUTPUTs!AK40-[2]OUTPUTs!AK40</f>
        <v>60368.718011924517</v>
      </c>
      <c r="AL40" s="54">
        <f>+[1]OUTPUTs!AL40-[2]OUTPUTs!AL40</f>
        <v>34924.218693939802</v>
      </c>
      <c r="AM40" s="54">
        <f>+[1]OUTPUTs!AM40-[2]OUTPUTs!AM40</f>
        <v>1352018.1530874849</v>
      </c>
      <c r="AN40" s="54">
        <f>+[1]OUTPUTs!AN40-[2]OUTPUTs!AN40</f>
        <v>6713.8026597280668</v>
      </c>
      <c r="AO40" s="54">
        <f>+[1]OUTPUTs!AO40-[2]OUTPUTs!AO40</f>
        <v>3094.1403329824593</v>
      </c>
      <c r="AP40" s="54">
        <f>+[1]OUTPUTs!AP40-[2]OUTPUTs!AP40</f>
        <v>22044.480153870467</v>
      </c>
      <c r="AQ40" s="54">
        <f>+[1]OUTPUTs!AQ40-[2]OUTPUTs!AQ40</f>
        <v>2638.0092455695403</v>
      </c>
      <c r="AR40" s="54">
        <f>+[1]OUTPUTs!AR40-[2]OUTPUTs!AR40</f>
        <v>26192.285049851813</v>
      </c>
      <c r="AS40" s="54">
        <f>+[1]OUTPUTs!AS40-[2]OUTPUTs!AS40</f>
        <v>120.00907271999426</v>
      </c>
      <c r="AT40" s="54">
        <f>+[1]OUTPUTs!AT40-[2]OUTPUTs!AT40</f>
        <v>4964.5368298284284</v>
      </c>
      <c r="AU40" s="54">
        <f>+[1]OUTPUTs!AU40-[2]OUTPUTs!AU40</f>
        <v>15850.242811161734</v>
      </c>
      <c r="AV40" s="54">
        <f>+[1]OUTPUTs!AV40-[2]OUTPUTs!AV40</f>
        <v>13746.086755236178</v>
      </c>
      <c r="AW40" s="54">
        <f>+[1]OUTPUTs!AW40-[2]OUTPUTs!AW40</f>
        <v>15847.746018629619</v>
      </c>
      <c r="AX40" s="54">
        <f>+[1]OUTPUTs!AX40-[2]OUTPUTs!AX40</f>
        <v>15165.6310543175</v>
      </c>
      <c r="AY40" s="54">
        <f>+[1]OUTPUTs!AY40-[2]OUTPUTs!AY40</f>
        <v>11006.741546749887</v>
      </c>
      <c r="AZ40" s="54">
        <f>+[1]OUTPUTs!AZ40-[2]OUTPUTs!AZ40</f>
        <v>41589.411341124811</v>
      </c>
      <c r="BA40" s="54">
        <f>+[1]OUTPUTs!BA40-[2]OUTPUTs!BA40</f>
        <v>5886.7982511676164</v>
      </c>
      <c r="BB40" s="54">
        <f>+[1]OUTPUTs!BB40-[2]OUTPUTs!BB40</f>
        <v>3234.0739308700204</v>
      </c>
      <c r="BC40" s="54">
        <f>+[1]OUTPUTs!BC40-[2]OUTPUTs!BC40</f>
        <v>62232.976528820225</v>
      </c>
      <c r="BD40" s="54">
        <f>+[1]OUTPUTs!BD40-[2]OUTPUTs!BD40</f>
        <v>128282.36535308164</v>
      </c>
      <c r="BE40" s="54">
        <f>+[1]OUTPUTs!BE40-[2]OUTPUTs!BE40</f>
        <v>45204.033286813443</v>
      </c>
      <c r="BF40" s="54">
        <f>+[1]OUTPUTs!BF40-[2]OUTPUTs!BF40</f>
        <v>103082.57646829342</v>
      </c>
      <c r="BG40" s="54">
        <f>+[1]OUTPUTs!BG40-[2]OUTPUTs!BG40</f>
        <v>508039.40113061067</v>
      </c>
      <c r="BH40" s="54">
        <f>+[1]OUTPUTs!BH40-[2]OUTPUTs!BH40</f>
        <v>114250.05922373501</v>
      </c>
      <c r="BI40" s="54">
        <f>+[1]OUTPUTs!BI40-[2]OUTPUTs!BI40</f>
        <v>45459.560529277805</v>
      </c>
      <c r="BJ40" s="54">
        <f>+[1]OUTPUTs!BJ40-[2]OUTPUTs!BJ40</f>
        <v>80006.908922406015</v>
      </c>
      <c r="BK40" s="54">
        <f>+[1]OUTPUTs!BK40-[2]OUTPUTs!BK40</f>
        <v>12767.442203389706</v>
      </c>
      <c r="BL40" s="54">
        <f>+[1]OUTPUTs!BL40-[2]OUTPUTs!BL40</f>
        <v>13105.007346052633</v>
      </c>
      <c r="BM40" s="54">
        <f>+[1]OUTPUTs!BM40-[2]OUTPUTs!BM40</f>
        <v>54794.3130316756</v>
      </c>
      <c r="BN40" s="54">
        <f>+[1]OUTPUTs!BN40-[2]OUTPUTs!BN40</f>
        <v>39629.965093224069</v>
      </c>
      <c r="BO40" s="54">
        <f>+[1]OUTPUTs!BO40-[2]OUTPUTs!BO40</f>
        <v>1394948.6041711881</v>
      </c>
      <c r="BP40" s="54">
        <f>+[1]OUTPUTs!BP40-[2]OUTPUTs!BP40</f>
        <v>8271.069323689977</v>
      </c>
      <c r="BQ40" s="54">
        <f>+[1]OUTPUTs!BQ40-[2]OUTPUTs!BQ40</f>
        <v>5145.8018205867847</v>
      </c>
      <c r="BR40" s="54">
        <f>+[1]OUTPUTs!BR40-[2]OUTPUTs!BR40</f>
        <v>22781.570641471168</v>
      </c>
      <c r="BS40" s="54">
        <f>+[1]OUTPUTs!BS40-[2]OUTPUTs!BS40</f>
        <v>3326.5667647094879</v>
      </c>
      <c r="BT40" s="54">
        <f>+[1]OUTPUTs!BT40-[2]OUTPUTs!BT40</f>
        <v>26895.479209320991</v>
      </c>
      <c r="BU40" s="54">
        <f>+[1]OUTPUTs!BU40-[2]OUTPUTs!BU40</f>
        <v>0</v>
      </c>
      <c r="BV40" s="54">
        <f>+[1]OUTPUTs!BV40-[2]OUTPUTs!BV40</f>
        <v>4141.381784512605</v>
      </c>
      <c r="BW40" s="54">
        <f>+[1]OUTPUTs!BW40-[2]OUTPUTs!BW40</f>
        <v>18458.909795581229</v>
      </c>
      <c r="BX40" s="54">
        <f>+[1]OUTPUTs!BX40-[2]OUTPUTs!BX40</f>
        <v>14698.586516889374</v>
      </c>
      <c r="BY40" s="54">
        <f>+[1]OUTPUTs!BY40-[2]OUTPUTs!BY40</f>
        <v>15269.603039991171</v>
      </c>
      <c r="BZ40" s="54">
        <f>+[1]OUTPUTs!BZ40-[2]OUTPUTs!BZ40</f>
        <v>13722.361349792867</v>
      </c>
      <c r="CA40" s="54">
        <f>+[1]OUTPUTs!CA40-[2]OUTPUTs!CA40</f>
        <v>10627.905792131642</v>
      </c>
      <c r="CB40" s="54">
        <f>+[1]OUTPUTs!CB40-[2]OUTPUTs!CB40</f>
        <v>50687.684791376974</v>
      </c>
      <c r="CC40" s="54">
        <f>+[1]OUTPUTs!CC40-[2]OUTPUTs!CC40</f>
        <v>5615.6652951874476</v>
      </c>
      <c r="CD40" s="54">
        <f>+[1]OUTPUTs!CD40-[2]OUTPUTs!CD40</f>
        <v>3592.1852451227528</v>
      </c>
      <c r="CE40" s="54">
        <f>+[1]OUTPUTs!CE40-[2]OUTPUTs!CE40</f>
        <v>69642.190618060791</v>
      </c>
      <c r="CF40" s="54">
        <f>+[1]OUTPUTs!CF40-[2]OUTPUTs!CF40</f>
        <v>143224.49332068596</v>
      </c>
      <c r="CG40" s="54">
        <f>+[1]OUTPUTs!CG40-[2]OUTPUTs!CG40</f>
        <v>49192.861143020942</v>
      </c>
      <c r="CH40" s="54">
        <f>+[1]OUTPUTs!CH40-[2]OUTPUTs!CH40</f>
        <v>118030.32248446933</v>
      </c>
      <c r="CI40" s="54">
        <f>+[1]OUTPUTs!CI40-[2]OUTPUTs!CI40</f>
        <v>464745.01209962484</v>
      </c>
      <c r="CJ40" s="54">
        <f>+[1]OUTPUTs!CJ40-[2]OUTPUTs!CJ40</f>
        <v>124459.80639758581</v>
      </c>
      <c r="CK40" s="54">
        <f>+[1]OUTPUTs!CK40-[2]OUTPUTs!CK40</f>
        <v>55759.980672252088</v>
      </c>
      <c r="CL40" s="54">
        <f>+[1]OUTPUTs!CL40-[2]OUTPUTs!CL40</f>
        <v>87936.506301561662</v>
      </c>
      <c r="CM40" s="54">
        <f>+[1]OUTPUTs!CM40-[2]OUTPUTs!CM40</f>
        <v>14642.779317548551</v>
      </c>
      <c r="CN40" s="54">
        <f>+[1]OUTPUTs!CN40-[2]OUTPUTs!CN40</f>
        <v>9182.9126708158165</v>
      </c>
      <c r="CO40" s="54">
        <f>+[1]OUTPUTs!CO40-[2]OUTPUTs!CO40</f>
        <v>43150.280250006428</v>
      </c>
      <c r="CP40" s="54">
        <f>+[1]OUTPUTs!CP40-[2]OUTPUTs!CP40</f>
        <v>38395.314889368005</v>
      </c>
      <c r="CQ40" s="54">
        <f>+[1]OUTPUTs!CQ40-[2]OUTPUTs!CQ40</f>
        <v>1421597.2315353649</v>
      </c>
      <c r="CR40" s="54">
        <f>+[1]OUTPUTs!CR40-[2]OUTPUTs!CR40</f>
        <v>5404.1157337990771</v>
      </c>
      <c r="CS40" s="54">
        <f>+[1]OUTPUTs!CS40-[2]OUTPUTs!CS40</f>
        <v>4608.0520557633054</v>
      </c>
      <c r="CT40" s="54">
        <f>+[1]OUTPUTs!CT40-[2]OUTPUTs!CT40</f>
        <v>21915.935259313752</v>
      </c>
      <c r="CU40" s="54">
        <f>+[1]OUTPUTs!CU40-[2]OUTPUTs!CU40</f>
        <v>3252.9128664857444</v>
      </c>
      <c r="CV40" s="54">
        <f>+[1]OUTPUTs!CV40-[2]OUTPUTs!CV40</f>
        <v>24245.682009148019</v>
      </c>
      <c r="CW40" s="54">
        <f>+[1]OUTPUTs!CW40-[2]OUTPUTs!CW40</f>
        <v>971.09924975169815</v>
      </c>
      <c r="CX40" s="54">
        <f>+[1]OUTPUTs!CX40-[2]OUTPUTs!CX40</f>
        <v>4338.0223736754087</v>
      </c>
      <c r="CY40" s="54">
        <f>+[1]OUTPUTs!CY40-[2]OUTPUTs!CY40</f>
        <v>16260.961521668783</v>
      </c>
      <c r="CZ40" s="54">
        <f>+[1]OUTPUTs!CZ40-[2]OUTPUTs!CZ40</f>
        <v>14586.7491427397</v>
      </c>
      <c r="DA40" s="54">
        <f>+[1]OUTPUTs!DA40-[2]OUTPUTs!DA40</f>
        <v>14365.70390574484</v>
      </c>
      <c r="DB40" s="54">
        <f>+[1]OUTPUTs!DB40-[2]OUTPUTs!DB40</f>
        <v>14352.292787223181</v>
      </c>
      <c r="DC40" s="54">
        <f>+[1]OUTPUTs!DC40-[2]OUTPUTs!DC40</f>
        <v>7258.5670881804563</v>
      </c>
      <c r="DD40" s="54">
        <f>+[1]OUTPUTs!DD40-[2]OUTPUTs!DD40</f>
        <v>48628.312170906283</v>
      </c>
      <c r="DE40" s="54">
        <f>+[1]OUTPUTs!DE40-[2]OUTPUTs!DE40</f>
        <v>6077.9260021282198</v>
      </c>
      <c r="DF40" s="54">
        <f>+[1]OUTPUTs!DF40-[2]OUTPUTs!DF40</f>
        <v>3683.722408424037</v>
      </c>
      <c r="DG40" s="54">
        <f>+[1]OUTPUTs!DG40-[2]OUTPUTs!DG40</f>
        <v>62811.932383341758</v>
      </c>
      <c r="DH40" s="54">
        <f>+[1]OUTPUTs!DH40-[2]OUTPUTs!DH40</f>
        <v>155601.77816366233</v>
      </c>
      <c r="DI40" s="54">
        <f>+[1]OUTPUTs!DI40-[2]OUTPUTs!DI40</f>
        <v>34561.249777181845</v>
      </c>
      <c r="DJ40" s="54">
        <f>+[1]OUTPUTs!DJ40-[2]OUTPUTs!DJ40</f>
        <v>111061.78601827711</v>
      </c>
      <c r="DK40" s="54">
        <f>+[1]OUTPUTs!DK40-[2]OUTPUTs!DK40</f>
        <v>550227.13401442021</v>
      </c>
      <c r="DL40" s="54">
        <f>+[1]OUTPUTs!DL40-[2]OUTPUTs!DL40</f>
        <v>139479.36932508112</v>
      </c>
      <c r="DM40" s="54">
        <f>+[1]OUTPUTs!DM40-[2]OUTPUTs!DM40</f>
        <v>51837.725527150338</v>
      </c>
      <c r="DN40" s="54">
        <f>+[1]OUTPUTs!DN40-[2]OUTPUTs!DN40</f>
        <v>94228.406773061259</v>
      </c>
      <c r="DO40" s="54">
        <f>+[1]OUTPUTs!DO40-[2]OUTPUTs!DO40</f>
        <v>17833.643543382041</v>
      </c>
      <c r="DP40" s="54">
        <f>+[1]OUTPUTs!DP40-[2]OUTPUTs!DP40</f>
        <v>9318.5263120606669</v>
      </c>
      <c r="DQ40" s="54">
        <f>+[1]OUTPUTs!DQ40-[2]OUTPUTs!DQ40</f>
        <v>49777.157959814329</v>
      </c>
      <c r="DR40" s="54">
        <f>+[1]OUTPUTs!DR40-[2]OUTPUTs!DR40</f>
        <v>37640.711914936444</v>
      </c>
      <c r="DS40" s="54">
        <f>+[1]OUTPUTs!DS40-[2]OUTPUTs!DS40</f>
        <v>1504329.4762873219</v>
      </c>
      <c r="DT40" s="54">
        <f>+[1]OUTPUTs!DT40-[2]OUTPUTs!DT40</f>
        <v>4784.9380888033811</v>
      </c>
      <c r="DU40" s="54">
        <f>+[1]OUTPUTs!DU40-[2]OUTPUTs!DU40</f>
        <v>6817.160928312258</v>
      </c>
      <c r="DV40" s="54">
        <f>+[1]OUTPUTs!DV40-[2]OUTPUTs!DV40</f>
        <v>28375.018966671421</v>
      </c>
      <c r="DW40" s="54">
        <f>+[1]OUTPUTs!DW40-[2]OUTPUTs!DW40</f>
        <v>3246.3073546206233</v>
      </c>
      <c r="DX40" s="54">
        <f>+[1]OUTPUTs!DX40-[2]OUTPUTs!DX40</f>
        <v>34935.865920795986</v>
      </c>
      <c r="DY40" s="54">
        <f>+[1]OUTPUTs!DY40-[2]OUTPUTs!DY40</f>
        <v>1213.0165948168267</v>
      </c>
      <c r="DZ40" s="54">
        <f>+[1]OUTPUTs!DZ40-[2]OUTPUTs!DZ40</f>
        <v>5944.6241854374312</v>
      </c>
      <c r="EA40" s="54">
        <f>+[1]OUTPUTs!EA40-[2]OUTPUTs!EA40</f>
        <v>24693.750296435799</v>
      </c>
      <c r="EB40" s="54">
        <f>+[1]OUTPUTs!EB40-[2]OUTPUTs!EB40</f>
        <v>21328.487758737287</v>
      </c>
      <c r="EC40" s="54">
        <f>+[1]OUTPUTs!EC40-[2]OUTPUTs!EC40</f>
        <v>22103.182037254381</v>
      </c>
      <c r="ED40" s="54">
        <f>+[1]OUTPUTs!ED40-[2]OUTPUTs!ED40</f>
        <v>19694.02591928203</v>
      </c>
      <c r="EE40" s="54">
        <f>+[1]OUTPUTs!EE40-[2]OUTPUTs!EE40</f>
        <v>8425.8878541466966</v>
      </c>
      <c r="EF40" s="54">
        <f>+[1]OUTPUTs!EF40-[2]OUTPUTs!EF40</f>
        <v>76138.104688015403</v>
      </c>
      <c r="EG40" s="54">
        <f>+[1]OUTPUTs!EG40-[2]OUTPUTs!EG40</f>
        <v>10214.045044568848</v>
      </c>
      <c r="EH40" s="54">
        <f>+[1]OUTPUTs!EH40-[2]OUTPUTs!EH40</f>
        <v>2703.9741877186543</v>
      </c>
      <c r="EI40" s="54">
        <f>+[1]OUTPUTs!EI40-[2]OUTPUTs!EI40</f>
        <v>92516.503432527155</v>
      </c>
      <c r="EJ40" s="54">
        <f>+[1]OUTPUTs!EJ40-[2]OUTPUTs!EJ40</f>
        <v>225745.75486501865</v>
      </c>
      <c r="EK40" s="54">
        <f>+[1]OUTPUTs!EK40-[2]OUTPUTs!EK40</f>
        <v>45219.974398724786</v>
      </c>
      <c r="EL40" s="54">
        <f>+[1]OUTPUTs!EL40-[2]OUTPUTs!EL40</f>
        <v>184251.51524109929</v>
      </c>
      <c r="EM40" s="54">
        <f>+[1]OUTPUTs!EM40-[2]OUTPUTs!EM40</f>
        <v>813899.48667748342</v>
      </c>
      <c r="EN40" s="54">
        <f>+[1]OUTPUTs!EN40-[2]OUTPUTs!EN40</f>
        <v>191031.29895907972</v>
      </c>
      <c r="EO40" s="54">
        <f>+[1]OUTPUTs!EO40-[2]OUTPUTs!EO40</f>
        <v>75296.249360744754</v>
      </c>
      <c r="EP40" s="54">
        <f>+[1]OUTPUTs!EP40-[2]OUTPUTs!EP40</f>
        <v>140131.61340055743</v>
      </c>
      <c r="EQ40" s="54">
        <f>+[1]OUTPUTs!EQ40-[2]OUTPUTs!EQ40</f>
        <v>19185.306035048579</v>
      </c>
      <c r="ER40" s="54">
        <f>+[1]OUTPUTs!ER40-[2]OUTPUTs!ER40</f>
        <v>11282.273267815515</v>
      </c>
      <c r="ES40" s="54">
        <f>+[1]OUTPUTs!ES40-[2]OUTPUTs!ES40</f>
        <v>62993.126186344438</v>
      </c>
      <c r="ET40" s="54">
        <f>+[1]OUTPUTs!ET40-[2]OUTPUTs!ET40</f>
        <v>65188.737555205822</v>
      </c>
      <c r="EU40" s="54">
        <f>+[1]OUTPUTs!EU40-[2]OUTPUTs!EU40</f>
        <v>2197360.2292052661</v>
      </c>
      <c r="EV40" s="54">
        <f>+[1]OUTPUTs!EV40-[2]OUTPUTs!EV40</f>
        <v>6574.8804945711581</v>
      </c>
      <c r="EW40" s="54">
        <f>+[1]OUTPUTs!EW40-[2]OUTPUTs!EW40</f>
        <v>3884.7563077552368</v>
      </c>
      <c r="EX40" s="54">
        <f>+[1]OUTPUTs!EX40-[2]OUTPUTs!EX40</f>
        <v>20580.187508352479</v>
      </c>
      <c r="EY40" s="54">
        <f>+[1]OUTPUTs!EY40-[2]OUTPUTs!EY40</f>
        <v>4498.9844060960259</v>
      </c>
      <c r="EZ40" s="54">
        <f>+[1]OUTPUTs!EZ40-[2]OUTPUTs!EZ40</f>
        <v>28104.993827018618</v>
      </c>
      <c r="FA40" s="54">
        <f>+[1]OUTPUTs!FA40-[2]OUTPUTs!FA40</f>
        <v>356.09810162513691</v>
      </c>
      <c r="FB40" s="54">
        <f>+[1]OUTPUTs!FB40-[2]OUTPUTs!FB40</f>
        <v>7627.4360637951995</v>
      </c>
      <c r="FC40" s="54">
        <f>+[1]OUTPUTs!FC40-[2]OUTPUTs!FC40</f>
        <v>19294.588511915892</v>
      </c>
      <c r="FD40" s="54">
        <f>+[1]OUTPUTs!FD40-[2]OUTPUTs!FD40</f>
        <v>21797.903342085483</v>
      </c>
      <c r="FE40" s="54">
        <f>+[1]OUTPUTs!FE40-[2]OUTPUTs!FE40</f>
        <v>13388.493792156001</v>
      </c>
      <c r="FF40" s="54">
        <f>+[1]OUTPUTs!FF40-[2]OUTPUTs!FF40</f>
        <v>9311.8490795637736</v>
      </c>
      <c r="FG40" s="54">
        <f>+[1]OUTPUTs!FG40-[2]OUTPUTs!FG40</f>
        <v>7348.3269322607794</v>
      </c>
      <c r="FH40" s="54">
        <f>+[1]OUTPUTs!FH40-[2]OUTPUTs!FH40</f>
        <v>53566.841155331924</v>
      </c>
      <c r="FI40" s="54">
        <f>+[1]OUTPUTs!FI40-[2]OUTPUTs!FI40</f>
        <v>8653.4914886378938</v>
      </c>
      <c r="FJ40" s="54">
        <f>+[1]OUTPUTs!FJ40-[2]OUTPUTs!FJ40</f>
        <v>3630.6986694252178</v>
      </c>
      <c r="FK40" s="54">
        <f>+[1]OUTPUTs!FK40-[2]OUTPUTs!FK40</f>
        <v>88542.229793796927</v>
      </c>
      <c r="FL40" s="54">
        <f>+[1]OUTPUTs!FL40-[2]OUTPUTs!FL40</f>
        <v>206939.5538167296</v>
      </c>
      <c r="FM40" s="54">
        <f>+[1]OUTPUTs!FM40-[2]OUTPUTs!FM40</f>
        <v>39476.344332603068</v>
      </c>
      <c r="FN40" s="54">
        <f>+[1]OUTPUTs!FN40-[2]OUTPUTs!FN40</f>
        <v>162776.90360741428</v>
      </c>
      <c r="FO40" s="54">
        <f>+[1]OUTPUTs!FO40-[2]OUTPUTs!FO40</f>
        <v>737471.20614566095</v>
      </c>
      <c r="FP40" s="54">
        <f>+[1]OUTPUTs!FP40-[2]OUTPUTs!FP40</f>
        <v>136590.22910033859</v>
      </c>
      <c r="FQ40" s="54">
        <f>+[1]OUTPUTs!FQ40-[2]OUTPUTs!FQ40</f>
        <v>55207.022957248744</v>
      </c>
      <c r="FR40" s="54">
        <f>+[1]OUTPUTs!FR40-[2]OUTPUTs!FR40</f>
        <v>129257.32872465809</v>
      </c>
      <c r="FS40" s="54">
        <f>+[1]OUTPUTs!FS40-[2]OUTPUTs!FS40</f>
        <v>14665.702537716395</v>
      </c>
      <c r="FT40" s="54">
        <f>+[1]OUTPUTs!FT40-[2]OUTPUTs!FT40</f>
        <v>10443.589395238985</v>
      </c>
      <c r="FU40" s="54">
        <f>+[1]OUTPUTs!FU40-[2]OUTPUTs!FU40</f>
        <v>55795.768123897025</v>
      </c>
      <c r="FV40" s="54">
        <f>+[1]OUTPUTs!FV40-[2]OUTPUTs!FV40</f>
        <v>47827.348335990755</v>
      </c>
      <c r="FW40" s="54">
        <f>+[1]OUTPUTs!FW40-[2]OUTPUTs!FW40</f>
        <v>1893612.7565518839</v>
      </c>
      <c r="FX40" s="54">
        <f>+[1]OUTPUTs!FX40-[2]OUTPUTs!FX40</f>
        <v>7288.1069256725405</v>
      </c>
      <c r="FY40" s="54">
        <f>+[1]OUTPUTs!FY40-[2]OUTPUTs!FY40</f>
        <v>3625.4317053581944</v>
      </c>
      <c r="FZ40" s="54">
        <f>+[1]OUTPUTs!FZ40-[2]OUTPUTs!FZ40</f>
        <v>13550.089435006004</v>
      </c>
      <c r="GA40" s="54">
        <f>+[1]OUTPUTs!GA40-[2]OUTPUTs!GA40</f>
        <v>3590.8826887728874</v>
      </c>
      <c r="GB40" s="54">
        <f>+[1]OUTPUTs!GB40-[2]OUTPUTs!GB40</f>
        <v>26005.717220038438</v>
      </c>
      <c r="GC40" s="54">
        <f>+[1]OUTPUTs!GC40-[2]OUTPUTs!GC40</f>
        <v>3239.80936379369</v>
      </c>
      <c r="GD40" s="54">
        <f>+[1]OUTPUTs!GD40-[2]OUTPUTs!GD40</f>
        <v>9402.119208465283</v>
      </c>
      <c r="GE40" s="54">
        <f>+[1]OUTPUTs!GE40-[2]OUTPUTs!GE40</f>
        <v>21460.688883856943</v>
      </c>
      <c r="GF40" s="54">
        <f>+[1]OUTPUTs!GF40-[2]OUTPUTs!GF40</f>
        <v>18309.504741412136</v>
      </c>
      <c r="GG40" s="54">
        <f>+[1]OUTPUTs!GG40-[2]OUTPUTs!GG40</f>
        <v>16641.812338443026</v>
      </c>
      <c r="GH40" s="54">
        <f>+[1]OUTPUTs!GH40-[2]OUTPUTs!GH40</f>
        <v>11588.470847464503</v>
      </c>
      <c r="GI40" s="54">
        <f>+[1]OUTPUTs!GI40-[2]OUTPUTs!GI40</f>
        <v>2809.8783740507679</v>
      </c>
      <c r="GJ40" s="54">
        <f>+[1]OUTPUTs!GJ40-[2]OUTPUTs!GJ40</f>
        <v>36269.144719612144</v>
      </c>
      <c r="GK40" s="54">
        <f>+[1]OUTPUTs!GK40-[2]OUTPUTs!GK40</f>
        <v>7227.4133499137588</v>
      </c>
      <c r="GL40" s="54">
        <f>+[1]OUTPUTs!GL40-[2]OUTPUTs!GL40</f>
        <v>4169.9105757604048</v>
      </c>
      <c r="GM40" s="54">
        <f>+[1]OUTPUTs!GM40-[2]OUTPUTs!GM40</f>
        <v>84568.388569351431</v>
      </c>
      <c r="GN40" s="54">
        <f>+[1]OUTPUTs!GN40-[2]OUTPUTs!GN40</f>
        <v>251150.58709195547</v>
      </c>
      <c r="GO40" s="54">
        <f>+[1]OUTPUTs!GO40-[2]OUTPUTs!GO40</f>
        <v>31223.633123892192</v>
      </c>
      <c r="GP40" s="54">
        <f>+[1]OUTPUTs!GP40-[2]OUTPUTs!GP40</f>
        <v>183866.30002224259</v>
      </c>
      <c r="GQ40" s="54">
        <f>+[1]OUTPUTs!GQ40-[2]OUTPUTs!GQ40</f>
        <v>765377.15140688443</v>
      </c>
      <c r="GR40" s="54">
        <f>+[1]OUTPUTs!GR40-[2]OUTPUTs!GR40</f>
        <v>117864.41190122408</v>
      </c>
      <c r="GS40" s="54">
        <f>+[1]OUTPUTs!GS40-[2]OUTPUTs!GS40</f>
        <v>60257.027398637641</v>
      </c>
      <c r="GT40" s="54">
        <f>+[1]OUTPUTs!GT40-[2]OUTPUTs!GT40</f>
        <v>131440.1188832242</v>
      </c>
      <c r="GU40" s="54">
        <f>+[1]OUTPUTs!GU40-[2]OUTPUTs!GU40</f>
        <v>11151.843236773928</v>
      </c>
      <c r="GV40" s="54">
        <f>+[1]OUTPUTs!GV40-[2]OUTPUTs!GV40</f>
        <v>10401.93660322767</v>
      </c>
      <c r="GW40" s="54">
        <f>+[1]OUTPUTs!GW40-[2]OUTPUTs!GW40</f>
        <v>50561.207867966441</v>
      </c>
      <c r="GX40" s="54">
        <f>+[1]OUTPUTs!GX40-[2]OUTPUTs!GX40</f>
        <v>47994.440609249963</v>
      </c>
      <c r="GY40" s="54">
        <f>+[1]OUTPUTs!GY40-[2]OUTPUTs!GY40</f>
        <v>1931036.027092251</v>
      </c>
      <c r="GZ40" s="54">
        <f>+[1]OUTPUTs!GZ40-[2]OUTPUTs!GZ40</f>
        <v>9660.0447380719161</v>
      </c>
      <c r="HA40" s="54">
        <f>+[1]OUTPUTs!HA40-[2]OUTPUTs!HA40</f>
        <v>4232.4879018968322</v>
      </c>
      <c r="HB40" s="54">
        <f>+[1]OUTPUTs!HB40-[2]OUTPUTs!HB40</f>
        <v>13293.723846552024</v>
      </c>
      <c r="HC40" s="54">
        <f>+[1]OUTPUTs!HC40-[2]OUTPUTs!HC40</f>
        <v>0</v>
      </c>
      <c r="HD40" s="54">
        <f>+[1]OUTPUTs!HD40-[2]OUTPUTs!HD40</f>
        <v>25667.09188618257</v>
      </c>
      <c r="HE40" s="54">
        <f>+[1]OUTPUTs!HE40-[2]OUTPUTs!HE40</f>
        <v>2324.8358327528449</v>
      </c>
      <c r="HF40" s="54">
        <f>+[1]OUTPUTs!HF40-[2]OUTPUTs!HF40</f>
        <v>10251.221945911268</v>
      </c>
      <c r="HG40" s="54">
        <f>+[1]OUTPUTs!HG40-[2]OUTPUTs!HG40</f>
        <v>23625.276255108645</v>
      </c>
      <c r="HH40" s="54">
        <f>+[1]OUTPUTs!HH40-[2]OUTPUTs!HH40</f>
        <v>20522.416321376586</v>
      </c>
      <c r="HI40" s="54">
        <f>+[1]OUTPUTs!HI40-[2]OUTPUTs!HI40</f>
        <v>22263.749648174438</v>
      </c>
      <c r="HJ40" s="54">
        <f>+[1]OUTPUTs!HJ40-[2]OUTPUTs!HJ40</f>
        <v>17482.870282825257</v>
      </c>
      <c r="HK40" s="54">
        <f>+[1]OUTPUTs!HK40-[2]OUTPUTs!HK40</f>
        <v>5465.4512755552832</v>
      </c>
      <c r="HL40" s="54">
        <f>+[1]OUTPUTs!HL40-[2]OUTPUTs!HL40</f>
        <v>27023.597839202423</v>
      </c>
      <c r="HM40" s="54">
        <f>+[1]OUTPUTs!HM40-[2]OUTPUTs!HM40</f>
        <v>8706.7959828868788</v>
      </c>
      <c r="HN40" s="54">
        <f>+[1]OUTPUTs!HN40-[2]OUTPUTs!HN40</f>
        <v>3680.2063898016308</v>
      </c>
      <c r="HO40" s="54">
        <f>+[1]OUTPUTs!HO40-[2]OUTPUTs!HO40</f>
        <v>97634.093668363057</v>
      </c>
      <c r="HP40" s="54">
        <f>+[1]OUTPUTs!HP40-[2]OUTPUTs!HP40</f>
        <v>240526.95349910617</v>
      </c>
      <c r="HQ40" s="54">
        <f>+[1]OUTPUTs!HQ40-[2]OUTPUTs!HQ40</f>
        <v>37364.980764777632</v>
      </c>
      <c r="HR40" s="54">
        <f>+[1]OUTPUTs!HR40-[2]OUTPUTs!HR40</f>
        <v>154829.17707262491</v>
      </c>
      <c r="HS40" s="54">
        <f>+[1]OUTPUTs!HS40-[2]OUTPUTs!HS40</f>
        <v>691151.54902347317</v>
      </c>
      <c r="HT40" s="54">
        <f>+[1]OUTPUTs!HT40-[2]OUTPUTs!HT40</f>
        <v>120661.33243279635</v>
      </c>
      <c r="HU40" s="54">
        <f>+[1]OUTPUTs!HU40-[2]OUTPUTs!HU40</f>
        <v>57591.116226044673</v>
      </c>
      <c r="HV40" s="54">
        <f>+[1]OUTPUTs!HV40-[2]OUTPUTs!HV40</f>
        <v>125377.09659965355</v>
      </c>
      <c r="HW40" s="54">
        <f>+[1]OUTPUTs!HW40-[2]OUTPUTs!HW40</f>
        <v>12544.367296174183</v>
      </c>
      <c r="HX40" s="54">
        <f>+[1]OUTPUTs!HX40-[2]OUTPUTs!HX40</f>
        <v>10973.190062668777</v>
      </c>
      <c r="HY40" s="54">
        <f>+[1]OUTPUTs!HY40-[2]OUTPUTs!HY40</f>
        <v>47851.84288639357</v>
      </c>
      <c r="HZ40" s="54">
        <f>+[1]OUTPUTs!HZ40-[2]OUTPUTs!HZ40</f>
        <v>37710.845373006392</v>
      </c>
      <c r="IA40" s="54">
        <f>+[1]OUTPUTs!IA40-[2]OUTPUTs!IA40</f>
        <v>1828416.315051381</v>
      </c>
    </row>
    <row r="41" spans="1:235" s="22" customFormat="1" ht="36" x14ac:dyDescent="0.25">
      <c r="A41" s="28" t="s">
        <v>25</v>
      </c>
      <c r="B41" s="29">
        <v>3211</v>
      </c>
      <c r="C41" s="29">
        <v>1</v>
      </c>
      <c r="D41" s="29"/>
      <c r="E41" s="29"/>
      <c r="F41" s="29"/>
      <c r="G41" s="29" t="s">
        <v>792</v>
      </c>
      <c r="H41" s="29" t="s">
        <v>769</v>
      </c>
      <c r="I41" s="28" t="s">
        <v>18</v>
      </c>
      <c r="J41" s="28" t="s">
        <v>857</v>
      </c>
      <c r="K41" s="28" t="s">
        <v>834</v>
      </c>
      <c r="L41" s="54">
        <f>+[1]OUTPUTs!L41-[2]OUTPUTs!L41</f>
        <v>1036.5467567769119</v>
      </c>
      <c r="M41" s="54">
        <f>+[1]OUTPUTs!M41-[2]OUTPUTs!M41</f>
        <v>31.17624518204078</v>
      </c>
      <c r="N41" s="54">
        <f>+[1]OUTPUTs!N41-[2]OUTPUTs!N41</f>
        <v>26912.543981220391</v>
      </c>
      <c r="O41" s="54">
        <f>+[1]OUTPUTs!O41-[2]OUTPUTs!O41</f>
        <v>0</v>
      </c>
      <c r="P41" s="54">
        <f>+[1]OUTPUTs!P41-[2]OUTPUTs!P41</f>
        <v>4854.9637623425388</v>
      </c>
      <c r="Q41" s="54">
        <f>+[1]OUTPUTs!Q41-[2]OUTPUTs!Q41</f>
        <v>62.705750969160746</v>
      </c>
      <c r="R41" s="54">
        <f>+[1]OUTPUTs!R41-[2]OUTPUTs!R41</f>
        <v>508.89901414909605</v>
      </c>
      <c r="S41" s="54">
        <f>+[1]OUTPUTs!S41-[2]OUTPUTs!S41</f>
        <v>115.46757474831026</v>
      </c>
      <c r="T41" s="54">
        <f>+[1]OUTPUTs!T41-[2]OUTPUTs!T41</f>
        <v>458.51312710307036</v>
      </c>
      <c r="U41" s="54">
        <f>+[1]OUTPUTs!U41-[2]OUTPUTs!U41</f>
        <v>19949.705686856694</v>
      </c>
      <c r="V41" s="54">
        <f>+[1]OUTPUTs!V41-[2]OUTPUTs!V41</f>
        <v>398.39503000176671</v>
      </c>
      <c r="W41" s="54">
        <f>+[1]OUTPUTs!W41-[2]OUTPUTs!W41</f>
        <v>75.888431990921788</v>
      </c>
      <c r="X41" s="54">
        <f>+[1]OUTPUTs!X41-[2]OUTPUTs!X41</f>
        <v>4481.3751226400782</v>
      </c>
      <c r="Y41" s="54">
        <f>+[1]OUTPUTs!Y41-[2]OUTPUTs!Y41</f>
        <v>199.3570006013644</v>
      </c>
      <c r="Z41" s="54">
        <f>+[1]OUTPUTs!Z41-[2]OUTPUTs!Z41</f>
        <v>344.92469144253437</v>
      </c>
      <c r="AA41" s="54">
        <f>+[1]OUTPUTs!AA41-[2]OUTPUTs!AA41</f>
        <v>1445.7860101831875</v>
      </c>
      <c r="AB41" s="54">
        <f>+[1]OUTPUTs!AB41-[2]OUTPUTs!AB41</f>
        <v>67261.449172615918</v>
      </c>
      <c r="AC41" s="54">
        <f>+[1]OUTPUTs!AC41-[2]OUTPUTs!AC41</f>
        <v>1970.0414940888413</v>
      </c>
      <c r="AD41" s="54">
        <f>+[1]OUTPUTs!AD41-[2]OUTPUTs!AD41</f>
        <v>32104.267170975363</v>
      </c>
      <c r="AE41" s="54">
        <f>+[1]OUTPUTs!AE41-[2]OUTPUTs!AE41</f>
        <v>471426.04700337432</v>
      </c>
      <c r="AF41" s="54">
        <f>+[1]OUTPUTs!AF41-[2]OUTPUTs!AF41</f>
        <v>37982.442301611532</v>
      </c>
      <c r="AG41" s="54">
        <f>+[1]OUTPUTs!AG41-[2]OUTPUTs!AG41</f>
        <v>7690.3486069458122</v>
      </c>
      <c r="AH41" s="54">
        <f>+[1]OUTPUTs!AH41-[2]OUTPUTs!AH41</f>
        <v>191839.13168419985</v>
      </c>
      <c r="AI41" s="54">
        <f>+[1]OUTPUTs!AI41-[2]OUTPUTs!AI41</f>
        <v>533.7496617020588</v>
      </c>
      <c r="AJ41" s="54">
        <f>+[1]OUTPUTs!AJ41-[2]OUTPUTs!AJ41</f>
        <v>1600.2458206790866</v>
      </c>
      <c r="AK41" s="54">
        <f>+[1]OUTPUTs!AK41-[2]OUTPUTs!AK41</f>
        <v>12480.481073979347</v>
      </c>
      <c r="AL41" s="54">
        <f>+[1]OUTPUTs!AL41-[2]OUTPUTs!AL41</f>
        <v>1665.4208074577591</v>
      </c>
      <c r="AM41" s="54">
        <f>+[1]OUTPUTs!AM41-[2]OUTPUTs!AM41</f>
        <v>887429.87298383797</v>
      </c>
      <c r="AN41" s="54">
        <f>+[1]OUTPUTs!AN41-[2]OUTPUTs!AN41</f>
        <v>2010.0387344365577</v>
      </c>
      <c r="AO41" s="54">
        <f>+[1]OUTPUTs!AO41-[2]OUTPUTs!AO41</f>
        <v>101.98372111802973</v>
      </c>
      <c r="AP41" s="54">
        <f>+[1]OUTPUTs!AP41-[2]OUTPUTs!AP41</f>
        <v>24244.663113616225</v>
      </c>
      <c r="AQ41" s="54">
        <f>+[1]OUTPUTs!AQ41-[2]OUTPUTs!AQ41</f>
        <v>0</v>
      </c>
      <c r="AR41" s="54">
        <f>+[1]OUTPUTs!AR41-[2]OUTPUTs!AR41</f>
        <v>8220.7313797399875</v>
      </c>
      <c r="AS41" s="54">
        <f>+[1]OUTPUTs!AS41-[2]OUTPUTs!AS41</f>
        <v>280.18225141087191</v>
      </c>
      <c r="AT41" s="54">
        <f>+[1]OUTPUTs!AT41-[2]OUTPUTs!AT41</f>
        <v>2311.3524592900603</v>
      </c>
      <c r="AU41" s="54">
        <f>+[1]OUTPUTs!AU41-[2]OUTPUTs!AU41</f>
        <v>94.429371405554264</v>
      </c>
      <c r="AV41" s="54">
        <f>+[1]OUTPUTs!AV41-[2]OUTPUTs!AV41</f>
        <v>823.66785228466938</v>
      </c>
      <c r="AW41" s="54">
        <f>+[1]OUTPUTs!AW41-[2]OUTPUTs!AW41</f>
        <v>21459.900096466488</v>
      </c>
      <c r="AX41" s="54">
        <f>+[1]OUTPUTs!AX41-[2]OUTPUTs!AX41</f>
        <v>490.18221700990887</v>
      </c>
      <c r="AY41" s="54">
        <f>+[1]OUTPUTs!AY41-[2]OUTPUTs!AY41</f>
        <v>397.05507956104702</v>
      </c>
      <c r="AZ41" s="54">
        <f>+[1]OUTPUTs!AZ41-[2]OUTPUTs!AZ41</f>
        <v>4966.8159472833686</v>
      </c>
      <c r="BA41" s="54">
        <f>+[1]OUTPUTs!BA41-[2]OUTPUTs!BA41</f>
        <v>0</v>
      </c>
      <c r="BB41" s="54">
        <f>+[1]OUTPUTs!BB41-[2]OUTPUTs!BB41</f>
        <v>2140.0625006590808</v>
      </c>
      <c r="BC41" s="54">
        <f>+[1]OUTPUTs!BC41-[2]OUTPUTs!BC41</f>
        <v>1777.9318966267701</v>
      </c>
      <c r="BD41" s="54">
        <f>+[1]OUTPUTs!BD41-[2]OUTPUTs!BD41</f>
        <v>79867.668738550434</v>
      </c>
      <c r="BE41" s="54">
        <f>+[1]OUTPUTs!BE41-[2]OUTPUTs!BE41</f>
        <v>3219.2486181923632</v>
      </c>
      <c r="BF41" s="54">
        <f>+[1]OUTPUTs!BF41-[2]OUTPUTs!BF41</f>
        <v>32487.795702937925</v>
      </c>
      <c r="BG41" s="54">
        <f>+[1]OUTPUTs!BG41-[2]OUTPUTs!BG41</f>
        <v>499503.51249976328</v>
      </c>
      <c r="BH41" s="54">
        <f>+[1]OUTPUTs!BH41-[2]OUTPUTs!BH41</f>
        <v>46737.001681968919</v>
      </c>
      <c r="BI41" s="54">
        <f>+[1]OUTPUTs!BI41-[2]OUTPUTs!BI41</f>
        <v>10315.528135213455</v>
      </c>
      <c r="BJ41" s="54">
        <f>+[1]OUTPUTs!BJ41-[2]OUTPUTs!BJ41</f>
        <v>213447.3479647761</v>
      </c>
      <c r="BK41" s="54">
        <f>+[1]OUTPUTs!BK41-[2]OUTPUTs!BK41</f>
        <v>423.69818278424782</v>
      </c>
      <c r="BL41" s="54">
        <f>+[1]OUTPUTs!BL41-[2]OUTPUTs!BL41</f>
        <v>1793.9129303136265</v>
      </c>
      <c r="BM41" s="54">
        <f>+[1]OUTPUTs!BM41-[2]OUTPUTs!BM41</f>
        <v>13832.355086310163</v>
      </c>
      <c r="BN41" s="54">
        <f>+[1]OUTPUTs!BN41-[2]OUTPUTs!BN41</f>
        <v>2473.9042191576686</v>
      </c>
      <c r="BO41" s="54">
        <f>+[1]OUTPUTs!BO41-[2]OUTPUTs!BO41</f>
        <v>973420.97038087668</v>
      </c>
      <c r="BP41" s="54">
        <f>+[1]OUTPUTs!BP41-[2]OUTPUTs!BP41</f>
        <v>1799.1675319200826</v>
      </c>
      <c r="BQ41" s="54">
        <f>+[1]OUTPUTs!BQ41-[2]OUTPUTs!BQ41</f>
        <v>0</v>
      </c>
      <c r="BR41" s="54">
        <f>+[1]OUTPUTs!BR41-[2]OUTPUTs!BR41</f>
        <v>18154.21211346878</v>
      </c>
      <c r="BS41" s="54">
        <f>+[1]OUTPUTs!BS41-[2]OUTPUTs!BS41</f>
        <v>0</v>
      </c>
      <c r="BT41" s="54">
        <f>+[1]OUTPUTs!BT41-[2]OUTPUTs!BT41</f>
        <v>3874.4091749426434</v>
      </c>
      <c r="BU41" s="54">
        <f>+[1]OUTPUTs!BU41-[2]OUTPUTs!BU41</f>
        <v>127.82517049720636</v>
      </c>
      <c r="BV41" s="54">
        <f>+[1]OUTPUTs!BV41-[2]OUTPUTs!BV41</f>
        <v>2129.1804741113488</v>
      </c>
      <c r="BW41" s="54">
        <f>+[1]OUTPUTs!BW41-[2]OUTPUTs!BW41</f>
        <v>63.912585248603179</v>
      </c>
      <c r="BX41" s="54">
        <f>+[1]OUTPUTs!BX41-[2]OUTPUTs!BX41</f>
        <v>954.98811673911473</v>
      </c>
      <c r="BY41" s="54">
        <f>+[1]OUTPUTs!BY41-[2]OUTPUTs!BY41</f>
        <v>18966.849845803787</v>
      </c>
      <c r="BZ41" s="54">
        <f>+[1]OUTPUTs!BZ41-[2]OUTPUTs!BZ41</f>
        <v>462.52828946284035</v>
      </c>
      <c r="CA41" s="54">
        <f>+[1]OUTPUTs!CA41-[2]OUTPUTs!CA41</f>
        <v>421.20551499221619</v>
      </c>
      <c r="CB41" s="54">
        <f>+[1]OUTPUTs!CB41-[2]OUTPUTs!CB41</f>
        <v>5384.1076687297809</v>
      </c>
      <c r="CC41" s="54">
        <f>+[1]OUTPUTs!CC41-[2]OUTPUTs!CC41</f>
        <v>0</v>
      </c>
      <c r="CD41" s="54">
        <f>+[1]OUTPUTs!CD41-[2]OUTPUTs!CD41</f>
        <v>231.60246014446659</v>
      </c>
      <c r="CE41" s="54">
        <f>+[1]OUTPUTs!CE41-[2]OUTPUTs!CE41</f>
        <v>1797.6483236036047</v>
      </c>
      <c r="CF41" s="54">
        <f>+[1]OUTPUTs!CF41-[2]OUTPUTs!CF41</f>
        <v>85764.153776638268</v>
      </c>
      <c r="CG41" s="54">
        <f>+[1]OUTPUTs!CG41-[2]OUTPUTs!CG41</f>
        <v>2751.7553303450532</v>
      </c>
      <c r="CH41" s="54">
        <f>+[1]OUTPUTs!CH41-[2]OUTPUTs!CH41</f>
        <v>65528.42435914521</v>
      </c>
      <c r="CI41" s="54">
        <f>+[1]OUTPUTs!CI41-[2]OUTPUTs!CI41</f>
        <v>581184.68429805059</v>
      </c>
      <c r="CJ41" s="54">
        <f>+[1]OUTPUTs!CJ41-[2]OUTPUTs!CJ41</f>
        <v>47333.181804493666</v>
      </c>
      <c r="CK41" s="54">
        <f>+[1]OUTPUTs!CK41-[2]OUTPUTs!CK41</f>
        <v>10138.452884218386</v>
      </c>
      <c r="CL41" s="54">
        <f>+[1]OUTPUTs!CL41-[2]OUTPUTs!CL41</f>
        <v>210959.90862627764</v>
      </c>
      <c r="CM41" s="54">
        <f>+[1]OUTPUTs!CM41-[2]OUTPUTs!CM41</f>
        <v>589.42200081968576</v>
      </c>
      <c r="CN41" s="54">
        <f>+[1]OUTPUTs!CN41-[2]OUTPUTs!CN41</f>
        <v>1320.9801453047162</v>
      </c>
      <c r="CO41" s="54">
        <f>+[1]OUTPUTs!CO41-[2]OUTPUTs!CO41</f>
        <v>16053.644851657471</v>
      </c>
      <c r="CP41" s="54">
        <f>+[1]OUTPUTs!CP41-[2]OUTPUTs!CP41</f>
        <v>1578.3901374605621</v>
      </c>
      <c r="CQ41" s="54">
        <f>+[1]OUTPUTs!CQ41-[2]OUTPUTs!CQ41</f>
        <v>1077570.6354840756</v>
      </c>
      <c r="CR41" s="54">
        <f>+[1]OUTPUTs!CR41-[2]OUTPUTs!CR41</f>
        <v>1375.2981404487059</v>
      </c>
      <c r="CS41" s="54">
        <f>+[1]OUTPUTs!CS41-[2]OUTPUTs!CS41</f>
        <v>31.488075594193454</v>
      </c>
      <c r="CT41" s="54">
        <f>+[1]OUTPUTs!CT41-[2]OUTPUTs!CT41</f>
        <v>10811.791322091209</v>
      </c>
      <c r="CU41" s="54">
        <f>+[1]OUTPUTs!CU41-[2]OUTPUTs!CU41</f>
        <v>0</v>
      </c>
      <c r="CV41" s="54">
        <f>+[1]OUTPUTs!CV41-[2]OUTPUTs!CV41</f>
        <v>3349.2591721490289</v>
      </c>
      <c r="CW41" s="54">
        <f>+[1]OUTPUTs!CW41-[2]OUTPUTs!CW41</f>
        <v>96.561291959828765</v>
      </c>
      <c r="CX41" s="54">
        <f>+[1]OUTPUTs!CX41-[2]OUTPUTs!CX41</f>
        <v>1759.7870162020231</v>
      </c>
      <c r="CY41" s="54">
        <f>+[1]OUTPUTs!CY41-[2]OUTPUTs!CY41</f>
        <v>29.155625550197591</v>
      </c>
      <c r="CZ41" s="54">
        <f>+[1]OUTPUTs!CZ41-[2]OUTPUTs!CZ41</f>
        <v>659.50559960153396</v>
      </c>
      <c r="DA41" s="54">
        <f>+[1]OUTPUTs!DA41-[2]OUTPUTs!DA41</f>
        <v>16434.148244085758</v>
      </c>
      <c r="DB41" s="54">
        <f>+[1]OUTPUTs!DB41-[2]OUTPUTs!DB41</f>
        <v>460.19506851235462</v>
      </c>
      <c r="DC41" s="54">
        <f>+[1]OUTPUTs!DC41-[2]OUTPUTs!DC41</f>
        <v>75.03427595724105</v>
      </c>
      <c r="DD41" s="54">
        <f>+[1]OUTPUTs!DD41-[2]OUTPUTs!DD41</f>
        <v>2922.2073628171729</v>
      </c>
      <c r="DE41" s="54">
        <f>+[1]OUTPUTs!DE41-[2]OUTPUTs!DE41</f>
        <v>0</v>
      </c>
      <c r="DF41" s="54">
        <f>+[1]OUTPUTs!DF41-[2]OUTPUTs!DF41</f>
        <v>0</v>
      </c>
      <c r="DG41" s="54">
        <f>+[1]OUTPUTs!DG41-[2]OUTPUTs!DG41</f>
        <v>3150.7591139534043</v>
      </c>
      <c r="DH41" s="54">
        <f>+[1]OUTPUTs!DH41-[2]OUTPUTs!DH41</f>
        <v>96980.474425091146</v>
      </c>
      <c r="DI41" s="54">
        <f>+[1]OUTPUTs!DI41-[2]OUTPUTs!DI41</f>
        <v>2242.4238919039835</v>
      </c>
      <c r="DJ41" s="54">
        <f>+[1]OUTPUTs!DJ41-[2]OUTPUTs!DJ41</f>
        <v>31081.063061532797</v>
      </c>
      <c r="DK41" s="54">
        <f>+[1]OUTPUTs!DK41-[2]OUTPUTs!DK41</f>
        <v>486073.577677252</v>
      </c>
      <c r="DL41" s="54">
        <f>+[1]OUTPUTs!DL41-[2]OUTPUTs!DL41</f>
        <v>44300.002745197737</v>
      </c>
      <c r="DM41" s="54">
        <f>+[1]OUTPUTs!DM41-[2]OUTPUTs!DM41</f>
        <v>5179.9291312031837</v>
      </c>
      <c r="DN41" s="54">
        <f>+[1]OUTPUTs!DN41-[2]OUTPUTs!DN41</f>
        <v>190236.23209164641</v>
      </c>
      <c r="DO41" s="54">
        <f>+[1]OUTPUTs!DO41-[2]OUTPUTs!DO41</f>
        <v>651.60790235387753</v>
      </c>
      <c r="DP41" s="54">
        <f>+[1]OUTPUTs!DP41-[2]OUTPUTs!DP41</f>
        <v>1231.4416091559451</v>
      </c>
      <c r="DQ41" s="54">
        <f>+[1]OUTPUTs!DQ41-[2]OUTPUTs!DQ41</f>
        <v>13384.424339459289</v>
      </c>
      <c r="DR41" s="54">
        <f>+[1]OUTPUTs!DR41-[2]OUTPUTs!DR41</f>
        <v>722.01793560915235</v>
      </c>
      <c r="DS41" s="54">
        <f>+[1]OUTPUTs!DS41-[2]OUTPUTs!DS41</f>
        <v>913238.38511932874</v>
      </c>
      <c r="DT41" s="54">
        <f>+[1]OUTPUTs!DT41-[2]OUTPUTs!DT41</f>
        <v>1448.5131617394013</v>
      </c>
      <c r="DU41" s="54">
        <f>+[1]OUTPUTs!DU41-[2]OUTPUTs!DU41</f>
        <v>0</v>
      </c>
      <c r="DV41" s="54">
        <f>+[1]OUTPUTs!DV41-[2]OUTPUTs!DV41</f>
        <v>6649.5428309839826</v>
      </c>
      <c r="DW41" s="54">
        <f>+[1]OUTPUTs!DW41-[2]OUTPUTs!DW41</f>
        <v>0</v>
      </c>
      <c r="DX41" s="54">
        <f>+[1]OUTPUTs!DX41-[2]OUTPUTs!DX41</f>
        <v>2638.537932576698</v>
      </c>
      <c r="DY41" s="54">
        <f>+[1]OUTPUTs!DY41-[2]OUTPUTs!DY41</f>
        <v>75.193187760476974</v>
      </c>
      <c r="DZ41" s="54">
        <f>+[1]OUTPUTs!DZ41-[2]OUTPUTs!DZ41</f>
        <v>1036.7563046647147</v>
      </c>
      <c r="EA41" s="54">
        <f>+[1]OUTPUTs!EA41-[2]OUTPUTs!EA41</f>
        <v>0</v>
      </c>
      <c r="EB41" s="54">
        <f>+[1]OUTPUTs!EB41-[2]OUTPUTs!EB41</f>
        <v>679.28921254471106</v>
      </c>
      <c r="EC41" s="54">
        <f>+[1]OUTPUTs!EC41-[2]OUTPUTs!EC41</f>
        <v>11620.390188111061</v>
      </c>
      <c r="ED41" s="54">
        <f>+[1]OUTPUTs!ED41-[2]OUTPUTs!ED41</f>
        <v>206.78126634131172</v>
      </c>
      <c r="EE41" s="54">
        <f>+[1]OUTPUTs!EE41-[2]OUTPUTs!EE41</f>
        <v>54.411150942254693</v>
      </c>
      <c r="EF41" s="54">
        <f>+[1]OUTPUTs!EF41-[2]OUTPUTs!EF41</f>
        <v>2455.6900155456242</v>
      </c>
      <c r="EG41" s="54">
        <f>+[1]OUTPUTs!EG41-[2]OUTPUTs!EG41</f>
        <v>0</v>
      </c>
      <c r="EH41" s="54">
        <f>+[1]OUTPUTs!EH41-[2]OUTPUTs!EH41</f>
        <v>0</v>
      </c>
      <c r="EI41" s="54">
        <f>+[1]OUTPUTs!EI41-[2]OUTPUTs!EI41</f>
        <v>2283.5797990832598</v>
      </c>
      <c r="EJ41" s="54">
        <f>+[1]OUTPUTs!EJ41-[2]OUTPUTs!EJ41</f>
        <v>76976.037607357168</v>
      </c>
      <c r="EK41" s="54">
        <f>+[1]OUTPUTs!EK41-[2]OUTPUTs!EK41</f>
        <v>1866.6359345462524</v>
      </c>
      <c r="EL41" s="54">
        <f>+[1]OUTPUTs!EL41-[2]OUTPUTs!EL41</f>
        <v>43893.929836012932</v>
      </c>
      <c r="EM41" s="54">
        <f>+[1]OUTPUTs!EM41-[2]OUTPUTs!EM41</f>
        <v>401656.44474958989</v>
      </c>
      <c r="EN41" s="54">
        <f>+[1]OUTPUTs!EN41-[2]OUTPUTs!EN41</f>
        <v>37489.949441349105</v>
      </c>
      <c r="EO41" s="54">
        <f>+[1]OUTPUTs!EO41-[2]OUTPUTs!EO41</f>
        <v>5763.0916629691583</v>
      </c>
      <c r="EP41" s="54">
        <f>+[1]OUTPUTs!EP41-[2]OUTPUTs!EP41</f>
        <v>149406.75800956477</v>
      </c>
      <c r="EQ41" s="54">
        <f>+[1]OUTPUTs!EQ41-[2]OUTPUTs!EQ41</f>
        <v>322.98119129625456</v>
      </c>
      <c r="ER41" s="54">
        <f>+[1]OUTPUTs!ER41-[2]OUTPUTs!ER41</f>
        <v>0</v>
      </c>
      <c r="ES41" s="54">
        <f>+[1]OUTPUTs!ES41-[2]OUTPUTs!ES41</f>
        <v>11549.931526192708</v>
      </c>
      <c r="ET41" s="54">
        <f>+[1]OUTPUTs!ET41-[2]OUTPUTs!ET41</f>
        <v>668.10469818436809</v>
      </c>
      <c r="EU41" s="54">
        <f>+[1]OUTPUTs!EU41-[2]OUTPUTs!EU41</f>
        <v>758742.54970735637</v>
      </c>
      <c r="EV41" s="54">
        <f>+[1]OUTPUTs!EV41-[2]OUTPUTs!EV41</f>
        <v>955.12031941706027</v>
      </c>
      <c r="EW41" s="54">
        <f>+[1]OUTPUTs!EW41-[2]OUTPUTs!EW41</f>
        <v>0</v>
      </c>
      <c r="EX41" s="54">
        <f>+[1]OUTPUTs!EX41-[2]OUTPUTs!EX41</f>
        <v>5900.9630995895586</v>
      </c>
      <c r="EY41" s="54">
        <f>+[1]OUTPUTs!EY41-[2]OUTPUTs!EY41</f>
        <v>0</v>
      </c>
      <c r="EZ41" s="54">
        <f>+[1]OUTPUTs!EZ41-[2]OUTPUTs!EZ41</f>
        <v>2800.1567501572281</v>
      </c>
      <c r="FA41" s="54">
        <f>+[1]OUTPUTs!FA41-[2]OUTPUTs!FA41</f>
        <v>105.36953151405362</v>
      </c>
      <c r="FB41" s="54">
        <f>+[1]OUTPUTs!FB41-[2]OUTPUTs!FB41</f>
        <v>716.57500801889955</v>
      </c>
      <c r="FC41" s="54">
        <f>+[1]OUTPUTs!FC41-[2]OUTPUTs!FC41</f>
        <v>0</v>
      </c>
      <c r="FD41" s="54">
        <f>+[1]OUTPUTs!FD41-[2]OUTPUTs!FD41</f>
        <v>761.10211604602409</v>
      </c>
      <c r="FE41" s="54">
        <f>+[1]OUTPUTs!FE41-[2]OUTPUTs!FE41</f>
        <v>8526.09283393855</v>
      </c>
      <c r="FF41" s="54">
        <f>+[1]OUTPUTs!FF41-[2]OUTPUTs!FF41</f>
        <v>155.35580926889128</v>
      </c>
      <c r="FG41" s="54">
        <f>+[1]OUTPUTs!FG41-[2]OUTPUTs!FG41</f>
        <v>27.241878879243124</v>
      </c>
      <c r="FH41" s="54">
        <f>+[1]OUTPUTs!FH41-[2]OUTPUTs!FH41</f>
        <v>1851.2110852868609</v>
      </c>
      <c r="FI41" s="54">
        <f>+[1]OUTPUTs!FI41-[2]OUTPUTs!FI41</f>
        <v>0</v>
      </c>
      <c r="FJ41" s="54">
        <f>+[1]OUTPUTs!FJ41-[2]OUTPUTs!FJ41</f>
        <v>0</v>
      </c>
      <c r="FK41" s="54">
        <f>+[1]OUTPUTs!FK41-[2]OUTPUTs!FK41</f>
        <v>2628.5200632752267</v>
      </c>
      <c r="FL41" s="54">
        <f>+[1]OUTPUTs!FL41-[2]OUTPUTs!FL41</f>
        <v>71208.664119490219</v>
      </c>
      <c r="FM41" s="54">
        <f>+[1]OUTPUTs!FM41-[2]OUTPUTs!FM41</f>
        <v>1748.6371873430794</v>
      </c>
      <c r="FN41" s="54">
        <f>+[1]OUTPUTs!FN41-[2]OUTPUTs!FN41</f>
        <v>41377.865102904179</v>
      </c>
      <c r="FO41" s="54">
        <f>+[1]OUTPUTs!FO41-[2]OUTPUTs!FO41</f>
        <v>363679.44180829951</v>
      </c>
      <c r="FP41" s="54">
        <f>+[1]OUTPUTs!FP41-[2]OUTPUTs!FP41</f>
        <v>28154.040811658713</v>
      </c>
      <c r="FQ41" s="54">
        <f>+[1]OUTPUTs!FQ41-[2]OUTPUTs!FQ41</f>
        <v>7447.20289281638</v>
      </c>
      <c r="FR41" s="54">
        <f>+[1]OUTPUTs!FR41-[2]OUTPUTs!FR41</f>
        <v>144091.41571177781</v>
      </c>
      <c r="FS41" s="54">
        <f>+[1]OUTPUTs!FS41-[2]OUTPUTs!FS41</f>
        <v>108.12044728311929</v>
      </c>
      <c r="FT41" s="54">
        <f>+[1]OUTPUTs!FT41-[2]OUTPUTs!FT41</f>
        <v>26.727881164540428</v>
      </c>
      <c r="FU41" s="54">
        <f>+[1]OUTPUTs!FU41-[2]OUTPUTs!FU41</f>
        <v>11735.0633204605</v>
      </c>
      <c r="FV41" s="54">
        <f>+[1]OUTPUTs!FV41-[2]OUTPUTs!FV41</f>
        <v>695.05597969533642</v>
      </c>
      <c r="FW41" s="54">
        <f>+[1]OUTPUTs!FW41-[2]OUTPUTs!FW41</f>
        <v>694699.94375828514</v>
      </c>
      <c r="FX41" s="54">
        <f>+[1]OUTPUTs!FX41-[2]OUTPUTs!FX41</f>
        <v>242.95617163634245</v>
      </c>
      <c r="FY41" s="54">
        <f>+[1]OUTPUTs!FY41-[2]OUTPUTs!FY41</f>
        <v>0</v>
      </c>
      <c r="FZ41" s="54">
        <f>+[1]OUTPUTs!FZ41-[2]OUTPUTs!FZ41</f>
        <v>6534.6433058800685</v>
      </c>
      <c r="GA41" s="54">
        <f>+[1]OUTPUTs!GA41-[2]OUTPUTs!GA41</f>
        <v>0</v>
      </c>
      <c r="GB41" s="54">
        <f>+[1]OUTPUTs!GB41-[2]OUTPUTs!GB41</f>
        <v>2845.7333626962172</v>
      </c>
      <c r="GC41" s="54">
        <f>+[1]OUTPUTs!GC41-[2]OUTPUTs!GC41</f>
        <v>51.915897728607902</v>
      </c>
      <c r="GD41" s="54">
        <f>+[1]OUTPUTs!GD41-[2]OUTPUTs!GD41</f>
        <v>0</v>
      </c>
      <c r="GE41" s="54">
        <f>+[1]OUTPUTs!GE41-[2]OUTPUTs!GE41</f>
        <v>21.22669710085939</v>
      </c>
      <c r="GF41" s="54">
        <f>+[1]OUTPUTs!GF41-[2]OUTPUTs!GF41</f>
        <v>437.06536560685174</v>
      </c>
      <c r="GG41" s="54">
        <f>+[1]OUTPUTs!GG41-[2]OUTPUTs!GG41</f>
        <v>7177.3518900262789</v>
      </c>
      <c r="GH41" s="54">
        <f>+[1]OUTPUTs!GH41-[2]OUTPUTs!GH41</f>
        <v>137.97353115558604</v>
      </c>
      <c r="GI41" s="54">
        <f>+[1]OUTPUTs!GI41-[2]OUTPUTs!GI41</f>
        <v>25.06284717932796</v>
      </c>
      <c r="GJ41" s="54">
        <f>+[1]OUTPUTs!GJ41-[2]OUTPUTs!GJ41</f>
        <v>1354.495489986225</v>
      </c>
      <c r="GK41" s="54">
        <f>+[1]OUTPUTs!GK41-[2]OUTPUTs!GK41</f>
        <v>0</v>
      </c>
      <c r="GL41" s="54">
        <f>+[1]OUTPUTs!GL41-[2]OUTPUTs!GL41</f>
        <v>0</v>
      </c>
      <c r="GM41" s="54">
        <f>+[1]OUTPUTs!GM41-[2]OUTPUTs!GM41</f>
        <v>2335.4594204786872</v>
      </c>
      <c r="GN41" s="54">
        <f>+[1]OUTPUTs!GN41-[2]OUTPUTs!GN41</f>
        <v>68778.795606358472</v>
      </c>
      <c r="GO41" s="54">
        <f>+[1]OUTPUTs!GO41-[2]OUTPUTs!GO41</f>
        <v>1297.3061646163596</v>
      </c>
      <c r="GP41" s="54">
        <f>+[1]OUTPUTs!GP41-[2]OUTPUTs!GP41</f>
        <v>38471.4279668737</v>
      </c>
      <c r="GQ41" s="54">
        <f>+[1]OUTPUTs!GQ41-[2]OUTPUTs!GQ41</f>
        <v>337450.72972282115</v>
      </c>
      <c r="GR41" s="54">
        <f>+[1]OUTPUTs!GR41-[2]OUTPUTs!GR41</f>
        <v>25424.157276158716</v>
      </c>
      <c r="GS41" s="54">
        <f>+[1]OUTPUTs!GS41-[2]OUTPUTs!GS41</f>
        <v>5973.0063830313047</v>
      </c>
      <c r="GT41" s="54">
        <f>+[1]OUTPUTs!GT41-[2]OUTPUTs!GT41</f>
        <v>124494.40459106909</v>
      </c>
      <c r="GU41" s="54">
        <f>+[1]OUTPUTs!GU41-[2]OUTPUTs!GU41</f>
        <v>125.77303944605887</v>
      </c>
      <c r="GV41" s="54">
        <f>+[1]OUTPUTs!GV41-[2]OUTPUTs!GV41</f>
        <v>43.886068384346061</v>
      </c>
      <c r="GW41" s="54">
        <f>+[1]OUTPUTs!GW41-[2]OUTPUTs!GW41</f>
        <v>11300.954923609323</v>
      </c>
      <c r="GX41" s="54">
        <f>+[1]OUTPUTs!GX41-[2]OUTPUTs!GX41</f>
        <v>486.77931319038044</v>
      </c>
      <c r="GY41" s="54">
        <f>+[1]OUTPUTs!GY41-[2]OUTPUTs!GY41</f>
        <v>635011.10503503447</v>
      </c>
      <c r="GZ41" s="54">
        <f>+[1]OUTPUTs!GZ41-[2]OUTPUTs!GZ41</f>
        <v>119.76721524820823</v>
      </c>
      <c r="HA41" s="54">
        <f>+[1]OUTPUTs!HA41-[2]OUTPUTs!HA41</f>
        <v>0</v>
      </c>
      <c r="HB41" s="54">
        <f>+[1]OUTPUTs!HB41-[2]OUTPUTs!HB41</f>
        <v>6131.6543929740328</v>
      </c>
      <c r="HC41" s="54">
        <f>+[1]OUTPUTs!HC41-[2]OUTPUTs!HC41</f>
        <v>0</v>
      </c>
      <c r="HD41" s="54">
        <f>+[1]OUTPUTs!HD41-[2]OUTPUTs!HD41</f>
        <v>1535.6300827459454</v>
      </c>
      <c r="HE41" s="54">
        <f>+[1]OUTPUTs!HE41-[2]OUTPUTs!HE41</f>
        <v>45.345231113242704</v>
      </c>
      <c r="HF41" s="54">
        <f>+[1]OUTPUTs!HF41-[2]OUTPUTs!HF41</f>
        <v>0</v>
      </c>
      <c r="HG41" s="54">
        <f>+[1]OUTPUTs!HG41-[2]OUTPUTs!HG41</f>
        <v>0</v>
      </c>
      <c r="HH41" s="54">
        <f>+[1]OUTPUTs!HH41-[2]OUTPUTs!HH41</f>
        <v>215.52780075908709</v>
      </c>
      <c r="HI41" s="54">
        <f>+[1]OUTPUTs!HI41-[2]OUTPUTs!HI41</f>
        <v>6803.0100064451581</v>
      </c>
      <c r="HJ41" s="54">
        <f>+[1]OUTPUTs!HJ41-[2]OUTPUTs!HJ41</f>
        <v>98.190808009105211</v>
      </c>
      <c r="HK41" s="54">
        <f>+[1]OUTPUTs!HK41-[2]OUTPUTs!HK41</f>
        <v>0</v>
      </c>
      <c r="HL41" s="54">
        <f>+[1]OUTPUTs!HL41-[2]OUTPUTs!HL41</f>
        <v>438.38462479716077</v>
      </c>
      <c r="HM41" s="54">
        <f>+[1]OUTPUTs!HM41-[2]OUTPUTs!HM41</f>
        <v>0</v>
      </c>
      <c r="HN41" s="54">
        <f>+[1]OUTPUTs!HN41-[2]OUTPUTs!HN41</f>
        <v>0</v>
      </c>
      <c r="HO41" s="54">
        <f>+[1]OUTPUTs!HO41-[2]OUTPUTs!HO41</f>
        <v>1853.028801172597</v>
      </c>
      <c r="HP41" s="54">
        <f>+[1]OUTPUTs!HP41-[2]OUTPUTs!HP41</f>
        <v>63476.156140971434</v>
      </c>
      <c r="HQ41" s="54">
        <f>+[1]OUTPUTs!HQ41-[2]OUTPUTs!HQ41</f>
        <v>992.38841461473112</v>
      </c>
      <c r="HR41" s="54">
        <f>+[1]OUTPUTs!HR41-[2]OUTPUTs!HR41</f>
        <v>40367.181656376575</v>
      </c>
      <c r="HS41" s="54">
        <f>+[1]OUTPUTs!HS41-[2]OUTPUTs!HS41</f>
        <v>276569.50861719926</v>
      </c>
      <c r="HT41" s="54">
        <f>+[1]OUTPUTs!HT41-[2]OUTPUTs!HT41</f>
        <v>23653.821981565008</v>
      </c>
      <c r="HU41" s="54">
        <f>+[1]OUTPUTs!HU41-[2]OUTPUTs!HU41</f>
        <v>4301.1041270899132</v>
      </c>
      <c r="HV41" s="54">
        <f>+[1]OUTPUTs!HV41-[2]OUTPUTs!HV41</f>
        <v>108502.71665798128</v>
      </c>
      <c r="HW41" s="54">
        <f>+[1]OUTPUTs!HW41-[2]OUTPUTs!HW41</f>
        <v>813.17177922144856</v>
      </c>
      <c r="HX41" s="54">
        <f>+[1]OUTPUTs!HX41-[2]OUTPUTs!HX41</f>
        <v>96.201932736479876</v>
      </c>
      <c r="HY41" s="54">
        <f>+[1]OUTPUTs!HY41-[2]OUTPUTs!HY41</f>
        <v>10645.545160767051</v>
      </c>
      <c r="HZ41" s="54">
        <f>+[1]OUTPUTs!HZ41-[2]OUTPUTs!HZ41</f>
        <v>376.52697280372558</v>
      </c>
      <c r="IA41" s="54">
        <f>+[1]OUTPUTs!IA41-[2]OUTPUTs!IA41</f>
        <v>547034.86240459117</v>
      </c>
    </row>
    <row r="42" spans="1:235" s="46" customFormat="1" ht="36" x14ac:dyDescent="0.25">
      <c r="A42" s="49" t="s">
        <v>25</v>
      </c>
      <c r="B42" s="50">
        <v>3212</v>
      </c>
      <c r="C42" s="50">
        <v>1</v>
      </c>
      <c r="D42" s="50"/>
      <c r="E42" s="50"/>
      <c r="F42" s="50"/>
      <c r="G42" s="50" t="s">
        <v>793</v>
      </c>
      <c r="H42" s="50" t="s">
        <v>769</v>
      </c>
      <c r="I42" s="49" t="s">
        <v>18</v>
      </c>
      <c r="J42" s="49" t="s">
        <v>857</v>
      </c>
      <c r="K42" s="49" t="s">
        <v>834</v>
      </c>
      <c r="L42" s="54">
        <f>+[1]OUTPUTs!L42-[2]OUTPUTs!L42</f>
        <v>0</v>
      </c>
      <c r="M42" s="54">
        <f>+[1]OUTPUTs!M42-[2]OUTPUTs!M42</f>
        <v>0</v>
      </c>
      <c r="N42" s="54">
        <f>+[1]OUTPUTs!N42-[2]OUTPUTs!N42</f>
        <v>0</v>
      </c>
      <c r="O42" s="54">
        <f>+[1]OUTPUTs!O42-[2]OUTPUTs!O42</f>
        <v>0</v>
      </c>
      <c r="P42" s="54">
        <f>+[1]OUTPUTs!P42-[2]OUTPUTs!P42</f>
        <v>121.41638764626256</v>
      </c>
      <c r="Q42" s="54">
        <f>+[1]OUTPUTs!Q42-[2]OUTPUTs!Q42</f>
        <v>0</v>
      </c>
      <c r="R42" s="54">
        <f>+[1]OUTPUTs!R42-[2]OUTPUTs!R42</f>
        <v>57.733787374155128</v>
      </c>
      <c r="S42" s="54">
        <f>+[1]OUTPUTs!S42-[2]OUTPUTs!S42</f>
        <v>0</v>
      </c>
      <c r="T42" s="54">
        <f>+[1]OUTPUTs!T42-[2]OUTPUTs!T42</f>
        <v>364.18696355450436</v>
      </c>
      <c r="U42" s="54">
        <f>+[1]OUTPUTs!U42-[2]OUTPUTs!U42</f>
        <v>3753.9509322817103</v>
      </c>
      <c r="V42" s="54">
        <f>+[1]OUTPUTs!V42-[2]OUTPUTs!V42</f>
        <v>690.19227692601476</v>
      </c>
      <c r="W42" s="54">
        <f>+[1]OUTPUTs!W42-[2]OUTPUTs!W42</f>
        <v>318.15104626173422</v>
      </c>
      <c r="X42" s="54">
        <f>+[1]OUTPUTs!X42-[2]OUTPUTs!X42</f>
        <v>847.01087945307313</v>
      </c>
      <c r="Y42" s="54">
        <f>+[1]OUTPUTs!Y42-[2]OUTPUTs!Y42</f>
        <v>540.64262935490319</v>
      </c>
      <c r="Z42" s="54">
        <f>+[1]OUTPUTs!Z42-[2]OUTPUTs!Z42</f>
        <v>13355.221714788378</v>
      </c>
      <c r="AA42" s="54">
        <f>+[1]OUTPUTs!AA42-[2]OUTPUTs!AA42</f>
        <v>4225.2882965198678</v>
      </c>
      <c r="AB42" s="54">
        <f>+[1]OUTPUTs!AB42-[2]OUTPUTs!AB42</f>
        <v>30336.927090529389</v>
      </c>
      <c r="AC42" s="54">
        <f>+[1]OUTPUTs!AC42-[2]OUTPUTs!AC42</f>
        <v>63.953725792917709</v>
      </c>
      <c r="AD42" s="54">
        <f>+[1]OUTPUTs!AD42-[2]OUTPUTs!AD42</f>
        <v>43929.361706763812</v>
      </c>
      <c r="AE42" s="54">
        <f>+[1]OUTPUTs!AE42-[2]OUTPUTs!AE42</f>
        <v>275976.74145315588</v>
      </c>
      <c r="AF42" s="54">
        <f>+[1]OUTPUTs!AF42-[2]OUTPUTs!AF42</f>
        <v>19067.443306415487</v>
      </c>
      <c r="AG42" s="54">
        <f>+[1]OUTPUTs!AG42-[2]OUTPUTs!AG42</f>
        <v>11133.113627854098</v>
      </c>
      <c r="AH42" s="54">
        <f>+[1]OUTPUTs!AH42-[2]OUTPUTs!AH42</f>
        <v>17884.926955083443</v>
      </c>
      <c r="AI42" s="54">
        <f>+[1]OUTPUTs!AI42-[2]OUTPUTs!AI42</f>
        <v>45.673884979749488</v>
      </c>
      <c r="AJ42" s="54">
        <f>+[1]OUTPUTs!AJ42-[2]OUTPUTs!AJ42</f>
        <v>188.69817920720908</v>
      </c>
      <c r="AK42" s="54">
        <f>+[1]OUTPUTs!AK42-[2]OUTPUTs!AK42</f>
        <v>29381.837205485659</v>
      </c>
      <c r="AL42" s="54">
        <f>+[1]OUTPUTs!AL42-[2]OUTPUTs!AL42</f>
        <v>520.56977167829723</v>
      </c>
      <c r="AM42" s="54">
        <f>+[1]OUTPUTs!AM42-[2]OUTPUTs!AM42</f>
        <v>452803.04182110692</v>
      </c>
      <c r="AN42" s="54">
        <f>+[1]OUTPUTs!AN42-[2]OUTPUTs!AN42</f>
        <v>0</v>
      </c>
      <c r="AO42" s="54">
        <f>+[1]OUTPUTs!AO42-[2]OUTPUTs!AO42</f>
        <v>0</v>
      </c>
      <c r="AP42" s="54">
        <f>+[1]OUTPUTs!AP42-[2]OUTPUTs!AP42</f>
        <v>0</v>
      </c>
      <c r="AQ42" s="54">
        <f>+[1]OUTPUTs!AQ42-[2]OUTPUTs!AQ42</f>
        <v>0</v>
      </c>
      <c r="AR42" s="54">
        <f>+[1]OUTPUTs!AR42-[2]OUTPUTs!AR42</f>
        <v>161.74627825808807</v>
      </c>
      <c r="AS42" s="54">
        <f>+[1]OUTPUTs!AS42-[2]OUTPUTs!AS42</f>
        <v>0</v>
      </c>
      <c r="AT42" s="54">
        <f>+[1]OUTPUTs!AT42-[2]OUTPUTs!AT42</f>
        <v>157.38228567592381</v>
      </c>
      <c r="AU42" s="54">
        <f>+[1]OUTPUTs!AU42-[2]OUTPUTs!AU42</f>
        <v>0</v>
      </c>
      <c r="AV42" s="54">
        <f>+[1]OUTPUTs!AV42-[2]OUTPUTs!AV42</f>
        <v>382.838677342864</v>
      </c>
      <c r="AW42" s="54">
        <f>+[1]OUTPUTs!AW42-[2]OUTPUTs!AW42</f>
        <v>3373.6893871659486</v>
      </c>
      <c r="AX42" s="54">
        <f>+[1]OUTPUTs!AX42-[2]OUTPUTs!AX42</f>
        <v>666.81017422774403</v>
      </c>
      <c r="AY42" s="54">
        <f>+[1]OUTPUTs!AY42-[2]OUTPUTs!AY42</f>
        <v>104.82820862342589</v>
      </c>
      <c r="AZ42" s="54">
        <f>+[1]OUTPUTs!AZ42-[2]OUTPUTs!AZ42</f>
        <v>725.04440545490002</v>
      </c>
      <c r="BA42" s="54">
        <f>+[1]OUTPUTs!BA42-[2]OUTPUTs!BA42</f>
        <v>592.78246814377053</v>
      </c>
      <c r="BB42" s="54">
        <f>+[1]OUTPUTs!BB42-[2]OUTPUTs!BB42</f>
        <v>17320.317476259323</v>
      </c>
      <c r="BC42" s="54">
        <f>+[1]OUTPUTs!BC42-[2]OUTPUTs!BC42</f>
        <v>5284.6223143155657</v>
      </c>
      <c r="BD42" s="54">
        <f>+[1]OUTPUTs!BD42-[2]OUTPUTs!BD42</f>
        <v>37647.142182110918</v>
      </c>
      <c r="BE42" s="54">
        <f>+[1]OUTPUTs!BE42-[2]OUTPUTs!BE42</f>
        <v>231.83339189123291</v>
      </c>
      <c r="BF42" s="54">
        <f>+[1]OUTPUTs!BF42-[2]OUTPUTs!BF42</f>
        <v>59404.820705184626</v>
      </c>
      <c r="BG42" s="54">
        <f>+[1]OUTPUTs!BG42-[2]OUTPUTs!BG42</f>
        <v>291748.88700838847</v>
      </c>
      <c r="BH42" s="54">
        <f>+[1]OUTPUTs!BH42-[2]OUTPUTs!BH42</f>
        <v>19826.357393983828</v>
      </c>
      <c r="BI42" s="54">
        <f>+[1]OUTPUTs!BI42-[2]OUTPUTs!BI42</f>
        <v>11388.846075487771</v>
      </c>
      <c r="BJ42" s="54">
        <f>+[1]OUTPUTs!BJ42-[2]OUTPUTs!BJ42</f>
        <v>20296.126339308525</v>
      </c>
      <c r="BK42" s="54">
        <f>+[1]OUTPUTs!BK42-[2]OUTPUTs!BK42</f>
        <v>44.534080046445837</v>
      </c>
      <c r="BL42" s="54">
        <f>+[1]OUTPUTs!BL42-[2]OUTPUTs!BL42</f>
        <v>0</v>
      </c>
      <c r="BM42" s="54">
        <f>+[1]OUTPUTs!BM42-[2]OUTPUTs!BM42</f>
        <v>25123.022006554311</v>
      </c>
      <c r="BN42" s="54">
        <f>+[1]OUTPUTs!BN42-[2]OUTPUTs!BN42</f>
        <v>124.35196862873943</v>
      </c>
      <c r="BO42" s="54">
        <f>+[1]OUTPUTs!BO42-[2]OUTPUTs!BO42</f>
        <v>494605.98282705259</v>
      </c>
      <c r="BP42" s="54">
        <f>+[1]OUTPUTs!BP42-[2]OUTPUTs!BP42</f>
        <v>41.101340995886275</v>
      </c>
      <c r="BQ42" s="54">
        <f>+[1]OUTPUTs!BQ42-[2]OUTPUTs!BQ42</f>
        <v>0</v>
      </c>
      <c r="BR42" s="54">
        <f>+[1]OUTPUTs!BR42-[2]OUTPUTs!BR42</f>
        <v>0</v>
      </c>
      <c r="BS42" s="54">
        <f>+[1]OUTPUTs!BS42-[2]OUTPUTs!BS42</f>
        <v>0</v>
      </c>
      <c r="BT42" s="54">
        <f>+[1]OUTPUTs!BT42-[2]OUTPUTs!BT42</f>
        <v>121.86547605280282</v>
      </c>
      <c r="BU42" s="54">
        <f>+[1]OUTPUTs!BU42-[2]OUTPUTs!BU42</f>
        <v>0</v>
      </c>
      <c r="BV42" s="54">
        <f>+[1]OUTPUTs!BV42-[2]OUTPUTs!BV42</f>
        <v>171.08587319567732</v>
      </c>
      <c r="BW42" s="54">
        <f>+[1]OUTPUTs!BW42-[2]OUTPUTs!BW42</f>
        <v>0</v>
      </c>
      <c r="BX42" s="54">
        <f>+[1]OUTPUTs!BX42-[2]OUTPUTs!BX42</f>
        <v>36.066426723890203</v>
      </c>
      <c r="BY42" s="54">
        <f>+[1]OUTPUTs!BY42-[2]OUTPUTs!BY42</f>
        <v>4241.0274851912118</v>
      </c>
      <c r="BZ42" s="54">
        <f>+[1]OUTPUTs!BZ42-[2]OUTPUTs!BZ42</f>
        <v>373.77353994949999</v>
      </c>
      <c r="CA42" s="54">
        <f>+[1]OUTPUTs!CA42-[2]OUTPUTs!CA42</f>
        <v>37.299466953766796</v>
      </c>
      <c r="CB42" s="54">
        <f>+[1]OUTPUTs!CB42-[2]OUTPUTs!CB42</f>
        <v>1457.708893795193</v>
      </c>
      <c r="CC42" s="54">
        <f>+[1]OUTPUTs!CC42-[2]OUTPUTs!CC42</f>
        <v>596.98310626268244</v>
      </c>
      <c r="CD42" s="54">
        <f>+[1]OUTPUTs!CD42-[2]OUTPUTs!CD42</f>
        <v>9340.5684782373501</v>
      </c>
      <c r="CE42" s="54">
        <f>+[1]OUTPUTs!CE42-[2]OUTPUTs!CE42</f>
        <v>4416.8410401348201</v>
      </c>
      <c r="CF42" s="54">
        <f>+[1]OUTPUTs!CF42-[2]OUTPUTs!CF42</f>
        <v>43581.346076202506</v>
      </c>
      <c r="CG42" s="54">
        <f>+[1]OUTPUTs!CG42-[2]OUTPUTs!CG42</f>
        <v>312.78120497869463</v>
      </c>
      <c r="CH42" s="54">
        <f>+[1]OUTPUTs!CH42-[2]OUTPUTs!CH42</f>
        <v>67256.512259480078</v>
      </c>
      <c r="CI42" s="54">
        <f>+[1]OUTPUTs!CI42-[2]OUTPUTs!CI42</f>
        <v>272516.17197742284</v>
      </c>
      <c r="CJ42" s="54">
        <f>+[1]OUTPUTs!CJ42-[2]OUTPUTs!CJ42</f>
        <v>16280.492914184404</v>
      </c>
      <c r="CK42" s="54">
        <f>+[1]OUTPUTs!CK42-[2]OUTPUTs!CK42</f>
        <v>11416.286383046277</v>
      </c>
      <c r="CL42" s="54">
        <f>+[1]OUTPUTs!CL42-[2]OUTPUTs!CL42</f>
        <v>15826.807578237163</v>
      </c>
      <c r="CM42" s="54">
        <f>+[1]OUTPUTs!CM42-[2]OUTPUTs!CM42</f>
        <v>38.584397626639173</v>
      </c>
      <c r="CN42" s="54">
        <f>+[1]OUTPUTs!CN42-[2]OUTPUTs!CN42</f>
        <v>30.925162732051973</v>
      </c>
      <c r="CO42" s="54">
        <f>+[1]OUTPUTs!CO42-[2]OUTPUTs!CO42</f>
        <v>20364.454193592079</v>
      </c>
      <c r="CP42" s="54">
        <f>+[1]OUTPUTs!CP42-[2]OUTPUTs!CP42</f>
        <v>36.991206896297655</v>
      </c>
      <c r="CQ42" s="54">
        <f>+[1]OUTPUTs!CQ42-[2]OUTPUTs!CQ42</f>
        <v>468495.67448189179</v>
      </c>
      <c r="CR42" s="54">
        <f>+[1]OUTPUTs!CR42-[2]OUTPUTs!CR42</f>
        <v>42.797248514051503</v>
      </c>
      <c r="CS42" s="54">
        <f>+[1]OUTPUTs!CS42-[2]OUTPUTs!CS42</f>
        <v>0</v>
      </c>
      <c r="CT42" s="54">
        <f>+[1]OUTPUTs!CT42-[2]OUTPUTs!CT42</f>
        <v>0</v>
      </c>
      <c r="CU42" s="54">
        <f>+[1]OUTPUTs!CU42-[2]OUTPUTs!CU42</f>
        <v>0</v>
      </c>
      <c r="CV42" s="54">
        <f>+[1]OUTPUTs!CV42-[2]OUTPUTs!CV42</f>
        <v>100.86776509155519</v>
      </c>
      <c r="CW42" s="54">
        <f>+[1]OUTPUTs!CW42-[2]OUTPUTs!CW42</f>
        <v>0</v>
      </c>
      <c r="CX42" s="54">
        <f>+[1]OUTPUTs!CX42-[2]OUTPUTs!CX42</f>
        <v>0</v>
      </c>
      <c r="CY42" s="54">
        <f>+[1]OUTPUTs!CY42-[2]OUTPUTs!CY42</f>
        <v>32.900384795177104</v>
      </c>
      <c r="CZ42" s="54">
        <f>+[1]OUTPUTs!CZ42-[2]OUTPUTs!CZ42</f>
        <v>167.81871073572449</v>
      </c>
      <c r="DA42" s="54">
        <f>+[1]OUTPUTs!DA42-[2]OUTPUTs!DA42</f>
        <v>3025.4776584471911</v>
      </c>
      <c r="DB42" s="54">
        <f>+[1]OUTPUTs!DB42-[2]OUTPUTs!DB42</f>
        <v>457.04786584974897</v>
      </c>
      <c r="DC42" s="54">
        <f>+[1]OUTPUTs!DC42-[2]OUTPUTs!DC42</f>
        <v>0</v>
      </c>
      <c r="DD42" s="54">
        <f>+[1]OUTPUTs!DD42-[2]OUTPUTs!DD42</f>
        <v>2094.219160162329</v>
      </c>
      <c r="DE42" s="54">
        <f>+[1]OUTPUTs!DE42-[2]OUTPUTs!DE42</f>
        <v>86.131602496956504</v>
      </c>
      <c r="DF42" s="54">
        <f>+[1]OUTPUTs!DF42-[2]OUTPUTs!DF42</f>
        <v>7978.9381945866116</v>
      </c>
      <c r="DG42" s="54">
        <f>+[1]OUTPUTs!DG42-[2]OUTPUTs!DG42</f>
        <v>2763.0331613154231</v>
      </c>
      <c r="DH42" s="54">
        <f>+[1]OUTPUTs!DH42-[2]OUTPUTs!DH42</f>
        <v>36266.989157183692</v>
      </c>
      <c r="DI42" s="54">
        <f>+[1]OUTPUTs!DI42-[2]OUTPUTs!DI42</f>
        <v>1421.7128263935138</v>
      </c>
      <c r="DJ42" s="54">
        <f>+[1]OUTPUTs!DJ42-[2]OUTPUTs!DJ42</f>
        <v>71175.610765427788</v>
      </c>
      <c r="DK42" s="54">
        <f>+[1]OUTPUTs!DK42-[2]OUTPUTs!DK42</f>
        <v>220574.04710747674</v>
      </c>
      <c r="DL42" s="54">
        <f>+[1]OUTPUTs!DL42-[2]OUTPUTs!DL42</f>
        <v>11591.369417090336</v>
      </c>
      <c r="DM42" s="54">
        <f>+[1]OUTPUTs!DM42-[2]OUTPUTs!DM42</f>
        <v>8985.8012421636158</v>
      </c>
      <c r="DN42" s="54">
        <f>+[1]OUTPUTs!DN42-[2]OUTPUTs!DN42</f>
        <v>15638.938454068215</v>
      </c>
      <c r="DO42" s="54">
        <f>+[1]OUTPUTs!DO42-[2]OUTPUTs!DO42</f>
        <v>120.36726144576988</v>
      </c>
      <c r="DP42" s="54">
        <f>+[1]OUTPUTs!DP42-[2]OUTPUTs!DP42</f>
        <v>45.482240892723752</v>
      </c>
      <c r="DQ42" s="54">
        <f>+[1]OUTPUTs!DQ42-[2]OUTPUTs!DQ42</f>
        <v>13618.203774502119</v>
      </c>
      <c r="DR42" s="54">
        <f>+[1]OUTPUTs!DR42-[2]OUTPUTs!DR42</f>
        <v>0</v>
      </c>
      <c r="DS42" s="54">
        <f>+[1]OUTPUTs!DS42-[2]OUTPUTs!DS42</f>
        <v>396187.75399863918</v>
      </c>
      <c r="DT42" s="54">
        <f>+[1]OUTPUTs!DT42-[2]OUTPUTs!DT42</f>
        <v>0</v>
      </c>
      <c r="DU42" s="54">
        <f>+[1]OUTPUTs!DU42-[2]OUTPUTs!DU42</f>
        <v>0</v>
      </c>
      <c r="DV42" s="54">
        <f>+[1]OUTPUTs!DV42-[2]OUTPUTs!DV42</f>
        <v>0</v>
      </c>
      <c r="DW42" s="54">
        <f>+[1]OUTPUTs!DW42-[2]OUTPUTs!DW42</f>
        <v>0</v>
      </c>
      <c r="DX42" s="54">
        <f>+[1]OUTPUTs!DX42-[2]OUTPUTs!DX42</f>
        <v>435.75774800448153</v>
      </c>
      <c r="DY42" s="54">
        <f>+[1]OUTPUTs!DY42-[2]OUTPUTs!DY42</f>
        <v>0</v>
      </c>
      <c r="DZ42" s="54">
        <f>+[1]OUTPUTs!DZ42-[2]OUTPUTs!DZ42</f>
        <v>0</v>
      </c>
      <c r="EA42" s="54">
        <f>+[1]OUTPUTs!EA42-[2]OUTPUTs!EA42</f>
        <v>0</v>
      </c>
      <c r="EB42" s="54">
        <f>+[1]OUTPUTs!EB42-[2]OUTPUTs!EB42</f>
        <v>82.183509235697187</v>
      </c>
      <c r="EC42" s="54">
        <f>+[1]OUTPUTs!EC42-[2]OUTPUTs!EC42</f>
        <v>3723.3947337760601</v>
      </c>
      <c r="ED42" s="54">
        <f>+[1]OUTPUTs!ED42-[2]OUTPUTs!ED42</f>
        <v>225.24893996841377</v>
      </c>
      <c r="EE42" s="54">
        <f>+[1]OUTPUTs!EE42-[2]OUTPUTs!EE42</f>
        <v>0</v>
      </c>
      <c r="EF42" s="54">
        <f>+[1]OUTPUTs!EF42-[2]OUTPUTs!EF42</f>
        <v>1580.129579461201</v>
      </c>
      <c r="EG42" s="54">
        <f>+[1]OUTPUTs!EG42-[2]OUTPUTs!EG42</f>
        <v>26.922184059969766</v>
      </c>
      <c r="EH42" s="54">
        <f>+[1]OUTPUTs!EH42-[2]OUTPUTs!EH42</f>
        <v>5916.2552743199776</v>
      </c>
      <c r="EI42" s="54">
        <f>+[1]OUTPUTs!EI42-[2]OUTPUTs!EI42</f>
        <v>3921.3757521627458</v>
      </c>
      <c r="EJ42" s="54">
        <f>+[1]OUTPUTs!EJ42-[2]OUTPUTs!EJ42</f>
        <v>29058.61050721362</v>
      </c>
      <c r="EK42" s="54">
        <f>+[1]OUTPUTs!EK42-[2]OUTPUTs!EK42</f>
        <v>531.56246541745213</v>
      </c>
      <c r="EL42" s="54">
        <f>+[1]OUTPUTs!EL42-[2]OUTPUTs!EL42</f>
        <v>52076.896035664889</v>
      </c>
      <c r="EM42" s="54">
        <f>+[1]OUTPUTs!EM42-[2]OUTPUTs!EM42</f>
        <v>168255.52554305416</v>
      </c>
      <c r="EN42" s="54">
        <f>+[1]OUTPUTs!EN42-[2]OUTPUTs!EN42</f>
        <v>1750.9050223769382</v>
      </c>
      <c r="EO42" s="54">
        <f>+[1]OUTPUTs!EO42-[2]OUTPUTs!EO42</f>
        <v>5601.8849310514743</v>
      </c>
      <c r="EP42" s="54">
        <f>+[1]OUTPUTs!EP42-[2]OUTPUTs!EP42</f>
        <v>13767.066430378494</v>
      </c>
      <c r="EQ42" s="54">
        <f>+[1]OUTPUTs!EQ42-[2]OUTPUTs!EQ42</f>
        <v>123.74758287214175</v>
      </c>
      <c r="ER42" s="54">
        <f>+[1]OUTPUTs!ER42-[2]OUTPUTs!ER42</f>
        <v>0</v>
      </c>
      <c r="ES42" s="54">
        <f>+[1]OUTPUTs!ES42-[2]OUTPUTs!ES42</f>
        <v>10737.057270257203</v>
      </c>
      <c r="ET42" s="54">
        <f>+[1]OUTPUTs!ET42-[2]OUTPUTs!ET42</f>
        <v>28.339141115757656</v>
      </c>
      <c r="EU42" s="54">
        <f>+[1]OUTPUTs!EU42-[2]OUTPUTs!EU42</f>
        <v>297842.8626503906</v>
      </c>
      <c r="EV42" s="54">
        <f>+[1]OUTPUTs!EV42-[2]OUTPUTs!EV42</f>
        <v>0</v>
      </c>
      <c r="EW42" s="54">
        <f>+[1]OUTPUTs!EW42-[2]OUTPUTs!EW42</f>
        <v>0</v>
      </c>
      <c r="EX42" s="54">
        <f>+[1]OUTPUTs!EX42-[2]OUTPUTs!EX42</f>
        <v>128.49942867567512</v>
      </c>
      <c r="EY42" s="54">
        <f>+[1]OUTPUTs!EY42-[2]OUTPUTs!EY42</f>
        <v>0</v>
      </c>
      <c r="EZ42" s="54">
        <f>+[1]OUTPUTs!EZ42-[2]OUTPUTs!EZ42</f>
        <v>297.04801728783707</v>
      </c>
      <c r="FA42" s="54">
        <f>+[1]OUTPUTs!FA42-[2]OUTPUTs!FA42</f>
        <v>0</v>
      </c>
      <c r="FB42" s="54">
        <f>+[1]OUTPUTs!FB42-[2]OUTPUTs!FB42</f>
        <v>0</v>
      </c>
      <c r="FC42" s="54">
        <f>+[1]OUTPUTs!FC42-[2]OUTPUTs!FC42</f>
        <v>27.755876593945835</v>
      </c>
      <c r="FD42" s="54">
        <f>+[1]OUTPUTs!FD42-[2]OUTPUTs!FD42</f>
        <v>179.31272875341392</v>
      </c>
      <c r="FE42" s="54">
        <f>+[1]OUTPUTs!FE42-[2]OUTPUTs!FE42</f>
        <v>369.21432442755031</v>
      </c>
      <c r="FF42" s="54">
        <f>+[1]OUTPUTs!FF42-[2]OUTPUTs!FF42</f>
        <v>185.74798014154931</v>
      </c>
      <c r="FG42" s="54">
        <f>+[1]OUTPUTs!FG42-[2]OUTPUTs!FG42</f>
        <v>0</v>
      </c>
      <c r="FH42" s="54">
        <f>+[1]OUTPUTs!FH42-[2]OUTPUTs!FH42</f>
        <v>784.14103561207116</v>
      </c>
      <c r="FI42" s="54">
        <f>+[1]OUTPUTs!FI42-[2]OUTPUTs!FI42</f>
        <v>0</v>
      </c>
      <c r="FJ42" s="54">
        <f>+[1]OUTPUTs!FJ42-[2]OUTPUTs!FJ42</f>
        <v>4091.3765772340339</v>
      </c>
      <c r="FK42" s="54">
        <f>+[1]OUTPUTs!FK42-[2]OUTPUTs!FK42</f>
        <v>1771.8333902099503</v>
      </c>
      <c r="FL42" s="54">
        <f>+[1]OUTPUTs!FL42-[2]OUTPUTs!FL42</f>
        <v>21731.41937542658</v>
      </c>
      <c r="FM42" s="54">
        <f>+[1]OUTPUTs!FM42-[2]OUTPUTs!FM42</f>
        <v>965.15149881720845</v>
      </c>
      <c r="FN42" s="54">
        <f>+[1]OUTPUTs!FN42-[2]OUTPUTs!FN42</f>
        <v>50689.646105575273</v>
      </c>
      <c r="FO42" s="54">
        <f>+[1]OUTPUTs!FO42-[2]OUTPUTs!FO42</f>
        <v>141138.02287892695</v>
      </c>
      <c r="FP42" s="54">
        <f>+[1]OUTPUTs!FP42-[2]OUTPUTs!FP42</f>
        <v>1247.667258717378</v>
      </c>
      <c r="FQ42" s="54">
        <f>+[1]OUTPUTs!FQ42-[2]OUTPUTs!FQ42</f>
        <v>9056.2059189902211</v>
      </c>
      <c r="FR42" s="54">
        <f>+[1]OUTPUTs!FR42-[2]OUTPUTs!FR42</f>
        <v>16553.302569973515</v>
      </c>
      <c r="FS42" s="54">
        <f>+[1]OUTPUTs!FS42-[2]OUTPUTs!FS42</f>
        <v>107.73443499936528</v>
      </c>
      <c r="FT42" s="54">
        <f>+[1]OUTPUTs!FT42-[2]OUTPUTs!FT42</f>
        <v>0</v>
      </c>
      <c r="FU42" s="54">
        <f>+[1]OUTPUTs!FU42-[2]OUTPUTs!FU42</f>
        <v>6223.6755367708884</v>
      </c>
      <c r="FV42" s="54">
        <f>+[1]OUTPUTs!FV42-[2]OUTPUTs!FV42</f>
        <v>27.27785871928188</v>
      </c>
      <c r="FW42" s="54">
        <f>+[1]OUTPUTs!FW42-[2]OUTPUTs!FW42</f>
        <v>255575.03279585269</v>
      </c>
      <c r="FX42" s="54">
        <f>+[1]OUTPUTs!FX42-[2]OUTPUTs!FX42</f>
        <v>0</v>
      </c>
      <c r="FY42" s="54">
        <f>+[1]OUTPUTs!FY42-[2]OUTPUTs!FY42</f>
        <v>0</v>
      </c>
      <c r="FZ42" s="54">
        <f>+[1]OUTPUTs!FZ42-[2]OUTPUTs!FZ42</f>
        <v>0</v>
      </c>
      <c r="GA42" s="54">
        <f>+[1]OUTPUTs!GA42-[2]OUTPUTs!GA42</f>
        <v>23.780038593084242</v>
      </c>
      <c r="GB42" s="54">
        <f>+[1]OUTPUTs!GB42-[2]OUTPUTs!GB42</f>
        <v>0</v>
      </c>
      <c r="GC42" s="54">
        <f>+[1]OUTPUTs!GC42-[2]OUTPUTs!GC42</f>
        <v>0</v>
      </c>
      <c r="GD42" s="54">
        <f>+[1]OUTPUTs!GD42-[2]OUTPUTs!GD42</f>
        <v>0</v>
      </c>
      <c r="GE42" s="54">
        <f>+[1]OUTPUTs!GE42-[2]OUTPUTs!GE42</f>
        <v>0</v>
      </c>
      <c r="GF42" s="54">
        <f>+[1]OUTPUTs!GF42-[2]OUTPUTs!GF42</f>
        <v>279.41033860201151</v>
      </c>
      <c r="GG42" s="54">
        <f>+[1]OUTPUTs!GG42-[2]OUTPUTs!GG42</f>
        <v>1039.8969139442256</v>
      </c>
      <c r="GH42" s="54">
        <f>+[1]OUTPUTs!GH42-[2]OUTPUTs!GH42</f>
        <v>179.02545186195209</v>
      </c>
      <c r="GI42" s="54">
        <f>+[1]OUTPUTs!GI42-[2]OUTPUTs!GI42</f>
        <v>0</v>
      </c>
      <c r="GJ42" s="54">
        <f>+[1]OUTPUTs!GJ42-[2]OUTPUTs!GJ42</f>
        <v>288.29332772368571</v>
      </c>
      <c r="GK42" s="54">
        <f>+[1]OUTPUTs!GK42-[2]OUTPUTs!GK42</f>
        <v>0</v>
      </c>
      <c r="GL42" s="54">
        <f>+[1]OUTPUTs!GL42-[2]OUTPUTs!GL42</f>
        <v>4335.2173475903073</v>
      </c>
      <c r="GM42" s="54">
        <f>+[1]OUTPUTs!GM42-[2]OUTPUTs!GM42</f>
        <v>490.66354301656816</v>
      </c>
      <c r="GN42" s="54">
        <f>+[1]OUTPUTs!GN42-[2]OUTPUTs!GN42</f>
        <v>15806.299900824844</v>
      </c>
      <c r="GO42" s="54">
        <f>+[1]OUTPUTs!GO42-[2]OUTPUTs!GO42</f>
        <v>920.61106002446013</v>
      </c>
      <c r="GP42" s="54">
        <f>+[1]OUTPUTs!GP42-[2]OUTPUTs!GP42</f>
        <v>27700.935364629157</v>
      </c>
      <c r="GQ42" s="54">
        <f>+[1]OUTPUTs!GQ42-[2]OUTPUTs!GQ42</f>
        <v>94747.352704346064</v>
      </c>
      <c r="GR42" s="54">
        <f>+[1]OUTPUTs!GR42-[2]OUTPUTs!GR42</f>
        <v>577.12576240511453</v>
      </c>
      <c r="GS42" s="54">
        <f>+[1]OUTPUTs!GS42-[2]OUTPUTs!GS42</f>
        <v>4848.8614755234485</v>
      </c>
      <c r="GT42" s="54">
        <f>+[1]OUTPUTs!GT42-[2]OUTPUTs!GT42</f>
        <v>18112.648568561439</v>
      </c>
      <c r="GU42" s="54">
        <f>+[1]OUTPUTs!GU42-[2]OUTPUTs!GU42</f>
        <v>0</v>
      </c>
      <c r="GV42" s="54">
        <f>+[1]OUTPUTs!GV42-[2]OUTPUTs!GV42</f>
        <v>0</v>
      </c>
      <c r="GW42" s="54">
        <f>+[1]OUTPUTs!GW42-[2]OUTPUTs!GW42</f>
        <v>5108.0998025528679</v>
      </c>
      <c r="GX42" s="54">
        <f>+[1]OUTPUTs!GX42-[2]OUTPUTs!GX42</f>
        <v>0</v>
      </c>
      <c r="GY42" s="54">
        <f>+[1]OUTPUTs!GY42-[2]OUTPUTs!GY42</f>
        <v>174458.22160019918</v>
      </c>
      <c r="GZ42" s="54">
        <f>+[1]OUTPUTs!GZ42-[2]OUTPUTs!GZ42</f>
        <v>25.57052291903782</v>
      </c>
      <c r="HA42" s="54">
        <f>+[1]OUTPUTs!HA42-[2]OUTPUTs!HA42</f>
        <v>0</v>
      </c>
      <c r="HB42" s="54">
        <f>+[1]OUTPUTs!HB42-[2]OUTPUTs!HB42</f>
        <v>0</v>
      </c>
      <c r="HC42" s="54">
        <f>+[1]OUTPUTs!HC42-[2]OUTPUTs!HC42</f>
        <v>87.58671215457565</v>
      </c>
      <c r="HD42" s="54">
        <f>+[1]OUTPUTs!HD42-[2]OUTPUTs!HD42</f>
        <v>0</v>
      </c>
      <c r="HE42" s="54">
        <f>+[1]OUTPUTs!HE42-[2]OUTPUTs!HE42</f>
        <v>0</v>
      </c>
      <c r="HF42" s="54">
        <f>+[1]OUTPUTs!HF42-[2]OUTPUTs!HF42</f>
        <v>0</v>
      </c>
      <c r="HG42" s="54">
        <f>+[1]OUTPUTs!HG42-[2]OUTPUTs!HG42</f>
        <v>0</v>
      </c>
      <c r="HH42" s="54">
        <f>+[1]OUTPUTs!HH42-[2]OUTPUTs!HH42</f>
        <v>144.4315188349135</v>
      </c>
      <c r="HI42" s="54">
        <f>+[1]OUTPUTs!HI42-[2]OUTPUTs!HI42</f>
        <v>775.22154333653089</v>
      </c>
      <c r="HJ42" s="54">
        <f>+[1]OUTPUTs!HJ42-[2]OUTPUTs!HJ42</f>
        <v>0</v>
      </c>
      <c r="HK42" s="54">
        <f>+[1]OUTPUTs!HK42-[2]OUTPUTs!HK42</f>
        <v>0</v>
      </c>
      <c r="HL42" s="54">
        <f>+[1]OUTPUTs!HL42-[2]OUTPUTs!HL42</f>
        <v>337.40151568533918</v>
      </c>
      <c r="HM42" s="54">
        <f>+[1]OUTPUTs!HM42-[2]OUTPUTs!HM42</f>
        <v>0</v>
      </c>
      <c r="HN42" s="54">
        <f>+[1]OUTPUTs!HN42-[2]OUTPUTs!HN42</f>
        <v>2315.9376030909962</v>
      </c>
      <c r="HO42" s="54">
        <f>+[1]OUTPUTs!HO42-[2]OUTPUTs!HO42</f>
        <v>421.34084845072766</v>
      </c>
      <c r="HP42" s="54">
        <f>+[1]OUTPUTs!HP42-[2]OUTPUTs!HP42</f>
        <v>16576.882122834613</v>
      </c>
      <c r="HQ42" s="54">
        <f>+[1]OUTPUTs!HQ42-[2]OUTPUTs!HQ42</f>
        <v>773.70418850643318</v>
      </c>
      <c r="HR42" s="54">
        <f>+[1]OUTPUTs!HR42-[2]OUTPUTs!HR42</f>
        <v>19949.347705999164</v>
      </c>
      <c r="HS42" s="54">
        <f>+[1]OUTPUTs!HS42-[2]OUTPUTs!HS42</f>
        <v>68479.818567827897</v>
      </c>
      <c r="HT42" s="54">
        <f>+[1]OUTPUTs!HT42-[2]OUTPUTs!HT42</f>
        <v>1392.0449482195686</v>
      </c>
      <c r="HU42" s="54">
        <f>+[1]OUTPUTs!HU42-[2]OUTPUTs!HU42</f>
        <v>3210.8547642113172</v>
      </c>
      <c r="HV42" s="54">
        <f>+[1]OUTPUTs!HV42-[2]OUTPUTs!HV42</f>
        <v>17595.455775740709</v>
      </c>
      <c r="HW42" s="54">
        <f>+[1]OUTPUTs!HW42-[2]OUTPUTs!HW42</f>
        <v>217.69157840847504</v>
      </c>
      <c r="HX42" s="54">
        <f>+[1]OUTPUTs!HX42-[2]OUTPUTs!HX42</f>
        <v>246.11679450620966</v>
      </c>
      <c r="HY42" s="54">
        <f>+[1]OUTPUTs!HY42-[2]OUTPUTs!HY42</f>
        <v>3210.55712332451</v>
      </c>
      <c r="HZ42" s="54">
        <f>+[1]OUTPUTs!HZ42-[2]OUTPUTs!HZ42</f>
        <v>0</v>
      </c>
      <c r="IA42" s="54">
        <f>+[1]OUTPUTs!IA42-[2]OUTPUTs!IA42</f>
        <v>135759.96383405093</v>
      </c>
    </row>
    <row r="43" spans="1:235" s="22" customFormat="1" ht="24" x14ac:dyDescent="0.25">
      <c r="A43" s="28" t="s">
        <v>25</v>
      </c>
      <c r="B43" s="29">
        <v>3240</v>
      </c>
      <c r="C43" s="29">
        <v>2</v>
      </c>
      <c r="D43" s="29"/>
      <c r="E43" s="29"/>
      <c r="F43" s="29"/>
      <c r="G43" s="29" t="s">
        <v>816</v>
      </c>
      <c r="H43" s="29" t="s">
        <v>22</v>
      </c>
      <c r="I43" s="28" t="s">
        <v>816</v>
      </c>
      <c r="J43" s="28" t="s">
        <v>858</v>
      </c>
      <c r="K43" s="28" t="s">
        <v>834</v>
      </c>
      <c r="L43" s="54">
        <f>+[1]OUTPUTs!L43-[2]OUTPUTs!L43</f>
        <v>1668.2001613153429</v>
      </c>
      <c r="M43" s="54">
        <f>+[1]OUTPUTs!M43-[2]OUTPUTs!M43</f>
        <v>0</v>
      </c>
      <c r="N43" s="54">
        <f>+[1]OUTPUTs!N43-[2]OUTPUTs!N43</f>
        <v>20289.881462966165</v>
      </c>
      <c r="O43" s="54">
        <f>+[1]OUTPUTs!O43-[2]OUTPUTs!O43</f>
        <v>0</v>
      </c>
      <c r="P43" s="54">
        <f>+[1]OUTPUTs!P43-[2]OUTPUTs!P43</f>
        <v>2313.2626754400444</v>
      </c>
      <c r="Q43" s="54">
        <f>+[1]OUTPUTs!Q43-[2]OUTPUTs!Q43</f>
        <v>0</v>
      </c>
      <c r="R43" s="54">
        <f>+[1]OUTPUTs!R43-[2]OUTPUTs!R43</f>
        <v>693.05273562935054</v>
      </c>
      <c r="S43" s="54">
        <f>+[1]OUTPUTs!S43-[2]OUTPUTs!S43</f>
        <v>1864.9509240397483</v>
      </c>
      <c r="T43" s="54">
        <f>+[1]OUTPUTs!T43-[2]OUTPUTs!T43</f>
        <v>1429.3485216629342</v>
      </c>
      <c r="U43" s="54">
        <f>+[1]OUTPUTs!U43-[2]OUTPUTs!U43</f>
        <v>1358.706602970417</v>
      </c>
      <c r="V43" s="54">
        <f>+[1]OUTPUTs!V43-[2]OUTPUTs!V43</f>
        <v>259.15775166240087</v>
      </c>
      <c r="W43" s="54">
        <f>+[1]OUTPUTs!W43-[2]OUTPUTs!W43</f>
        <v>58.337467144932901</v>
      </c>
      <c r="X43" s="54">
        <f>+[1]OUTPUTs!X43-[2]OUTPUTs!X43</f>
        <v>2421.3416967533694</v>
      </c>
      <c r="Y43" s="54">
        <f>+[1]OUTPUTs!Y43-[2]OUTPUTs!Y43</f>
        <v>0</v>
      </c>
      <c r="Z43" s="54">
        <f>+[1]OUTPUTs!Z43-[2]OUTPUTs!Z43</f>
        <v>7540.8726313377956</v>
      </c>
      <c r="AA43" s="54">
        <f>+[1]OUTPUTs!AA43-[2]OUTPUTs!AA43</f>
        <v>1795.6852538816138</v>
      </c>
      <c r="AB43" s="54">
        <f>+[1]OUTPUTs!AB43-[2]OUTPUTs!AB43</f>
        <v>49629.811328518204</v>
      </c>
      <c r="AC43" s="54">
        <f>+[1]OUTPUTs!AC43-[2]OUTPUTs!AC43</f>
        <v>3520.8474395740013</v>
      </c>
      <c r="AD43" s="54">
        <f>+[1]OUTPUTs!AD43-[2]OUTPUTs!AD43</f>
        <v>8385.748222328526</v>
      </c>
      <c r="AE43" s="54">
        <f>+[1]OUTPUTs!AE43-[2]OUTPUTs!AE43</f>
        <v>738120.80399445188</v>
      </c>
      <c r="AF43" s="54">
        <f>+[1]OUTPUTs!AF43-[2]OUTPUTs!AF43</f>
        <v>72485.696902968892</v>
      </c>
      <c r="AG43" s="54">
        <f>+[1]OUTPUTs!AG43-[2]OUTPUTs!AG43</f>
        <v>39851.903108298458</v>
      </c>
      <c r="AH43" s="54">
        <f>+[1]OUTPUTs!AH43-[2]OUTPUTs!AH43</f>
        <v>21464.848411648105</v>
      </c>
      <c r="AI43" s="54">
        <f>+[1]OUTPUTs!AI43-[2]OUTPUTs!AI43</f>
        <v>16510.003179894884</v>
      </c>
      <c r="AJ43" s="54">
        <f>+[1]OUTPUTs!AJ43-[2]OUTPUTs!AJ43</f>
        <v>1472.6737602113435</v>
      </c>
      <c r="AK43" s="54">
        <f>+[1]OUTPUTs!AK43-[2]OUTPUTs!AK43</f>
        <v>5756.8089422160028</v>
      </c>
      <c r="AL43" s="54">
        <f>+[1]OUTPUTs!AL43-[2]OUTPUTs!AL43</f>
        <v>689.08030865381306</v>
      </c>
      <c r="AM43" s="54">
        <f>+[1]OUTPUTs!AM43-[2]OUTPUTs!AM43</f>
        <v>999581.02348356741</v>
      </c>
      <c r="AN43" s="54">
        <f>+[1]OUTPUTs!AN43-[2]OUTPUTs!AN43</f>
        <v>3681.4182488725373</v>
      </c>
      <c r="AO43" s="54">
        <f>+[1]OUTPUTs!AO43-[2]OUTPUTs!AO43</f>
        <v>934.06217611994248</v>
      </c>
      <c r="AP43" s="54">
        <f>+[1]OUTPUTs!AP43-[2]OUTPUTs!AP43</f>
        <v>60745.735046568327</v>
      </c>
      <c r="AQ43" s="54">
        <f>+[1]OUTPUTs!AQ43-[2]OUTPUTs!AQ43</f>
        <v>0</v>
      </c>
      <c r="AR43" s="54">
        <f>+[1]OUTPUTs!AR43-[2]OUTPUTs!AR43</f>
        <v>3621.7259372545141</v>
      </c>
      <c r="AS43" s="54">
        <f>+[1]OUTPUTs!AS43-[2]OUTPUTs!AS43</f>
        <v>0</v>
      </c>
      <c r="AT43" s="54">
        <f>+[1]OUTPUTs!AT43-[2]OUTPUTs!AT43</f>
        <v>1314.8543306634058</v>
      </c>
      <c r="AU43" s="54">
        <f>+[1]OUTPUTs!AU43-[2]OUTPUTs!AU43</f>
        <v>3266.6227049679064</v>
      </c>
      <c r="AV43" s="54">
        <f>+[1]OUTPUTs!AV43-[2]OUTPUTs!AV43</f>
        <v>2542.5613919492539</v>
      </c>
      <c r="AW43" s="54">
        <f>+[1]OUTPUTs!AW43-[2]OUTPUTs!AW43</f>
        <v>1950.8125182999697</v>
      </c>
      <c r="AX43" s="54">
        <f>+[1]OUTPUTs!AX43-[2]OUTPUTs!AX43</f>
        <v>613.61748796190852</v>
      </c>
      <c r="AY43" s="54">
        <f>+[1]OUTPUTs!AY43-[2]OUTPUTs!AY43</f>
        <v>52.817471160653199</v>
      </c>
      <c r="AZ43" s="54">
        <f>+[1]OUTPUTs!AZ43-[2]OUTPUTs!AZ43</f>
        <v>3427.4768332520534</v>
      </c>
      <c r="BA43" s="54">
        <f>+[1]OUTPUTs!BA43-[2]OUTPUTs!BA43</f>
        <v>0</v>
      </c>
      <c r="BB43" s="54">
        <f>+[1]OUTPUTs!BB43-[2]OUTPUTs!BB43</f>
        <v>13275.739929880612</v>
      </c>
      <c r="BC43" s="54">
        <f>+[1]OUTPUTs!BC43-[2]OUTPUTs!BC43</f>
        <v>3759.3902354279517</v>
      </c>
      <c r="BD43" s="54">
        <f>+[1]OUTPUTs!BD43-[2]OUTPUTs!BD43</f>
        <v>84351.06337615427</v>
      </c>
      <c r="BE43" s="54">
        <f>+[1]OUTPUTs!BE43-[2]OUTPUTs!BE43</f>
        <v>9276.2140490963466</v>
      </c>
      <c r="BF43" s="54">
        <f>+[1]OUTPUTs!BF43-[2]OUTPUTs!BF43</f>
        <v>16172.355994880341</v>
      </c>
      <c r="BG43" s="54">
        <f>+[1]OUTPUTs!BG43-[2]OUTPUTs!BG43</f>
        <v>1481620.9744282342</v>
      </c>
      <c r="BH43" s="54">
        <f>+[1]OUTPUTs!BH43-[2]OUTPUTs!BH43</f>
        <v>125324.8639936127</v>
      </c>
      <c r="BI43" s="54">
        <f>+[1]OUTPUTs!BI43-[2]OUTPUTs!BI43</f>
        <v>75721.159115826667</v>
      </c>
      <c r="BJ43" s="54">
        <f>+[1]OUTPUTs!BJ43-[2]OUTPUTs!BJ43</f>
        <v>42041.015015155157</v>
      </c>
      <c r="BK43" s="54">
        <f>+[1]OUTPUTs!BK43-[2]OUTPUTs!BK43</f>
        <v>32077.03491556373</v>
      </c>
      <c r="BL43" s="54">
        <f>+[1]OUTPUTs!BL43-[2]OUTPUTs!BL43</f>
        <v>3126.8986812230241</v>
      </c>
      <c r="BM43" s="54">
        <f>+[1]OUTPUTs!BM43-[2]OUTPUTs!BM43</f>
        <v>10872.569141651478</v>
      </c>
      <c r="BN43" s="54">
        <f>+[1]OUTPUTs!BN43-[2]OUTPUTs!BN43</f>
        <v>1588.7915995247527</v>
      </c>
      <c r="BO43" s="54">
        <f>+[1]OUTPUTs!BO43-[2]OUTPUTs!BO43</f>
        <v>1981359.7746233009</v>
      </c>
      <c r="BP43" s="54">
        <f>+[1]OUTPUTs!BP43-[2]OUTPUTs!BP43</f>
        <v>2380.0459572667032</v>
      </c>
      <c r="BQ43" s="54">
        <f>+[1]OUTPUTs!BQ43-[2]OUTPUTs!BQ43</f>
        <v>459.39650548145892</v>
      </c>
      <c r="BR43" s="54">
        <f>+[1]OUTPUTs!BR43-[2]OUTPUTs!BR43</f>
        <v>23642.812285705775</v>
      </c>
      <c r="BS43" s="54">
        <f>+[1]OUTPUTs!BS43-[2]OUTPUTs!BS43</f>
        <v>0</v>
      </c>
      <c r="BT43" s="54">
        <f>+[1]OUTPUTs!BT43-[2]OUTPUTs!BT43</f>
        <v>3017.8336188470448</v>
      </c>
      <c r="BU43" s="54">
        <f>+[1]OUTPUTs!BU43-[2]OUTPUTs!BU43</f>
        <v>0</v>
      </c>
      <c r="BV43" s="54">
        <f>+[1]OUTPUTs!BV43-[2]OUTPUTs!BV43</f>
        <v>151.8696834633015</v>
      </c>
      <c r="BW43" s="54">
        <f>+[1]OUTPUTs!BW43-[2]OUTPUTs!BW43</f>
        <v>2155.8633601338852</v>
      </c>
      <c r="BX43" s="54">
        <f>+[1]OUTPUTs!BX43-[2]OUTPUTs!BX43</f>
        <v>1216.4652386647226</v>
      </c>
      <c r="BY43" s="54">
        <f>+[1]OUTPUTs!BY43-[2]OUTPUTs!BY43</f>
        <v>2095.1662920746166</v>
      </c>
      <c r="BZ43" s="54">
        <f>+[1]OUTPUTs!BZ43-[2]OUTPUTs!BZ43</f>
        <v>423.10456777815466</v>
      </c>
      <c r="CA43" s="54">
        <f>+[1]OUTPUTs!CA43-[2]OUTPUTs!CA43</f>
        <v>36.437798154684202</v>
      </c>
      <c r="CB43" s="54">
        <f>+[1]OUTPUTs!CB43-[2]OUTPUTs!CB43</f>
        <v>1826.4651185218459</v>
      </c>
      <c r="CC43" s="54">
        <f>+[1]OUTPUTs!CC43-[2]OUTPUTs!CC43</f>
        <v>0</v>
      </c>
      <c r="CD43" s="54">
        <f>+[1]OUTPUTs!CD43-[2]OUTPUTs!CD43</f>
        <v>8027.3654792358393</v>
      </c>
      <c r="CE43" s="54">
        <f>+[1]OUTPUTs!CE43-[2]OUTPUTs!CE43</f>
        <v>2213.2160173943794</v>
      </c>
      <c r="CF43" s="54">
        <f>+[1]OUTPUTs!CF43-[2]OUTPUTs!CF43</f>
        <v>67908.20173061383</v>
      </c>
      <c r="CG43" s="54">
        <f>+[1]OUTPUTs!CG43-[2]OUTPUTs!CG43</f>
        <v>5804.8438928202486</v>
      </c>
      <c r="CH43" s="54">
        <f>+[1]OUTPUTs!CH43-[2]OUTPUTs!CH43</f>
        <v>10764.801227436375</v>
      </c>
      <c r="CI43" s="54">
        <f>+[1]OUTPUTs!CI43-[2]OUTPUTs!CI43</f>
        <v>940485.04186829738</v>
      </c>
      <c r="CJ43" s="54">
        <f>+[1]OUTPUTs!CJ43-[2]OUTPUTs!CJ43</f>
        <v>69105.361491781747</v>
      </c>
      <c r="CK43" s="54">
        <f>+[1]OUTPUTs!CK43-[2]OUTPUTs!CK43</f>
        <v>44757.901189497192</v>
      </c>
      <c r="CL43" s="54">
        <f>+[1]OUTPUTs!CL43-[2]OUTPUTs!CL43</f>
        <v>16721.09361118071</v>
      </c>
      <c r="CM43" s="54">
        <f>+[1]OUTPUTs!CM43-[2]OUTPUTs!CM43</f>
        <v>12657.828970821061</v>
      </c>
      <c r="CN43" s="54">
        <f>+[1]OUTPUTs!CN43-[2]OUTPUTs!CN43</f>
        <v>1471.6838806060368</v>
      </c>
      <c r="CO43" s="54">
        <f>+[1]OUTPUTs!CO43-[2]OUTPUTs!CO43</f>
        <v>5374.1868129060877</v>
      </c>
      <c r="CP43" s="54">
        <f>+[1]OUTPUTs!CP43-[2]OUTPUTs!CP43</f>
        <v>817.55547811986821</v>
      </c>
      <c r="CQ43" s="54">
        <f>+[1]OUTPUTs!CQ43-[2]OUTPUTs!CQ43</f>
        <v>1223514.5420768033</v>
      </c>
      <c r="CR43" s="54">
        <f>+[1]OUTPUTs!CR43-[2]OUTPUTs!CR43</f>
        <v>1755.9928675096344</v>
      </c>
      <c r="CS43" s="54">
        <f>+[1]OUTPUTs!CS43-[2]OUTPUTs!CS43</f>
        <v>52.860351814174891</v>
      </c>
      <c r="CT43" s="54">
        <f>+[1]OUTPUTs!CT43-[2]OUTPUTs!CT43</f>
        <v>20098.857802908387</v>
      </c>
      <c r="CU43" s="54">
        <f>+[1]OUTPUTs!CU43-[2]OUTPUTs!CU43</f>
        <v>0</v>
      </c>
      <c r="CV43" s="54">
        <f>+[1]OUTPUTs!CV43-[2]OUTPUTs!CV43</f>
        <v>2237.8496397663203</v>
      </c>
      <c r="CW43" s="54">
        <f>+[1]OUTPUTs!CW43-[2]OUTPUTs!CW43</f>
        <v>0</v>
      </c>
      <c r="CX43" s="54">
        <f>+[1]OUTPUTs!CX43-[2]OUTPUTs!CX43</f>
        <v>716.66818469664759</v>
      </c>
      <c r="CY43" s="54">
        <f>+[1]OUTPUTs!CY43-[2]OUTPUTs!CY43</f>
        <v>440.96004899659329</v>
      </c>
      <c r="CZ43" s="54">
        <f>+[1]OUTPUTs!CZ43-[2]OUTPUTs!CZ43</f>
        <v>725.02022805180513</v>
      </c>
      <c r="DA43" s="54">
        <f>+[1]OUTPUTs!DA43-[2]OUTPUTs!DA43</f>
        <v>1972.2250247962402</v>
      </c>
      <c r="DB43" s="54">
        <f>+[1]OUTPUTs!DB43-[2]OUTPUTs!DB43</f>
        <v>78.293670933791077</v>
      </c>
      <c r="DC43" s="54">
        <f>+[1]OUTPUTs!DC43-[2]OUTPUTs!DC43</f>
        <v>79.391560503782046</v>
      </c>
      <c r="DD43" s="54">
        <f>+[1]OUTPUTs!DD43-[2]OUTPUTs!DD43</f>
        <v>2199.5146588363032</v>
      </c>
      <c r="DE43" s="54">
        <f>+[1]OUTPUTs!DE43-[2]OUTPUTs!DE43</f>
        <v>35.92276711804864</v>
      </c>
      <c r="DF43" s="54">
        <f>+[1]OUTPUTs!DF43-[2]OUTPUTs!DF43</f>
        <v>9837.0429499400962</v>
      </c>
      <c r="DG43" s="54">
        <f>+[1]OUTPUTs!DG43-[2]OUTPUTs!DG43</f>
        <v>1281.5254084489065</v>
      </c>
      <c r="DH43" s="54">
        <f>+[1]OUTPUTs!DH43-[2]OUTPUTs!DH43</f>
        <v>45108.040403403182</v>
      </c>
      <c r="DI43" s="54">
        <f>+[1]OUTPUTs!DI43-[2]OUTPUTs!DI43</f>
        <v>3985.1586273601006</v>
      </c>
      <c r="DJ43" s="54">
        <f>+[1]OUTPUTs!DJ43-[2]OUTPUTs!DJ43</f>
        <v>8801.4174140710893</v>
      </c>
      <c r="DK43" s="54">
        <f>+[1]OUTPUTs!DK43-[2]OUTPUTs!DK43</f>
        <v>705214.90775197209</v>
      </c>
      <c r="DL43" s="54">
        <f>+[1]OUTPUTs!DL43-[2]OUTPUTs!DL43</f>
        <v>45598.146839128196</v>
      </c>
      <c r="DM43" s="54">
        <f>+[1]OUTPUTs!DM43-[2]OUTPUTs!DM43</f>
        <v>33244.403769667348</v>
      </c>
      <c r="DN43" s="54">
        <f>+[1]OUTPUTs!DN43-[2]OUTPUTs!DN43</f>
        <v>11508.398634877416</v>
      </c>
      <c r="DO43" s="54">
        <f>+[1]OUTPUTs!DO43-[2]OUTPUTs!DO43</f>
        <v>9202.6015301416483</v>
      </c>
      <c r="DP43" s="54">
        <f>+[1]OUTPUTs!DP43-[2]OUTPUTs!DP43</f>
        <v>1088.1944642347844</v>
      </c>
      <c r="DQ43" s="54">
        <f>+[1]OUTPUTs!DQ43-[2]OUTPUTs!DQ43</f>
        <v>5542.8232447144364</v>
      </c>
      <c r="DR43" s="54">
        <f>+[1]OUTPUTs!DR43-[2]OUTPUTs!DR43</f>
        <v>485.47509297479928</v>
      </c>
      <c r="DS43" s="54">
        <f>+[1]OUTPUTs!DS43-[2]OUTPUTs!DS43</f>
        <v>911291.69293686701</v>
      </c>
      <c r="DT43" s="54">
        <f>+[1]OUTPUTs!DT43-[2]OUTPUTs!DT43</f>
        <v>1597.9717058849756</v>
      </c>
      <c r="DU43" s="54">
        <f>+[1]OUTPUTs!DU43-[2]OUTPUTs!DU43</f>
        <v>0</v>
      </c>
      <c r="DV43" s="54">
        <f>+[1]OUTPUTs!DV43-[2]OUTPUTs!DV43</f>
        <v>11559.782135506444</v>
      </c>
      <c r="DW43" s="54">
        <f>+[1]OUTPUTs!DW43-[2]OUTPUTs!DW43</f>
        <v>0</v>
      </c>
      <c r="DX43" s="54">
        <f>+[1]OUTPUTs!DX43-[2]OUTPUTs!DX43</f>
        <v>2054.1583784829554</v>
      </c>
      <c r="DY43" s="54">
        <f>+[1]OUTPUTs!DY43-[2]OUTPUTs!DY43</f>
        <v>0</v>
      </c>
      <c r="DZ43" s="54">
        <f>+[1]OUTPUTs!DZ43-[2]OUTPUTs!DZ43</f>
        <v>679.02800720212008</v>
      </c>
      <c r="EA43" s="54">
        <f>+[1]OUTPUTs!EA43-[2]OUTPUTs!EA43</f>
        <v>253.74768255926051</v>
      </c>
      <c r="EB43" s="54">
        <f>+[1]OUTPUTs!EB43-[2]OUTPUTs!EB43</f>
        <v>716.8805436789753</v>
      </c>
      <c r="EC43" s="54">
        <f>+[1]OUTPUTs!EC43-[2]OUTPUTs!EC43</f>
        <v>2440.4117948254279</v>
      </c>
      <c r="ED43" s="54">
        <f>+[1]OUTPUTs!ED43-[2]OUTPUTs!ED43</f>
        <v>270.32768567913627</v>
      </c>
      <c r="EE43" s="54">
        <f>+[1]OUTPUTs!EE43-[2]OUTPUTs!EE43</f>
        <v>125.40452457570967</v>
      </c>
      <c r="EF43" s="54">
        <f>+[1]OUTPUTs!EF43-[2]OUTPUTs!EF43</f>
        <v>1814.5162264099963</v>
      </c>
      <c r="EG43" s="54">
        <f>+[1]OUTPUTs!EG43-[2]OUTPUTs!EG43</f>
        <v>31.384929258571518</v>
      </c>
      <c r="EH43" s="54">
        <f>+[1]OUTPUTs!EH43-[2]OUTPUTs!EH43</f>
        <v>3555.6860376260502</v>
      </c>
      <c r="EI43" s="54">
        <f>+[1]OUTPUTs!EI43-[2]OUTPUTs!EI43</f>
        <v>636.26167549752836</v>
      </c>
      <c r="EJ43" s="54">
        <f>+[1]OUTPUTs!EJ43-[2]OUTPUTs!EJ43</f>
        <v>36080.555403059479</v>
      </c>
      <c r="EK43" s="54">
        <f>+[1]OUTPUTs!EK43-[2]OUTPUTs!EK43</f>
        <v>3386.5994777605465</v>
      </c>
      <c r="EL43" s="54">
        <f>+[1]OUTPUTs!EL43-[2]OUTPUTs!EL43</f>
        <v>7462.6011813528203</v>
      </c>
      <c r="EM43" s="54">
        <f>+[1]OUTPUTs!EM43-[2]OUTPUTs!EM43</f>
        <v>600787.55155398184</v>
      </c>
      <c r="EN43" s="54">
        <f>+[1]OUTPUTs!EN43-[2]OUTPUTs!EN43</f>
        <v>42897.382316888194</v>
      </c>
      <c r="EO43" s="54">
        <f>+[1]OUTPUTs!EO43-[2]OUTPUTs!EO43</f>
        <v>30075.722335216808</v>
      </c>
      <c r="EP43" s="54">
        <f>+[1]OUTPUTs!EP43-[2]OUTPUTs!EP43</f>
        <v>7917.8239317213338</v>
      </c>
      <c r="EQ43" s="54">
        <f>+[1]OUTPUTs!EQ43-[2]OUTPUTs!EQ43</f>
        <v>8941.8797669479063</v>
      </c>
      <c r="ER43" s="54">
        <f>+[1]OUTPUTs!ER43-[2]OUTPUTs!ER43</f>
        <v>1257.049222186336</v>
      </c>
      <c r="ES43" s="54">
        <f>+[1]OUTPUTs!ES43-[2]OUTPUTs!ES43</f>
        <v>5008.3456787691484</v>
      </c>
      <c r="ET43" s="54">
        <f>+[1]OUTPUTs!ET43-[2]OUTPUTs!ET43</f>
        <v>310.27300141481976</v>
      </c>
      <c r="EU43" s="54">
        <f>+[1]OUTPUTs!EU43-[2]OUTPUTs!EU43</f>
        <v>769861.34519648645</v>
      </c>
      <c r="EV43" s="54">
        <f>+[1]OUTPUTs!EV43-[2]OUTPUTs!EV43</f>
        <v>1390.6446014775465</v>
      </c>
      <c r="EW43" s="54">
        <f>+[1]OUTPUTs!EW43-[2]OUTPUTs!EW43</f>
        <v>0</v>
      </c>
      <c r="EX43" s="54">
        <f>+[1]OUTPUTs!EX43-[2]OUTPUTs!EX43</f>
        <v>6974.0036574004516</v>
      </c>
      <c r="EY43" s="54">
        <f>+[1]OUTPUTs!EY43-[2]OUTPUTs!EY43</f>
        <v>0</v>
      </c>
      <c r="EZ43" s="54">
        <f>+[1]OUTPUTs!EZ43-[2]OUTPUTs!EZ43</f>
        <v>1401.3132623877227</v>
      </c>
      <c r="FA43" s="54">
        <f>+[1]OUTPUTs!FA43-[2]OUTPUTs!FA43</f>
        <v>0</v>
      </c>
      <c r="FB43" s="54">
        <f>+[1]OUTPUTs!FB43-[2]OUTPUTs!FB43</f>
        <v>527.69215699335473</v>
      </c>
      <c r="FC43" s="54">
        <f>+[1]OUTPUTs!FC43-[2]OUTPUTs!FC43</f>
        <v>223.49627338373057</v>
      </c>
      <c r="FD43" s="54">
        <f>+[1]OUTPUTs!FD43-[2]OUTPUTs!FD43</f>
        <v>0</v>
      </c>
      <c r="FE43" s="54">
        <f>+[1]OUTPUTs!FE43-[2]OUTPUTs!FE43</f>
        <v>2334.708506721644</v>
      </c>
      <c r="FF43" s="54">
        <f>+[1]OUTPUTs!FF43-[2]OUTPUTs!FF43</f>
        <v>263.66709672255752</v>
      </c>
      <c r="FG43" s="54">
        <f>+[1]OUTPUTs!FG43-[2]OUTPUTs!FG43</f>
        <v>0</v>
      </c>
      <c r="FH43" s="54">
        <f>+[1]OUTPUTs!FH43-[2]OUTPUTs!FH43</f>
        <v>393.80801637082573</v>
      </c>
      <c r="FI43" s="54">
        <f>+[1]OUTPUTs!FI43-[2]OUTPUTs!FI43</f>
        <v>126.53818974407716</v>
      </c>
      <c r="FJ43" s="54">
        <f>+[1]OUTPUTs!FJ43-[2]OUTPUTs!FJ43</f>
        <v>370.41529095120814</v>
      </c>
      <c r="FK43" s="54">
        <f>+[1]OUTPUTs!FK43-[2]OUTPUTs!FK43</f>
        <v>9748.998186833287</v>
      </c>
      <c r="FL43" s="54">
        <f>+[1]OUTPUTs!FL43-[2]OUTPUTs!FL43</f>
        <v>28513.831807986659</v>
      </c>
      <c r="FM43" s="54">
        <f>+[1]OUTPUTs!FM43-[2]OUTPUTs!FM43</f>
        <v>4082.035878193059</v>
      </c>
      <c r="FN43" s="54">
        <f>+[1]OUTPUTs!FN43-[2]OUTPUTs!FN43</f>
        <v>7150.4022241076163</v>
      </c>
      <c r="FO43" s="54">
        <f>+[1]OUTPUTs!FO43-[2]OUTPUTs!FO43</f>
        <v>595129.90193155524</v>
      </c>
      <c r="FP43" s="54">
        <f>+[1]OUTPUTs!FP43-[2]OUTPUTs!FP43</f>
        <v>37478.966324593319</v>
      </c>
      <c r="FQ43" s="54">
        <f>+[1]OUTPUTs!FQ43-[2]OUTPUTs!FQ43</f>
        <v>27108.69449414713</v>
      </c>
      <c r="FR43" s="54">
        <f>+[1]OUTPUTs!FR43-[2]OUTPUTs!FR43</f>
        <v>10115.460001338433</v>
      </c>
      <c r="FS43" s="54">
        <f>+[1]OUTPUTs!FS43-[2]OUTPUTs!FS43</f>
        <v>6916.4788189810279</v>
      </c>
      <c r="FT43" s="54">
        <f>+[1]OUTPUTs!FT43-[2]OUTPUTs!FT43</f>
        <v>1422.6313388560952</v>
      </c>
      <c r="FU43" s="54">
        <f>+[1]OUTPUTs!FU43-[2]OUTPUTs!FU43</f>
        <v>3952.3159506206885</v>
      </c>
      <c r="FV43" s="54">
        <f>+[1]OUTPUTs!FV43-[2]OUTPUTs!FV43</f>
        <v>496.74899882972863</v>
      </c>
      <c r="FW43" s="54">
        <f>+[1]OUTPUTs!FW43-[2]OUTPUTs!FW43</f>
        <v>746122.75300819566</v>
      </c>
      <c r="FX43" s="54">
        <f>+[1]OUTPUTs!FX43-[2]OUTPUTs!FX43</f>
        <v>1279.4563195994124</v>
      </c>
      <c r="FY43" s="54">
        <f>+[1]OUTPUTs!FY43-[2]OUTPUTs!FY43</f>
        <v>24.100630175435086</v>
      </c>
      <c r="FZ43" s="54">
        <f>+[1]OUTPUTs!FZ43-[2]OUTPUTs!FZ43</f>
        <v>6780.7531666088944</v>
      </c>
      <c r="GA43" s="54">
        <f>+[1]OUTPUTs!GA43-[2]OUTPUTs!GA43</f>
        <v>0</v>
      </c>
      <c r="GB43" s="54">
        <f>+[1]OUTPUTs!GB43-[2]OUTPUTs!GB43</f>
        <v>1086.3652109213376</v>
      </c>
      <c r="GC43" s="54">
        <f>+[1]OUTPUTs!GC43-[2]OUTPUTs!GC43</f>
        <v>0</v>
      </c>
      <c r="GD43" s="54">
        <f>+[1]OUTPUTs!GD43-[2]OUTPUTs!GD43</f>
        <v>436.28808350976306</v>
      </c>
      <c r="GE43" s="54">
        <f>+[1]OUTPUTs!GE43-[2]OUTPUTs!GE43</f>
        <v>44.630796621157543</v>
      </c>
      <c r="GF43" s="54">
        <f>+[1]OUTPUTs!GF43-[2]OUTPUTs!GF43</f>
        <v>0</v>
      </c>
      <c r="GG43" s="54">
        <f>+[1]OUTPUTs!GG43-[2]OUTPUTs!GG43</f>
        <v>1833.2384703974094</v>
      </c>
      <c r="GH43" s="54">
        <f>+[1]OUTPUTs!GH43-[2]OUTPUTs!GH43</f>
        <v>222.50011504925772</v>
      </c>
      <c r="GI43" s="54">
        <f>+[1]OUTPUTs!GI43-[2]OUTPUTs!GI43</f>
        <v>0</v>
      </c>
      <c r="GJ43" s="54">
        <f>+[1]OUTPUTs!GJ43-[2]OUTPUTs!GJ43</f>
        <v>559.72772571652627</v>
      </c>
      <c r="GK43" s="54">
        <f>+[1]OUTPUTs!GK43-[2]OUTPUTs!GK43</f>
        <v>191.06067629209497</v>
      </c>
      <c r="GL43" s="54">
        <f>+[1]OUTPUTs!GL43-[2]OUTPUTs!GL43</f>
        <v>322.15638214075091</v>
      </c>
      <c r="GM43" s="54">
        <f>+[1]OUTPUTs!GM43-[2]OUTPUTs!GM43</f>
        <v>13298.599215614006</v>
      </c>
      <c r="GN43" s="54">
        <f>+[1]OUTPUTs!GN43-[2]OUTPUTs!GN43</f>
        <v>29805.338599540206</v>
      </c>
      <c r="GO43" s="54">
        <f>+[1]OUTPUTs!GO43-[2]OUTPUTs!GO43</f>
        <v>5249.2662007703257</v>
      </c>
      <c r="GP43" s="54">
        <f>+[1]OUTPUTs!GP43-[2]OUTPUTs!GP43</f>
        <v>8504.4305593884783</v>
      </c>
      <c r="GQ43" s="54">
        <f>+[1]OUTPUTs!GQ43-[2]OUTPUTs!GQ43</f>
        <v>555486.62189202942</v>
      </c>
      <c r="GR43" s="54">
        <f>+[1]OUTPUTs!GR43-[2]OUTPUTs!GR43</f>
        <v>36132.462198411275</v>
      </c>
      <c r="GS43" s="54">
        <f>+[1]OUTPUTs!GS43-[2]OUTPUTs!GS43</f>
        <v>26014.822995968658</v>
      </c>
      <c r="GT43" s="54">
        <f>+[1]OUTPUTs!GT43-[2]OUTPUTs!GT43</f>
        <v>6978.6133178805176</v>
      </c>
      <c r="GU43" s="54">
        <f>+[1]OUTPUTs!GU43-[2]OUTPUTs!GU43</f>
        <v>6644.8712111136156</v>
      </c>
      <c r="GV43" s="54">
        <f>+[1]OUTPUTs!GV43-[2]OUTPUTs!GV43</f>
        <v>1162.9167060945588</v>
      </c>
      <c r="GW43" s="54">
        <f>+[1]OUTPUTs!GW43-[2]OUTPUTs!GW43</f>
        <v>4286.2347011284182</v>
      </c>
      <c r="GX43" s="54">
        <f>+[1]OUTPUTs!GX43-[2]OUTPUTs!GX43</f>
        <v>1321.6598461490812</v>
      </c>
      <c r="GY43" s="54">
        <f>+[1]OUTPUTs!GY43-[2]OUTPUTs!GY43</f>
        <v>707666.11502112076</v>
      </c>
      <c r="GZ43" s="54">
        <f>+[1]OUTPUTs!GZ43-[2]OUTPUTs!GZ43</f>
        <v>867.78256487848739</v>
      </c>
      <c r="HA43" s="54">
        <f>+[1]OUTPUTs!HA43-[2]OUTPUTs!HA43</f>
        <v>156.82601800212149</v>
      </c>
      <c r="HB43" s="54">
        <f>+[1]OUTPUTs!HB43-[2]OUTPUTs!HB43</f>
        <v>3729.7438476001244</v>
      </c>
      <c r="HC43" s="54">
        <f>+[1]OUTPUTs!HC43-[2]OUTPUTs!HC43</f>
        <v>0</v>
      </c>
      <c r="HD43" s="54">
        <f>+[1]OUTPUTs!HD43-[2]OUTPUTs!HD43</f>
        <v>788.7748837184181</v>
      </c>
      <c r="HE43" s="54">
        <f>+[1]OUTPUTs!HE43-[2]OUTPUTs!HE43</f>
        <v>0</v>
      </c>
      <c r="HF43" s="54">
        <f>+[1]OUTPUTs!HF43-[2]OUTPUTs!HF43</f>
        <v>195.44362385980685</v>
      </c>
      <c r="HG43" s="54">
        <f>+[1]OUTPUTs!HG43-[2]OUTPUTs!HG43</f>
        <v>0</v>
      </c>
      <c r="HH43" s="54">
        <f>+[1]OUTPUTs!HH43-[2]OUTPUTs!HH43</f>
        <v>0</v>
      </c>
      <c r="HI43" s="54">
        <f>+[1]OUTPUTs!HI43-[2]OUTPUTs!HI43</f>
        <v>1431.0804750772959</v>
      </c>
      <c r="HJ43" s="54">
        <f>+[1]OUTPUTs!HJ43-[2]OUTPUTs!HJ43</f>
        <v>0</v>
      </c>
      <c r="HK43" s="54">
        <f>+[1]OUTPUTs!HK43-[2]OUTPUTs!HK43</f>
        <v>0</v>
      </c>
      <c r="HL43" s="54">
        <f>+[1]OUTPUTs!HL43-[2]OUTPUTs!HL43</f>
        <v>455.53042080657315</v>
      </c>
      <c r="HM43" s="54">
        <f>+[1]OUTPUTs!HM43-[2]OUTPUTs!HM43</f>
        <v>140.63322982864526</v>
      </c>
      <c r="HN43" s="54">
        <f>+[1]OUTPUTs!HN43-[2]OUTPUTs!HN43</f>
        <v>283.98145560633509</v>
      </c>
      <c r="HO43" s="54">
        <f>+[1]OUTPUTs!HO43-[2]OUTPUTs!HO43</f>
        <v>4775.816438860169</v>
      </c>
      <c r="HP43" s="54">
        <f>+[1]OUTPUTs!HP43-[2]OUTPUTs!HP43</f>
        <v>31808.948831482179</v>
      </c>
      <c r="HQ43" s="54">
        <f>+[1]OUTPUTs!HQ43-[2]OUTPUTs!HQ43</f>
        <v>3329.2287806472723</v>
      </c>
      <c r="HR43" s="54">
        <f>+[1]OUTPUTs!HR43-[2]OUTPUTs!HR43</f>
        <v>7040.3742083634788</v>
      </c>
      <c r="HS43" s="54">
        <f>+[1]OUTPUTs!HS43-[2]OUTPUTs!HS43</f>
        <v>473295.14496532455</v>
      </c>
      <c r="HT43" s="54">
        <f>+[1]OUTPUTs!HT43-[2]OUTPUTs!HT43</f>
        <v>28280.451472555738</v>
      </c>
      <c r="HU43" s="54">
        <f>+[1]OUTPUTs!HU43-[2]OUTPUTs!HU43</f>
        <v>19384.36430200524</v>
      </c>
      <c r="HV43" s="54">
        <f>+[1]OUTPUTs!HV43-[2]OUTPUTs!HV43</f>
        <v>5106.6543078082723</v>
      </c>
      <c r="HW43" s="54">
        <f>+[1]OUTPUTs!HW43-[2]OUTPUTs!HW43</f>
        <v>5481.1269681109225</v>
      </c>
      <c r="HX43" s="54">
        <f>+[1]OUTPUTs!HX43-[2]OUTPUTs!HX43</f>
        <v>873.17791568004168</v>
      </c>
      <c r="HY43" s="54">
        <f>+[1]OUTPUTs!HY43-[2]OUTPUTs!HY43</f>
        <v>3886.2277847735713</v>
      </c>
      <c r="HZ43" s="54">
        <f>+[1]OUTPUTs!HZ43-[2]OUTPUTs!HZ43</f>
        <v>590.40745507691827</v>
      </c>
      <c r="IA43" s="54">
        <f>+[1]OUTPUTs!IA43-[2]OUTPUTs!IA43</f>
        <v>591901.71995006572</v>
      </c>
    </row>
    <row r="44" spans="1:235" s="22" customFormat="1" ht="24" x14ac:dyDescent="0.25">
      <c r="A44" s="28" t="s">
        <v>25</v>
      </c>
      <c r="B44" s="29">
        <v>3220</v>
      </c>
      <c r="C44" s="29">
        <v>3</v>
      </c>
      <c r="D44" s="29"/>
      <c r="E44" s="29"/>
      <c r="F44" s="29"/>
      <c r="G44" s="29" t="s">
        <v>817</v>
      </c>
      <c r="H44" s="29" t="s">
        <v>21</v>
      </c>
      <c r="I44" s="28" t="s">
        <v>19</v>
      </c>
      <c r="J44" s="28" t="s">
        <v>859</v>
      </c>
      <c r="K44" s="28" t="s">
        <v>834</v>
      </c>
      <c r="L44" s="54">
        <f>+[1]OUTPUTs!L44-[2]OUTPUTs!L44</f>
        <v>0</v>
      </c>
      <c r="M44" s="54">
        <f>+[1]OUTPUTs!M44-[2]OUTPUTs!M44</f>
        <v>0</v>
      </c>
      <c r="N44" s="54">
        <f>+[1]OUTPUTs!N44-[2]OUTPUTs!N44</f>
        <v>0</v>
      </c>
      <c r="O44" s="54">
        <f>+[1]OUTPUTs!O44-[2]OUTPUTs!O44</f>
        <v>0</v>
      </c>
      <c r="P44" s="54">
        <f>+[1]OUTPUTs!P44-[2]OUTPUTs!P44</f>
        <v>0</v>
      </c>
      <c r="Q44" s="54">
        <f>+[1]OUTPUTs!Q44-[2]OUTPUTs!Q44</f>
        <v>0</v>
      </c>
      <c r="R44" s="54">
        <f>+[1]OUTPUTs!R44-[2]OUTPUTs!R44</f>
        <v>0</v>
      </c>
      <c r="S44" s="54">
        <f>+[1]OUTPUTs!S44-[2]OUTPUTs!S44</f>
        <v>0</v>
      </c>
      <c r="T44" s="54">
        <f>+[1]OUTPUTs!T44-[2]OUTPUTs!T44</f>
        <v>0</v>
      </c>
      <c r="U44" s="54">
        <f>+[1]OUTPUTs!U44-[2]OUTPUTs!U44</f>
        <v>47.656130761094573</v>
      </c>
      <c r="V44" s="54">
        <f>+[1]OUTPUTs!V44-[2]OUTPUTs!V44</f>
        <v>0</v>
      </c>
      <c r="W44" s="54">
        <f>+[1]OUTPUTs!W44-[2]OUTPUTs!W44</f>
        <v>454.1740101734058</v>
      </c>
      <c r="X44" s="54">
        <f>+[1]OUTPUTs!X44-[2]OUTPUTs!X44</f>
        <v>0</v>
      </c>
      <c r="Y44" s="54">
        <f>+[1]OUTPUTs!Y44-[2]OUTPUTs!Y44</f>
        <v>0</v>
      </c>
      <c r="Z44" s="54">
        <f>+[1]OUTPUTs!Z44-[2]OUTPUTs!Z44</f>
        <v>0</v>
      </c>
      <c r="AA44" s="54">
        <f>+[1]OUTPUTs!AA44-[2]OUTPUTs!AA44</f>
        <v>170.89293054348821</v>
      </c>
      <c r="AB44" s="54">
        <f>+[1]OUTPUTs!AB44-[2]OUTPUTs!AB44</f>
        <v>870.31651591238551</v>
      </c>
      <c r="AC44" s="54">
        <f>+[1]OUTPUTs!AC44-[2]OUTPUTs!AC44</f>
        <v>1089.6898859618905</v>
      </c>
      <c r="AD44" s="54">
        <f>+[1]OUTPUTs!AD44-[2]OUTPUTs!AD44</f>
        <v>1533.4171523455898</v>
      </c>
      <c r="AE44" s="54">
        <f>+[1]OUTPUTs!AE44-[2]OUTPUTs!AE44</f>
        <v>46445.528509997384</v>
      </c>
      <c r="AF44" s="54">
        <f>+[1]OUTPUTs!AF44-[2]OUTPUTs!AF44</f>
        <v>2248.4756639873303</v>
      </c>
      <c r="AG44" s="54">
        <f>+[1]OUTPUTs!AG44-[2]OUTPUTs!AG44</f>
        <v>1185.4899010868621</v>
      </c>
      <c r="AH44" s="54">
        <f>+[1]OUTPUTs!AH44-[2]OUTPUTs!AH44</f>
        <v>1388.3162559380553</v>
      </c>
      <c r="AI44" s="54">
        <f>+[1]OUTPUTs!AI44-[2]OUTPUTs!AI44</f>
        <v>0</v>
      </c>
      <c r="AJ44" s="54">
        <f>+[1]OUTPUTs!AJ44-[2]OUTPUTs!AJ44</f>
        <v>0</v>
      </c>
      <c r="AK44" s="54">
        <f>+[1]OUTPUTs!AK44-[2]OUTPUTs!AK44</f>
        <v>53.184348657710984</v>
      </c>
      <c r="AL44" s="54">
        <f>+[1]OUTPUTs!AL44-[2]OUTPUTs!AL44</f>
        <v>0</v>
      </c>
      <c r="AM44" s="54">
        <f>+[1]OUTPUTs!AM44-[2]OUTPUTs!AM44</f>
        <v>55487.141305365192</v>
      </c>
      <c r="AN44" s="54">
        <f>+[1]OUTPUTs!AN44-[2]OUTPUTs!AN44</f>
        <v>0</v>
      </c>
      <c r="AO44" s="54">
        <f>+[1]OUTPUTs!AO44-[2]OUTPUTs!AO44</f>
        <v>0</v>
      </c>
      <c r="AP44" s="54">
        <f>+[1]OUTPUTs!AP44-[2]OUTPUTs!AP44</f>
        <v>0</v>
      </c>
      <c r="AQ44" s="54">
        <f>+[1]OUTPUTs!AQ44-[2]OUTPUTs!AQ44</f>
        <v>0</v>
      </c>
      <c r="AR44" s="54">
        <f>+[1]OUTPUTs!AR44-[2]OUTPUTs!AR44</f>
        <v>0</v>
      </c>
      <c r="AS44" s="54">
        <f>+[1]OUTPUTs!AS44-[2]OUTPUTs!AS44</f>
        <v>0</v>
      </c>
      <c r="AT44" s="54">
        <f>+[1]OUTPUTs!AT44-[2]OUTPUTs!AT44</f>
        <v>0</v>
      </c>
      <c r="AU44" s="54">
        <f>+[1]OUTPUTs!AU44-[2]OUTPUTs!AU44</f>
        <v>0</v>
      </c>
      <c r="AV44" s="54">
        <f>+[1]OUTPUTs!AV44-[2]OUTPUTs!AV44</f>
        <v>0</v>
      </c>
      <c r="AW44" s="54">
        <f>+[1]OUTPUTs!AW44-[2]OUTPUTs!AW44</f>
        <v>87.188627228521568</v>
      </c>
      <c r="AX44" s="54">
        <f>+[1]OUTPUTs!AX44-[2]OUTPUTs!AX44</f>
        <v>0</v>
      </c>
      <c r="AY44" s="54">
        <f>+[1]OUTPUTs!AY44-[2]OUTPUTs!AY44</f>
        <v>361.16316098225616</v>
      </c>
      <c r="AZ44" s="54">
        <f>+[1]OUTPUTs!AZ44-[2]OUTPUTs!AZ44</f>
        <v>0</v>
      </c>
      <c r="BA44" s="54">
        <f>+[1]OUTPUTs!BA44-[2]OUTPUTs!BA44</f>
        <v>0</v>
      </c>
      <c r="BB44" s="54">
        <f>+[1]OUTPUTs!BB44-[2]OUTPUTs!BB44</f>
        <v>0</v>
      </c>
      <c r="BC44" s="54">
        <f>+[1]OUTPUTs!BC44-[2]OUTPUTs!BC44</f>
        <v>209.15601028900142</v>
      </c>
      <c r="BD44" s="54">
        <f>+[1]OUTPUTs!BD44-[2]OUTPUTs!BD44</f>
        <v>792.66144358584643</v>
      </c>
      <c r="BE44" s="54">
        <f>+[1]OUTPUTs!BE44-[2]OUTPUTs!BE44</f>
        <v>469.04518760480551</v>
      </c>
      <c r="BF44" s="54">
        <f>+[1]OUTPUTs!BF44-[2]OUTPUTs!BF44</f>
        <v>1646.980899511298</v>
      </c>
      <c r="BG44" s="54">
        <f>+[1]OUTPUTs!BG44-[2]OUTPUTs!BG44</f>
        <v>35472.679279880249</v>
      </c>
      <c r="BH44" s="54">
        <f>+[1]OUTPUTs!BH44-[2]OUTPUTs!BH44</f>
        <v>2659.756989982905</v>
      </c>
      <c r="BI44" s="54">
        <f>+[1]OUTPUTs!BI44-[2]OUTPUTs!BI44</f>
        <v>1290.729103319617</v>
      </c>
      <c r="BJ44" s="54">
        <f>+[1]OUTPUTs!BJ44-[2]OUTPUTs!BJ44</f>
        <v>1369.3324186416403</v>
      </c>
      <c r="BK44" s="54">
        <f>+[1]OUTPUTs!BK44-[2]OUTPUTs!BK44</f>
        <v>0</v>
      </c>
      <c r="BL44" s="54">
        <f>+[1]OUTPUTs!BL44-[2]OUTPUTs!BL44</f>
        <v>0</v>
      </c>
      <c r="BM44" s="54">
        <f>+[1]OUTPUTs!BM44-[2]OUTPUTs!BM44</f>
        <v>331.02201949682376</v>
      </c>
      <c r="BN44" s="54">
        <f>+[1]OUTPUTs!BN44-[2]OUTPUTs!BN44</f>
        <v>0</v>
      </c>
      <c r="BO44" s="54">
        <f>+[1]OUTPUTs!BO44-[2]OUTPUTs!BO44</f>
        <v>44689.71514052304</v>
      </c>
      <c r="BP44" s="54">
        <f>+[1]OUTPUTs!BP44-[2]OUTPUTs!BP44</f>
        <v>0</v>
      </c>
      <c r="BQ44" s="54">
        <f>+[1]OUTPUTs!BQ44-[2]OUTPUTs!BQ44</f>
        <v>0</v>
      </c>
      <c r="BR44" s="54">
        <f>+[1]OUTPUTs!BR44-[2]OUTPUTs!BR44</f>
        <v>0</v>
      </c>
      <c r="BS44" s="54">
        <f>+[1]OUTPUTs!BS44-[2]OUTPUTs!BS44</f>
        <v>0</v>
      </c>
      <c r="BT44" s="54">
        <f>+[1]OUTPUTs!BT44-[2]OUTPUTs!BT44</f>
        <v>0</v>
      </c>
      <c r="BU44" s="54">
        <f>+[1]OUTPUTs!BU44-[2]OUTPUTs!BU44</f>
        <v>0</v>
      </c>
      <c r="BV44" s="54">
        <f>+[1]OUTPUTs!BV44-[2]OUTPUTs!BV44</f>
        <v>0</v>
      </c>
      <c r="BW44" s="54">
        <f>+[1]OUTPUTs!BW44-[2]OUTPUTs!BW44</f>
        <v>53.831318387482412</v>
      </c>
      <c r="BX44" s="54">
        <f>+[1]OUTPUTs!BX44-[2]OUTPUTs!BX44</f>
        <v>0</v>
      </c>
      <c r="BY44" s="54">
        <f>+[1]OUTPUTs!BY44-[2]OUTPUTs!BY44</f>
        <v>206.49931839188878</v>
      </c>
      <c r="BZ44" s="54">
        <f>+[1]OUTPUTs!BZ44-[2]OUTPUTs!BZ44</f>
        <v>13.129589850609321</v>
      </c>
      <c r="CA44" s="54">
        <f>+[1]OUTPUTs!CA44-[2]OUTPUTs!CA44</f>
        <v>498.86277702028019</v>
      </c>
      <c r="CB44" s="54">
        <f>+[1]OUTPUTs!CB44-[2]OUTPUTs!CB44</f>
        <v>0</v>
      </c>
      <c r="CC44" s="54">
        <f>+[1]OUTPUTs!CC44-[2]OUTPUTs!CC44</f>
        <v>0</v>
      </c>
      <c r="CD44" s="54">
        <f>+[1]OUTPUTs!CD44-[2]OUTPUTs!CD44</f>
        <v>0</v>
      </c>
      <c r="CE44" s="54">
        <f>+[1]OUTPUTs!CE44-[2]OUTPUTs!CE44</f>
        <v>372.01658517097007</v>
      </c>
      <c r="CF44" s="54">
        <f>+[1]OUTPUTs!CF44-[2]OUTPUTs!CF44</f>
        <v>1219.9983226188133</v>
      </c>
      <c r="CG44" s="54">
        <f>+[1]OUTPUTs!CG44-[2]OUTPUTs!CG44</f>
        <v>861.70426970822245</v>
      </c>
      <c r="CH44" s="54">
        <f>+[1]OUTPUTs!CH44-[2]OUTPUTs!CH44</f>
        <v>2279.8335914258314</v>
      </c>
      <c r="CI44" s="54">
        <f>+[1]OUTPUTs!CI44-[2]OUTPUTs!CI44</f>
        <v>52932.601972870616</v>
      </c>
      <c r="CJ44" s="54">
        <f>+[1]OUTPUTs!CJ44-[2]OUTPUTs!CJ44</f>
        <v>3563.9686939449293</v>
      </c>
      <c r="CK44" s="54">
        <f>+[1]OUTPUTs!CK44-[2]OUTPUTs!CK44</f>
        <v>1824.1376128823449</v>
      </c>
      <c r="CL44" s="54">
        <f>+[1]OUTPUTs!CL44-[2]OUTPUTs!CL44</f>
        <v>1536.8685195508442</v>
      </c>
      <c r="CM44" s="54">
        <f>+[1]OUTPUTs!CM44-[2]OUTPUTs!CM44</f>
        <v>0</v>
      </c>
      <c r="CN44" s="54">
        <f>+[1]OUTPUTs!CN44-[2]OUTPUTs!CN44</f>
        <v>0</v>
      </c>
      <c r="CO44" s="54">
        <f>+[1]OUTPUTs!CO44-[2]OUTPUTs!CO44</f>
        <v>268.70718845208989</v>
      </c>
      <c r="CP44" s="54">
        <f>+[1]OUTPUTs!CP44-[2]OUTPUTs!CP44</f>
        <v>0</v>
      </c>
      <c r="CQ44" s="54">
        <f>+[1]OUTPUTs!CQ44-[2]OUTPUTs!CQ44</f>
        <v>65632.159760274866</v>
      </c>
      <c r="CR44" s="54">
        <f>+[1]OUTPUTs!CR44-[2]OUTPUTs!CR44</f>
        <v>0</v>
      </c>
      <c r="CS44" s="54">
        <f>+[1]OUTPUTs!CS44-[2]OUTPUTs!CS44</f>
        <v>0</v>
      </c>
      <c r="CT44" s="54">
        <f>+[1]OUTPUTs!CT44-[2]OUTPUTs!CT44</f>
        <v>0</v>
      </c>
      <c r="CU44" s="54">
        <f>+[1]OUTPUTs!CU44-[2]OUTPUTs!CU44</f>
        <v>0</v>
      </c>
      <c r="CV44" s="54">
        <f>+[1]OUTPUTs!CV44-[2]OUTPUTs!CV44</f>
        <v>0</v>
      </c>
      <c r="CW44" s="54">
        <f>+[1]OUTPUTs!CW44-[2]OUTPUTs!CW44</f>
        <v>0</v>
      </c>
      <c r="CX44" s="54">
        <f>+[1]OUTPUTs!CX44-[2]OUTPUTs!CX44</f>
        <v>0</v>
      </c>
      <c r="CY44" s="54">
        <f>+[1]OUTPUTs!CY44-[2]OUTPUTs!CY44</f>
        <v>0</v>
      </c>
      <c r="CZ44" s="54">
        <f>+[1]OUTPUTs!CZ44-[2]OUTPUTs!CZ44</f>
        <v>0</v>
      </c>
      <c r="DA44" s="54">
        <f>+[1]OUTPUTs!DA44-[2]OUTPUTs!DA44</f>
        <v>24.47471945049179</v>
      </c>
      <c r="DB44" s="54">
        <f>+[1]OUTPUTs!DB44-[2]OUTPUTs!DB44</f>
        <v>19.647137173559912</v>
      </c>
      <c r="DC44" s="54">
        <f>+[1]OUTPUTs!DC44-[2]OUTPUTs!DC44</f>
        <v>261.26179212751958</v>
      </c>
      <c r="DD44" s="54">
        <f>+[1]OUTPUTs!DD44-[2]OUTPUTs!DD44</f>
        <v>0</v>
      </c>
      <c r="DE44" s="54">
        <f>+[1]OUTPUTs!DE44-[2]OUTPUTs!DE44</f>
        <v>0</v>
      </c>
      <c r="DF44" s="54">
        <f>+[1]OUTPUTs!DF44-[2]OUTPUTs!DF44</f>
        <v>0</v>
      </c>
      <c r="DG44" s="54">
        <f>+[1]OUTPUTs!DG44-[2]OUTPUTs!DG44</f>
        <v>74.270781559624538</v>
      </c>
      <c r="DH44" s="54">
        <f>+[1]OUTPUTs!DH44-[2]OUTPUTs!DH44</f>
        <v>588.57995389715506</v>
      </c>
      <c r="DI44" s="54">
        <f>+[1]OUTPUTs!DI44-[2]OUTPUTs!DI44</f>
        <v>430.41735610804244</v>
      </c>
      <c r="DJ44" s="54">
        <f>+[1]OUTPUTs!DJ44-[2]OUTPUTs!DJ44</f>
        <v>7084.0365587167107</v>
      </c>
      <c r="DK44" s="54">
        <f>+[1]OUTPUTs!DK44-[2]OUTPUTs!DK44</f>
        <v>27009.234275765339</v>
      </c>
      <c r="DL44" s="54">
        <f>+[1]OUTPUTs!DL44-[2]OUTPUTs!DL44</f>
        <v>1691.4606599299768</v>
      </c>
      <c r="DM44" s="54">
        <f>+[1]OUTPUTs!DM44-[2]OUTPUTs!DM44</f>
        <v>929.79706184997758</v>
      </c>
      <c r="DN44" s="54">
        <f>+[1]OUTPUTs!DN44-[2]OUTPUTs!DN44</f>
        <v>927.88590061514606</v>
      </c>
      <c r="DO44" s="54">
        <f>+[1]OUTPUTs!DO44-[2]OUTPUTs!DO44</f>
        <v>0</v>
      </c>
      <c r="DP44" s="54">
        <f>+[1]OUTPUTs!DP44-[2]OUTPUTs!DP44</f>
        <v>0</v>
      </c>
      <c r="DQ44" s="54">
        <f>+[1]OUTPUTs!DQ44-[2]OUTPUTs!DQ44</f>
        <v>18.356039587868821</v>
      </c>
      <c r="DR44" s="54">
        <f>+[1]OUTPUTs!DR44-[2]OUTPUTs!DR44</f>
        <v>0</v>
      </c>
      <c r="DS44" s="54">
        <f>+[1]OUTPUTs!DS44-[2]OUTPUTs!DS44</f>
        <v>39059.422236781422</v>
      </c>
      <c r="DT44" s="54">
        <f>+[1]OUTPUTs!DT44-[2]OUTPUTs!DT44</f>
        <v>0</v>
      </c>
      <c r="DU44" s="54">
        <f>+[1]OUTPUTs!DU44-[2]OUTPUTs!DU44</f>
        <v>0</v>
      </c>
      <c r="DV44" s="54">
        <f>+[1]OUTPUTs!DV44-[2]OUTPUTs!DV44</f>
        <v>0</v>
      </c>
      <c r="DW44" s="54">
        <f>+[1]OUTPUTs!DW44-[2]OUTPUTs!DW44</f>
        <v>0</v>
      </c>
      <c r="DX44" s="54">
        <f>+[1]OUTPUTs!DX44-[2]OUTPUTs!DX44</f>
        <v>0</v>
      </c>
      <c r="DY44" s="54">
        <f>+[1]OUTPUTs!DY44-[2]OUTPUTs!DY44</f>
        <v>0</v>
      </c>
      <c r="DZ44" s="54">
        <f>+[1]OUTPUTs!DZ44-[2]OUTPUTs!DZ44</f>
        <v>0</v>
      </c>
      <c r="EA44" s="54">
        <f>+[1]OUTPUTs!EA44-[2]OUTPUTs!EA44</f>
        <v>0</v>
      </c>
      <c r="EB44" s="54">
        <f>+[1]OUTPUTs!EB44-[2]OUTPUTs!EB44</f>
        <v>0</v>
      </c>
      <c r="EC44" s="54">
        <f>+[1]OUTPUTs!EC44-[2]OUTPUTs!EC44</f>
        <v>54.722164390819529</v>
      </c>
      <c r="ED44" s="54">
        <f>+[1]OUTPUTs!ED44-[2]OUTPUTs!ED44</f>
        <v>58.745852948968036</v>
      </c>
      <c r="EE44" s="54">
        <f>+[1]OUTPUTs!EE44-[2]OUTPUTs!EE44</f>
        <v>509.76807782535252</v>
      </c>
      <c r="EF44" s="54">
        <f>+[1]OUTPUTs!EF44-[2]OUTPUTs!EF44</f>
        <v>0</v>
      </c>
      <c r="EG44" s="54">
        <f>+[1]OUTPUTs!EG44-[2]OUTPUTs!EG44</f>
        <v>0</v>
      </c>
      <c r="EH44" s="54">
        <f>+[1]OUTPUTs!EH44-[2]OUTPUTs!EH44</f>
        <v>0</v>
      </c>
      <c r="EI44" s="54">
        <f>+[1]OUTPUTs!EI44-[2]OUTPUTs!EI44</f>
        <v>266.51813200969343</v>
      </c>
      <c r="EJ44" s="54">
        <f>+[1]OUTPUTs!EJ44-[2]OUTPUTs!EJ44</f>
        <v>855.01584613098476</v>
      </c>
      <c r="EK44" s="54">
        <f>+[1]OUTPUTs!EK44-[2]OUTPUTs!EK44</f>
        <v>1149.3258632578031</v>
      </c>
      <c r="EL44" s="54">
        <f>+[1]OUTPUTs!EL44-[2]OUTPUTs!EL44</f>
        <v>2964.5670862171555</v>
      </c>
      <c r="EM44" s="54">
        <f>+[1]OUTPUTs!EM44-[2]OUTPUTs!EM44</f>
        <v>63427.101275158871</v>
      </c>
      <c r="EN44" s="54">
        <f>+[1]OUTPUTs!EN44-[2]OUTPUTs!EN44</f>
        <v>3606.6536257850166</v>
      </c>
      <c r="EO44" s="54">
        <f>+[1]OUTPUTs!EO44-[2]OUTPUTs!EO44</f>
        <v>2346.0389749110636</v>
      </c>
      <c r="EP44" s="54">
        <f>+[1]OUTPUTs!EP44-[2]OUTPUTs!EP44</f>
        <v>1714.9419335323864</v>
      </c>
      <c r="EQ44" s="54">
        <f>+[1]OUTPUTs!EQ44-[2]OUTPUTs!EQ44</f>
        <v>0</v>
      </c>
      <c r="ER44" s="54">
        <f>+[1]OUTPUTs!ER44-[2]OUTPUTs!ER44</f>
        <v>313.6800538456356</v>
      </c>
      <c r="ES44" s="54">
        <f>+[1]OUTPUTs!ES44-[2]OUTPUTs!ES44</f>
        <v>27.361082195409764</v>
      </c>
      <c r="ET44" s="54">
        <f>+[1]OUTPUTs!ET44-[2]OUTPUTs!ET44</f>
        <v>0</v>
      </c>
      <c r="EU44" s="54">
        <f>+[1]OUTPUTs!EU44-[2]OUTPUTs!EU44</f>
        <v>77294.439968209161</v>
      </c>
      <c r="EV44" s="54">
        <f>+[1]OUTPUTs!EV44-[2]OUTPUTs!EV44</f>
        <v>0</v>
      </c>
      <c r="EW44" s="54">
        <f>+[1]OUTPUTs!EW44-[2]OUTPUTs!EW44</f>
        <v>0</v>
      </c>
      <c r="EX44" s="54">
        <f>+[1]OUTPUTs!EX44-[2]OUTPUTs!EX44</f>
        <v>0</v>
      </c>
      <c r="EY44" s="54">
        <f>+[1]OUTPUTs!EY44-[2]OUTPUTs!EY44</f>
        <v>0</v>
      </c>
      <c r="EZ44" s="54">
        <f>+[1]OUTPUTs!EZ44-[2]OUTPUTs!EZ44</f>
        <v>0</v>
      </c>
      <c r="FA44" s="54">
        <f>+[1]OUTPUTs!FA44-[2]OUTPUTs!FA44</f>
        <v>0</v>
      </c>
      <c r="FB44" s="54">
        <f>+[1]OUTPUTs!FB44-[2]OUTPUTs!FB44</f>
        <v>0</v>
      </c>
      <c r="FC44" s="54">
        <f>+[1]OUTPUTs!FC44-[2]OUTPUTs!FC44</f>
        <v>0</v>
      </c>
      <c r="FD44" s="54">
        <f>+[1]OUTPUTs!FD44-[2]OUTPUTs!FD44</f>
        <v>0</v>
      </c>
      <c r="FE44" s="54">
        <f>+[1]OUTPUTs!FE44-[2]OUTPUTs!FE44</f>
        <v>82.970173984174949</v>
      </c>
      <c r="FF44" s="54">
        <f>+[1]OUTPUTs!FF44-[2]OUTPUTs!FF44</f>
        <v>43.221438616989957</v>
      </c>
      <c r="FG44" s="54">
        <f>+[1]OUTPUTs!FG44-[2]OUTPUTs!FG44</f>
        <v>287.02505714561653</v>
      </c>
      <c r="FH44" s="54">
        <f>+[1]OUTPUTs!FH44-[2]OUTPUTs!FH44</f>
        <v>0</v>
      </c>
      <c r="FI44" s="54">
        <f>+[1]OUTPUTs!FI44-[2]OUTPUTs!FI44</f>
        <v>0</v>
      </c>
      <c r="FJ44" s="54">
        <f>+[1]OUTPUTs!FJ44-[2]OUTPUTs!FJ44</f>
        <v>0</v>
      </c>
      <c r="FK44" s="54">
        <f>+[1]OUTPUTs!FK44-[2]OUTPUTs!FK44</f>
        <v>190.09158277891174</v>
      </c>
      <c r="FL44" s="54">
        <f>+[1]OUTPUTs!FL44-[2]OUTPUTs!FL44</f>
        <v>670.54464967291051</v>
      </c>
      <c r="FM44" s="54">
        <f>+[1]OUTPUTs!FM44-[2]OUTPUTs!FM44</f>
        <v>823.20240954631299</v>
      </c>
      <c r="FN44" s="54">
        <f>+[1]OUTPUTs!FN44-[2]OUTPUTs!FN44</f>
        <v>1753.9140911467985</v>
      </c>
      <c r="FO44" s="54">
        <f>+[1]OUTPUTs!FO44-[2]OUTPUTs!FO44</f>
        <v>45980.196678933717</v>
      </c>
      <c r="FP44" s="54">
        <f>+[1]OUTPUTs!FP44-[2]OUTPUTs!FP44</f>
        <v>1876.7674924739322</v>
      </c>
      <c r="FQ44" s="54">
        <f>+[1]OUTPUTs!FQ44-[2]OUTPUTs!FQ44</f>
        <v>2343.9223586057597</v>
      </c>
      <c r="FR44" s="54">
        <f>+[1]OUTPUTs!FR44-[2]OUTPUTs!FR44</f>
        <v>1758.2555278045465</v>
      </c>
      <c r="FS44" s="54">
        <f>+[1]OUTPUTs!FS44-[2]OUTPUTs!FS44</f>
        <v>0</v>
      </c>
      <c r="FT44" s="54">
        <f>+[1]OUTPUTs!FT44-[2]OUTPUTs!FT44</f>
        <v>153.5467897484956</v>
      </c>
      <c r="FU44" s="54">
        <f>+[1]OUTPUTs!FU44-[2]OUTPUTs!FU44</f>
        <v>0</v>
      </c>
      <c r="FV44" s="54">
        <f>+[1]OUTPUTs!FV44-[2]OUTPUTs!FV44</f>
        <v>0</v>
      </c>
      <c r="FW44" s="54">
        <f>+[1]OUTPUTs!FW44-[2]OUTPUTs!FW44</f>
        <v>55963.658250458131</v>
      </c>
      <c r="FX44" s="54">
        <f>+[1]OUTPUTs!FX44-[2]OUTPUTs!FX44</f>
        <v>0</v>
      </c>
      <c r="FY44" s="54">
        <f>+[1]OUTPUTs!FY44-[2]OUTPUTs!FY44</f>
        <v>10.752551707537343</v>
      </c>
      <c r="FZ44" s="54">
        <f>+[1]OUTPUTs!FZ44-[2]OUTPUTs!FZ44</f>
        <v>0</v>
      </c>
      <c r="GA44" s="54">
        <f>+[1]OUTPUTs!GA44-[2]OUTPUTs!GA44</f>
        <v>0</v>
      </c>
      <c r="GB44" s="54">
        <f>+[1]OUTPUTs!GB44-[2]OUTPUTs!GB44</f>
        <v>0</v>
      </c>
      <c r="GC44" s="54">
        <f>+[1]OUTPUTs!GC44-[2]OUTPUTs!GC44</f>
        <v>0</v>
      </c>
      <c r="GD44" s="54">
        <f>+[1]OUTPUTs!GD44-[2]OUTPUTs!GD44</f>
        <v>0</v>
      </c>
      <c r="GE44" s="54">
        <f>+[1]OUTPUTs!GE44-[2]OUTPUTs!GE44</f>
        <v>0</v>
      </c>
      <c r="GF44" s="54">
        <f>+[1]OUTPUTs!GF44-[2]OUTPUTs!GF44</f>
        <v>0</v>
      </c>
      <c r="GG44" s="54">
        <f>+[1]OUTPUTs!GG44-[2]OUTPUTs!GG44</f>
        <v>30.180075966256936</v>
      </c>
      <c r="GH44" s="54">
        <f>+[1]OUTPUTs!GH44-[2]OUTPUTs!GH44</f>
        <v>42.891453749015341</v>
      </c>
      <c r="GI44" s="54">
        <f>+[1]OUTPUTs!GI44-[2]OUTPUTs!GI44</f>
        <v>229.35490274634503</v>
      </c>
      <c r="GJ44" s="54">
        <f>+[1]OUTPUTs!GJ44-[2]OUTPUTs!GJ44</f>
        <v>0</v>
      </c>
      <c r="GK44" s="54">
        <f>+[1]OUTPUTs!GK44-[2]OUTPUTs!GK44</f>
        <v>0</v>
      </c>
      <c r="GL44" s="54">
        <f>+[1]OUTPUTs!GL44-[2]OUTPUTs!GL44</f>
        <v>20.509496775477146</v>
      </c>
      <c r="GM44" s="54">
        <f>+[1]OUTPUTs!GM44-[2]OUTPUTs!GM44</f>
        <v>263.27174233141727</v>
      </c>
      <c r="GN44" s="54">
        <f>+[1]OUTPUTs!GN44-[2]OUTPUTs!GN44</f>
        <v>656.4963007972292</v>
      </c>
      <c r="GO44" s="54">
        <f>+[1]OUTPUTs!GO44-[2]OUTPUTs!GO44</f>
        <v>2333.8552626221335</v>
      </c>
      <c r="GP44" s="54">
        <f>+[1]OUTPUTs!GP44-[2]OUTPUTs!GP44</f>
        <v>1039.0798634803787</v>
      </c>
      <c r="GQ44" s="54">
        <f>+[1]OUTPUTs!GQ44-[2]OUTPUTs!GQ44</f>
        <v>44594.490965468489</v>
      </c>
      <c r="GR44" s="54">
        <f>+[1]OUTPUTs!GR44-[2]OUTPUTs!GR44</f>
        <v>1264.9287914239458</v>
      </c>
      <c r="GS44" s="54">
        <f>+[1]OUTPUTs!GS44-[2]OUTPUTs!GS44</f>
        <v>1991.7501870422966</v>
      </c>
      <c r="GT44" s="54">
        <f>+[1]OUTPUTs!GT44-[2]OUTPUTs!GT44</f>
        <v>1202.6978586298337</v>
      </c>
      <c r="GU44" s="54">
        <f>+[1]OUTPUTs!GU44-[2]OUTPUTs!GU44</f>
        <v>0</v>
      </c>
      <c r="GV44" s="54">
        <f>+[1]OUTPUTs!GV44-[2]OUTPUTs!GV44</f>
        <v>144.62685847580747</v>
      </c>
      <c r="GW44" s="54">
        <f>+[1]OUTPUTs!GW44-[2]OUTPUTs!GW44</f>
        <v>9.159581084190215</v>
      </c>
      <c r="GX44" s="54">
        <f>+[1]OUTPUTs!GX44-[2]OUTPUTs!GX44</f>
        <v>0</v>
      </c>
      <c r="GY44" s="54">
        <f>+[1]OUTPUTs!GY44-[2]OUTPUTs!GY44</f>
        <v>53834.045892300346</v>
      </c>
      <c r="GZ44" s="54">
        <f>+[1]OUTPUTs!GZ44-[2]OUTPUTs!GZ44</f>
        <v>0</v>
      </c>
      <c r="HA44" s="54">
        <f>+[1]OUTPUTs!HA44-[2]OUTPUTs!HA44</f>
        <v>0</v>
      </c>
      <c r="HB44" s="54">
        <f>+[1]OUTPUTs!HB44-[2]OUTPUTs!HB44</f>
        <v>0</v>
      </c>
      <c r="HC44" s="54">
        <f>+[1]OUTPUTs!HC44-[2]OUTPUTs!HC44</f>
        <v>0</v>
      </c>
      <c r="HD44" s="54">
        <f>+[1]OUTPUTs!HD44-[2]OUTPUTs!HD44</f>
        <v>259.02357245922144</v>
      </c>
      <c r="HE44" s="54">
        <f>+[1]OUTPUTs!HE44-[2]OUTPUTs!HE44</f>
        <v>0</v>
      </c>
      <c r="HF44" s="54">
        <f>+[1]OUTPUTs!HF44-[2]OUTPUTs!HF44</f>
        <v>0</v>
      </c>
      <c r="HG44" s="54">
        <f>+[1]OUTPUTs!HG44-[2]OUTPUTs!HG44</f>
        <v>0</v>
      </c>
      <c r="HH44" s="54">
        <f>+[1]OUTPUTs!HH44-[2]OUTPUTs!HH44</f>
        <v>0</v>
      </c>
      <c r="HI44" s="54">
        <f>+[1]OUTPUTs!HI44-[2]OUTPUTs!HI44</f>
        <v>70.949800944295077</v>
      </c>
      <c r="HJ44" s="54">
        <f>+[1]OUTPUTs!HJ44-[2]OUTPUTs!HJ44</f>
        <v>59.806667093424778</v>
      </c>
      <c r="HK44" s="54">
        <f>+[1]OUTPUTs!HK44-[2]OUTPUTs!HK44</f>
        <v>151.06309429558655</v>
      </c>
      <c r="HL44" s="54">
        <f>+[1]OUTPUTs!HL44-[2]OUTPUTs!HL44</f>
        <v>0</v>
      </c>
      <c r="HM44" s="54">
        <f>+[1]OUTPUTs!HM44-[2]OUTPUTs!HM44</f>
        <v>0</v>
      </c>
      <c r="HN44" s="54">
        <f>+[1]OUTPUTs!HN44-[2]OUTPUTs!HN44</f>
        <v>52.530272911695363</v>
      </c>
      <c r="HO44" s="54">
        <f>+[1]OUTPUTs!HO44-[2]OUTPUTs!HO44</f>
        <v>220.81350574772273</v>
      </c>
      <c r="HP44" s="54">
        <f>+[1]OUTPUTs!HP44-[2]OUTPUTs!HP44</f>
        <v>739.59561030177474</v>
      </c>
      <c r="HQ44" s="54">
        <f>+[1]OUTPUTs!HQ44-[2]OUTPUTs!HQ44</f>
        <v>1750.4493493171994</v>
      </c>
      <c r="HR44" s="54">
        <f>+[1]OUTPUTs!HR44-[2]OUTPUTs!HR44</f>
        <v>1201.9190067959071</v>
      </c>
      <c r="HS44" s="54">
        <f>+[1]OUTPUTs!HS44-[2]OUTPUTs!HS44</f>
        <v>38711.463911362807</v>
      </c>
      <c r="HT44" s="54">
        <f>+[1]OUTPUTs!HT44-[2]OUTPUTs!HT44</f>
        <v>1116.6161933251269</v>
      </c>
      <c r="HU44" s="54">
        <f>+[1]OUTPUTs!HU44-[2]OUTPUTs!HU44</f>
        <v>2127.1920578615773</v>
      </c>
      <c r="HV44" s="54">
        <f>+[1]OUTPUTs!HV44-[2]OUTPUTs!HV44</f>
        <v>1114.8786821544563</v>
      </c>
      <c r="HW44" s="54">
        <f>+[1]OUTPUTs!HW44-[2]OUTPUTs!HW44</f>
        <v>0</v>
      </c>
      <c r="HX44" s="54">
        <f>+[1]OUTPUTs!HX44-[2]OUTPUTs!HX44</f>
        <v>86.681413640199423</v>
      </c>
      <c r="HY44" s="54">
        <f>+[1]OUTPUTs!HY44-[2]OUTPUTs!HY44</f>
        <v>0</v>
      </c>
      <c r="HZ44" s="54">
        <f>+[1]OUTPUTs!HZ44-[2]OUTPUTs!HZ44</f>
        <v>0</v>
      </c>
      <c r="IA44" s="54">
        <f>+[1]OUTPUTs!IA44-[2]OUTPUTs!IA44</f>
        <v>47662.983138210984</v>
      </c>
    </row>
    <row r="45" spans="1:235" s="22" customFormat="1" ht="36" x14ac:dyDescent="0.25">
      <c r="A45" s="23" t="s">
        <v>830</v>
      </c>
      <c r="B45" s="24">
        <v>9493</v>
      </c>
      <c r="C45" s="24"/>
      <c r="D45" s="24"/>
      <c r="E45" s="24"/>
      <c r="F45" s="24" t="s">
        <v>72</v>
      </c>
      <c r="G45" s="24" t="s">
        <v>772</v>
      </c>
      <c r="H45" s="24" t="s">
        <v>771</v>
      </c>
      <c r="I45" s="23" t="s">
        <v>830</v>
      </c>
      <c r="J45" s="23" t="s">
        <v>830</v>
      </c>
      <c r="K45" s="23" t="s">
        <v>834</v>
      </c>
      <c r="L45" s="54">
        <f>+[1]OUTPUTs!L45-[2]OUTPUTs!L45</f>
        <v>630.12406580145353</v>
      </c>
      <c r="M45" s="54">
        <f>+[1]OUTPUTs!M45-[2]OUTPUTs!M45</f>
        <v>6047.2754031652785</v>
      </c>
      <c r="N45" s="54">
        <f>+[1]OUTPUTs!N45-[2]OUTPUTs!N45</f>
        <v>2993.5803127628978</v>
      </c>
      <c r="O45" s="54">
        <f>+[1]OUTPUTs!O45-[2]OUTPUTs!O45</f>
        <v>94.176151138804201</v>
      </c>
      <c r="P45" s="54">
        <f>+[1]OUTPUTs!P45-[2]OUTPUTs!P45</f>
        <v>29261.902990264731</v>
      </c>
      <c r="Q45" s="54">
        <f>+[1]OUTPUTs!Q45-[2]OUTPUTs!Q45</f>
        <v>3307.9784037980444</v>
      </c>
      <c r="R45" s="54">
        <f>+[1]OUTPUTs!R45-[2]OUTPUTs!R45</f>
        <v>457.7864180250117</v>
      </c>
      <c r="S45" s="54">
        <f>+[1]OUTPUTs!S45-[2]OUTPUTs!S45</f>
        <v>2748.4808863965745</v>
      </c>
      <c r="T45" s="54">
        <f>+[1]OUTPUTs!T45-[2]OUTPUTs!T45</f>
        <v>28398.729764709824</v>
      </c>
      <c r="U45" s="54">
        <f>+[1]OUTPUTs!U45-[2]OUTPUTs!U45</f>
        <v>122354.07849607494</v>
      </c>
      <c r="V45" s="54">
        <f>+[1]OUTPUTs!V45-[2]OUTPUTs!V45</f>
        <v>4275.8356985932678</v>
      </c>
      <c r="W45" s="54">
        <f>+[1]OUTPUTs!W45-[2]OUTPUTs!W45</f>
        <v>3558.0884294787602</v>
      </c>
      <c r="X45" s="54">
        <f>+[1]OUTPUTs!X45-[2]OUTPUTs!X45</f>
        <v>17105.215187487061</v>
      </c>
      <c r="Y45" s="54">
        <f>+[1]OUTPUTs!Y45-[2]OUTPUTs!Y45</f>
        <v>3124.4089657781642</v>
      </c>
      <c r="Z45" s="54">
        <f>+[1]OUTPUTs!Z45-[2]OUTPUTs!Z45</f>
        <v>2584.628081764085</v>
      </c>
      <c r="AA45" s="54">
        <f>+[1]OUTPUTs!AA45-[2]OUTPUTs!AA45</f>
        <v>38680.247113170844</v>
      </c>
      <c r="AB45" s="54">
        <f>+[1]OUTPUTs!AB45-[2]OUTPUTs!AB45</f>
        <v>117757.48567586966</v>
      </c>
      <c r="AC45" s="54">
        <f>+[1]OUTPUTs!AC45-[2]OUTPUTs!AC45</f>
        <v>4953.0165906051143</v>
      </c>
      <c r="AD45" s="54">
        <f>+[1]OUTPUTs!AD45-[2]OUTPUTs!AD45</f>
        <v>145951.14130652274</v>
      </c>
      <c r="AE45" s="54">
        <f>+[1]OUTPUTs!AE45-[2]OUTPUTs!AE45</f>
        <v>867331.2768550117</v>
      </c>
      <c r="AF45" s="54">
        <f>+[1]OUTPUTs!AF45-[2]OUTPUTs!AF45</f>
        <v>68203.333960267322</v>
      </c>
      <c r="AG45" s="54">
        <f>+[1]OUTPUTs!AG45-[2]OUTPUTs!AG45</f>
        <v>40290.985061513893</v>
      </c>
      <c r="AH45" s="54">
        <f>+[1]OUTPUTs!AH45-[2]OUTPUTs!AH45</f>
        <v>50729.275736481992</v>
      </c>
      <c r="AI45" s="54">
        <f>+[1]OUTPUTs!AI45-[2]OUTPUTs!AI45</f>
        <v>7284.6498599500137</v>
      </c>
      <c r="AJ45" s="54">
        <f>+[1]OUTPUTs!AJ45-[2]OUTPUTs!AJ45</f>
        <v>7739.3276088408602</v>
      </c>
      <c r="AK45" s="54">
        <f>+[1]OUTPUTs!AK45-[2]OUTPUTs!AK45</f>
        <v>17370.83217259973</v>
      </c>
      <c r="AL45" s="54">
        <f>+[1]OUTPUTs!AL45-[2]OUTPUTs!AL45</f>
        <v>55681.019664827312</v>
      </c>
      <c r="AM45" s="54">
        <f>+[1]OUTPUTs!AM45-[2]OUTPUTs!AM45</f>
        <v>1648914.8808609003</v>
      </c>
      <c r="AN45" s="54">
        <f>+[1]OUTPUTs!AN45-[2]OUTPUTs!AN45</f>
        <v>95.331097458968046</v>
      </c>
      <c r="AO45" s="54">
        <f>+[1]OUTPUTs!AO45-[2]OUTPUTs!AO45</f>
        <v>4164.4344751168956</v>
      </c>
      <c r="AP45" s="54">
        <f>+[1]OUTPUTs!AP45-[2]OUTPUTs!AP45</f>
        <v>3535.7816612221386</v>
      </c>
      <c r="AQ45" s="54">
        <f>+[1]OUTPUTs!AQ45-[2]OUTPUTs!AQ45</f>
        <v>387.73182067839952</v>
      </c>
      <c r="AR45" s="54">
        <f>+[1]OUTPUTs!AR45-[2]OUTPUTs!AR45</f>
        <v>26634.430179420666</v>
      </c>
      <c r="AS45" s="54">
        <f>+[1]OUTPUTs!AS45-[2]OUTPUTs!AS45</f>
        <v>3451.3555226851636</v>
      </c>
      <c r="AT45" s="54">
        <f>+[1]OUTPUTs!AT45-[2]OUTPUTs!AT45</f>
        <v>497.03871948999415</v>
      </c>
      <c r="AU45" s="54">
        <f>+[1]OUTPUTs!AU45-[2]OUTPUTs!AU45</f>
        <v>2720.3970682570884</v>
      </c>
      <c r="AV45" s="54">
        <f>+[1]OUTPUTs!AV45-[2]OUTPUTs!AV45</f>
        <v>34995.807783786724</v>
      </c>
      <c r="AW45" s="54">
        <f>+[1]OUTPUTs!AW45-[2]OUTPUTs!AW45</f>
        <v>146115.23853240901</v>
      </c>
      <c r="AX45" s="54">
        <f>+[1]OUTPUTs!AX45-[2]OUTPUTs!AX45</f>
        <v>5331.5908177053825</v>
      </c>
      <c r="AY45" s="54">
        <f>+[1]OUTPUTs!AY45-[2]OUTPUTs!AY45</f>
        <v>3173.5647354040207</v>
      </c>
      <c r="AZ45" s="54">
        <f>+[1]OUTPUTs!AZ45-[2]OUTPUTs!AZ45</f>
        <v>19154.807577949308</v>
      </c>
      <c r="BA45" s="54">
        <f>+[1]OUTPUTs!BA45-[2]OUTPUTs!BA45</f>
        <v>3368.8219454619393</v>
      </c>
      <c r="BB45" s="54">
        <f>+[1]OUTPUTs!BB45-[2]OUTPUTs!BB45</f>
        <v>4501.0915120464997</v>
      </c>
      <c r="BC45" s="54">
        <f>+[1]OUTPUTs!BC45-[2]OUTPUTs!BC45</f>
        <v>54152.25155082428</v>
      </c>
      <c r="BD45" s="54">
        <f>+[1]OUTPUTs!BD45-[2]OUTPUTs!BD45</f>
        <v>103768.53418737068</v>
      </c>
      <c r="BE45" s="54">
        <f>+[1]OUTPUTs!BE45-[2]OUTPUTs!BE45</f>
        <v>46629.703708988127</v>
      </c>
      <c r="BF45" s="54">
        <f>+[1]OUTPUTs!BF45-[2]OUTPUTs!BF45</f>
        <v>130559.75496345648</v>
      </c>
      <c r="BG45" s="54">
        <f>+[1]OUTPUTs!BG45-[2]OUTPUTs!BG45</f>
        <v>794466.8588977633</v>
      </c>
      <c r="BH45" s="54">
        <f>+[1]OUTPUTs!BH45-[2]OUTPUTs!BH45</f>
        <v>80318.870850323263</v>
      </c>
      <c r="BI45" s="54">
        <f>+[1]OUTPUTs!BI45-[2]OUTPUTs!BI45</f>
        <v>38866.87603882714</v>
      </c>
      <c r="BJ45" s="54">
        <f>+[1]OUTPUTs!BJ45-[2]OUTPUTs!BJ45</f>
        <v>41172.278186070354</v>
      </c>
      <c r="BK45" s="54">
        <f>+[1]OUTPUTs!BK45-[2]OUTPUTs!BK45</f>
        <v>6289.2915221813819</v>
      </c>
      <c r="BL45" s="54">
        <f>+[1]OUTPUTs!BL45-[2]OUTPUTs!BL45</f>
        <v>6748.0393862130859</v>
      </c>
      <c r="BM45" s="54">
        <f>+[1]OUTPUTs!BM45-[2]OUTPUTs!BM45</f>
        <v>9875.0882640481614</v>
      </c>
      <c r="BN45" s="54">
        <f>+[1]OUTPUTs!BN45-[2]OUTPUTs!BN45</f>
        <v>48311.090708064308</v>
      </c>
      <c r="BO45" s="54">
        <f>+[1]OUTPUTs!BO45-[2]OUTPUTs!BO45</f>
        <v>1619286.0617132224</v>
      </c>
      <c r="BP45" s="54">
        <f>+[1]OUTPUTs!BP45-[2]OUTPUTs!BP45</f>
        <v>205.9228635990587</v>
      </c>
      <c r="BQ45" s="54">
        <f>+[1]OUTPUTs!BQ45-[2]OUTPUTs!BQ45</f>
        <v>1945.298732531548</v>
      </c>
      <c r="BR45" s="54">
        <f>+[1]OUTPUTs!BR45-[2]OUTPUTs!BR45</f>
        <v>3010.9968843960323</v>
      </c>
      <c r="BS45" s="54">
        <f>+[1]OUTPUTs!BS45-[2]OUTPUTs!BS45</f>
        <v>503.75318303487973</v>
      </c>
      <c r="BT45" s="54">
        <f>+[1]OUTPUTs!BT45-[2]OUTPUTs!BT45</f>
        <v>21399.445964436283</v>
      </c>
      <c r="BU45" s="54">
        <f>+[1]OUTPUTs!BU45-[2]OUTPUTs!BU45</f>
        <v>277.88898547969859</v>
      </c>
      <c r="BV45" s="54">
        <f>+[1]OUTPUTs!BV45-[2]OUTPUTs!BV45</f>
        <v>730.97170767879174</v>
      </c>
      <c r="BW45" s="54">
        <f>+[1]OUTPUTs!BW45-[2]OUTPUTs!BW45</f>
        <v>1486.5956292580613</v>
      </c>
      <c r="BX45" s="54">
        <f>+[1]OUTPUTs!BX45-[2]OUTPUTs!BX45</f>
        <v>37207.444390930366</v>
      </c>
      <c r="BY45" s="54">
        <f>+[1]OUTPUTs!BY45-[2]OUTPUTs!BY45</f>
        <v>126972.4830301019</v>
      </c>
      <c r="BZ45" s="54">
        <f>+[1]OUTPUTs!BZ45-[2]OUTPUTs!BZ45</f>
        <v>5962.5759123639455</v>
      </c>
      <c r="CA45" s="54">
        <f>+[1]OUTPUTs!CA45-[2]OUTPUTs!CA45</f>
        <v>33377.111682063216</v>
      </c>
      <c r="CB45" s="54">
        <f>+[1]OUTPUTs!CB45-[2]OUTPUTs!CB45</f>
        <v>21865.510581053481</v>
      </c>
      <c r="CC45" s="54">
        <f>+[1]OUTPUTs!CC45-[2]OUTPUTs!CC45</f>
        <v>1969.6384485618914</v>
      </c>
      <c r="CD45" s="54">
        <f>+[1]OUTPUTs!CD45-[2]OUTPUTs!CD45</f>
        <v>1015.7656745979596</v>
      </c>
      <c r="CE45" s="54">
        <f>+[1]OUTPUTs!CE45-[2]OUTPUTs!CE45</f>
        <v>32676.079204367161</v>
      </c>
      <c r="CF45" s="54">
        <f>+[1]OUTPUTs!CF45-[2]OUTPUTs!CF45</f>
        <v>99257.242876671997</v>
      </c>
      <c r="CG45" s="54">
        <f>+[1]OUTPUTs!CG45-[2]OUTPUTs!CG45</f>
        <v>28030.502662678002</v>
      </c>
      <c r="CH45" s="54">
        <f>+[1]OUTPUTs!CH45-[2]OUTPUTs!CH45</f>
        <v>137384.71153447722</v>
      </c>
      <c r="CI45" s="54">
        <f>+[1]OUTPUTs!CI45-[2]OUTPUTs!CI45</f>
        <v>835922.55537757138</v>
      </c>
      <c r="CJ45" s="54">
        <f>+[1]OUTPUTs!CJ45-[2]OUTPUTs!CJ45</f>
        <v>110052.35456135814</v>
      </c>
      <c r="CK45" s="54">
        <f>+[1]OUTPUTs!CK45-[2]OUTPUTs!CK45</f>
        <v>37023.296623219401</v>
      </c>
      <c r="CL45" s="54">
        <f>+[1]OUTPUTs!CL45-[2]OUTPUTs!CL45</f>
        <v>45350.495568120787</v>
      </c>
      <c r="CM45" s="54">
        <f>+[1]OUTPUTs!CM45-[2]OUTPUTs!CM45</f>
        <v>8034.539091038685</v>
      </c>
      <c r="CN45" s="54">
        <f>+[1]OUTPUTs!CN45-[2]OUTPUTs!CN45</f>
        <v>6140.8050518481959</v>
      </c>
      <c r="CO45" s="54">
        <f>+[1]OUTPUTs!CO45-[2]OUTPUTs!CO45</f>
        <v>21088.424570410909</v>
      </c>
      <c r="CP45" s="54">
        <f>+[1]OUTPUTs!CP45-[2]OUTPUTs!CP45</f>
        <v>35303.337356478674</v>
      </c>
      <c r="CQ45" s="54">
        <f>+[1]OUTPUTs!CQ45-[2]OUTPUTs!CQ45</f>
        <v>1654195.7481483279</v>
      </c>
      <c r="CR45" s="54">
        <f>+[1]OUTPUTs!CR45-[2]OUTPUTs!CR45</f>
        <v>11700.408467464269</v>
      </c>
      <c r="CS45" s="54">
        <f>+[1]OUTPUTs!CS45-[2]OUTPUTs!CS45</f>
        <v>29.889701009215905</v>
      </c>
      <c r="CT45" s="54">
        <f>+[1]OUTPUTs!CT45-[2]OUTPUTs!CT45</f>
        <v>68154.875209718448</v>
      </c>
      <c r="CU45" s="54">
        <f>+[1]OUTPUTs!CU45-[2]OUTPUTs!CU45</f>
        <v>1299.976038729905</v>
      </c>
      <c r="CV45" s="54">
        <f>+[1]OUTPUTs!CV45-[2]OUTPUTs!CV45</f>
        <v>45718.998186950666</v>
      </c>
      <c r="CW45" s="54">
        <f>+[1]OUTPUTs!CW45-[2]OUTPUTs!CW45</f>
        <v>1498.7551644435225</v>
      </c>
      <c r="CX45" s="54">
        <f>+[1]OUTPUTs!CX45-[2]OUTPUTs!CX45</f>
        <v>641.80098346291948</v>
      </c>
      <c r="CY45" s="54">
        <f>+[1]OUTPUTs!CY45-[2]OUTPUTs!CY45</f>
        <v>2076.2307691598644</v>
      </c>
      <c r="CZ45" s="54">
        <f>+[1]OUTPUTs!CZ45-[2]OUTPUTs!CZ45</f>
        <v>57032.813809995627</v>
      </c>
      <c r="DA45" s="54">
        <f>+[1]OUTPUTs!DA45-[2]OUTPUTs!DA45</f>
        <v>120326.18070344283</v>
      </c>
      <c r="DB45" s="54">
        <f>+[1]OUTPUTs!DB45-[2]OUTPUTs!DB45</f>
        <v>3184.235404352994</v>
      </c>
      <c r="DC45" s="54">
        <f>+[1]OUTPUTs!DC45-[2]OUTPUTs!DC45</f>
        <v>10350.859399848769</v>
      </c>
      <c r="DD45" s="54">
        <f>+[1]OUTPUTs!DD45-[2]OUTPUTs!DD45</f>
        <v>19354.523614594222</v>
      </c>
      <c r="DE45" s="54">
        <f>+[1]OUTPUTs!DE45-[2]OUTPUTs!DE45</f>
        <v>825.51899047702443</v>
      </c>
      <c r="DF45" s="54">
        <f>+[1]OUTPUTs!DF45-[2]OUTPUTs!DF45</f>
        <v>1164.0574221957086</v>
      </c>
      <c r="DG45" s="54">
        <f>+[1]OUTPUTs!DG45-[2]OUTPUTs!DG45</f>
        <v>49085.602996944079</v>
      </c>
      <c r="DH45" s="54">
        <f>+[1]OUTPUTs!DH45-[2]OUTPUTs!DH45</f>
        <v>93380.908656296495</v>
      </c>
      <c r="DI45" s="54">
        <f>+[1]OUTPUTs!DI45-[2]OUTPUTs!DI45</f>
        <v>29043.112247485136</v>
      </c>
      <c r="DJ45" s="54">
        <f>+[1]OUTPUTs!DJ45-[2]OUTPUTs!DJ45</f>
        <v>137202.45652187095</v>
      </c>
      <c r="DK45" s="54">
        <f>+[1]OUTPUTs!DK45-[2]OUTPUTs!DK45</f>
        <v>725680.54079989076</v>
      </c>
      <c r="DL45" s="54">
        <f>+[1]OUTPUTs!DL45-[2]OUTPUTs!DL45</f>
        <v>91884.136632380701</v>
      </c>
      <c r="DM45" s="54">
        <f>+[1]OUTPUTs!DM45-[2]OUTPUTs!DM45</f>
        <v>40018.898934816243</v>
      </c>
      <c r="DN45" s="54">
        <f>+[1]OUTPUTs!DN45-[2]OUTPUTs!DN45</f>
        <v>46626.528484213304</v>
      </c>
      <c r="DO45" s="54">
        <f>+[1]OUTPUTs!DO45-[2]OUTPUTs!DO45</f>
        <v>6835.0671398116965</v>
      </c>
      <c r="DP45" s="54">
        <f>+[1]OUTPUTs!DP45-[2]OUTPUTs!DP45</f>
        <v>26381.630712301008</v>
      </c>
      <c r="DQ45" s="54">
        <f>+[1]OUTPUTs!DQ45-[2]OUTPUTs!DQ45</f>
        <v>9915.627511148241</v>
      </c>
      <c r="DR45" s="54">
        <f>+[1]OUTPUTs!DR45-[2]OUTPUTs!DR45</f>
        <v>26071.35258156007</v>
      </c>
      <c r="DS45" s="54">
        <f>+[1]OUTPUTs!DS45-[2]OUTPUTs!DS45</f>
        <v>1625484.9870845648</v>
      </c>
      <c r="DT45" s="54">
        <f>+[1]OUTPUTs!DT45-[2]OUTPUTs!DT45</f>
        <v>956.76573533578221</v>
      </c>
      <c r="DU45" s="54">
        <f>+[1]OUTPUTs!DU45-[2]OUTPUTs!DU45</f>
        <v>0</v>
      </c>
      <c r="DV45" s="54">
        <f>+[1]OUTPUTs!DV45-[2]OUTPUTs!DV45</f>
        <v>50134.018521111815</v>
      </c>
      <c r="DW45" s="54">
        <f>+[1]OUTPUTs!DW45-[2]OUTPUTs!DW45</f>
        <v>883.29849019107792</v>
      </c>
      <c r="DX45" s="54">
        <f>+[1]OUTPUTs!DX45-[2]OUTPUTs!DX45</f>
        <v>46976.715465208435</v>
      </c>
      <c r="DY45" s="54">
        <f>+[1]OUTPUTs!DY45-[2]OUTPUTs!DY45</f>
        <v>0</v>
      </c>
      <c r="DZ45" s="54">
        <f>+[1]OUTPUTs!DZ45-[2]OUTPUTs!DZ45</f>
        <v>490.25097033099826</v>
      </c>
      <c r="EA45" s="54">
        <f>+[1]OUTPUTs!EA45-[2]OUTPUTs!EA45</f>
        <v>442.57741566464188</v>
      </c>
      <c r="EB45" s="54">
        <f>+[1]OUTPUTs!EB45-[2]OUTPUTs!EB45</f>
        <v>29201.702583462917</v>
      </c>
      <c r="EC45" s="54">
        <f>+[1]OUTPUTs!EC45-[2]OUTPUTs!EC45</f>
        <v>102151.33026674227</v>
      </c>
      <c r="ED45" s="54">
        <f>+[1]OUTPUTs!ED45-[2]OUTPUTs!ED45</f>
        <v>4372.9090265182558</v>
      </c>
      <c r="EE45" s="54">
        <f>+[1]OUTPUTs!EE45-[2]OUTPUTs!EE45</f>
        <v>3072.0622215469525</v>
      </c>
      <c r="EF45" s="54">
        <f>+[1]OUTPUTs!EF45-[2]OUTPUTs!EF45</f>
        <v>93275.581662840297</v>
      </c>
      <c r="EG45" s="54">
        <f>+[1]OUTPUTs!EG45-[2]OUTPUTs!EG45</f>
        <v>3011.7559746232209</v>
      </c>
      <c r="EH45" s="54">
        <f>+[1]OUTPUTs!EH45-[2]OUTPUTs!EH45</f>
        <v>1928.0477675631068</v>
      </c>
      <c r="EI45" s="54">
        <f>+[1]OUTPUTs!EI45-[2]OUTPUTs!EI45</f>
        <v>35351.297295530945</v>
      </c>
      <c r="EJ45" s="54">
        <f>+[1]OUTPUTs!EJ45-[2]OUTPUTs!EJ45</f>
        <v>94179.926360098514</v>
      </c>
      <c r="EK45" s="54">
        <f>+[1]OUTPUTs!EK45-[2]OUTPUTs!EK45</f>
        <v>14984.480788422556</v>
      </c>
      <c r="EL45" s="54">
        <f>+[1]OUTPUTs!EL45-[2]OUTPUTs!EL45</f>
        <v>155698.46825441549</v>
      </c>
      <c r="EM45" s="54">
        <f>+[1]OUTPUTs!EM45-[2]OUTPUTs!EM45</f>
        <v>626368.53839071933</v>
      </c>
      <c r="EN45" s="54">
        <f>+[1]OUTPUTs!EN45-[2]OUTPUTs!EN45</f>
        <v>110341.11295742262</v>
      </c>
      <c r="EO45" s="54">
        <f>+[1]OUTPUTs!EO45-[2]OUTPUTs!EO45</f>
        <v>43129.676257541818</v>
      </c>
      <c r="EP45" s="54">
        <f>+[1]OUTPUTs!EP45-[2]OUTPUTs!EP45</f>
        <v>40797.17877030799</v>
      </c>
      <c r="EQ45" s="54">
        <f>+[1]OUTPUTs!EQ45-[2]OUTPUTs!EQ45</f>
        <v>8394.8435599442619</v>
      </c>
      <c r="ER45" s="54">
        <f>+[1]OUTPUTs!ER45-[2]OUTPUTs!ER45</f>
        <v>20792.088267333278</v>
      </c>
      <c r="ES45" s="54">
        <f>+[1]OUTPUTs!ES45-[2]OUTPUTs!ES45</f>
        <v>12866.671213748761</v>
      </c>
      <c r="ET45" s="54">
        <f>+[1]OUTPUTs!ET45-[2]OUTPUTs!ET45</f>
        <v>29299.235013452329</v>
      </c>
      <c r="EU45" s="54">
        <f>+[1]OUTPUTs!EU45-[2]OUTPUTs!EU45</f>
        <v>1529100.5332300777</v>
      </c>
      <c r="EV45" s="54">
        <f>+[1]OUTPUTs!EV45-[2]OUTPUTs!EV45</f>
        <v>361.55940796398437</v>
      </c>
      <c r="EW45" s="54">
        <f>+[1]OUTPUTs!EW45-[2]OUTPUTs!EW45</f>
        <v>0</v>
      </c>
      <c r="EX45" s="54">
        <f>+[1]OUTPUTs!EX45-[2]OUTPUTs!EX45</f>
        <v>46757.47384092553</v>
      </c>
      <c r="EY45" s="54">
        <f>+[1]OUTPUTs!EY45-[2]OUTPUTs!EY45</f>
        <v>1013.9176125245356</v>
      </c>
      <c r="EZ45" s="54">
        <f>+[1]OUTPUTs!EZ45-[2]OUTPUTs!EZ45</f>
        <v>53249.243374897291</v>
      </c>
      <c r="FA45" s="54">
        <f>+[1]OUTPUTs!FA45-[2]OUTPUTs!FA45</f>
        <v>148.18008523114113</v>
      </c>
      <c r="FB45" s="54">
        <f>+[1]OUTPUTs!FB45-[2]OUTPUTs!FB45</f>
        <v>2210.5109967887493</v>
      </c>
      <c r="FC45" s="54">
        <f>+[1]OUTPUTs!FC45-[2]OUTPUTs!FC45</f>
        <v>834.23794650882667</v>
      </c>
      <c r="FD45" s="54">
        <f>+[1]OUTPUTs!FD45-[2]OUTPUTs!FD45</f>
        <v>28643.784712842127</v>
      </c>
      <c r="FE45" s="54">
        <f>+[1]OUTPUTs!FE45-[2]OUTPUTs!FE45</f>
        <v>45018.353331268387</v>
      </c>
      <c r="FF45" s="54">
        <f>+[1]OUTPUTs!FF45-[2]OUTPUTs!FF45</f>
        <v>4299.6366917584701</v>
      </c>
      <c r="FG45" s="54">
        <f>+[1]OUTPUTs!FG45-[2]OUTPUTs!FG45</f>
        <v>3472.5534533649438</v>
      </c>
      <c r="FH45" s="54">
        <f>+[1]OUTPUTs!FH45-[2]OUTPUTs!FH45</f>
        <v>136920.30693067072</v>
      </c>
      <c r="FI45" s="54">
        <f>+[1]OUTPUTs!FI45-[2]OUTPUTs!FI45</f>
        <v>40827.951811674095</v>
      </c>
      <c r="FJ45" s="54">
        <f>+[1]OUTPUTs!FJ45-[2]OUTPUTs!FJ45</f>
        <v>697.42343314834523</v>
      </c>
      <c r="FK45" s="54">
        <f>+[1]OUTPUTs!FK45-[2]OUTPUTs!FK45</f>
        <v>38052.513959282369</v>
      </c>
      <c r="FL45" s="54">
        <f>+[1]OUTPUTs!FL45-[2]OUTPUTs!FL45</f>
        <v>119467.89740428799</v>
      </c>
      <c r="FM45" s="54">
        <f>+[1]OUTPUTs!FM45-[2]OUTPUTs!FM45</f>
        <v>13604.337145025547</v>
      </c>
      <c r="FN45" s="54">
        <f>+[1]OUTPUTs!FN45-[2]OUTPUTs!FN45</f>
        <v>114050.97076054462</v>
      </c>
      <c r="FO45" s="54">
        <f>+[1]OUTPUTs!FO45-[2]OUTPUTs!FO45</f>
        <v>485559.16287892731</v>
      </c>
      <c r="FP45" s="54">
        <f>+[1]OUTPUTs!FP45-[2]OUTPUTs!FP45</f>
        <v>79767.000134213478</v>
      </c>
      <c r="FQ45" s="54">
        <f>+[1]OUTPUTs!FQ45-[2]OUTPUTs!FQ45</f>
        <v>76511.265056225573</v>
      </c>
      <c r="FR45" s="54">
        <f>+[1]OUTPUTs!FR45-[2]OUTPUTs!FR45</f>
        <v>49117.667118469137</v>
      </c>
      <c r="FS45" s="54">
        <f>+[1]OUTPUTs!FS45-[2]OUTPUTs!FS45</f>
        <v>8183.2608215655437</v>
      </c>
      <c r="FT45" s="54">
        <f>+[1]OUTPUTs!FT45-[2]OUTPUTs!FT45</f>
        <v>21338.662020370921</v>
      </c>
      <c r="FU45" s="54">
        <f>+[1]OUTPUTs!FU45-[2]OUTPUTs!FU45</f>
        <v>9193.0956744079231</v>
      </c>
      <c r="FV45" s="54">
        <f>+[1]OUTPUTs!FV45-[2]OUTPUTs!FV45</f>
        <v>25114.96807778252</v>
      </c>
      <c r="FW45" s="54">
        <f>+[1]OUTPUTs!FW45-[2]OUTPUTs!FW45</f>
        <v>1404415.9346806703</v>
      </c>
      <c r="FX45" s="54">
        <f>+[1]OUTPUTs!FX45-[2]OUTPUTs!FX45</f>
        <v>399.83659336409272</v>
      </c>
      <c r="FY45" s="54">
        <f>+[1]OUTPUTs!FY45-[2]OUTPUTs!FY45</f>
        <v>0</v>
      </c>
      <c r="FZ45" s="54">
        <f>+[1]OUTPUTs!FZ45-[2]OUTPUTs!FZ45</f>
        <v>49184.605600075272</v>
      </c>
      <c r="GA45" s="54">
        <f>+[1]OUTPUTs!GA45-[2]OUTPUTs!GA45</f>
        <v>0</v>
      </c>
      <c r="GB45" s="54">
        <f>+[1]OUTPUTs!GB45-[2]OUTPUTs!GB45</f>
        <v>63448.747433293174</v>
      </c>
      <c r="GC45" s="54">
        <f>+[1]OUTPUTs!GC45-[2]OUTPUTs!GC45</f>
        <v>4914.095060579255</v>
      </c>
      <c r="GD45" s="54">
        <f>+[1]OUTPUTs!GD45-[2]OUTPUTs!GD45</f>
        <v>1918.2762036945169</v>
      </c>
      <c r="GE45" s="54">
        <f>+[1]OUTPUTs!GE45-[2]OUTPUTs!GE45</f>
        <v>2089.444515616603</v>
      </c>
      <c r="GF45" s="54">
        <f>+[1]OUTPUTs!GF45-[2]OUTPUTs!GF45</f>
        <v>31455.157275687227</v>
      </c>
      <c r="GG45" s="54">
        <f>+[1]OUTPUTs!GG45-[2]OUTPUTs!GG45</f>
        <v>29606.936767712839</v>
      </c>
      <c r="GH45" s="54">
        <f>+[1]OUTPUTs!GH45-[2]OUTPUTs!GH45</f>
        <v>3065.7777580999846</v>
      </c>
      <c r="GI45" s="54">
        <f>+[1]OUTPUTs!GI45-[2]OUTPUTs!GI45</f>
        <v>1123.5106328447296</v>
      </c>
      <c r="GJ45" s="54">
        <f>+[1]OUTPUTs!GJ45-[2]OUTPUTs!GJ45</f>
        <v>94472.498990873995</v>
      </c>
      <c r="GK45" s="54">
        <f>+[1]OUTPUTs!GK45-[2]OUTPUTs!GK45</f>
        <v>880.62229745026366</v>
      </c>
      <c r="GL45" s="54">
        <f>+[1]OUTPUTs!GL45-[2]OUTPUTs!GL45</f>
        <v>470.35878482781789</v>
      </c>
      <c r="GM45" s="54">
        <f>+[1]OUTPUTs!GM45-[2]OUTPUTs!GM45</f>
        <v>25667.362069185558</v>
      </c>
      <c r="GN45" s="54">
        <f>+[1]OUTPUTs!GN45-[2]OUTPUTs!GN45</f>
        <v>90977.168726148724</v>
      </c>
      <c r="GO45" s="54">
        <f>+[1]OUTPUTs!GO45-[2]OUTPUTs!GO45</f>
        <v>9284.6936766597646</v>
      </c>
      <c r="GP45" s="54">
        <f>+[1]OUTPUTs!GP45-[2]OUTPUTs!GP45</f>
        <v>101727.48649438523</v>
      </c>
      <c r="GQ45" s="54">
        <f>+[1]OUTPUTs!GQ45-[2]OUTPUTs!GQ45</f>
        <v>314905.44271495542</v>
      </c>
      <c r="GR45" s="54">
        <f>+[1]OUTPUTs!GR45-[2]OUTPUTs!GR45</f>
        <v>74503.042297182677</v>
      </c>
      <c r="GS45" s="54">
        <f>+[1]OUTPUTs!GS45-[2]OUTPUTs!GS45</f>
        <v>56993.274481073808</v>
      </c>
      <c r="GT45" s="54">
        <f>+[1]OUTPUTs!GT45-[2]OUTPUTs!GT45</f>
        <v>65174.125630710172</v>
      </c>
      <c r="GU45" s="54">
        <f>+[1]OUTPUTs!GU45-[2]OUTPUTs!GU45</f>
        <v>8208.9565098751227</v>
      </c>
      <c r="GV45" s="54">
        <f>+[1]OUTPUTs!GV45-[2]OUTPUTs!GV45</f>
        <v>23951.459650570741</v>
      </c>
      <c r="GW45" s="54">
        <f>+[1]OUTPUTs!GW45-[2]OUTPUTs!GW45</f>
        <v>11809.310829895812</v>
      </c>
      <c r="GX45" s="54">
        <f>+[1]OUTPUTs!GX45-[2]OUTPUTs!GX45</f>
        <v>31167.885970670402</v>
      </c>
      <c r="GY45" s="54">
        <f>+[1]OUTPUTs!GY45-[2]OUTPUTs!GY45</f>
        <v>1097400.0769654335</v>
      </c>
      <c r="GZ45" s="54">
        <f>+[1]OUTPUTs!GZ45-[2]OUTPUTs!GZ45</f>
        <v>2535.5697512347056</v>
      </c>
      <c r="HA45" s="54">
        <f>+[1]OUTPUTs!HA45-[2]OUTPUTs!HA45</f>
        <v>62.419874454955405</v>
      </c>
      <c r="HB45" s="54">
        <f>+[1]OUTPUTs!HB45-[2]OUTPUTs!HB45</f>
        <v>2286.1016607869437</v>
      </c>
      <c r="HC45" s="54">
        <f>+[1]OUTPUTs!HC45-[2]OUTPUTs!HC45</f>
        <v>0</v>
      </c>
      <c r="HD45" s="54">
        <f>+[1]OUTPUTs!HD45-[2]OUTPUTs!HD45</f>
        <v>40724.430954402058</v>
      </c>
      <c r="HE45" s="54">
        <f>+[1]OUTPUTs!HE45-[2]OUTPUTs!HE45</f>
        <v>105.72364387833078</v>
      </c>
      <c r="HF45" s="54">
        <f>+[1]OUTPUTs!HF45-[2]OUTPUTs!HF45</f>
        <v>1037.4868508235522</v>
      </c>
      <c r="HG45" s="54">
        <f>+[1]OUTPUTs!HG45-[2]OUTPUTs!HG45</f>
        <v>6372.8123884180277</v>
      </c>
      <c r="HH45" s="54">
        <f>+[1]OUTPUTs!HH45-[2]OUTPUTs!HH45</f>
        <v>30169.521719273034</v>
      </c>
      <c r="HI45" s="54">
        <f>+[1]OUTPUTs!HI45-[2]OUTPUTs!HI45</f>
        <v>28149.523543688247</v>
      </c>
      <c r="HJ45" s="54">
        <f>+[1]OUTPUTs!HJ45-[2]OUTPUTs!HJ45</f>
        <v>3378.799099016695</v>
      </c>
      <c r="HK45" s="54">
        <f>+[1]OUTPUTs!HK45-[2]OUTPUTs!HK45</f>
        <v>2241.1103283229913</v>
      </c>
      <c r="HL45" s="54">
        <f>+[1]OUTPUTs!HL45-[2]OUTPUTs!HL45</f>
        <v>17829.788008262829</v>
      </c>
      <c r="HM45" s="54">
        <f>+[1]OUTPUTs!HM45-[2]OUTPUTs!HM45</f>
        <v>492.64126768901224</v>
      </c>
      <c r="HN45" s="54">
        <f>+[1]OUTPUTs!HN45-[2]OUTPUTs!HN45</f>
        <v>1202.3823831739792</v>
      </c>
      <c r="HO45" s="54">
        <f>+[1]OUTPUTs!HO45-[2]OUTPUTs!HO45</f>
        <v>11506.333327638582</v>
      </c>
      <c r="HP45" s="54">
        <f>+[1]OUTPUTs!HP45-[2]OUTPUTs!HP45</f>
        <v>63937.927960092682</v>
      </c>
      <c r="HQ45" s="54">
        <f>+[1]OUTPUTs!HQ45-[2]OUTPUTs!HQ45</f>
        <v>9687.0908446221747</v>
      </c>
      <c r="HR45" s="54">
        <f>+[1]OUTPUTs!HR45-[2]OUTPUTs!HR45</f>
        <v>108107.13928907603</v>
      </c>
      <c r="HS45" s="54">
        <f>+[1]OUTPUTs!HS45-[2]OUTPUTs!HS45</f>
        <v>190810.40531739814</v>
      </c>
      <c r="HT45" s="54">
        <f>+[1]OUTPUTs!HT45-[2]OUTPUTs!HT45</f>
        <v>72262.198184476278</v>
      </c>
      <c r="HU45" s="54">
        <f>+[1]OUTPUTs!HU45-[2]OUTPUTs!HU45</f>
        <v>63684.441651210102</v>
      </c>
      <c r="HV45" s="54">
        <f>+[1]OUTPUTs!HV45-[2]OUTPUTs!HV45</f>
        <v>62968.350183521499</v>
      </c>
      <c r="HW45" s="54">
        <f>+[1]OUTPUTs!HW45-[2]OUTPUTs!HW45</f>
        <v>14506.087879472334</v>
      </c>
      <c r="HX45" s="54">
        <f>+[1]OUTPUTs!HX45-[2]OUTPUTs!HX45</f>
        <v>23969.327884947692</v>
      </c>
      <c r="HY45" s="54">
        <f>+[1]OUTPUTs!HY45-[2]OUTPUTs!HY45</f>
        <v>19759.212169627779</v>
      </c>
      <c r="HZ45" s="54">
        <f>+[1]OUTPUTs!HZ45-[2]OUTPUTs!HZ45</f>
        <v>38346.044801567768</v>
      </c>
      <c r="IA45" s="54">
        <f>+[1]OUTPUTs!IA45-[2]OUTPUTs!IA45</f>
        <v>816132.87096707663</v>
      </c>
    </row>
    <row r="46" spans="1:235" s="22" customFormat="1" x14ac:dyDescent="0.25">
      <c r="A46" s="23" t="s">
        <v>830</v>
      </c>
      <c r="B46" s="24">
        <v>9101</v>
      </c>
      <c r="C46" s="24"/>
      <c r="D46" s="24"/>
      <c r="E46" s="24"/>
      <c r="F46" s="24" t="s">
        <v>69</v>
      </c>
      <c r="G46" s="24" t="s">
        <v>820</v>
      </c>
      <c r="H46" s="24" t="s">
        <v>29</v>
      </c>
      <c r="I46" s="23" t="s">
        <v>830</v>
      </c>
      <c r="J46" s="23" t="s">
        <v>830</v>
      </c>
      <c r="K46" s="23" t="s">
        <v>834</v>
      </c>
      <c r="L46" s="54">
        <f>+[1]OUTPUTs!L46-[2]OUTPUTs!L46</f>
        <v>630.01533515426809</v>
      </c>
      <c r="M46" s="54">
        <f>+[1]OUTPUTs!M46-[2]OUTPUTs!M46</f>
        <v>0</v>
      </c>
      <c r="N46" s="54">
        <f>+[1]OUTPUTs!N46-[2]OUTPUTs!N46</f>
        <v>0</v>
      </c>
      <c r="O46" s="54">
        <f>+[1]OUTPUTs!O46-[2]OUTPUTs!O46</f>
        <v>0</v>
      </c>
      <c r="P46" s="54">
        <f>+[1]OUTPUTs!P46-[2]OUTPUTs!P46</f>
        <v>102.87802750408065</v>
      </c>
      <c r="Q46" s="54">
        <f>+[1]OUTPUTs!Q46-[2]OUTPUTs!Q46</f>
        <v>0</v>
      </c>
      <c r="R46" s="54">
        <f>+[1]OUTPUTs!R46-[2]OUTPUTs!R46</f>
        <v>0</v>
      </c>
      <c r="S46" s="54">
        <f>+[1]OUTPUTs!S46-[2]OUTPUTs!S46</f>
        <v>37.597687975088277</v>
      </c>
      <c r="T46" s="54">
        <f>+[1]OUTPUTs!T46-[2]OUTPUTs!T46</f>
        <v>123.96535196427644</v>
      </c>
      <c r="U46" s="54">
        <f>+[1]OUTPUTs!U46-[2]OUTPUTs!U46</f>
        <v>122.96408824827958</v>
      </c>
      <c r="V46" s="54">
        <f>+[1]OUTPUTs!V46-[2]OUTPUTs!V46</f>
        <v>4846.0684410782733</v>
      </c>
      <c r="W46" s="54">
        <f>+[1]OUTPUTs!W46-[2]OUTPUTs!W46</f>
        <v>117.72018892350522</v>
      </c>
      <c r="X46" s="54">
        <f>+[1]OUTPUTs!X46-[2]OUTPUTs!X46</f>
        <v>1223.653419637375</v>
      </c>
      <c r="Y46" s="54">
        <f>+[1]OUTPUTs!Y46-[2]OUTPUTs!Y46</f>
        <v>0</v>
      </c>
      <c r="Z46" s="54">
        <f>+[1]OUTPUTs!Z46-[2]OUTPUTs!Z46</f>
        <v>488.55419467543481</v>
      </c>
      <c r="AA46" s="54">
        <f>+[1]OUTPUTs!AA46-[2]OUTPUTs!AA46</f>
        <v>13386.585101236469</v>
      </c>
      <c r="AB46" s="54">
        <f>+[1]OUTPUTs!AB46-[2]OUTPUTs!AB46</f>
        <v>9404.7711991590022</v>
      </c>
      <c r="AC46" s="54">
        <f>+[1]OUTPUTs!AC46-[2]OUTPUTs!AC46</f>
        <v>30.99251519295192</v>
      </c>
      <c r="AD46" s="54">
        <f>+[1]OUTPUTs!AD46-[2]OUTPUTs!AD46</f>
        <v>109925.32820677981</v>
      </c>
      <c r="AE46" s="54">
        <f>+[1]OUTPUTs!AE46-[2]OUTPUTs!AE46</f>
        <v>15431.046604840616</v>
      </c>
      <c r="AF46" s="54">
        <f>+[1]OUTPUTs!AF46-[2]OUTPUTs!AF46</f>
        <v>51629.663096231277</v>
      </c>
      <c r="AG46" s="54">
        <f>+[1]OUTPUTs!AG46-[2]OUTPUTs!AG46</f>
        <v>683.09258586249132</v>
      </c>
      <c r="AH46" s="54">
        <f>+[1]OUTPUTs!AH46-[2]OUTPUTs!AH46</f>
        <v>8370.6678312109634</v>
      </c>
      <c r="AI46" s="54">
        <f>+[1]OUTPUTs!AI46-[2]OUTPUTs!AI46</f>
        <v>553.17872573379634</v>
      </c>
      <c r="AJ46" s="54">
        <f>+[1]OUTPUTs!AJ46-[2]OUTPUTs!AJ46</f>
        <v>71.680893219058021</v>
      </c>
      <c r="AK46" s="54">
        <f>+[1]OUTPUTs!AK46-[2]OUTPUTs!AK46</f>
        <v>1543.4443795454827</v>
      </c>
      <c r="AL46" s="54">
        <f>+[1]OUTPUTs!AL46-[2]OUTPUTs!AL46</f>
        <v>16013.750410102766</v>
      </c>
      <c r="AM46" s="54">
        <f>+[1]OUTPUTs!AM46-[2]OUTPUTs!AM46</f>
        <v>234737.61828427529</v>
      </c>
      <c r="AN46" s="54">
        <f>+[1]OUTPUTs!AN46-[2]OUTPUTs!AN46</f>
        <v>484.95126126250864</v>
      </c>
      <c r="AO46" s="54">
        <f>+[1]OUTPUTs!AO46-[2]OUTPUTs!AO46</f>
        <v>0</v>
      </c>
      <c r="AP46" s="54">
        <f>+[1]OUTPUTs!AP46-[2]OUTPUTs!AP46</f>
        <v>0</v>
      </c>
      <c r="AQ46" s="54">
        <f>+[1]OUTPUTs!AQ46-[2]OUTPUTs!AQ46</f>
        <v>0</v>
      </c>
      <c r="AR46" s="54">
        <f>+[1]OUTPUTs!AR46-[2]OUTPUTs!AR46</f>
        <v>107.0103286172414</v>
      </c>
      <c r="AS46" s="54">
        <f>+[1]OUTPUTs!AS46-[2]OUTPUTs!AS46</f>
        <v>0</v>
      </c>
      <c r="AT46" s="54">
        <f>+[1]OUTPUTs!AT46-[2]OUTPUTs!AT46</f>
        <v>0</v>
      </c>
      <c r="AU46" s="54">
        <f>+[1]OUTPUTs!AU46-[2]OUTPUTs!AU46</f>
        <v>718.78897583591186</v>
      </c>
      <c r="AV46" s="54">
        <f>+[1]OUTPUTs!AV46-[2]OUTPUTs!AV46</f>
        <v>8687.5350973185632</v>
      </c>
      <c r="AW46" s="54">
        <f>+[1]OUTPUTs!AW46-[2]OUTPUTs!AW46</f>
        <v>192.56975424271388</v>
      </c>
      <c r="AX46" s="54">
        <f>+[1]OUTPUTs!AX46-[2]OUTPUTs!AX46</f>
        <v>4782.2456029421182</v>
      </c>
      <c r="AY46" s="54">
        <f>+[1]OUTPUTs!AY46-[2]OUTPUTs!AY46</f>
        <v>0</v>
      </c>
      <c r="AZ46" s="54">
        <f>+[1]OUTPUTs!AZ46-[2]OUTPUTs!AZ46</f>
        <v>1311.2726839190768</v>
      </c>
      <c r="BA46" s="54">
        <f>+[1]OUTPUTs!BA46-[2]OUTPUTs!BA46</f>
        <v>31.777032486322689</v>
      </c>
      <c r="BB46" s="54">
        <f>+[1]OUTPUTs!BB46-[2]OUTPUTs!BB46</f>
        <v>413.02408883603823</v>
      </c>
      <c r="BC46" s="54">
        <f>+[1]OUTPUTs!BC46-[2]OUTPUTs!BC46</f>
        <v>14901.844540027327</v>
      </c>
      <c r="BD46" s="54">
        <f>+[1]OUTPUTs!BD46-[2]OUTPUTs!BD46</f>
        <v>9774.9765510826364</v>
      </c>
      <c r="BE46" s="54">
        <f>+[1]OUTPUTs!BE46-[2]OUTPUTs!BE46</f>
        <v>0</v>
      </c>
      <c r="BF46" s="54">
        <f>+[1]OUTPUTs!BF46-[2]OUTPUTs!BF46</f>
        <v>133968.58269302707</v>
      </c>
      <c r="BG46" s="54">
        <f>+[1]OUTPUTs!BG46-[2]OUTPUTs!BG46</f>
        <v>18136.665364146804</v>
      </c>
      <c r="BH46" s="54">
        <f>+[1]OUTPUTs!BH46-[2]OUTPUTs!BH46</f>
        <v>58133.781551405191</v>
      </c>
      <c r="BI46" s="54">
        <f>+[1]OUTPUTs!BI46-[2]OUTPUTs!BI46</f>
        <v>780.16317387509389</v>
      </c>
      <c r="BJ46" s="54">
        <f>+[1]OUTPUTs!BJ46-[2]OUTPUTs!BJ46</f>
        <v>8051.4999819676741</v>
      </c>
      <c r="BK46" s="54">
        <f>+[1]OUTPUTs!BK46-[2]OUTPUTs!BK46</f>
        <v>690.50741692291126</v>
      </c>
      <c r="BL46" s="54">
        <f>+[1]OUTPUTs!BL46-[2]OUTPUTs!BL46</f>
        <v>0</v>
      </c>
      <c r="BM46" s="54">
        <f>+[1]OUTPUTs!BM46-[2]OUTPUTs!BM46</f>
        <v>1650.3420569284644</v>
      </c>
      <c r="BN46" s="54">
        <f>+[1]OUTPUTs!BN46-[2]OUTPUTs!BN46</f>
        <v>16782.280902110117</v>
      </c>
      <c r="BO46" s="54">
        <f>+[1]OUTPUTs!BO46-[2]OUTPUTs!BO46</f>
        <v>279599.81905695383</v>
      </c>
      <c r="BP46" s="54">
        <f>+[1]OUTPUTs!BP46-[2]OUTPUTs!BP46</f>
        <v>396.21981578385885</v>
      </c>
      <c r="BQ46" s="54">
        <f>+[1]OUTPUTs!BQ46-[2]OUTPUTs!BQ46</f>
        <v>0</v>
      </c>
      <c r="BR46" s="54">
        <f>+[1]OUTPUTs!BR46-[2]OUTPUTs!BR46</f>
        <v>0</v>
      </c>
      <c r="BS46" s="54">
        <f>+[1]OUTPUTs!BS46-[2]OUTPUTs!BS46</f>
        <v>0</v>
      </c>
      <c r="BT46" s="54">
        <f>+[1]OUTPUTs!BT46-[2]OUTPUTs!BT46</f>
        <v>108.97879713897808</v>
      </c>
      <c r="BU46" s="54">
        <f>+[1]OUTPUTs!BU46-[2]OUTPUTs!BU46</f>
        <v>0</v>
      </c>
      <c r="BV46" s="54">
        <f>+[1]OUTPUTs!BV46-[2]OUTPUTs!BV46</f>
        <v>0</v>
      </c>
      <c r="BW46" s="54">
        <f>+[1]OUTPUTs!BW46-[2]OUTPUTs!BW46</f>
        <v>95.542915586441495</v>
      </c>
      <c r="BX46" s="54">
        <f>+[1]OUTPUTs!BX46-[2]OUTPUTs!BX46</f>
        <v>126.62780144203117</v>
      </c>
      <c r="BY46" s="54">
        <f>+[1]OUTPUTs!BY46-[2]OUTPUTs!BY46</f>
        <v>189.94170216304676</v>
      </c>
      <c r="BZ46" s="54">
        <f>+[1]OUTPUTs!BZ46-[2]OUTPUTs!BZ46</f>
        <v>4658.2006413150093</v>
      </c>
      <c r="CA46" s="54">
        <f>+[1]OUTPUTs!CA46-[2]OUTPUTs!CA46</f>
        <v>38.219914587185237</v>
      </c>
      <c r="CB46" s="54">
        <f>+[1]OUTPUTs!CB46-[2]OUTPUTs!CB46</f>
        <v>863.03921145922095</v>
      </c>
      <c r="CC46" s="54">
        <f>+[1]OUTPUTs!CC46-[2]OUTPUTs!CC46</f>
        <v>31.656950360507793</v>
      </c>
      <c r="CD46" s="54">
        <f>+[1]OUTPUTs!CD46-[2]OUTPUTs!CD46</f>
        <v>420.24347126481166</v>
      </c>
      <c r="CE46" s="54">
        <f>+[1]OUTPUTs!CE46-[2]OUTPUTs!CE46</f>
        <v>15222.343317962332</v>
      </c>
      <c r="CF46" s="54">
        <f>+[1]OUTPUTs!CF46-[2]OUTPUTs!CF46</f>
        <v>10036.590286926972</v>
      </c>
      <c r="CG46" s="54">
        <f>+[1]OUTPUTs!CG46-[2]OUTPUTs!CG46</f>
        <v>0</v>
      </c>
      <c r="CH46" s="54">
        <f>+[1]OUTPUTs!CH46-[2]OUTPUTs!CH46</f>
        <v>141239.01700341943</v>
      </c>
      <c r="CI46" s="54">
        <f>+[1]OUTPUTs!CI46-[2]OUTPUTs!CI46</f>
        <v>28410.456302678936</v>
      </c>
      <c r="CJ46" s="54">
        <f>+[1]OUTPUTs!CJ46-[2]OUTPUTs!CJ46</f>
        <v>37126.280449005455</v>
      </c>
      <c r="CK46" s="54">
        <f>+[1]OUTPUTs!CK46-[2]OUTPUTs!CK46</f>
        <v>777.70133625352548</v>
      </c>
      <c r="CL46" s="54">
        <f>+[1]OUTPUTs!CL46-[2]OUTPUTs!CL46</f>
        <v>6283.5214040586407</v>
      </c>
      <c r="CM46" s="54">
        <f>+[1]OUTPUTs!CM46-[2]OUTPUTs!CM46</f>
        <v>542.93960162102655</v>
      </c>
      <c r="CN46" s="54">
        <f>+[1]OUTPUTs!CN46-[2]OUTPUTs!CN46</f>
        <v>56.816082630141281</v>
      </c>
      <c r="CO46" s="54">
        <f>+[1]OUTPUTs!CO46-[2]OUTPUTs!CO46</f>
        <v>31.656950360507793</v>
      </c>
      <c r="CP46" s="54">
        <f>+[1]OUTPUTs!CP46-[2]OUTPUTs!CP46</f>
        <v>3769.3442198236316</v>
      </c>
      <c r="CQ46" s="54">
        <f>+[1]OUTPUTs!CQ46-[2]OUTPUTs!CQ46</f>
        <v>250425.33817584172</v>
      </c>
      <c r="CR46" s="54">
        <f>+[1]OUTPUTs!CR46-[2]OUTPUTs!CR46</f>
        <v>366.05395812847388</v>
      </c>
      <c r="CS46" s="54">
        <f>+[1]OUTPUTs!CS46-[2]OUTPUTs!CS46</f>
        <v>0</v>
      </c>
      <c r="CT46" s="54">
        <f>+[1]OUTPUTs!CT46-[2]OUTPUTs!CT46</f>
        <v>1653.4264148604693</v>
      </c>
      <c r="CU46" s="54">
        <f>+[1]OUTPUTs!CU46-[2]OUTPUTs!CU46</f>
        <v>0</v>
      </c>
      <c r="CV46" s="54">
        <f>+[1]OUTPUTs!CV46-[2]OUTPUTs!CV46</f>
        <v>628.63799788637652</v>
      </c>
      <c r="CW46" s="54">
        <f>+[1]OUTPUTs!CW46-[2]OUTPUTs!CW46</f>
        <v>0</v>
      </c>
      <c r="CX46" s="54">
        <f>+[1]OUTPUTs!CX46-[2]OUTPUTs!CX46</f>
        <v>0</v>
      </c>
      <c r="CY46" s="54">
        <f>+[1]OUTPUTs!CY46-[2]OUTPUTs!CY46</f>
        <v>1168.3927999293958</v>
      </c>
      <c r="CZ46" s="54">
        <f>+[1]OUTPUTs!CZ46-[2]OUTPUTs!CZ46</f>
        <v>119.55880403686362</v>
      </c>
      <c r="DA46" s="54">
        <f>+[1]OUTPUTs!DA46-[2]OUTPUTs!DA46</f>
        <v>29.889701009215905</v>
      </c>
      <c r="DB46" s="54">
        <f>+[1]OUTPUTs!DB46-[2]OUTPUTs!DB46</f>
        <v>4633.4608662679948</v>
      </c>
      <c r="DC46" s="54">
        <f>+[1]OUTPUTs!DC46-[2]OUTPUTs!DC46</f>
        <v>36.408946438516523</v>
      </c>
      <c r="DD46" s="54">
        <f>+[1]OUTPUTs!DD46-[2]OUTPUTs!DD46</f>
        <v>3975.3741090160756</v>
      </c>
      <c r="DE46" s="54">
        <f>+[1]OUTPUTs!DE46-[2]OUTPUTs!DE46</f>
        <v>29.889701009215905</v>
      </c>
      <c r="DF46" s="54">
        <f>+[1]OUTPUTs!DF46-[2]OUTPUTs!DF46</f>
        <v>458.73725926161399</v>
      </c>
      <c r="DG46" s="54">
        <f>+[1]OUTPUTs!DG46-[2]OUTPUTs!DG46</f>
        <v>15179.613539726812</v>
      </c>
      <c r="DH46" s="54">
        <f>+[1]OUTPUTs!DH46-[2]OUTPUTs!DH46</f>
        <v>9034.5010627920146</v>
      </c>
      <c r="DI46" s="54">
        <f>+[1]OUTPUTs!DI46-[2]OUTPUTs!DI46</f>
        <v>0</v>
      </c>
      <c r="DJ46" s="54">
        <f>+[1]OUTPUTs!DJ46-[2]OUTPUTs!DJ46</f>
        <v>150763.54439724883</v>
      </c>
      <c r="DK46" s="54">
        <f>+[1]OUTPUTs!DK46-[2]OUTPUTs!DK46</f>
        <v>87131.52499762502</v>
      </c>
      <c r="DL46" s="54">
        <f>+[1]OUTPUTs!DL46-[2]OUTPUTs!DL46</f>
        <v>62183.799218843007</v>
      </c>
      <c r="DM46" s="54">
        <f>+[1]OUTPUTs!DM46-[2]OUTPUTs!DM46</f>
        <v>832.91353797631689</v>
      </c>
      <c r="DN46" s="54">
        <f>+[1]OUTPUTs!DN46-[2]OUTPUTs!DN46</f>
        <v>8322.0792165854709</v>
      </c>
      <c r="DO46" s="54">
        <f>+[1]OUTPUTs!DO46-[2]OUTPUTs!DO46</f>
        <v>432.48368151277492</v>
      </c>
      <c r="DP46" s="54">
        <f>+[1]OUTPUTs!DP46-[2]OUTPUTs!DP46</f>
        <v>0</v>
      </c>
      <c r="DQ46" s="54">
        <f>+[1]OUTPUTs!DQ46-[2]OUTPUTs!DQ46</f>
        <v>60.602054339786349</v>
      </c>
      <c r="DR46" s="54">
        <f>+[1]OUTPUTs!DR46-[2]OUTPUTs!DR46</f>
        <v>6849.3845808124406</v>
      </c>
      <c r="DS46" s="54">
        <f>+[1]OUTPUTs!DS46-[2]OUTPUTs!DS46</f>
        <v>353890.27684530668</v>
      </c>
      <c r="DT46" s="54">
        <f>+[1]OUTPUTs!DT46-[2]OUTPUTs!DT46</f>
        <v>65.43238999559388</v>
      </c>
      <c r="DU46" s="54">
        <f>+[1]OUTPUTs!DU46-[2]OUTPUTs!DU46</f>
        <v>0</v>
      </c>
      <c r="DV46" s="54">
        <f>+[1]OUTPUTs!DV46-[2]OUTPUTs!DV46</f>
        <v>37.563038701174264</v>
      </c>
      <c r="DW46" s="54">
        <f>+[1]OUTPUTs!DW46-[2]OUTPUTs!DW46</f>
        <v>0</v>
      </c>
      <c r="DX46" s="54">
        <f>+[1]OUTPUTs!DX46-[2]OUTPUTs!DX46</f>
        <v>682.02906441996697</v>
      </c>
      <c r="DY46" s="54">
        <f>+[1]OUTPUTs!DY46-[2]OUTPUTs!DY46</f>
        <v>0</v>
      </c>
      <c r="DZ46" s="54">
        <f>+[1]OUTPUTs!DZ46-[2]OUTPUTs!DZ46</f>
        <v>0</v>
      </c>
      <c r="EA46" s="54">
        <f>+[1]OUTPUTs!EA46-[2]OUTPUTs!EA46</f>
        <v>0</v>
      </c>
      <c r="EB46" s="54">
        <f>+[1]OUTPUTs!EB46-[2]OUTPUTs!EB46</f>
        <v>123.59451443612176</v>
      </c>
      <c r="EC46" s="54">
        <f>+[1]OUTPUTs!EC46-[2]OUTPUTs!EC46</f>
        <v>30.898628609030439</v>
      </c>
      <c r="ED46" s="54">
        <f>+[1]OUTPUTs!ED46-[2]OUTPUTs!ED46</f>
        <v>4870.6168658865508</v>
      </c>
      <c r="EE46" s="54">
        <f>+[1]OUTPUTs!EE46-[2]OUTPUTs!EE46</f>
        <v>37.589696341567674</v>
      </c>
      <c r="EF46" s="54">
        <f>+[1]OUTPUTs!EF46-[2]OUTPUTs!EF46</f>
        <v>1024.2743920028709</v>
      </c>
      <c r="EG46" s="54">
        <f>+[1]OUTPUTs!EG46-[2]OUTPUTs!EG46</f>
        <v>30.898628609030439</v>
      </c>
      <c r="EH46" s="54">
        <f>+[1]OUTPUTs!EH46-[2]OUTPUTs!EH46</f>
        <v>139.04382874063703</v>
      </c>
      <c r="EI46" s="54">
        <f>+[1]OUTPUTs!EI46-[2]OUTPUTs!EI46</f>
        <v>3136.7451683352992</v>
      </c>
      <c r="EJ46" s="54">
        <f>+[1]OUTPUTs!EJ46-[2]OUTPUTs!EJ46</f>
        <v>9069.9567842540037</v>
      </c>
      <c r="EK46" s="54">
        <f>+[1]OUTPUTs!EK46-[2]OUTPUTs!EK46</f>
        <v>33.988491469933486</v>
      </c>
      <c r="EL46" s="54">
        <f>+[1]OUTPUTs!EL46-[2]OUTPUTs!EL46</f>
        <v>150291.45180173006</v>
      </c>
      <c r="EM46" s="54">
        <f>+[1]OUTPUTs!EM46-[2]OUTPUTs!EM46</f>
        <v>84019.691472145394</v>
      </c>
      <c r="EN46" s="54">
        <f>+[1]OUTPUTs!EN46-[2]OUTPUTs!EN46</f>
        <v>69255.406428294591</v>
      </c>
      <c r="EO46" s="54">
        <f>+[1]OUTPUTs!EO46-[2]OUTPUTs!EO46</f>
        <v>33.061532611673833</v>
      </c>
      <c r="EP46" s="54">
        <f>+[1]OUTPUTs!EP46-[2]OUTPUTs!EP46</f>
        <v>6495.7768884498919</v>
      </c>
      <c r="EQ46" s="54">
        <f>+[1]OUTPUTs!EQ46-[2]OUTPUTs!EQ46</f>
        <v>449.66107773706665</v>
      </c>
      <c r="ER46" s="54">
        <f>+[1]OUTPUTs!ER46-[2]OUTPUTs!ER46</f>
        <v>1463.3196703183194</v>
      </c>
      <c r="ES46" s="54">
        <f>+[1]OUTPUTs!ES46-[2]OUTPUTs!ES46</f>
        <v>741.36230747032323</v>
      </c>
      <c r="ET46" s="54">
        <f>+[1]OUTPUTs!ET46-[2]OUTPUTs!ET46</f>
        <v>9030.1793438373625</v>
      </c>
      <c r="EU46" s="54">
        <f>+[1]OUTPUTs!EU46-[2]OUTPUTs!EU46</f>
        <v>341062.54201439652</v>
      </c>
      <c r="EV46" s="54">
        <f>+[1]OUTPUTs!EV46-[2]OUTPUTs!EV46</f>
        <v>59.272034092456451</v>
      </c>
      <c r="EW46" s="54">
        <f>+[1]OUTPUTs!EW46-[2]OUTPUTs!EW46</f>
        <v>0</v>
      </c>
      <c r="EX46" s="54">
        <f>+[1]OUTPUTs!EX46-[2]OUTPUTs!EX46</f>
        <v>41.426690494727623</v>
      </c>
      <c r="EY46" s="54">
        <f>+[1]OUTPUTs!EY46-[2]OUTPUTs!EY46</f>
        <v>0</v>
      </c>
      <c r="EZ46" s="54">
        <f>+[1]OUTPUTs!EZ46-[2]OUTPUTs!EZ46</f>
        <v>688.12027313058479</v>
      </c>
      <c r="FA46" s="54">
        <f>+[1]OUTPUTs!FA46-[2]OUTPUTs!FA46</f>
        <v>0</v>
      </c>
      <c r="FB46" s="54">
        <f>+[1]OUTPUTs!FB46-[2]OUTPUTs!FB46</f>
        <v>0</v>
      </c>
      <c r="FC46" s="54">
        <f>+[1]OUTPUTs!FC46-[2]OUTPUTs!FC46</f>
        <v>1134.2162603851914</v>
      </c>
      <c r="FD46" s="54">
        <f>+[1]OUTPUTs!FD46-[2]OUTPUTs!FD46</f>
        <v>118.5440681849129</v>
      </c>
      <c r="FE46" s="54">
        <f>+[1]OUTPUTs!FE46-[2]OUTPUTs!FE46</f>
        <v>59.272034092456451</v>
      </c>
      <c r="FF46" s="54">
        <f>+[1]OUTPUTs!FF46-[2]OUTPUTs!FF46</f>
        <v>4350.1351901379503</v>
      </c>
      <c r="FG46" s="54">
        <f>+[1]OUTPUTs!FG46-[2]OUTPUTs!FG46</f>
        <v>39.542732077793531</v>
      </c>
      <c r="FH46" s="54">
        <f>+[1]OUTPUTs!FH46-[2]OUTPUTs!FH46</f>
        <v>1020.8938672039944</v>
      </c>
      <c r="FI46" s="54">
        <f>+[1]OUTPUTs!FI46-[2]OUTPUTs!FI46</f>
        <v>29.636017046228226</v>
      </c>
      <c r="FJ46" s="54">
        <f>+[1]OUTPUTs!FJ46-[2]OUTPUTs!FJ46</f>
        <v>133.07527654306355</v>
      </c>
      <c r="FK46" s="54">
        <f>+[1]OUTPUTs!FK46-[2]OUTPUTs!FK46</f>
        <v>4173.6536646286249</v>
      </c>
      <c r="FL46" s="54">
        <f>+[1]OUTPUTs!FL46-[2]OUTPUTs!FL46</f>
        <v>7620.3842684728079</v>
      </c>
      <c r="FM46" s="54">
        <f>+[1]OUTPUTs!FM46-[2]OUTPUTs!FM46</f>
        <v>88.079517328790118</v>
      </c>
      <c r="FN46" s="54">
        <f>+[1]OUTPUTs!FN46-[2]OUTPUTs!FN46</f>
        <v>136370.9698946983</v>
      </c>
      <c r="FO46" s="54">
        <f>+[1]OUTPUTs!FO46-[2]OUTPUTs!FO46</f>
        <v>102857.16095935166</v>
      </c>
      <c r="FP46" s="54">
        <f>+[1]OUTPUTs!FP46-[2]OUTPUTs!FP46</f>
        <v>67525.96948534406</v>
      </c>
      <c r="FQ46" s="54">
        <f>+[1]OUTPUTs!FQ46-[2]OUTPUTs!FQ46</f>
        <v>943.95111894770184</v>
      </c>
      <c r="FR46" s="54">
        <f>+[1]OUTPUTs!FR46-[2]OUTPUTs!FR46</f>
        <v>765.0859654003167</v>
      </c>
      <c r="FS46" s="54">
        <f>+[1]OUTPUTs!FS46-[2]OUTPUTs!FS46</f>
        <v>464.70230729051161</v>
      </c>
      <c r="FT46" s="54">
        <f>+[1]OUTPUTs!FT46-[2]OUTPUTs!FT46</f>
        <v>317.93901487414041</v>
      </c>
      <c r="FU46" s="54">
        <f>+[1]OUTPUTs!FU46-[2]OUTPUTs!FU46</f>
        <v>1026.7261078919653</v>
      </c>
      <c r="FV46" s="54">
        <f>+[1]OUTPUTs!FV46-[2]OUTPUTs!FV46</f>
        <v>5761.348785848335</v>
      </c>
      <c r="FW46" s="54">
        <f>+[1]OUTPUTs!FW46-[2]OUTPUTs!FW46</f>
        <v>335590.10553346662</v>
      </c>
      <c r="FX46" s="54">
        <f>+[1]OUTPUTs!FX46-[2]OUTPUTs!FX46</f>
        <v>0</v>
      </c>
      <c r="FY46" s="54">
        <f>+[1]OUTPUTs!FY46-[2]OUTPUTs!FY46</f>
        <v>0</v>
      </c>
      <c r="FZ46" s="54">
        <f>+[1]OUTPUTs!FZ46-[2]OUTPUTs!FZ46</f>
        <v>0</v>
      </c>
      <c r="GA46" s="54">
        <f>+[1]OUTPUTs!GA46-[2]OUTPUTs!GA46</f>
        <v>0</v>
      </c>
      <c r="GB46" s="54">
        <f>+[1]OUTPUTs!GB46-[2]OUTPUTs!GB46</f>
        <v>538.08334620185235</v>
      </c>
      <c r="GC46" s="54">
        <f>+[1]OUTPUTs!GC46-[2]OUTPUTs!GC46</f>
        <v>0</v>
      </c>
      <c r="GD46" s="54">
        <f>+[1]OUTPUTs!GD46-[2]OUTPUTs!GD46</f>
        <v>0</v>
      </c>
      <c r="GE46" s="54">
        <f>+[1]OUTPUTs!GE46-[2]OUTPUTs!GE46</f>
        <v>0</v>
      </c>
      <c r="GF46" s="54">
        <f>+[1]OUTPUTs!GF46-[2]OUTPUTs!GF46</f>
        <v>97.634735834876977</v>
      </c>
      <c r="GG46" s="54">
        <f>+[1]OUTPUTs!GG46-[2]OUTPUTs!GG46</f>
        <v>27.895638809964858</v>
      </c>
      <c r="GH46" s="54">
        <f>+[1]OUTPUTs!GH46-[2]OUTPUTs!GH46</f>
        <v>3693.5331476706888</v>
      </c>
      <c r="GI46" s="54">
        <f>+[1]OUTPUTs!GI46-[2]OUTPUTs!GI46</f>
        <v>37.220176197220383</v>
      </c>
      <c r="GJ46" s="54">
        <f>+[1]OUTPUTs!GJ46-[2]OUTPUTs!GJ46</f>
        <v>41.944285825103783</v>
      </c>
      <c r="GK46" s="54">
        <f>+[1]OUTPUTs!GK46-[2]OUTPUTs!GK46</f>
        <v>83.686244245841664</v>
      </c>
      <c r="GL46" s="54">
        <f>+[1]OUTPUTs!GL46-[2]OUTPUTs!GL46</f>
        <v>27.895638809964858</v>
      </c>
      <c r="GM46" s="54">
        <f>+[1]OUTPUTs!GM46-[2]OUTPUTs!GM46</f>
        <v>4339.0523455987905</v>
      </c>
      <c r="GN46" s="54">
        <f>+[1]OUTPUTs!GN46-[2]OUTPUTs!GN46</f>
        <v>16454.81189196272</v>
      </c>
      <c r="GO46" s="54">
        <f>+[1]OUTPUTs!GO46-[2]OUTPUTs!GO46</f>
        <v>32.264835250079841</v>
      </c>
      <c r="GP46" s="54">
        <f>+[1]OUTPUTs!GP46-[2]OUTPUTs!GP46</f>
        <v>15540.566275262008</v>
      </c>
      <c r="GQ46" s="54">
        <f>+[1]OUTPUTs!GQ46-[2]OUTPUTs!GQ46</f>
        <v>94010.32875236767</v>
      </c>
      <c r="GR46" s="54">
        <f>+[1]OUTPUTs!GR46-[2]OUTPUTs!GR46</f>
        <v>59859.485494756344</v>
      </c>
      <c r="GS46" s="54">
        <f>+[1]OUTPUTs!GS46-[2]OUTPUTs!GS46</f>
        <v>564.45111062600756</v>
      </c>
      <c r="GT46" s="54">
        <f>+[1]OUTPUTs!GT46-[2]OUTPUTs!GT46</f>
        <v>535.70314241808114</v>
      </c>
      <c r="GU46" s="54">
        <f>+[1]OUTPUTs!GU46-[2]OUTPUTs!GU46</f>
        <v>445.42344465214467</v>
      </c>
      <c r="GV46" s="54">
        <f>+[1]OUTPUTs!GV46-[2]OUTPUTs!GV46</f>
        <v>362.33208330613826</v>
      </c>
      <c r="GW46" s="54">
        <f>+[1]OUTPUTs!GW46-[2]OUTPUTs!GW46</f>
        <v>369.52176409442421</v>
      </c>
      <c r="GX46" s="54">
        <f>+[1]OUTPUTs!GX46-[2]OUTPUTs!GX46</f>
        <v>6362.3586542418161</v>
      </c>
      <c r="GY46" s="54">
        <f>+[1]OUTPUTs!GY46-[2]OUTPUTs!GY46</f>
        <v>203424.19300813176</v>
      </c>
      <c r="GZ46" s="54">
        <f>+[1]OUTPUTs!GZ46-[2]OUTPUTs!GZ46</f>
        <v>0</v>
      </c>
      <c r="HA46" s="54">
        <f>+[1]OUTPUTs!HA46-[2]OUTPUTs!HA46</f>
        <v>0</v>
      </c>
      <c r="HB46" s="54">
        <f>+[1]OUTPUTs!HB46-[2]OUTPUTs!HB46</f>
        <v>0</v>
      </c>
      <c r="HC46" s="54">
        <f>+[1]OUTPUTs!HC46-[2]OUTPUTs!HC46</f>
        <v>0</v>
      </c>
      <c r="HD46" s="54">
        <f>+[1]OUTPUTs!HD46-[2]OUTPUTs!HD46</f>
        <v>394.72565201707647</v>
      </c>
      <c r="HE46" s="54">
        <f>+[1]OUTPUTs!HE46-[2]OUTPUTs!HE46</f>
        <v>0</v>
      </c>
      <c r="HF46" s="54">
        <f>+[1]OUTPUTs!HF46-[2]OUTPUTs!HF46</f>
        <v>0</v>
      </c>
      <c r="HG46" s="54">
        <f>+[1]OUTPUTs!HG46-[2]OUTPUTs!HG46</f>
        <v>1214.174627231321</v>
      </c>
      <c r="HH46" s="54">
        <f>+[1]OUTPUTs!HH46-[2]OUTPUTs!HH46</f>
        <v>126.40091103917615</v>
      </c>
      <c r="HI46" s="54">
        <f>+[1]OUTPUTs!HI46-[2]OUTPUTs!HI46</f>
        <v>0</v>
      </c>
      <c r="HJ46" s="54">
        <f>+[1]OUTPUTs!HJ46-[2]OUTPUTs!HJ46</f>
        <v>5634.1602060759014</v>
      </c>
      <c r="HK46" s="54">
        <f>+[1]OUTPUTs!HK46-[2]OUTPUTs!HK46</f>
        <v>65.567331058463424</v>
      </c>
      <c r="HL46" s="54">
        <f>+[1]OUTPUTs!HL46-[2]OUTPUTs!HL46</f>
        <v>45.755651422953243</v>
      </c>
      <c r="HM46" s="54">
        <f>+[1]OUTPUTs!HM46-[2]OUTPUTs!HM46</f>
        <v>28.089091342039151</v>
      </c>
      <c r="HN46" s="54">
        <f>+[1]OUTPUTs!HN46-[2]OUTPUTs!HN46</f>
        <v>28.089091342039151</v>
      </c>
      <c r="HO46" s="54">
        <f>+[1]OUTPUTs!HO46-[2]OUTPUTs!HO46</f>
        <v>2980.173498422776</v>
      </c>
      <c r="HP46" s="54">
        <f>+[1]OUTPUTs!HP46-[2]OUTPUTs!HP46</f>
        <v>6257.5111035783639</v>
      </c>
      <c r="HQ46" s="54">
        <f>+[1]OUTPUTs!HQ46-[2]OUTPUTs!HQ46</f>
        <v>71.583570911969247</v>
      </c>
      <c r="HR46" s="54">
        <f>+[1]OUTPUTs!HR46-[2]OUTPUTs!HR46</f>
        <v>21757.779846891972</v>
      </c>
      <c r="HS46" s="54">
        <f>+[1]OUTPUTs!HS46-[2]OUTPUTs!HS46</f>
        <v>81434.774490305164</v>
      </c>
      <c r="HT46" s="54">
        <f>+[1]OUTPUTs!HT46-[2]OUTPUTs!HT46</f>
        <v>54174.840600476586</v>
      </c>
      <c r="HU46" s="54">
        <f>+[1]OUTPUTs!HU46-[2]OUTPUTs!HU46</f>
        <v>1001.0693438986652</v>
      </c>
      <c r="HV46" s="54">
        <f>+[1]OUTPUTs!HV46-[2]OUTPUTs!HV46</f>
        <v>6154.9703972602811</v>
      </c>
      <c r="HW46" s="54">
        <f>+[1]OUTPUTs!HW46-[2]OUTPUTs!HW46</f>
        <v>0</v>
      </c>
      <c r="HX46" s="54">
        <f>+[1]OUTPUTs!HX46-[2]OUTPUTs!HX46</f>
        <v>140.07586340306364</v>
      </c>
      <c r="HY46" s="54">
        <f>+[1]OUTPUTs!HY46-[2]OUTPUTs!HY46</f>
        <v>28.089091342039151</v>
      </c>
      <c r="HZ46" s="54">
        <f>+[1]OUTPUTs!HZ46-[2]OUTPUTs!HZ46</f>
        <v>7597.7495727520818</v>
      </c>
      <c r="IA46" s="54">
        <f>+[1]OUTPUTs!IA46-[2]OUTPUTs!IA46</f>
        <v>189135.57994077195</v>
      </c>
    </row>
    <row r="47" spans="1:235" s="22" customFormat="1" ht="24" x14ac:dyDescent="0.25">
      <c r="A47" s="23" t="s">
        <v>830</v>
      </c>
      <c r="B47" s="24">
        <v>9102</v>
      </c>
      <c r="C47" s="24"/>
      <c r="D47" s="24"/>
      <c r="E47" s="24"/>
      <c r="F47" s="24" t="s">
        <v>70</v>
      </c>
      <c r="G47" s="24" t="s">
        <v>821</v>
      </c>
      <c r="H47" s="24" t="s">
        <v>29</v>
      </c>
      <c r="I47" s="23" t="s">
        <v>830</v>
      </c>
      <c r="J47" s="23" t="s">
        <v>830</v>
      </c>
      <c r="K47" s="23" t="s">
        <v>834</v>
      </c>
      <c r="L47" s="54">
        <f>+[1]OUTPUTs!L47-[2]OUTPUTs!L47</f>
        <v>0</v>
      </c>
      <c r="M47" s="54">
        <f>+[1]OUTPUTs!M47-[2]OUTPUTs!M47</f>
        <v>0</v>
      </c>
      <c r="N47" s="54">
        <f>+[1]OUTPUTs!N47-[2]OUTPUTs!N47</f>
        <v>239.68472574944678</v>
      </c>
      <c r="O47" s="54">
        <f>+[1]OUTPUTs!O47-[2]OUTPUTs!O47</f>
        <v>0</v>
      </c>
      <c r="P47" s="54">
        <f>+[1]OUTPUTs!P47-[2]OUTPUTs!P47</f>
        <v>140765.71681014076</v>
      </c>
      <c r="Q47" s="54">
        <f>+[1]OUTPUTs!Q47-[2]OUTPUTs!Q47</f>
        <v>0</v>
      </c>
      <c r="R47" s="54">
        <f>+[1]OUTPUTs!R47-[2]OUTPUTs!R47</f>
        <v>0</v>
      </c>
      <c r="S47" s="54">
        <f>+[1]OUTPUTs!S47-[2]OUTPUTs!S47</f>
        <v>3972.3628972369843</v>
      </c>
      <c r="T47" s="54">
        <f>+[1]OUTPUTs!T47-[2]OUTPUTs!T47</f>
        <v>11595.707439069638</v>
      </c>
      <c r="U47" s="54">
        <f>+[1]OUTPUTs!U47-[2]OUTPUTs!U47</f>
        <v>448.51777245923631</v>
      </c>
      <c r="V47" s="54">
        <f>+[1]OUTPUTs!V47-[2]OUTPUTs!V47</f>
        <v>241.88331080521772</v>
      </c>
      <c r="W47" s="54">
        <f>+[1]OUTPUTs!W47-[2]OUTPUTs!W47</f>
        <v>0</v>
      </c>
      <c r="X47" s="54">
        <f>+[1]OUTPUTs!X47-[2]OUTPUTs!X47</f>
        <v>3040.5048642883958</v>
      </c>
      <c r="Y47" s="54">
        <f>+[1]OUTPUTs!Y47-[2]OUTPUTs!Y47</f>
        <v>186.89685266909962</v>
      </c>
      <c r="Z47" s="54">
        <f>+[1]OUTPUTs!Z47-[2]OUTPUTs!Z47</f>
        <v>0</v>
      </c>
      <c r="AA47" s="54">
        <f>+[1]OUTPUTs!AA47-[2]OUTPUTs!AA47</f>
        <v>3394.3743206330419</v>
      </c>
      <c r="AB47" s="54">
        <f>+[1]OUTPUTs!AB47-[2]OUTPUTs!AB47</f>
        <v>44383.314676949798</v>
      </c>
      <c r="AC47" s="54">
        <f>+[1]OUTPUTs!AC47-[2]OUTPUTs!AC47</f>
        <v>1444.6133581000856</v>
      </c>
      <c r="AD47" s="54">
        <f>+[1]OUTPUTs!AD47-[2]OUTPUTs!AD47</f>
        <v>33599.060205453825</v>
      </c>
      <c r="AE47" s="54">
        <f>+[1]OUTPUTs!AE47-[2]OUTPUTs!AE47</f>
        <v>84456.852998512142</v>
      </c>
      <c r="AF47" s="54">
        <f>+[1]OUTPUTs!AF47-[2]OUTPUTs!AF47</f>
        <v>10218.916320432207</v>
      </c>
      <c r="AG47" s="54">
        <f>+[1]OUTPUTs!AG47-[2]OUTPUTs!AG47</f>
        <v>259.99980577038218</v>
      </c>
      <c r="AH47" s="54">
        <f>+[1]OUTPUTs!AH47-[2]OUTPUTs!AH47</f>
        <v>4078.2044769882559</v>
      </c>
      <c r="AI47" s="54">
        <f>+[1]OUTPUTs!AI47-[2]OUTPUTs!AI47</f>
        <v>5880.5463732628104</v>
      </c>
      <c r="AJ47" s="54">
        <f>+[1]OUTPUTs!AJ47-[2]OUTPUTs!AJ47</f>
        <v>946.70147858862197</v>
      </c>
      <c r="AK47" s="54">
        <f>+[1]OUTPUTs!AK47-[2]OUTPUTs!AK47</f>
        <v>1902.9815278949195</v>
      </c>
      <c r="AL47" s="54">
        <f>+[1]OUTPUTs!AL47-[2]OUTPUTs!AL47</f>
        <v>78.213293520761056</v>
      </c>
      <c r="AM47" s="54">
        <f>+[1]OUTPUTs!AM47-[2]OUTPUTs!AM47</f>
        <v>351135.05350852583</v>
      </c>
      <c r="AN47" s="54">
        <f>+[1]OUTPUTs!AN47-[2]OUTPUTs!AN47</f>
        <v>0</v>
      </c>
      <c r="AO47" s="54">
        <f>+[1]OUTPUTs!AO47-[2]OUTPUTs!AO47</f>
        <v>0</v>
      </c>
      <c r="AP47" s="54">
        <f>+[1]OUTPUTs!AP47-[2]OUTPUTs!AP47</f>
        <v>941.67345664517279</v>
      </c>
      <c r="AQ47" s="54">
        <f>+[1]OUTPUTs!AQ47-[2]OUTPUTs!AQ47</f>
        <v>0</v>
      </c>
      <c r="AR47" s="54">
        <f>+[1]OUTPUTs!AR47-[2]OUTPUTs!AR47</f>
        <v>152024.23959002501</v>
      </c>
      <c r="AS47" s="54">
        <f>+[1]OUTPUTs!AS47-[2]OUTPUTs!AS47</f>
        <v>0</v>
      </c>
      <c r="AT47" s="54">
        <f>+[1]OUTPUTs!AT47-[2]OUTPUTs!AT47</f>
        <v>0</v>
      </c>
      <c r="AU47" s="54">
        <f>+[1]OUTPUTs!AU47-[2]OUTPUTs!AU47</f>
        <v>4366.9596268083951</v>
      </c>
      <c r="AV47" s="54">
        <f>+[1]OUTPUTs!AV47-[2]OUTPUTs!AV47</f>
        <v>11569.548840474788</v>
      </c>
      <c r="AW47" s="54">
        <f>+[1]OUTPUTs!AW47-[2]OUTPUTs!AW47</f>
        <v>150.094922840501</v>
      </c>
      <c r="AX47" s="54">
        <f>+[1]OUTPUTs!AX47-[2]OUTPUTs!AX47</f>
        <v>0</v>
      </c>
      <c r="AY47" s="54">
        <f>+[1]OUTPUTs!AY47-[2]OUTPUTs!AY47</f>
        <v>0</v>
      </c>
      <c r="AZ47" s="54">
        <f>+[1]OUTPUTs!AZ47-[2]OUTPUTs!AZ47</f>
        <v>3839.9703511687285</v>
      </c>
      <c r="BA47" s="54">
        <f>+[1]OUTPUTs!BA47-[2]OUTPUTs!BA47</f>
        <v>204.7012691228399</v>
      </c>
      <c r="BB47" s="54">
        <f>+[1]OUTPUTs!BB47-[2]OUTPUTs!BB47</f>
        <v>0</v>
      </c>
      <c r="BC47" s="54">
        <f>+[1]OUTPUTs!BC47-[2]OUTPUTs!BC47</f>
        <v>2848.3080603951012</v>
      </c>
      <c r="BD47" s="54">
        <f>+[1]OUTPUTs!BD47-[2]OUTPUTs!BD47</f>
        <v>49163.682081616978</v>
      </c>
      <c r="BE47" s="54">
        <f>+[1]OUTPUTs!BE47-[2]OUTPUTs!BE47</f>
        <v>1473.7667423703924</v>
      </c>
      <c r="BF47" s="54">
        <f>+[1]OUTPUTs!BF47-[2]OUTPUTs!BF47</f>
        <v>77951.630504126457</v>
      </c>
      <c r="BG47" s="54">
        <f>+[1]OUTPUTs!BG47-[2]OUTPUTs!BG47</f>
        <v>69755.910132139237</v>
      </c>
      <c r="BH47" s="54">
        <f>+[1]OUTPUTs!BH47-[2]OUTPUTs!BH47</f>
        <v>9585.9018017256785</v>
      </c>
      <c r="BI47" s="54">
        <f>+[1]OUTPUTs!BI47-[2]OUTPUTs!BI47</f>
        <v>390.16477902108409</v>
      </c>
      <c r="BJ47" s="54">
        <f>+[1]OUTPUTs!BJ47-[2]OUTPUTs!BJ47</f>
        <v>4883.3832734905654</v>
      </c>
      <c r="BK47" s="54">
        <f>+[1]OUTPUTs!BK47-[2]OUTPUTs!BK47</f>
        <v>5269.3148643487848</v>
      </c>
      <c r="BL47" s="54">
        <f>+[1]OUTPUTs!BL47-[2]OUTPUTs!BL47</f>
        <v>803.30978930822164</v>
      </c>
      <c r="BM47" s="54">
        <f>+[1]OUTPUTs!BM47-[2]OUTPUTs!BM47</f>
        <v>2080.7924266622031</v>
      </c>
      <c r="BN47" s="54">
        <f>+[1]OUTPUTs!BN47-[2]OUTPUTs!BN47</f>
        <v>60.460725527074146</v>
      </c>
      <c r="BO47" s="54">
        <f>+[1]OUTPUTs!BO47-[2]OUTPUTs!BO47</f>
        <v>397363.8132378172</v>
      </c>
      <c r="BP47" s="54">
        <f>+[1]OUTPUTs!BP47-[2]OUTPUTs!BP47</f>
        <v>0</v>
      </c>
      <c r="BQ47" s="54">
        <f>+[1]OUTPUTs!BQ47-[2]OUTPUTs!BQ47</f>
        <v>0</v>
      </c>
      <c r="BR47" s="54">
        <f>+[1]OUTPUTs!BR47-[2]OUTPUTs!BR47</f>
        <v>379.48591110691029</v>
      </c>
      <c r="BS47" s="54">
        <f>+[1]OUTPUTs!BS47-[2]OUTPUTs!BS47</f>
        <v>0</v>
      </c>
      <c r="BT47" s="54">
        <f>+[1]OUTPUTs!BT47-[2]OUTPUTs!BT47</f>
        <v>129375.36923832144</v>
      </c>
      <c r="BU47" s="54">
        <f>+[1]OUTPUTs!BU47-[2]OUTPUTs!BU47</f>
        <v>0</v>
      </c>
      <c r="BV47" s="54">
        <f>+[1]OUTPUTs!BV47-[2]OUTPUTs!BV47</f>
        <v>0</v>
      </c>
      <c r="BW47" s="54">
        <f>+[1]OUTPUTs!BW47-[2]OUTPUTs!BW47</f>
        <v>4925.5761601776103</v>
      </c>
      <c r="BX47" s="54">
        <f>+[1]OUTPUTs!BX47-[2]OUTPUTs!BX47</f>
        <v>10634.024631136932</v>
      </c>
      <c r="BY47" s="54">
        <f>+[1]OUTPUTs!BY47-[2]OUTPUTs!BY47</f>
        <v>35.336689124267963</v>
      </c>
      <c r="BZ47" s="54">
        <f>+[1]OUTPUTs!BZ47-[2]OUTPUTs!BZ47</f>
        <v>0</v>
      </c>
      <c r="CA47" s="54">
        <f>+[1]OUTPUTs!CA47-[2]OUTPUTs!CA47</f>
        <v>0</v>
      </c>
      <c r="CB47" s="54">
        <f>+[1]OUTPUTs!CB47-[2]OUTPUTs!CB47</f>
        <v>567.67375714562615</v>
      </c>
      <c r="CC47" s="54">
        <f>+[1]OUTPUTs!CC47-[2]OUTPUTs!CC47</f>
        <v>161.49116317345857</v>
      </c>
      <c r="CD47" s="54">
        <f>+[1]OUTPUTs!CD47-[2]OUTPUTs!CD47</f>
        <v>0</v>
      </c>
      <c r="CE47" s="54">
        <f>+[1]OUTPUTs!CE47-[2]OUTPUTs!CE47</f>
        <v>2486.6865328403501</v>
      </c>
      <c r="CF47" s="54">
        <f>+[1]OUTPUTs!CF47-[2]OUTPUTs!CF47</f>
        <v>50965.342274756142</v>
      </c>
      <c r="CG47" s="54">
        <f>+[1]OUTPUTs!CG47-[2]OUTPUTs!CG47</f>
        <v>1374.0775647106545</v>
      </c>
      <c r="CH47" s="54">
        <f>+[1]OUTPUTs!CH47-[2]OUTPUTs!CH47</f>
        <v>71314.480861912714</v>
      </c>
      <c r="CI47" s="54">
        <f>+[1]OUTPUTs!CI47-[2]OUTPUTs!CI47</f>
        <v>71514.653052164722</v>
      </c>
      <c r="CJ47" s="54">
        <f>+[1]OUTPUTs!CJ47-[2]OUTPUTs!CJ47</f>
        <v>8281.2378371463128</v>
      </c>
      <c r="CK47" s="54">
        <f>+[1]OUTPUTs!CK47-[2]OUTPUTs!CK47</f>
        <v>343.09161518445887</v>
      </c>
      <c r="CL47" s="54">
        <f>+[1]OUTPUTs!CL47-[2]OUTPUTs!CL47</f>
        <v>3579.7760900335202</v>
      </c>
      <c r="CM47" s="54">
        <f>+[1]OUTPUTs!CM47-[2]OUTPUTs!CM47</f>
        <v>392.60725897259982</v>
      </c>
      <c r="CN47" s="54">
        <f>+[1]OUTPUTs!CN47-[2]OUTPUTs!CN47</f>
        <v>933.0657089376034</v>
      </c>
      <c r="CO47" s="54">
        <f>+[1]OUTPUTs!CO47-[2]OUTPUTs!CO47</f>
        <v>1395.9585230691075</v>
      </c>
      <c r="CP47" s="54">
        <f>+[1]OUTPUTs!CP47-[2]OUTPUTs!CP47</f>
        <v>53.949143701186912</v>
      </c>
      <c r="CQ47" s="54">
        <f>+[1]OUTPUTs!CQ47-[2]OUTPUTs!CQ47</f>
        <v>358713.88401361572</v>
      </c>
      <c r="CR47" s="54">
        <f>+[1]OUTPUTs!CR47-[2]OUTPUTs!CR47</f>
        <v>0</v>
      </c>
      <c r="CS47" s="54">
        <f>+[1]OUTPUTs!CS47-[2]OUTPUTs!CS47</f>
        <v>0</v>
      </c>
      <c r="CT47" s="54">
        <f>+[1]OUTPUTs!CT47-[2]OUTPUTs!CT47</f>
        <v>2362.8466769640058</v>
      </c>
      <c r="CU47" s="54">
        <f>+[1]OUTPUTs!CU47-[2]OUTPUTs!CU47</f>
        <v>0</v>
      </c>
      <c r="CV47" s="54">
        <f>+[1]OUTPUTs!CV47-[2]OUTPUTs!CV47</f>
        <v>142547.54893967597</v>
      </c>
      <c r="CW47" s="54">
        <f>+[1]OUTPUTs!CW47-[2]OUTPUTs!CW47</f>
        <v>0</v>
      </c>
      <c r="CX47" s="54">
        <f>+[1]OUTPUTs!CX47-[2]OUTPUTs!CX47</f>
        <v>0</v>
      </c>
      <c r="CY47" s="54">
        <f>+[1]OUTPUTs!CY47-[2]OUTPUTs!CY47</f>
        <v>6014.074930840965</v>
      </c>
      <c r="CZ47" s="54">
        <f>+[1]OUTPUTs!CZ47-[2]OUTPUTs!CZ47</f>
        <v>9753.7295343068145</v>
      </c>
      <c r="DA47" s="54">
        <f>+[1]OUTPUTs!DA47-[2]OUTPUTs!DA47</f>
        <v>63.157212449905444</v>
      </c>
      <c r="DB47" s="54">
        <f>+[1]OUTPUTs!DB47-[2]OUTPUTs!DB47</f>
        <v>0</v>
      </c>
      <c r="DC47" s="54">
        <f>+[1]OUTPUTs!DC47-[2]OUTPUTs!DC47</f>
        <v>0</v>
      </c>
      <c r="DD47" s="54">
        <f>+[1]OUTPUTs!DD47-[2]OUTPUTs!DD47</f>
        <v>1612.0875872777135</v>
      </c>
      <c r="DE47" s="54">
        <f>+[1]OUTPUTs!DE47-[2]OUTPUTs!DE47</f>
        <v>166.83608451023181</v>
      </c>
      <c r="DF47" s="54">
        <f>+[1]OUTPUTs!DF47-[2]OUTPUTs!DF47</f>
        <v>0</v>
      </c>
      <c r="DG47" s="54">
        <f>+[1]OUTPUTs!DG47-[2]OUTPUTs!DG47</f>
        <v>2551.7994949167196</v>
      </c>
      <c r="DH47" s="54">
        <f>+[1]OUTPUTs!DH47-[2]OUTPUTs!DH47</f>
        <v>46555.614757241303</v>
      </c>
      <c r="DI47" s="54">
        <f>+[1]OUTPUTs!DI47-[2]OUTPUTs!DI47</f>
        <v>1059.2345149738014</v>
      </c>
      <c r="DJ47" s="54">
        <f>+[1]OUTPUTs!DJ47-[2]OUTPUTs!DJ47</f>
        <v>13932.336060266574</v>
      </c>
      <c r="DK47" s="54">
        <f>+[1]OUTPUTs!DK47-[2]OUTPUTs!DK47</f>
        <v>64772.235809109159</v>
      </c>
      <c r="DL47" s="54">
        <f>+[1]OUTPUTs!DL47-[2]OUTPUTs!DL47</f>
        <v>7265.0960267972059</v>
      </c>
      <c r="DM47" s="54">
        <f>+[1]OUTPUTs!DM47-[2]OUTPUTs!DM47</f>
        <v>387.50982753919959</v>
      </c>
      <c r="DN47" s="54">
        <f>+[1]OUTPUTs!DN47-[2]OUTPUTs!DN47</f>
        <v>3414.6142510351078</v>
      </c>
      <c r="DO47" s="54">
        <f>+[1]OUTPUTs!DO47-[2]OUTPUTs!DO47</f>
        <v>35.70311074678817</v>
      </c>
      <c r="DP47" s="54">
        <f>+[1]OUTPUTs!DP47-[2]OUTPUTs!DP47</f>
        <v>7437.7723943542242</v>
      </c>
      <c r="DQ47" s="54">
        <f>+[1]OUTPUTs!DQ47-[2]OUTPUTs!DQ47</f>
        <v>3238.1778139342978</v>
      </c>
      <c r="DR47" s="54">
        <f>+[1]OUTPUTs!DR47-[2]OUTPUTs!DR47</f>
        <v>47.658991150474527</v>
      </c>
      <c r="DS47" s="54">
        <f>+[1]OUTPUTs!DS47-[2]OUTPUTs!DS47</f>
        <v>313218.03401809052</v>
      </c>
      <c r="DT47" s="54">
        <f>+[1]OUTPUTs!DT47-[2]OUTPUTs!DT47</f>
        <v>0</v>
      </c>
      <c r="DU47" s="54">
        <f>+[1]OUTPUTs!DU47-[2]OUTPUTs!DU47</f>
        <v>0</v>
      </c>
      <c r="DV47" s="54">
        <f>+[1]OUTPUTs!DV47-[2]OUTPUTs!DV47</f>
        <v>0</v>
      </c>
      <c r="DW47" s="54">
        <f>+[1]OUTPUTs!DW47-[2]OUTPUTs!DW47</f>
        <v>0</v>
      </c>
      <c r="DX47" s="54">
        <f>+[1]OUTPUTs!DX47-[2]OUTPUTs!DX47</f>
        <v>156483.93562787559</v>
      </c>
      <c r="DY47" s="54">
        <f>+[1]OUTPUTs!DY47-[2]OUTPUTs!DY47</f>
        <v>0</v>
      </c>
      <c r="DZ47" s="54">
        <f>+[1]OUTPUTs!DZ47-[2]OUTPUTs!DZ47</f>
        <v>0</v>
      </c>
      <c r="EA47" s="54">
        <f>+[1]OUTPUTs!EA47-[2]OUTPUTs!EA47</f>
        <v>6189.0280265840975</v>
      </c>
      <c r="EB47" s="54">
        <f>+[1]OUTPUTs!EB47-[2]OUTPUTs!EB47</f>
        <v>3478.8220680990744</v>
      </c>
      <c r="EC47" s="54">
        <f>+[1]OUTPUTs!EC47-[2]OUTPUTs!EC47</f>
        <v>0</v>
      </c>
      <c r="ED47" s="54">
        <f>+[1]OUTPUTs!ED47-[2]OUTPUTs!ED47</f>
        <v>0</v>
      </c>
      <c r="EE47" s="54">
        <f>+[1]OUTPUTs!EE47-[2]OUTPUTs!EE47</f>
        <v>459.87701255292382</v>
      </c>
      <c r="EF47" s="54">
        <f>+[1]OUTPUTs!EF47-[2]OUTPUTs!EF47</f>
        <v>624.15896231247052</v>
      </c>
      <c r="EG47" s="54">
        <f>+[1]OUTPUTs!EG47-[2]OUTPUTs!EG47</f>
        <v>191.45032628340431</v>
      </c>
      <c r="EH47" s="54">
        <f>+[1]OUTPUTs!EH47-[2]OUTPUTs!EH47</f>
        <v>0</v>
      </c>
      <c r="EI47" s="54">
        <f>+[1]OUTPUTs!EI47-[2]OUTPUTs!EI47</f>
        <v>3963.7802851060778</v>
      </c>
      <c r="EJ47" s="54">
        <f>+[1]OUTPUTs!EJ47-[2]OUTPUTs!EJ47</f>
        <v>47591.433987698605</v>
      </c>
      <c r="EK47" s="54">
        <f>+[1]OUTPUTs!EK47-[2]OUTPUTs!EK47</f>
        <v>951.04343048841542</v>
      </c>
      <c r="EL47" s="54">
        <f>+[1]OUTPUTs!EL47-[2]OUTPUTs!EL47</f>
        <v>53260.807060767205</v>
      </c>
      <c r="EM47" s="54">
        <f>+[1]OUTPUTs!EM47-[2]OUTPUTs!EM47</f>
        <v>117061.59133752895</v>
      </c>
      <c r="EN47" s="54">
        <f>+[1]OUTPUTs!EN47-[2]OUTPUTs!EN47</f>
        <v>9682.8383529799175</v>
      </c>
      <c r="EO47" s="54">
        <f>+[1]OUTPUTs!EO47-[2]OUTPUTs!EO47</f>
        <v>954.11027084176385</v>
      </c>
      <c r="EP47" s="54">
        <f>+[1]OUTPUTs!EP47-[2]OUTPUTs!EP47</f>
        <v>2644.749940125982</v>
      </c>
      <c r="EQ47" s="54">
        <f>+[1]OUTPUTs!EQ47-[2]OUTPUTs!EQ47</f>
        <v>33.988491469933486</v>
      </c>
      <c r="ER47" s="54">
        <f>+[1]OUTPUTs!ER47-[2]OUTPUTs!ER47</f>
        <v>0</v>
      </c>
      <c r="ES47" s="54">
        <f>+[1]OUTPUTs!ES47-[2]OUTPUTs!ES47</f>
        <v>1459.9808008624761</v>
      </c>
      <c r="ET47" s="54">
        <f>+[1]OUTPUTs!ET47-[2]OUTPUTs!ET47</f>
        <v>52.648839727936192</v>
      </c>
      <c r="EU47" s="54">
        <f>+[1]OUTPUTs!EU47-[2]OUTPUTs!EU47</f>
        <v>405084.24482130498</v>
      </c>
      <c r="EV47" s="54">
        <f>+[1]OUTPUTs!EV47-[2]OUTPUTs!EV47</f>
        <v>0</v>
      </c>
      <c r="EW47" s="54">
        <f>+[1]OUTPUTs!EW47-[2]OUTPUTs!EW47</f>
        <v>0</v>
      </c>
      <c r="EX47" s="54">
        <f>+[1]OUTPUTs!EX47-[2]OUTPUTs!EX47</f>
        <v>0</v>
      </c>
      <c r="EY47" s="54">
        <f>+[1]OUTPUTs!EY47-[2]OUTPUTs!EY47</f>
        <v>0</v>
      </c>
      <c r="EZ47" s="54">
        <f>+[1]OUTPUTs!EZ47-[2]OUTPUTs!EZ47</f>
        <v>145675.38482247261</v>
      </c>
      <c r="FA47" s="54">
        <f>+[1]OUTPUTs!FA47-[2]OUTPUTs!FA47</f>
        <v>0</v>
      </c>
      <c r="FB47" s="54">
        <f>+[1]OUTPUTs!FB47-[2]OUTPUTs!FB47</f>
        <v>0</v>
      </c>
      <c r="FC47" s="54">
        <f>+[1]OUTPUTs!FC47-[2]OUTPUTs!FC47</f>
        <v>0</v>
      </c>
      <c r="FD47" s="54">
        <f>+[1]OUTPUTs!FD47-[2]OUTPUTs!FD47</f>
        <v>7235.7661272462055</v>
      </c>
      <c r="FE47" s="54">
        <f>+[1]OUTPUTs!FE47-[2]OUTPUTs!FE47</f>
        <v>0</v>
      </c>
      <c r="FF47" s="54">
        <f>+[1]OUTPUTs!FF47-[2]OUTPUTs!FF47</f>
        <v>0</v>
      </c>
      <c r="FG47" s="54">
        <f>+[1]OUTPUTs!FG47-[2]OUTPUTs!FG47</f>
        <v>485.45707922821578</v>
      </c>
      <c r="FH47" s="54">
        <f>+[1]OUTPUTs!FH47-[2]OUTPUTs!FH47</f>
        <v>2145.2594979236219</v>
      </c>
      <c r="FI47" s="54">
        <f>+[1]OUTPUTs!FI47-[2]OUTPUTs!FI47</f>
        <v>216.8795594128226</v>
      </c>
      <c r="FJ47" s="54">
        <f>+[1]OUTPUTs!FJ47-[2]OUTPUTs!FJ47</f>
        <v>0</v>
      </c>
      <c r="FK47" s="54">
        <f>+[1]OUTPUTs!FK47-[2]OUTPUTs!FK47</f>
        <v>5315.5778387806276</v>
      </c>
      <c r="FL47" s="54">
        <f>+[1]OUTPUTs!FL47-[2]OUTPUTs!FL47</f>
        <v>41701.64772488</v>
      </c>
      <c r="FM47" s="54">
        <f>+[1]OUTPUTs!FM47-[2]OUTPUTs!FM47</f>
        <v>965.93403292540575</v>
      </c>
      <c r="FN47" s="54">
        <f>+[1]OUTPUTs!FN47-[2]OUTPUTs!FN47</f>
        <v>12699.948515502263</v>
      </c>
      <c r="FO47" s="54">
        <f>+[1]OUTPUTs!FO47-[2]OUTPUTs!FO47</f>
        <v>107753.50833833173</v>
      </c>
      <c r="FP47" s="54">
        <f>+[1]OUTPUTs!FP47-[2]OUTPUTs!FP47</f>
        <v>5003.820960796771</v>
      </c>
      <c r="FQ47" s="54">
        <f>+[1]OUTPUTs!FQ47-[2]OUTPUTs!FQ47</f>
        <v>243.39901466648314</v>
      </c>
      <c r="FR47" s="54">
        <f>+[1]OUTPUTs!FR47-[2]OUTPUTs!FR47</f>
        <v>2148.506075790855</v>
      </c>
      <c r="FS47" s="54">
        <f>+[1]OUTPUTs!FS47-[2]OUTPUTs!FS47</f>
        <v>0</v>
      </c>
      <c r="FT47" s="54">
        <f>+[1]OUTPUTs!FT47-[2]OUTPUTs!FT47</f>
        <v>0</v>
      </c>
      <c r="FU47" s="54">
        <f>+[1]OUTPUTs!FU47-[2]OUTPUTs!FU47</f>
        <v>749.66376452959037</v>
      </c>
      <c r="FV47" s="54">
        <f>+[1]OUTPUTs!FV47-[2]OUTPUTs!FV47</f>
        <v>89.035517878668443</v>
      </c>
      <c r="FW47" s="54">
        <f>+[1]OUTPUTs!FW47-[2]OUTPUTs!FW47</f>
        <v>332429.78887036588</v>
      </c>
      <c r="FX47" s="54">
        <f>+[1]OUTPUTs!FX47-[2]OUTPUTs!FX47</f>
        <v>0</v>
      </c>
      <c r="FY47" s="54">
        <f>+[1]OUTPUTs!FY47-[2]OUTPUTs!FY47</f>
        <v>0</v>
      </c>
      <c r="FZ47" s="54">
        <f>+[1]OUTPUTs!FZ47-[2]OUTPUTs!FZ47</f>
        <v>0</v>
      </c>
      <c r="GA47" s="54">
        <f>+[1]OUTPUTs!GA47-[2]OUTPUTs!GA47</f>
        <v>0</v>
      </c>
      <c r="GB47" s="54">
        <f>+[1]OUTPUTs!GB47-[2]OUTPUTs!GB47</f>
        <v>458.86376508601813</v>
      </c>
      <c r="GC47" s="54">
        <f>+[1]OUTPUTs!GC47-[2]OUTPUTs!GC47</f>
        <v>0</v>
      </c>
      <c r="GD47" s="54">
        <f>+[1]OUTPUTs!GD47-[2]OUTPUTs!GD47</f>
        <v>0</v>
      </c>
      <c r="GE47" s="54">
        <f>+[1]OUTPUTs!GE47-[2]OUTPUTs!GE47</f>
        <v>0</v>
      </c>
      <c r="GF47" s="54">
        <f>+[1]OUTPUTs!GF47-[2]OUTPUTs!GF47</f>
        <v>2331.5376572588934</v>
      </c>
      <c r="GG47" s="54">
        <f>+[1]OUTPUTs!GG47-[2]OUTPUTs!GG47</f>
        <v>0</v>
      </c>
      <c r="GH47" s="54">
        <f>+[1]OUTPUTs!GH47-[2]OUTPUTs!GH47</f>
        <v>0</v>
      </c>
      <c r="GI47" s="54">
        <f>+[1]OUTPUTs!GI47-[2]OUTPUTs!GI47</f>
        <v>926.96602799848233</v>
      </c>
      <c r="GJ47" s="54">
        <f>+[1]OUTPUTs!GJ47-[2]OUTPUTs!GJ47</f>
        <v>901.99304551495425</v>
      </c>
      <c r="GK47" s="54">
        <f>+[1]OUTPUTs!GK47-[2]OUTPUTs!GK47</f>
        <v>229.09175740471323</v>
      </c>
      <c r="GL47" s="54">
        <f>+[1]OUTPUTs!GL47-[2]OUTPUTs!GL47</f>
        <v>0</v>
      </c>
      <c r="GM47" s="54">
        <f>+[1]OUTPUTs!GM47-[2]OUTPUTs!GM47</f>
        <v>1525.3503347304904</v>
      </c>
      <c r="GN47" s="54">
        <f>+[1]OUTPUTs!GN47-[2]OUTPUTs!GN47</f>
        <v>33515.900203799225</v>
      </c>
      <c r="GO47" s="54">
        <f>+[1]OUTPUTs!GO47-[2]OUTPUTs!GO47</f>
        <v>1090.2462598858303</v>
      </c>
      <c r="GP47" s="54">
        <f>+[1]OUTPUTs!GP47-[2]OUTPUTs!GP47</f>
        <v>11382.002745868769</v>
      </c>
      <c r="GQ47" s="54">
        <f>+[1]OUTPUTs!GQ47-[2]OUTPUTs!GQ47</f>
        <v>96160.354529257893</v>
      </c>
      <c r="GR47" s="54">
        <f>+[1]OUTPUTs!GR47-[2]OUTPUTs!GR47</f>
        <v>544.04293014617929</v>
      </c>
      <c r="GS47" s="54">
        <f>+[1]OUTPUTs!GS47-[2]OUTPUTs!GS47</f>
        <v>158.24019574775312</v>
      </c>
      <c r="GT47" s="54">
        <f>+[1]OUTPUTs!GT47-[2]OUTPUTs!GT47</f>
        <v>2204.0969354935933</v>
      </c>
      <c r="GU47" s="54">
        <f>+[1]OUTPUTs!GU47-[2]OUTPUTs!GU47</f>
        <v>0</v>
      </c>
      <c r="GV47" s="54">
        <f>+[1]OUTPUTs!GV47-[2]OUTPUTs!GV47</f>
        <v>0</v>
      </c>
      <c r="GW47" s="54">
        <f>+[1]OUTPUTs!GW47-[2]OUTPUTs!GW47</f>
        <v>745.28408507345875</v>
      </c>
      <c r="GX47" s="54">
        <f>+[1]OUTPUTs!GX47-[2]OUTPUTs!GX47</f>
        <v>341813.30165994185</v>
      </c>
      <c r="GY47" s="54">
        <f>+[1]OUTPUTs!GY47-[2]OUTPUTs!GY47</f>
        <v>493987.27213320811</v>
      </c>
      <c r="GZ47" s="54">
        <f>+[1]OUTPUTs!GZ47-[2]OUTPUTs!GZ47</f>
        <v>0</v>
      </c>
      <c r="HA47" s="54">
        <f>+[1]OUTPUTs!HA47-[2]OUTPUTs!HA47</f>
        <v>0</v>
      </c>
      <c r="HB47" s="54">
        <f>+[1]OUTPUTs!HB47-[2]OUTPUTs!HB47</f>
        <v>184.82696021724294</v>
      </c>
      <c r="HC47" s="54">
        <f>+[1]OUTPUTs!HC47-[2]OUTPUTs!HC47</f>
        <v>0</v>
      </c>
      <c r="HD47" s="54">
        <f>+[1]OUTPUTs!HD47-[2]OUTPUTs!HD47</f>
        <v>0</v>
      </c>
      <c r="HE47" s="54">
        <f>+[1]OUTPUTs!HE47-[2]OUTPUTs!HE47</f>
        <v>0</v>
      </c>
      <c r="HF47" s="54">
        <f>+[1]OUTPUTs!HF47-[2]OUTPUTs!HF47</f>
        <v>0</v>
      </c>
      <c r="HG47" s="54">
        <f>+[1]OUTPUTs!HG47-[2]OUTPUTs!HG47</f>
        <v>0</v>
      </c>
      <c r="HH47" s="54">
        <f>+[1]OUTPUTs!HH47-[2]OUTPUTs!HH47</f>
        <v>2469.1390502109239</v>
      </c>
      <c r="HI47" s="54">
        <f>+[1]OUTPUTs!HI47-[2]OUTPUTs!HI47</f>
        <v>0</v>
      </c>
      <c r="HJ47" s="54">
        <f>+[1]OUTPUTs!HJ47-[2]OUTPUTs!HJ47</f>
        <v>0</v>
      </c>
      <c r="HK47" s="54">
        <f>+[1]OUTPUTs!HK47-[2]OUTPUTs!HK47</f>
        <v>390.24322438813408</v>
      </c>
      <c r="HL47" s="54">
        <f>+[1]OUTPUTs!HL47-[2]OUTPUTs!HL47</f>
        <v>957.71161385256983</v>
      </c>
      <c r="HM47" s="54">
        <f>+[1]OUTPUTs!HM47-[2]OUTPUTs!HM47</f>
        <v>241.86186018724231</v>
      </c>
      <c r="HN47" s="54">
        <f>+[1]OUTPUTs!HN47-[2]OUTPUTs!HN47</f>
        <v>0</v>
      </c>
      <c r="HO47" s="54">
        <f>+[1]OUTPUTs!HO47-[2]OUTPUTs!HO47</f>
        <v>7891.6708678097584</v>
      </c>
      <c r="HP47" s="54">
        <f>+[1]OUTPUTs!HP47-[2]OUTPUTs!HP47</f>
        <v>25827.426451534022</v>
      </c>
      <c r="HQ47" s="54">
        <f>+[1]OUTPUTs!HQ47-[2]OUTPUTs!HQ47</f>
        <v>759.93262578017095</v>
      </c>
      <c r="HR47" s="54">
        <f>+[1]OUTPUTs!HR47-[2]OUTPUTs!HR47</f>
        <v>5419.4257554455398</v>
      </c>
      <c r="HS47" s="54">
        <f>+[1]OUTPUTs!HS47-[2]OUTPUTs!HS47</f>
        <v>87840.097045204442</v>
      </c>
      <c r="HT47" s="54">
        <f>+[1]OUTPUTs!HT47-[2]OUTPUTs!HT47</f>
        <v>531.20611172834936</v>
      </c>
      <c r="HU47" s="54">
        <f>+[1]OUTPUTs!HU47-[2]OUTPUTs!HU47</f>
        <v>43.184760378523102</v>
      </c>
      <c r="HV47" s="54">
        <f>+[1]OUTPUTs!HV47-[2]OUTPUTs!HV47</f>
        <v>2103.7620635266298</v>
      </c>
      <c r="HW47" s="54">
        <f>+[1]OUTPUTs!HW47-[2]OUTPUTs!HW47</f>
        <v>34.889608193269673</v>
      </c>
      <c r="HX47" s="54">
        <f>+[1]OUTPUTs!HX47-[2]OUTPUTs!HX47</f>
        <v>0</v>
      </c>
      <c r="HY47" s="54">
        <f>+[1]OUTPUTs!HY47-[2]OUTPUTs!HY47</f>
        <v>455.08763093789673</v>
      </c>
      <c r="HZ47" s="54">
        <f>+[1]OUTPUTs!HZ47-[2]OUTPUTs!HZ47</f>
        <v>318686.6567024258</v>
      </c>
      <c r="IA47" s="54">
        <f>+[1]OUTPUTs!IA47-[2]OUTPUTs!IA47</f>
        <v>453837.12233182054</v>
      </c>
    </row>
    <row r="48" spans="1:235" s="22" customFormat="1" ht="36" x14ac:dyDescent="0.25">
      <c r="A48" s="23" t="s">
        <v>830</v>
      </c>
      <c r="B48" s="24">
        <v>9103</v>
      </c>
      <c r="C48" s="24"/>
      <c r="D48" s="24"/>
      <c r="E48" s="24"/>
      <c r="F48" s="24" t="s">
        <v>71</v>
      </c>
      <c r="G48" s="24" t="s">
        <v>822</v>
      </c>
      <c r="H48" s="24" t="s">
        <v>29</v>
      </c>
      <c r="I48" s="23" t="s">
        <v>830</v>
      </c>
      <c r="J48" s="23" t="s">
        <v>830</v>
      </c>
      <c r="K48" s="23" t="s">
        <v>834</v>
      </c>
      <c r="L48" s="54">
        <f>+[1]OUTPUTs!L48-[2]OUTPUTs!L48</f>
        <v>1679.013945623798</v>
      </c>
      <c r="M48" s="54">
        <f>+[1]OUTPUTs!M48-[2]OUTPUTs!M48</f>
        <v>18888.538638111721</v>
      </c>
      <c r="N48" s="54">
        <f>+[1]OUTPUTs!N48-[2]OUTPUTs!N48</f>
        <v>0</v>
      </c>
      <c r="O48" s="54">
        <f>+[1]OUTPUTs!O48-[2]OUTPUTs!O48</f>
        <v>677.1436496245899</v>
      </c>
      <c r="P48" s="54">
        <f>+[1]OUTPUTs!P48-[2]OUTPUTs!P48</f>
        <v>153.6620889322601</v>
      </c>
      <c r="Q48" s="54">
        <f>+[1]OUTPUTs!Q48-[2]OUTPUTs!Q48</f>
        <v>286.13540000497949</v>
      </c>
      <c r="R48" s="54">
        <f>+[1]OUTPUTs!R48-[2]OUTPUTs!R48</f>
        <v>262.1521588972895</v>
      </c>
      <c r="S48" s="54">
        <f>+[1]OUTPUTs!S48-[2]OUTPUTs!S48</f>
        <v>0</v>
      </c>
      <c r="T48" s="54">
        <f>+[1]OUTPUTs!T48-[2]OUTPUTs!T48</f>
        <v>0</v>
      </c>
      <c r="U48" s="54">
        <f>+[1]OUTPUTs!U48-[2]OUTPUTs!U48</f>
        <v>30.99251519295192</v>
      </c>
      <c r="V48" s="54">
        <f>+[1]OUTPUTs!V48-[2]OUTPUTs!V48</f>
        <v>79.997931584858932</v>
      </c>
      <c r="W48" s="54">
        <f>+[1]OUTPUTs!W48-[2]OUTPUTs!W48</f>
        <v>0</v>
      </c>
      <c r="X48" s="54">
        <f>+[1]OUTPUTs!X48-[2]OUTPUTs!X48</f>
        <v>6449.6036261513218</v>
      </c>
      <c r="Y48" s="54">
        <f>+[1]OUTPUTs!Y48-[2]OUTPUTs!Y48</f>
        <v>0</v>
      </c>
      <c r="Z48" s="54">
        <f>+[1]OUTPUTs!Z48-[2]OUTPUTs!Z48</f>
        <v>92.811453094084968</v>
      </c>
      <c r="AA48" s="54">
        <f>+[1]OUTPUTs!AA48-[2]OUTPUTs!AA48</f>
        <v>390.58017620526221</v>
      </c>
      <c r="AB48" s="54">
        <f>+[1]OUTPUTs!AB48-[2]OUTPUTs!AB48</f>
        <v>39984.880464807575</v>
      </c>
      <c r="AC48" s="54">
        <f>+[1]OUTPUTs!AC48-[2]OUTPUTs!AC48</f>
        <v>56.594729953453111</v>
      </c>
      <c r="AD48" s="54">
        <f>+[1]OUTPUTs!AD48-[2]OUTPUTs!AD48</f>
        <v>98947.287897154936</v>
      </c>
      <c r="AE48" s="54">
        <f>+[1]OUTPUTs!AE48-[2]OUTPUTs!AE48</f>
        <v>128437.84330514396</v>
      </c>
      <c r="AF48" s="54">
        <f>+[1]OUTPUTs!AF48-[2]OUTPUTs!AF48</f>
        <v>47092.7150290672</v>
      </c>
      <c r="AG48" s="54">
        <f>+[1]OUTPUTs!AG48-[2]OUTPUTs!AG48</f>
        <v>946.64497289800761</v>
      </c>
      <c r="AH48" s="54">
        <f>+[1]OUTPUTs!AH48-[2]OUTPUTs!AH48</f>
        <v>49257.640672181471</v>
      </c>
      <c r="AI48" s="54">
        <f>+[1]OUTPUTs!AI48-[2]OUTPUTs!AI48</f>
        <v>863.55849162911318</v>
      </c>
      <c r="AJ48" s="54">
        <f>+[1]OUTPUTs!AJ48-[2]OUTPUTs!AJ48</f>
        <v>137.15429385783546</v>
      </c>
      <c r="AK48" s="54">
        <f>+[1]OUTPUTs!AK48-[2]OUTPUTs!AK48</f>
        <v>742.37304841718719</v>
      </c>
      <c r="AL48" s="54">
        <f>+[1]OUTPUTs!AL48-[2]OUTPUTs!AL48</f>
        <v>19341.486542336708</v>
      </c>
      <c r="AM48" s="54">
        <f>+[1]OUTPUTs!AM48-[2]OUTPUTs!AM48</f>
        <v>414798.81103087054</v>
      </c>
      <c r="AN48" s="54">
        <f>+[1]OUTPUTs!AN48-[2]OUTPUTs!AN48</f>
        <v>1742.1125332103456</v>
      </c>
      <c r="AO48" s="54">
        <f>+[1]OUTPUTs!AO48-[2]OUTPUTs!AO48</f>
        <v>21549.487251093175</v>
      </c>
      <c r="AP48" s="54">
        <f>+[1]OUTPUTs!AP48-[2]OUTPUTs!AP48</f>
        <v>0</v>
      </c>
      <c r="AQ48" s="54">
        <f>+[1]OUTPUTs!AQ48-[2]OUTPUTs!AQ48</f>
        <v>687.91041785214247</v>
      </c>
      <c r="AR48" s="54">
        <f>+[1]OUTPUTs!AR48-[2]OUTPUTs!AR48</f>
        <v>157.32068257267477</v>
      </c>
      <c r="AS48" s="54">
        <f>+[1]OUTPUTs!AS48-[2]OUTPUTs!AS48</f>
        <v>334.24938772788533</v>
      </c>
      <c r="AT48" s="54">
        <f>+[1]OUTPUTs!AT48-[2]OUTPUTs!AT48</f>
        <v>159.31729257843523</v>
      </c>
      <c r="AU48" s="54">
        <f>+[1]OUTPUTs!AU48-[2]OUTPUTs!AU48</f>
        <v>0</v>
      </c>
      <c r="AV48" s="54">
        <f>+[1]OUTPUTs!AV48-[2]OUTPUTs!AV48</f>
        <v>0</v>
      </c>
      <c r="AW48" s="54">
        <f>+[1]OUTPUTs!AW48-[2]OUTPUTs!AW48</f>
        <v>31.777032486322689</v>
      </c>
      <c r="AX48" s="54">
        <f>+[1]OUTPUTs!AX48-[2]OUTPUTs!AX48</f>
        <v>433.65994375265086</v>
      </c>
      <c r="AY48" s="54">
        <f>+[1]OUTPUTs!AY48-[2]OUTPUTs!AY48</f>
        <v>0</v>
      </c>
      <c r="AZ48" s="54">
        <f>+[1]OUTPUTs!AZ48-[2]OUTPUTs!AZ48</f>
        <v>6319.5673476610118</v>
      </c>
      <c r="BA48" s="54">
        <f>+[1]OUTPUTs!BA48-[2]OUTPUTs!BA48</f>
        <v>0</v>
      </c>
      <c r="BB48" s="54">
        <f>+[1]OUTPUTs!BB48-[2]OUTPUTs!BB48</f>
        <v>31.777032486322689</v>
      </c>
      <c r="BC48" s="54">
        <f>+[1]OUTPUTs!BC48-[2]OUTPUTs!BC48</f>
        <v>165.58224233125921</v>
      </c>
      <c r="BD48" s="54">
        <f>+[1]OUTPUTs!BD48-[2]OUTPUTs!BD48</f>
        <v>36370.412843354738</v>
      </c>
      <c r="BE48" s="54">
        <f>+[1]OUTPUTs!BE48-[2]OUTPUTs!BE48</f>
        <v>360.13079644358049</v>
      </c>
      <c r="BF48" s="54">
        <f>+[1]OUTPUTs!BF48-[2]OUTPUTs!BF48</f>
        <v>109139.3565169311</v>
      </c>
      <c r="BG48" s="54">
        <f>+[1]OUTPUTs!BG48-[2]OUTPUTs!BG48</f>
        <v>136190.06910273217</v>
      </c>
      <c r="BH48" s="54">
        <f>+[1]OUTPUTs!BH48-[2]OUTPUTs!BH48</f>
        <v>37220.858564181159</v>
      </c>
      <c r="BI48" s="54">
        <f>+[1]OUTPUTs!BI48-[2]OUTPUTs!BI48</f>
        <v>666.80493776522235</v>
      </c>
      <c r="BJ48" s="54">
        <f>+[1]OUTPUTs!BJ48-[2]OUTPUTs!BJ48</f>
        <v>48986.766968408308</v>
      </c>
      <c r="BK48" s="54">
        <f>+[1]OUTPUTs!BK48-[2]OUTPUTs!BK48</f>
        <v>944.51417336945883</v>
      </c>
      <c r="BL48" s="54">
        <f>+[1]OUTPUTs!BL48-[2]OUTPUTs!BL48</f>
        <v>149.12520779303105</v>
      </c>
      <c r="BM48" s="54">
        <f>+[1]OUTPUTs!BM48-[2]OUTPUTs!BM48</f>
        <v>649.37865686739497</v>
      </c>
      <c r="BN48" s="54">
        <f>+[1]OUTPUTs!BN48-[2]OUTPUTs!BN48</f>
        <v>19719.514972562662</v>
      </c>
      <c r="BO48" s="54">
        <f>+[1]OUTPUTs!BO48-[2]OUTPUTs!BO48</f>
        <v>422009.69390416122</v>
      </c>
      <c r="BP48" s="54">
        <f>+[1]OUTPUTs!BP48-[2]OUTPUTs!BP48</f>
        <v>130.6485395103272</v>
      </c>
      <c r="BQ48" s="54">
        <f>+[1]OUTPUTs!BQ48-[2]OUTPUTs!BQ48</f>
        <v>18498.703825322686</v>
      </c>
      <c r="BR48" s="54">
        <f>+[1]OUTPUTs!BR48-[2]OUTPUTs!BR48</f>
        <v>0</v>
      </c>
      <c r="BS48" s="54">
        <f>+[1]OUTPUTs!BS48-[2]OUTPUTs!BS48</f>
        <v>758.99218038141464</v>
      </c>
      <c r="BT48" s="54">
        <f>+[1]OUTPUTs!BT48-[2]OUTPUTs!BT48</f>
        <v>249.11627849055208</v>
      </c>
      <c r="BU48" s="54">
        <f>+[1]OUTPUTs!BU48-[2]OUTPUTs!BU48</f>
        <v>331.019221895844</v>
      </c>
      <c r="BV48" s="54">
        <f>+[1]OUTPUTs!BV48-[2]OUTPUTs!BV48</f>
        <v>0</v>
      </c>
      <c r="BW48" s="54">
        <f>+[1]OUTPUTs!BW48-[2]OUTPUTs!BW48</f>
        <v>0</v>
      </c>
      <c r="BX48" s="54">
        <f>+[1]OUTPUTs!BX48-[2]OUTPUTs!BX48</f>
        <v>71.457167694779656</v>
      </c>
      <c r="BY48" s="54">
        <f>+[1]OUTPUTs!BY48-[2]OUTPUTs!BY48</f>
        <v>3934.6387976288079</v>
      </c>
      <c r="BZ48" s="54">
        <f>+[1]OUTPUTs!BZ48-[2]OUTPUTs!BZ48</f>
        <v>149.89362414030268</v>
      </c>
      <c r="CA48" s="54">
        <f>+[1]OUTPUTs!CA48-[2]OUTPUTs!CA48</f>
        <v>0</v>
      </c>
      <c r="CB48" s="54">
        <f>+[1]OUTPUTs!CB48-[2]OUTPUTs!CB48</f>
        <v>5780.0008130863762</v>
      </c>
      <c r="CC48" s="54">
        <f>+[1]OUTPUTs!CC48-[2]OUTPUTs!CC48</f>
        <v>0</v>
      </c>
      <c r="CD48" s="54">
        <f>+[1]OUTPUTs!CD48-[2]OUTPUTs!CD48</f>
        <v>0</v>
      </c>
      <c r="CE48" s="54">
        <f>+[1]OUTPUTs!CE48-[2]OUTPUTs!CE48</f>
        <v>793.84892570824263</v>
      </c>
      <c r="CF48" s="54">
        <f>+[1]OUTPUTs!CF48-[2]OUTPUTs!CF48</f>
        <v>50510.250201435156</v>
      </c>
      <c r="CG48" s="54">
        <f>+[1]OUTPUTs!CG48-[2]OUTPUTs!CG48</f>
        <v>473.31416004116761</v>
      </c>
      <c r="CH48" s="54">
        <f>+[1]OUTPUTs!CH48-[2]OUTPUTs!CH48</f>
        <v>114534.49471697271</v>
      </c>
      <c r="CI48" s="54">
        <f>+[1]OUTPUTs!CI48-[2]OUTPUTs!CI48</f>
        <v>133153.01093823119</v>
      </c>
      <c r="CJ48" s="54">
        <f>+[1]OUTPUTs!CJ48-[2]OUTPUTs!CJ48</f>
        <v>32472.770838418532</v>
      </c>
      <c r="CK48" s="54">
        <f>+[1]OUTPUTs!CK48-[2]OUTPUTs!CK48</f>
        <v>814.15517981572054</v>
      </c>
      <c r="CL48" s="54">
        <f>+[1]OUTPUTs!CL48-[2]OUTPUTs!CL48</f>
        <v>36144.008031468824</v>
      </c>
      <c r="CM48" s="54">
        <f>+[1]OUTPUTs!CM48-[2]OUTPUTs!CM48</f>
        <v>929.23837345969014</v>
      </c>
      <c r="CN48" s="54">
        <f>+[1]OUTPUTs!CN48-[2]OUTPUTs!CN48</f>
        <v>88.668980352186452</v>
      </c>
      <c r="CO48" s="54">
        <f>+[1]OUTPUTs!CO48-[2]OUTPUTs!CO48</f>
        <v>791.29193987856206</v>
      </c>
      <c r="CP48" s="54">
        <f>+[1]OUTPUTs!CP48-[2]OUTPUTs!CP48</f>
        <v>22590.826789819843</v>
      </c>
      <c r="CQ48" s="54">
        <f>+[1]OUTPUTs!CQ48-[2]OUTPUTs!CQ48</f>
        <v>423200.34952375281</v>
      </c>
      <c r="CR48" s="54">
        <f>+[1]OUTPUTs!CR48-[2]OUTPUTs!CR48</f>
        <v>504.07856460540449</v>
      </c>
      <c r="CS48" s="54">
        <f>+[1]OUTPUTs!CS48-[2]OUTPUTs!CS48</f>
        <v>18675.907294445173</v>
      </c>
      <c r="CT48" s="54">
        <f>+[1]OUTPUTs!CT48-[2]OUTPUTs!CT48</f>
        <v>0</v>
      </c>
      <c r="CU48" s="54">
        <f>+[1]OUTPUTs!CU48-[2]OUTPUTs!CU48</f>
        <v>687.0572814001797</v>
      </c>
      <c r="CV48" s="54">
        <f>+[1]OUTPUTs!CV48-[2]OUTPUTs!CV48</f>
        <v>68.280142672428994</v>
      </c>
      <c r="CW48" s="54">
        <f>+[1]OUTPUTs!CW48-[2]OUTPUTs!CW48</f>
        <v>286.44095707703195</v>
      </c>
      <c r="CX48" s="54">
        <f>+[1]OUTPUTs!CX48-[2]OUTPUTs!CX48</f>
        <v>0</v>
      </c>
      <c r="CY48" s="54">
        <f>+[1]OUTPUTs!CY48-[2]OUTPUTs!CY48</f>
        <v>81.991014695005077</v>
      </c>
      <c r="CZ48" s="54">
        <f>+[1]OUTPUTs!CZ48-[2]OUTPUTs!CZ48</f>
        <v>109.46760222824757</v>
      </c>
      <c r="DA48" s="54">
        <f>+[1]OUTPUTs!DA48-[2]OUTPUTs!DA48</f>
        <v>3487.2237386569245</v>
      </c>
      <c r="DB48" s="54">
        <f>+[1]OUTPUTs!DB48-[2]OUTPUTs!DB48</f>
        <v>2265.4989371691249</v>
      </c>
      <c r="DC48" s="54">
        <f>+[1]OUTPUTs!DC48-[2]OUTPUTs!DC48</f>
        <v>0</v>
      </c>
      <c r="DD48" s="54">
        <f>+[1]OUTPUTs!DD48-[2]OUTPUTs!DD48</f>
        <v>2174.6863474147181</v>
      </c>
      <c r="DE48" s="54">
        <f>+[1]OUTPUTs!DE48-[2]OUTPUTs!DE48</f>
        <v>0</v>
      </c>
      <c r="DF48" s="54">
        <f>+[1]OUTPUTs!DF48-[2]OUTPUTs!DF48</f>
        <v>0</v>
      </c>
      <c r="DG48" s="54">
        <f>+[1]OUTPUTs!DG48-[2]OUTPUTs!DG48</f>
        <v>440.08608583185895</v>
      </c>
      <c r="DH48" s="54">
        <f>+[1]OUTPUTs!DH48-[2]OUTPUTs!DH48</f>
        <v>44952.395361986652</v>
      </c>
      <c r="DI48" s="54">
        <f>+[1]OUTPUTs!DI48-[2]OUTPUTs!DI48</f>
        <v>377.24532030820984</v>
      </c>
      <c r="DJ48" s="54">
        <f>+[1]OUTPUTs!DJ48-[2]OUTPUTs!DJ48</f>
        <v>120631.56295599561</v>
      </c>
      <c r="DK48" s="54">
        <f>+[1]OUTPUTs!DK48-[2]OUTPUTs!DK48</f>
        <v>46440.294257966409</v>
      </c>
      <c r="DL48" s="54">
        <f>+[1]OUTPUTs!DL48-[2]OUTPUTs!DL48</f>
        <v>5142.6360362211935</v>
      </c>
      <c r="DM48" s="54">
        <f>+[1]OUTPUTs!DM48-[2]OUTPUTs!DM48</f>
        <v>779.69944991704938</v>
      </c>
      <c r="DN48" s="54">
        <f>+[1]OUTPUTs!DN48-[2]OUTPUTs!DN48</f>
        <v>35654.897287974629</v>
      </c>
      <c r="DO48" s="54">
        <f>+[1]OUTPUTs!DO48-[2]OUTPUTs!DO48</f>
        <v>734.55229052109951</v>
      </c>
      <c r="DP48" s="54">
        <f>+[1]OUTPUTs!DP48-[2]OUTPUTs!DP48</f>
        <v>136.55315569141226</v>
      </c>
      <c r="DQ48" s="54">
        <f>+[1]OUTPUTs!DQ48-[2]OUTPUTs!DQ48</f>
        <v>492.56636802036041</v>
      </c>
      <c r="DR48" s="54">
        <f>+[1]OUTPUTs!DR48-[2]OUTPUTs!DR48</f>
        <v>25517.335182007333</v>
      </c>
      <c r="DS48" s="54">
        <f>+[1]OUTPUTs!DS48-[2]OUTPUTs!DS48</f>
        <v>309640.45563280617</v>
      </c>
      <c r="DT48" s="54">
        <f>+[1]OUTPUTs!DT48-[2]OUTPUTs!DT48</f>
        <v>636.45903992074659</v>
      </c>
      <c r="DU48" s="54">
        <f>+[1]OUTPUTs!DU48-[2]OUTPUTs!DU48</f>
        <v>38242.24932598156</v>
      </c>
      <c r="DV48" s="54">
        <f>+[1]OUTPUTs!DV48-[2]OUTPUTs!DV48</f>
        <v>18996.789490251027</v>
      </c>
      <c r="DW48" s="54">
        <f>+[1]OUTPUTs!DW48-[2]OUTPUTs!DW48</f>
        <v>683.23350508013505</v>
      </c>
      <c r="DX48" s="54">
        <f>+[1]OUTPUTs!DX48-[2]OUTPUTs!DX48</f>
        <v>127.48410650803663</v>
      </c>
      <c r="DY48" s="54">
        <f>+[1]OUTPUTs!DY48-[2]OUTPUTs!DY48</f>
        <v>0</v>
      </c>
      <c r="DZ48" s="54">
        <f>+[1]OUTPUTs!DZ48-[2]OUTPUTs!DZ48</f>
        <v>0</v>
      </c>
      <c r="EA48" s="54">
        <f>+[1]OUTPUTs!EA48-[2]OUTPUTs!EA48</f>
        <v>90.878319438324809</v>
      </c>
      <c r="EB48" s="54">
        <f>+[1]OUTPUTs!EB48-[2]OUTPUTs!EB48</f>
        <v>105.41885054845679</v>
      </c>
      <c r="EC48" s="54">
        <f>+[1]OUTPUTs!EC48-[2]OUTPUTs!EC48</f>
        <v>2907.2992225495391</v>
      </c>
      <c r="ED48" s="54">
        <f>+[1]OUTPUTs!ED48-[2]OUTPUTs!ED48</f>
        <v>178.4989540524881</v>
      </c>
      <c r="EE48" s="54">
        <f>+[1]OUTPUTs!EE48-[2]OUTPUTs!EE48</f>
        <v>0</v>
      </c>
      <c r="EF48" s="54">
        <f>+[1]OUTPUTs!EF48-[2]OUTPUTs!EF48</f>
        <v>904.84876900717734</v>
      </c>
      <c r="EG48" s="54">
        <f>+[1]OUTPUTs!EG48-[2]OUTPUTs!EG48</f>
        <v>0</v>
      </c>
      <c r="EH48" s="54">
        <f>+[1]OUTPUTs!EH48-[2]OUTPUTs!EH48</f>
        <v>0</v>
      </c>
      <c r="EI48" s="54">
        <f>+[1]OUTPUTs!EI48-[2]OUTPUTs!EI48</f>
        <v>733.74670430132517</v>
      </c>
      <c r="EJ48" s="54">
        <f>+[1]OUTPUTs!EJ48-[2]OUTPUTs!EJ48</f>
        <v>41071.129040831096</v>
      </c>
      <c r="EK48" s="54">
        <f>+[1]OUTPUTs!EK48-[2]OUTPUTs!EK48</f>
        <v>352.73753248980205</v>
      </c>
      <c r="EL48" s="54">
        <f>+[1]OUTPUTs!EL48-[2]OUTPUTs!EL48</f>
        <v>132797.46315889407</v>
      </c>
      <c r="EM48" s="54">
        <f>+[1]OUTPUTs!EM48-[2]OUTPUTs!EM48</f>
        <v>40670.282949453089</v>
      </c>
      <c r="EN48" s="54">
        <f>+[1]OUTPUTs!EN48-[2]OUTPUTs!EN48</f>
        <v>5053.0060178662789</v>
      </c>
      <c r="EO48" s="54">
        <f>+[1]OUTPUTs!EO48-[2]OUTPUTs!EO48</f>
        <v>914.77268148988458</v>
      </c>
      <c r="EP48" s="54">
        <f>+[1]OUTPUTs!EP48-[2]OUTPUTs!EP48</f>
        <v>38467.551220399306</v>
      </c>
      <c r="EQ48" s="54">
        <f>+[1]OUTPUTs!EQ48-[2]OUTPUTs!EQ48</f>
        <v>874.5347909197211</v>
      </c>
      <c r="ER48" s="54">
        <f>+[1]OUTPUTs!ER48-[2]OUTPUTs!ER48</f>
        <v>244.65412961538624</v>
      </c>
      <c r="ES48" s="54">
        <f>+[1]OUTPUTs!ES48-[2]OUTPUTs!ES48</f>
        <v>1061.6817258499168</v>
      </c>
      <c r="ET48" s="54">
        <f>+[1]OUTPUTs!ET48-[2]OUTPUTs!ET48</f>
        <v>103091.43861197439</v>
      </c>
      <c r="EU48" s="54">
        <f>+[1]OUTPUTs!EU48-[2]OUTPUTs!EU48</f>
        <v>428206.15814742161</v>
      </c>
      <c r="EV48" s="54">
        <f>+[1]OUTPUTs!EV48-[2]OUTPUTs!EV48</f>
        <v>704.75850670087743</v>
      </c>
      <c r="EW48" s="54">
        <f>+[1]OUTPUTs!EW48-[2]OUTPUTs!EW48</f>
        <v>36686.637733648189</v>
      </c>
      <c r="EX48" s="54">
        <f>+[1]OUTPUTs!EX48-[2]OUTPUTs!EX48</f>
        <v>20457.149209336465</v>
      </c>
      <c r="EY48" s="54">
        <f>+[1]OUTPUTs!EY48-[2]OUTPUTs!EY48</f>
        <v>3323.3408875399214</v>
      </c>
      <c r="EZ48" s="54">
        <f>+[1]OUTPUTs!EZ48-[2]OUTPUTs!EZ48</f>
        <v>15128.050336112556</v>
      </c>
      <c r="FA48" s="54">
        <f>+[1]OUTPUTs!FA48-[2]OUTPUTs!FA48</f>
        <v>0</v>
      </c>
      <c r="FB48" s="54">
        <f>+[1]OUTPUTs!FB48-[2]OUTPUTs!FB48</f>
        <v>0</v>
      </c>
      <c r="FC48" s="54">
        <f>+[1]OUTPUTs!FC48-[2]OUTPUTs!FC48</f>
        <v>50.986695993510935</v>
      </c>
      <c r="FD48" s="54">
        <f>+[1]OUTPUTs!FD48-[2]OUTPUTs!FD48</f>
        <v>99.424057187346307</v>
      </c>
      <c r="FE48" s="54">
        <f>+[1]OUTPUTs!FE48-[2]OUTPUTs!FE48</f>
        <v>768.17512184368968</v>
      </c>
      <c r="FF48" s="54">
        <f>+[1]OUTPUTs!FF48-[2]OUTPUTs!FF48</f>
        <v>651.43088402736055</v>
      </c>
      <c r="FG48" s="54">
        <f>+[1]OUTPUTs!FG48-[2]OUTPUTs!FG48</f>
        <v>0</v>
      </c>
      <c r="FH48" s="54">
        <f>+[1]OUTPUTs!FH48-[2]OUTPUTs!FH48</f>
        <v>3485.7870503098047</v>
      </c>
      <c r="FI48" s="54">
        <f>+[1]OUTPUTs!FI48-[2]OUTPUTs!FI48</f>
        <v>0</v>
      </c>
      <c r="FJ48" s="54">
        <f>+[1]OUTPUTs!FJ48-[2]OUTPUTs!FJ48</f>
        <v>4090.9997690865503</v>
      </c>
      <c r="FK48" s="54">
        <f>+[1]OUTPUTs!FK48-[2]OUTPUTs!FK48</f>
        <v>11405.328746854571</v>
      </c>
      <c r="FL48" s="54">
        <f>+[1]OUTPUTs!FL48-[2]OUTPUTs!FL48</f>
        <v>44524.075553633666</v>
      </c>
      <c r="FM48" s="54">
        <f>+[1]OUTPUTs!FM48-[2]OUTPUTs!FM48</f>
        <v>15250.338102451173</v>
      </c>
      <c r="FN48" s="54">
        <f>+[1]OUTPUTs!FN48-[2]OUTPUTs!FN48</f>
        <v>123797.67296938505</v>
      </c>
      <c r="FO48" s="54">
        <f>+[1]OUTPUTs!FO48-[2]OUTPUTs!FO48</f>
        <v>41156.271717852178</v>
      </c>
      <c r="FP48" s="54">
        <f>+[1]OUTPUTs!FP48-[2]OUTPUTs!FP48</f>
        <v>4881.8646079813061</v>
      </c>
      <c r="FQ48" s="54">
        <f>+[1]OUTPUTs!FQ48-[2]OUTPUTs!FQ48</f>
        <v>2674.6129357336363</v>
      </c>
      <c r="FR48" s="54">
        <f>+[1]OUTPUTs!FR48-[2]OUTPUTs!FR48</f>
        <v>23213.967357685309</v>
      </c>
      <c r="FS48" s="54">
        <f>+[1]OUTPUTs!FS48-[2]OUTPUTs!FS48</f>
        <v>864.13590770586177</v>
      </c>
      <c r="FT48" s="54">
        <f>+[1]OUTPUTs!FT48-[2]OUTPUTs!FT48</f>
        <v>297.15492558612374</v>
      </c>
      <c r="FU48" s="54">
        <f>+[1]OUTPUTs!FU48-[2]OUTPUTs!FU48</f>
        <v>455.25510985652602</v>
      </c>
      <c r="FV48" s="54">
        <f>+[1]OUTPUTs!FV48-[2]OUTPUTs!FV48</f>
        <v>19734.584873726722</v>
      </c>
      <c r="FW48" s="54">
        <f>+[1]OUTPUTs!FW48-[2]OUTPUTs!FW48</f>
        <v>373702.00306023832</v>
      </c>
      <c r="FX48" s="54">
        <f>+[1]OUTPUTs!FX48-[2]OUTPUTs!FX48</f>
        <v>302.7463266241611</v>
      </c>
      <c r="FY48" s="54">
        <f>+[1]OUTPUTs!FY48-[2]OUTPUTs!FY48</f>
        <v>35473.800986098417</v>
      </c>
      <c r="FZ48" s="54">
        <f>+[1]OUTPUTs!FZ48-[2]OUTPUTs!FZ48</f>
        <v>15993.57867803835</v>
      </c>
      <c r="GA48" s="54">
        <f>+[1]OUTPUTs!GA48-[2]OUTPUTs!GA48</f>
        <v>426.88796898497901</v>
      </c>
      <c r="GB48" s="54">
        <f>+[1]OUTPUTs!GB48-[2]OUTPUTs!GB48</f>
        <v>20407.565431321185</v>
      </c>
      <c r="GC48" s="54">
        <f>+[1]OUTPUTs!GC48-[2]OUTPUTs!GC48</f>
        <v>0</v>
      </c>
      <c r="GD48" s="54">
        <f>+[1]OUTPUTs!GD48-[2]OUTPUTs!GD48</f>
        <v>0</v>
      </c>
      <c r="GE48" s="54">
        <f>+[1]OUTPUTs!GE48-[2]OUTPUTs!GE48</f>
        <v>0</v>
      </c>
      <c r="GF48" s="54">
        <f>+[1]OUTPUTs!GF48-[2]OUTPUTs!GF48</f>
        <v>92.055608072884041</v>
      </c>
      <c r="GG48" s="54">
        <f>+[1]OUTPUTs!GG48-[2]OUTPUTs!GG48</f>
        <v>740.35764804108442</v>
      </c>
      <c r="GH48" s="54">
        <f>+[1]OUTPUTs!GH48-[2]OUTPUTs!GH48</f>
        <v>1097.25445097601</v>
      </c>
      <c r="GI48" s="54">
        <f>+[1]OUTPUTs!GI48-[2]OUTPUTs!GI48</f>
        <v>0</v>
      </c>
      <c r="GJ48" s="54">
        <f>+[1]OUTPUTs!GJ48-[2]OUTPUTs!GJ48</f>
        <v>24386.329133177405</v>
      </c>
      <c r="GK48" s="54">
        <f>+[1]OUTPUTs!GK48-[2]OUTPUTs!GK48</f>
        <v>0</v>
      </c>
      <c r="GL48" s="54">
        <f>+[1]OUTPUTs!GL48-[2]OUTPUTs!GL48</f>
        <v>3241.4322264899201</v>
      </c>
      <c r="GM48" s="54">
        <f>+[1]OUTPUTs!GM48-[2]OUTPUTs!GM48</f>
        <v>10094.363584842962</v>
      </c>
      <c r="GN48" s="54">
        <f>+[1]OUTPUTs!GN48-[2]OUTPUTs!GN48</f>
        <v>12583.627889220656</v>
      </c>
      <c r="GO48" s="54">
        <f>+[1]OUTPUTs!GO48-[2]OUTPUTs!GO48</f>
        <v>12663.545197400044</v>
      </c>
      <c r="GP48" s="54">
        <f>+[1]OUTPUTs!GP48-[2]OUTPUTs!GP48</f>
        <v>108412.68104048041</v>
      </c>
      <c r="GQ48" s="54">
        <f>+[1]OUTPUTs!GQ48-[2]OUTPUTs!GQ48</f>
        <v>114725.45402041852</v>
      </c>
      <c r="GR48" s="54">
        <f>+[1]OUTPUTs!GR48-[2]OUTPUTs!GR48</f>
        <v>4390.6310456664178</v>
      </c>
      <c r="GS48" s="54">
        <f>+[1]OUTPUTs!GS48-[2]OUTPUTs!GS48</f>
        <v>2419.907007904651</v>
      </c>
      <c r="GT48" s="54">
        <f>+[1]OUTPUTs!GT48-[2]OUTPUTs!GT48</f>
        <v>6670.6699927615819</v>
      </c>
      <c r="GU48" s="54">
        <f>+[1]OUTPUTs!GU48-[2]OUTPUTs!GU48</f>
        <v>991.92791285428711</v>
      </c>
      <c r="GV48" s="54">
        <f>+[1]OUTPUTs!GV48-[2]OUTPUTs!GV48</f>
        <v>144.77097139898757</v>
      </c>
      <c r="GW48" s="54">
        <f>+[1]OUTPUTs!GW48-[2]OUTPUTs!GW48</f>
        <v>313.24113647318416</v>
      </c>
      <c r="GX48" s="54">
        <f>+[1]OUTPUTs!GX48-[2]OUTPUTs!GX48</f>
        <v>20569.052276115563</v>
      </c>
      <c r="GY48" s="54">
        <f>+[1]OUTPUTs!GY48-[2]OUTPUTs!GY48</f>
        <v>396141.88053336157</v>
      </c>
      <c r="GZ48" s="54">
        <f>+[1]OUTPUTs!GZ48-[2]OUTPUTs!GZ48</f>
        <v>28.089091342039151</v>
      </c>
      <c r="HA48" s="54">
        <f>+[1]OUTPUTs!HA48-[2]OUTPUTs!HA48</f>
        <v>33123.383130973649</v>
      </c>
      <c r="HB48" s="54">
        <f>+[1]OUTPUTs!HB48-[2]OUTPUTs!HB48</f>
        <v>16263.623803118058</v>
      </c>
      <c r="HC48" s="54">
        <f>+[1]OUTPUTs!HC48-[2]OUTPUTs!HC48</f>
        <v>390.12347615664987</v>
      </c>
      <c r="HD48" s="54">
        <f>+[1]OUTPUTs!HD48-[2]OUTPUTs!HD48</f>
        <v>7345.9552620308568</v>
      </c>
      <c r="HE48" s="54">
        <f>+[1]OUTPUTs!HE48-[2]OUTPUTs!HE48</f>
        <v>0</v>
      </c>
      <c r="HF48" s="54">
        <f>+[1]OUTPUTs!HF48-[2]OUTPUTs!HF48</f>
        <v>0</v>
      </c>
      <c r="HG48" s="54">
        <f>+[1]OUTPUTs!HG48-[2]OUTPUTs!HG48</f>
        <v>0</v>
      </c>
      <c r="HH48" s="54">
        <f>+[1]OUTPUTs!HH48-[2]OUTPUTs!HH48</f>
        <v>323.15834321060174</v>
      </c>
      <c r="HI48" s="54">
        <f>+[1]OUTPUTs!HI48-[2]OUTPUTs!HI48</f>
        <v>510.58871868312644</v>
      </c>
      <c r="HJ48" s="54">
        <f>+[1]OUTPUTs!HJ48-[2]OUTPUTs!HJ48</f>
        <v>848.40439326817898</v>
      </c>
      <c r="HK48" s="54">
        <f>+[1]OUTPUTs!HK48-[2]OUTPUTs!HK48</f>
        <v>0</v>
      </c>
      <c r="HL48" s="54">
        <f>+[1]OUTPUTs!HL48-[2]OUTPUTs!HL48</f>
        <v>2382.7599200279647</v>
      </c>
      <c r="HM48" s="54">
        <f>+[1]OUTPUTs!HM48-[2]OUTPUTs!HM48</f>
        <v>0</v>
      </c>
      <c r="HN48" s="54">
        <f>+[1]OUTPUTs!HN48-[2]OUTPUTs!HN48</f>
        <v>1788.2616936397083</v>
      </c>
      <c r="HO48" s="54">
        <f>+[1]OUTPUTs!HO48-[2]OUTPUTs!HO48</f>
        <v>10434.275458052185</v>
      </c>
      <c r="HP48" s="54">
        <f>+[1]OUTPUTs!HP48-[2]OUTPUTs!HP48</f>
        <v>11545.307681061538</v>
      </c>
      <c r="HQ48" s="54">
        <f>+[1]OUTPUTs!HQ48-[2]OUTPUTs!HQ48</f>
        <v>11471.105171975911</v>
      </c>
      <c r="HR48" s="54">
        <f>+[1]OUTPUTs!HR48-[2]OUTPUTs!HR48</f>
        <v>84323.413771097592</v>
      </c>
      <c r="HS48" s="54">
        <f>+[1]OUTPUTs!HS48-[2]OUTPUTs!HS48</f>
        <v>138716.80154676002</v>
      </c>
      <c r="HT48" s="54">
        <f>+[1]OUTPUTs!HT48-[2]OUTPUTs!HT48</f>
        <v>3634.6737198504629</v>
      </c>
      <c r="HU48" s="54">
        <f>+[1]OUTPUTs!HU48-[2]OUTPUTs!HU48</f>
        <v>2212.4372795560384</v>
      </c>
      <c r="HV48" s="54">
        <f>+[1]OUTPUTs!HV48-[2]OUTPUTs!HV48</f>
        <v>34020.570884037239</v>
      </c>
      <c r="HW48" s="54">
        <f>+[1]OUTPUTs!HW48-[2]OUTPUTs!HW48</f>
        <v>1198.7034513947865</v>
      </c>
      <c r="HX48" s="54">
        <f>+[1]OUTPUTs!HX48-[2]OUTPUTs!HX48</f>
        <v>273.94699436603207</v>
      </c>
      <c r="HY48" s="54">
        <f>+[1]OUTPUTs!HY48-[2]OUTPUTs!HY48</f>
        <v>830.13317853678961</v>
      </c>
      <c r="HZ48" s="54">
        <f>+[1]OUTPUTs!HZ48-[2]OUTPUTs!HZ48</f>
        <v>23407.559363469223</v>
      </c>
      <c r="IA48" s="54">
        <f>+[1]OUTPUTs!IA48-[2]OUTPUTs!IA48</f>
        <v>385073.2763326086</v>
      </c>
    </row>
    <row r="49" spans="11:235" x14ac:dyDescent="0.25">
      <c r="IA49" s="36"/>
    </row>
    <row r="50" spans="11:235" x14ac:dyDescent="0.25">
      <c r="K50" s="20" t="s">
        <v>831</v>
      </c>
      <c r="L50" s="18" t="s">
        <v>545</v>
      </c>
      <c r="M50" s="18" t="s">
        <v>546</v>
      </c>
      <c r="N50" s="18" t="s">
        <v>547</v>
      </c>
      <c r="O50" s="18" t="s">
        <v>548</v>
      </c>
      <c r="P50" s="18" t="s">
        <v>549</v>
      </c>
      <c r="Q50" s="18" t="s">
        <v>550</v>
      </c>
      <c r="R50" s="18" t="s">
        <v>551</v>
      </c>
      <c r="S50" s="18" t="s">
        <v>552</v>
      </c>
      <c r="T50" s="18" t="s">
        <v>553</v>
      </c>
      <c r="U50" s="18" t="s">
        <v>554</v>
      </c>
      <c r="V50" s="18" t="s">
        <v>555</v>
      </c>
      <c r="W50" s="18" t="s">
        <v>556</v>
      </c>
      <c r="X50" s="18" t="s">
        <v>557</v>
      </c>
      <c r="Y50" s="18" t="s">
        <v>558</v>
      </c>
      <c r="Z50" s="18" t="s">
        <v>559</v>
      </c>
      <c r="AA50" s="18" t="s">
        <v>560</v>
      </c>
      <c r="AB50" s="18" t="s">
        <v>561</v>
      </c>
      <c r="AC50" s="18" t="s">
        <v>562</v>
      </c>
      <c r="AD50" s="18" t="s">
        <v>563</v>
      </c>
      <c r="AE50" s="18" t="s">
        <v>564</v>
      </c>
      <c r="AF50" s="18" t="s">
        <v>565</v>
      </c>
      <c r="AG50" s="18" t="s">
        <v>566</v>
      </c>
      <c r="AH50" s="18" t="s">
        <v>567</v>
      </c>
      <c r="AI50" s="18" t="s">
        <v>568</v>
      </c>
      <c r="AJ50" s="18" t="s">
        <v>569</v>
      </c>
      <c r="AK50" s="18" t="s">
        <v>570</v>
      </c>
      <c r="AL50" s="18" t="s">
        <v>571</v>
      </c>
      <c r="AM50" s="18" t="s">
        <v>572</v>
      </c>
      <c r="AN50" s="18" t="s">
        <v>573</v>
      </c>
      <c r="AO50" s="18" t="s">
        <v>574</v>
      </c>
      <c r="AP50" s="18" t="s">
        <v>575</v>
      </c>
      <c r="AQ50" s="18" t="s">
        <v>576</v>
      </c>
      <c r="AR50" s="18" t="s">
        <v>577</v>
      </c>
      <c r="AS50" s="18" t="s">
        <v>578</v>
      </c>
      <c r="AT50" s="18" t="s">
        <v>579</v>
      </c>
      <c r="AU50" s="18" t="s">
        <v>580</v>
      </c>
      <c r="AV50" s="18" t="s">
        <v>581</v>
      </c>
      <c r="AW50" s="18" t="s">
        <v>582</v>
      </c>
      <c r="AX50" s="18" t="s">
        <v>583</v>
      </c>
      <c r="AY50" s="18" t="s">
        <v>584</v>
      </c>
      <c r="AZ50" s="18" t="s">
        <v>585</v>
      </c>
      <c r="BA50" s="18" t="s">
        <v>586</v>
      </c>
      <c r="BB50" s="18" t="s">
        <v>587</v>
      </c>
      <c r="BC50" s="18" t="s">
        <v>588</v>
      </c>
      <c r="BD50" s="18" t="s">
        <v>589</v>
      </c>
      <c r="BE50" s="18" t="s">
        <v>590</v>
      </c>
      <c r="BF50" s="18" t="s">
        <v>591</v>
      </c>
      <c r="BG50" s="18" t="s">
        <v>592</v>
      </c>
      <c r="BH50" s="18" t="s">
        <v>593</v>
      </c>
      <c r="BI50" s="18" t="s">
        <v>594</v>
      </c>
      <c r="BJ50" s="18" t="s">
        <v>595</v>
      </c>
      <c r="BK50" s="18" t="s">
        <v>596</v>
      </c>
      <c r="BL50" s="18" t="s">
        <v>597</v>
      </c>
      <c r="BM50" s="18" t="s">
        <v>598</v>
      </c>
      <c r="BN50" s="18" t="s">
        <v>599</v>
      </c>
      <c r="BO50" s="18" t="s">
        <v>600</v>
      </c>
      <c r="BP50" s="18" t="s">
        <v>601</v>
      </c>
      <c r="BQ50" s="18" t="s">
        <v>602</v>
      </c>
      <c r="BR50" s="18" t="s">
        <v>603</v>
      </c>
      <c r="BS50" s="18" t="s">
        <v>604</v>
      </c>
      <c r="BT50" s="18" t="s">
        <v>605</v>
      </c>
      <c r="BU50" s="18" t="s">
        <v>606</v>
      </c>
      <c r="BV50" s="18" t="s">
        <v>607</v>
      </c>
      <c r="BW50" s="18" t="s">
        <v>608</v>
      </c>
      <c r="BX50" s="18" t="s">
        <v>609</v>
      </c>
      <c r="BY50" s="18" t="s">
        <v>610</v>
      </c>
      <c r="BZ50" s="18" t="s">
        <v>611</v>
      </c>
      <c r="CA50" s="18" t="s">
        <v>612</v>
      </c>
      <c r="CB50" s="18" t="s">
        <v>613</v>
      </c>
      <c r="CC50" s="18" t="s">
        <v>614</v>
      </c>
      <c r="CD50" s="18" t="s">
        <v>615</v>
      </c>
      <c r="CE50" s="18" t="s">
        <v>616</v>
      </c>
      <c r="CF50" s="18" t="s">
        <v>617</v>
      </c>
      <c r="CG50" s="18" t="s">
        <v>618</v>
      </c>
      <c r="CH50" s="18" t="s">
        <v>619</v>
      </c>
      <c r="CI50" s="18" t="s">
        <v>620</v>
      </c>
      <c r="CJ50" s="18" t="s">
        <v>621</v>
      </c>
      <c r="CK50" s="18" t="s">
        <v>622</v>
      </c>
      <c r="CL50" s="18" t="s">
        <v>623</v>
      </c>
      <c r="CM50" s="18" t="s">
        <v>624</v>
      </c>
      <c r="CN50" s="18" t="s">
        <v>625</v>
      </c>
      <c r="CO50" s="18" t="s">
        <v>626</v>
      </c>
      <c r="CP50" s="18" t="s">
        <v>627</v>
      </c>
      <c r="CQ50" s="18" t="s">
        <v>628</v>
      </c>
      <c r="CR50" s="18" t="s">
        <v>629</v>
      </c>
      <c r="CS50" s="18" t="s">
        <v>630</v>
      </c>
      <c r="CT50" s="18" t="s">
        <v>631</v>
      </c>
      <c r="CU50" s="18" t="s">
        <v>632</v>
      </c>
      <c r="CV50" s="18" t="s">
        <v>633</v>
      </c>
      <c r="CW50" s="18" t="s">
        <v>634</v>
      </c>
      <c r="CX50" s="18" t="s">
        <v>635</v>
      </c>
      <c r="CY50" s="18" t="s">
        <v>636</v>
      </c>
      <c r="CZ50" s="18" t="s">
        <v>637</v>
      </c>
      <c r="DA50" s="18" t="s">
        <v>638</v>
      </c>
      <c r="DB50" s="18" t="s">
        <v>639</v>
      </c>
      <c r="DC50" s="18" t="s">
        <v>640</v>
      </c>
      <c r="DD50" s="18" t="s">
        <v>641</v>
      </c>
      <c r="DE50" s="18" t="s">
        <v>642</v>
      </c>
      <c r="DF50" s="18" t="s">
        <v>643</v>
      </c>
      <c r="DG50" s="18" t="s">
        <v>644</v>
      </c>
      <c r="DH50" s="18" t="s">
        <v>645</v>
      </c>
      <c r="DI50" s="18" t="s">
        <v>646</v>
      </c>
      <c r="DJ50" s="18" t="s">
        <v>647</v>
      </c>
      <c r="DK50" s="18" t="s">
        <v>648</v>
      </c>
      <c r="DL50" s="18" t="s">
        <v>649</v>
      </c>
      <c r="DM50" s="18" t="s">
        <v>650</v>
      </c>
      <c r="DN50" s="18" t="s">
        <v>651</v>
      </c>
      <c r="DO50" s="18" t="s">
        <v>652</v>
      </c>
      <c r="DP50" s="18" t="s">
        <v>653</v>
      </c>
      <c r="DQ50" s="18" t="s">
        <v>654</v>
      </c>
      <c r="DR50" s="18" t="s">
        <v>655</v>
      </c>
      <c r="DS50" s="18" t="s">
        <v>656</v>
      </c>
      <c r="DT50" s="18" t="s">
        <v>657</v>
      </c>
      <c r="DU50" s="18" t="s">
        <v>658</v>
      </c>
      <c r="DV50" s="18" t="s">
        <v>659</v>
      </c>
      <c r="DW50" s="18" t="s">
        <v>660</v>
      </c>
      <c r="DX50" s="18" t="s">
        <v>661</v>
      </c>
      <c r="DY50" s="18" t="s">
        <v>662</v>
      </c>
      <c r="DZ50" s="18" t="s">
        <v>663</v>
      </c>
      <c r="EA50" s="18" t="s">
        <v>664</v>
      </c>
      <c r="EB50" s="18" t="s">
        <v>665</v>
      </c>
      <c r="EC50" s="18" t="s">
        <v>666</v>
      </c>
      <c r="ED50" s="18" t="s">
        <v>667</v>
      </c>
      <c r="EE50" s="18" t="s">
        <v>668</v>
      </c>
      <c r="EF50" s="18" t="s">
        <v>669</v>
      </c>
      <c r="EG50" s="18" t="s">
        <v>670</v>
      </c>
      <c r="EH50" s="18" t="s">
        <v>671</v>
      </c>
      <c r="EI50" s="18" t="s">
        <v>672</v>
      </c>
      <c r="EJ50" s="18" t="s">
        <v>673</v>
      </c>
      <c r="EK50" s="18" t="s">
        <v>674</v>
      </c>
      <c r="EL50" s="18" t="s">
        <v>675</v>
      </c>
      <c r="EM50" s="18" t="s">
        <v>676</v>
      </c>
      <c r="EN50" s="18" t="s">
        <v>677</v>
      </c>
      <c r="EO50" s="18" t="s">
        <v>678</v>
      </c>
      <c r="EP50" s="18" t="s">
        <v>679</v>
      </c>
      <c r="EQ50" s="18" t="s">
        <v>680</v>
      </c>
      <c r="ER50" s="18" t="s">
        <v>681</v>
      </c>
      <c r="ES50" s="18" t="s">
        <v>682</v>
      </c>
      <c r="ET50" s="18" t="s">
        <v>683</v>
      </c>
      <c r="EU50" s="18" t="s">
        <v>684</v>
      </c>
      <c r="EV50" s="18" t="s">
        <v>685</v>
      </c>
      <c r="EW50" s="18" t="s">
        <v>686</v>
      </c>
      <c r="EX50" s="18" t="s">
        <v>687</v>
      </c>
      <c r="EY50" s="18" t="s">
        <v>688</v>
      </c>
      <c r="EZ50" s="18" t="s">
        <v>689</v>
      </c>
      <c r="FA50" s="18" t="s">
        <v>690</v>
      </c>
      <c r="FB50" s="18" t="s">
        <v>691</v>
      </c>
      <c r="FC50" s="18" t="s">
        <v>692</v>
      </c>
      <c r="FD50" s="18" t="s">
        <v>693</v>
      </c>
      <c r="FE50" s="18" t="s">
        <v>694</v>
      </c>
      <c r="FF50" s="18" t="s">
        <v>695</v>
      </c>
      <c r="FG50" s="18" t="s">
        <v>696</v>
      </c>
      <c r="FH50" s="18" t="s">
        <v>697</v>
      </c>
      <c r="FI50" s="18" t="s">
        <v>698</v>
      </c>
      <c r="FJ50" s="18" t="s">
        <v>699</v>
      </c>
      <c r="FK50" s="18" t="s">
        <v>700</v>
      </c>
      <c r="FL50" s="18" t="s">
        <v>701</v>
      </c>
      <c r="FM50" s="18" t="s">
        <v>702</v>
      </c>
      <c r="FN50" s="18" t="s">
        <v>703</v>
      </c>
      <c r="FO50" s="18" t="s">
        <v>704</v>
      </c>
      <c r="FP50" s="18" t="s">
        <v>705</v>
      </c>
      <c r="FQ50" s="18" t="s">
        <v>706</v>
      </c>
      <c r="FR50" s="18" t="s">
        <v>707</v>
      </c>
      <c r="FS50" s="18" t="s">
        <v>708</v>
      </c>
      <c r="FT50" s="18" t="s">
        <v>709</v>
      </c>
      <c r="FU50" s="18" t="s">
        <v>710</v>
      </c>
      <c r="FV50" s="18" t="s">
        <v>711</v>
      </c>
      <c r="FW50" s="18" t="s">
        <v>712</v>
      </c>
      <c r="FX50" s="18" t="s">
        <v>713</v>
      </c>
      <c r="FY50" s="18" t="s">
        <v>714</v>
      </c>
      <c r="FZ50" s="18" t="s">
        <v>715</v>
      </c>
      <c r="GA50" s="18" t="s">
        <v>716</v>
      </c>
      <c r="GB50" s="18" t="s">
        <v>717</v>
      </c>
      <c r="GC50" s="18" t="s">
        <v>718</v>
      </c>
      <c r="GD50" s="18" t="s">
        <v>719</v>
      </c>
      <c r="GE50" s="18" t="s">
        <v>720</v>
      </c>
      <c r="GF50" s="18" t="s">
        <v>721</v>
      </c>
      <c r="GG50" s="18" t="s">
        <v>722</v>
      </c>
      <c r="GH50" s="18" t="s">
        <v>723</v>
      </c>
      <c r="GI50" s="18" t="s">
        <v>724</v>
      </c>
      <c r="GJ50" s="18" t="s">
        <v>725</v>
      </c>
      <c r="GK50" s="18" t="s">
        <v>726</v>
      </c>
      <c r="GL50" s="18" t="s">
        <v>727</v>
      </c>
      <c r="GM50" s="18" t="s">
        <v>728</v>
      </c>
      <c r="GN50" s="18" t="s">
        <v>729</v>
      </c>
      <c r="GO50" s="18" t="s">
        <v>730</v>
      </c>
      <c r="GP50" s="18" t="s">
        <v>731</v>
      </c>
      <c r="GQ50" s="18" t="s">
        <v>732</v>
      </c>
      <c r="GR50" s="18" t="s">
        <v>733</v>
      </c>
      <c r="GS50" s="18" t="s">
        <v>734</v>
      </c>
      <c r="GT50" s="18" t="s">
        <v>735</v>
      </c>
      <c r="GU50" s="18" t="s">
        <v>736</v>
      </c>
      <c r="GV50" s="18" t="s">
        <v>737</v>
      </c>
      <c r="GW50" s="18" t="s">
        <v>738</v>
      </c>
      <c r="GX50" s="18" t="s">
        <v>739</v>
      </c>
      <c r="GY50" s="18" t="s">
        <v>740</v>
      </c>
      <c r="GZ50" s="18" t="s">
        <v>741</v>
      </c>
      <c r="HA50" s="18" t="s">
        <v>742</v>
      </c>
      <c r="HB50" s="18" t="s">
        <v>743</v>
      </c>
      <c r="HC50" s="18" t="s">
        <v>744</v>
      </c>
      <c r="HD50" s="18" t="s">
        <v>745</v>
      </c>
      <c r="HE50" s="18" t="s">
        <v>746</v>
      </c>
      <c r="HF50" s="18" t="s">
        <v>747</v>
      </c>
      <c r="HG50" s="18" t="s">
        <v>748</v>
      </c>
      <c r="HH50" s="18" t="s">
        <v>749</v>
      </c>
      <c r="HI50" s="18" t="s">
        <v>750</v>
      </c>
      <c r="HJ50" s="18" t="s">
        <v>751</v>
      </c>
      <c r="HK50" s="18" t="s">
        <v>752</v>
      </c>
      <c r="HL50" s="18" t="s">
        <v>753</v>
      </c>
      <c r="HM50" s="18" t="s">
        <v>754</v>
      </c>
      <c r="HN50" s="18" t="s">
        <v>755</v>
      </c>
      <c r="HO50" s="18" t="s">
        <v>756</v>
      </c>
      <c r="HP50" s="18" t="s">
        <v>757</v>
      </c>
      <c r="HQ50" s="18" t="s">
        <v>758</v>
      </c>
      <c r="HR50" s="18" t="s">
        <v>759</v>
      </c>
      <c r="HS50" s="18" t="s">
        <v>760</v>
      </c>
      <c r="HT50" s="18" t="s">
        <v>761</v>
      </c>
      <c r="HU50" s="18" t="s">
        <v>762</v>
      </c>
      <c r="HV50" s="18" t="s">
        <v>763</v>
      </c>
      <c r="HW50" s="18" t="s">
        <v>764</v>
      </c>
      <c r="HX50" s="18" t="s">
        <v>765</v>
      </c>
      <c r="HY50" s="18" t="s">
        <v>766</v>
      </c>
      <c r="HZ50" s="18" t="s">
        <v>767</v>
      </c>
      <c r="IA50" s="18" t="s">
        <v>768</v>
      </c>
    </row>
    <row r="51" spans="11:235" x14ac:dyDescent="0.25">
      <c r="K51" s="21" t="s">
        <v>769</v>
      </c>
      <c r="L51" s="53">
        <f>+[1]OUTPUTs!L51-[2]OUTPUTs!L51</f>
        <v>43848.48469693512</v>
      </c>
      <c r="M51" s="53">
        <f>+[1]OUTPUTs!M51-[2]OUTPUTs!M51</f>
        <v>11803.372730971929</v>
      </c>
      <c r="N51" s="53">
        <f>+[1]OUTPUTs!N51-[2]OUTPUTs!N51</f>
        <v>99284.449530551588</v>
      </c>
      <c r="O51" s="53">
        <f>+[1]OUTPUTs!O51-[2]OUTPUTs!O51</f>
        <v>3663.2100036519114</v>
      </c>
      <c r="P51" s="53">
        <f>+[1]OUTPUTs!P51-[2]OUTPUTs!P51</f>
        <v>68904.624725892354</v>
      </c>
      <c r="Q51" s="53">
        <f>+[1]OUTPUTs!Q51-[2]OUTPUTs!Q51</f>
        <v>5785.0311500851676</v>
      </c>
      <c r="R51" s="53">
        <f>+[1]OUTPUTs!R51-[2]OUTPUTs!R51</f>
        <v>11531.519524044692</v>
      </c>
      <c r="S51" s="53">
        <f>+[1]OUTPUTs!S51-[2]OUTPUTs!S51</f>
        <v>65538.432753587636</v>
      </c>
      <c r="T51" s="53">
        <f>+[1]OUTPUTs!T51-[2]OUTPUTs!T51</f>
        <v>40047.73954602197</v>
      </c>
      <c r="U51" s="53">
        <f>+[1]OUTPUTs!U51-[2]OUTPUTs!U51</f>
        <v>119200.99047408327</v>
      </c>
      <c r="V51" s="53">
        <f>+[1]OUTPUTs!V51-[2]OUTPUTs!V51</f>
        <v>33352.193618028105</v>
      </c>
      <c r="W51" s="53">
        <f>+[1]OUTPUTs!W51-[2]OUTPUTs!W51</f>
        <v>43063.64507835835</v>
      </c>
      <c r="X51" s="53">
        <f>+[1]OUTPUTs!X51-[2]OUTPUTs!X51</f>
        <v>131564.18481708027</v>
      </c>
      <c r="Y51" s="53">
        <f>+[1]OUTPUTs!Y51-[2]OUTPUTs!Y51</f>
        <v>21979.262147511952</v>
      </c>
      <c r="Z51" s="53">
        <f>+[1]OUTPUTs!Z51-[2]OUTPUTs!Z51</f>
        <v>56225.593808281199</v>
      </c>
      <c r="AA51" s="53">
        <f>+[1]OUTPUTs!AA51-[2]OUTPUTs!AA51</f>
        <v>156450.62296889638</v>
      </c>
      <c r="AB51" s="53">
        <f>+[1]OUTPUTs!AB51-[2]OUTPUTs!AB51</f>
        <v>501682.48317654268</v>
      </c>
      <c r="AC51" s="53">
        <f>+[1]OUTPUTs!AC51-[2]OUTPUTs!AC51</f>
        <v>109296.90359247381</v>
      </c>
      <c r="AD51" s="53">
        <f>+[1]OUTPUTs!AD51-[2]OUTPUTs!AD51</f>
        <v>795291.9426722785</v>
      </c>
      <c r="AE51" s="53">
        <f>+[1]OUTPUTs!AE51-[2]OUTPUTs!AE51</f>
        <v>3170375.3791672504</v>
      </c>
      <c r="AF51" s="53">
        <f>+[1]OUTPUTs!AF51-[2]OUTPUTs!AF51</f>
        <v>597649.61003799341</v>
      </c>
      <c r="AG51" s="53">
        <f>+[1]OUTPUTs!AG51-[2]OUTPUTs!AG51</f>
        <v>348720.44927683118</v>
      </c>
      <c r="AH51" s="53">
        <f>+[1]OUTPUTs!AH51-[2]OUTPUTs!AH51</f>
        <v>633991.46315445309</v>
      </c>
      <c r="AI51" s="53">
        <f>+[1]OUTPUTs!AI51-[2]OUTPUTs!AI51</f>
        <v>59352.730186134206</v>
      </c>
      <c r="AJ51" s="53">
        <f>+[1]OUTPUTs!AJ51-[2]OUTPUTs!AJ51</f>
        <v>53210.628627633792</v>
      </c>
      <c r="AK51" s="53">
        <f>+[1]OUTPUTs!AK51-[2]OUTPUTs!AK51</f>
        <v>183784.80734789965</v>
      </c>
      <c r="AL51" s="53">
        <f>+[1]OUTPUTs!AL51-[2]OUTPUTs!AL51</f>
        <v>150665.5917296703</v>
      </c>
      <c r="AM51" s="53">
        <f>+[1]OUTPUTs!AM51-[2]OUTPUTs!AM51</f>
        <v>7516265.3465431463</v>
      </c>
      <c r="AN51" s="53">
        <f>+[1]OUTPUTs!AN51-[2]OUTPUTs!AN51</f>
        <v>48110.749059627546</v>
      </c>
      <c r="AO51" s="53">
        <f>+[1]OUTPUTs!AO51-[2]OUTPUTs!AO51</f>
        <v>9573.4724574278298</v>
      </c>
      <c r="AP51" s="53">
        <f>+[1]OUTPUTs!AP51-[2]OUTPUTs!AP51</f>
        <v>91472.441214465536</v>
      </c>
      <c r="AQ51" s="53">
        <f>+[1]OUTPUTs!AQ51-[2]OUTPUTs!AQ51</f>
        <v>2376.576234588169</v>
      </c>
      <c r="AR51" s="53">
        <f>+[1]OUTPUTs!AR51-[2]OUTPUTs!AR51</f>
        <v>57065.129530839033</v>
      </c>
      <c r="AS51" s="53">
        <f>+[1]OUTPUTs!AS51-[2]OUTPUTs!AS51</f>
        <v>4304.2447917346271</v>
      </c>
      <c r="AT51" s="53">
        <f>+[1]OUTPUTs!AT51-[2]OUTPUTs!AT51</f>
        <v>11145.234873849777</v>
      </c>
      <c r="AU51" s="53">
        <f>+[1]OUTPUTs!AU51-[2]OUTPUTs!AU51</f>
        <v>57687.054372723527</v>
      </c>
      <c r="AV51" s="53">
        <f>+[1]OUTPUTs!AV51-[2]OUTPUTs!AV51</f>
        <v>32986.346160805355</v>
      </c>
      <c r="AW51" s="53">
        <f>+[1]OUTPUTs!AW51-[2]OUTPUTs!AW51</f>
        <v>112310.65692430029</v>
      </c>
      <c r="AX51" s="53">
        <f>+[1]OUTPUTs!AX51-[2]OUTPUTs!AX51</f>
        <v>31212.720739011034</v>
      </c>
      <c r="AY51" s="53">
        <f>+[1]OUTPUTs!AY51-[2]OUTPUTs!AY51</f>
        <v>37385.681370257764</v>
      </c>
      <c r="AZ51" s="53">
        <f>+[1]OUTPUTs!AZ51-[2]OUTPUTs!AZ51</f>
        <v>116636.76649123328</v>
      </c>
      <c r="BA51" s="53">
        <f>+[1]OUTPUTs!BA51-[2]OUTPUTs!BA51</f>
        <v>16638.844706873198</v>
      </c>
      <c r="BB51" s="53">
        <f>+[1]OUTPUTs!BB51-[2]OUTPUTs!BB51</f>
        <v>57469.660867812017</v>
      </c>
      <c r="BC51" s="53">
        <f>+[1]OUTPUTs!BC51-[2]OUTPUTs!BC51</f>
        <v>155631.18558719635</v>
      </c>
      <c r="BD51" s="53">
        <f>+[1]OUTPUTs!BD51-[2]OUTPUTs!BD51</f>
        <v>502305.27781705634</v>
      </c>
      <c r="BE51" s="53">
        <f>+[1]OUTPUTs!BE51-[2]OUTPUTs!BE51</f>
        <v>109513.33619412876</v>
      </c>
      <c r="BF51" s="53">
        <f>+[1]OUTPUTs!BF51-[2]OUTPUTs!BF51</f>
        <v>780910.3916175802</v>
      </c>
      <c r="BG51" s="53">
        <f>+[1]OUTPUTs!BG51-[2]OUTPUTs!BG51</f>
        <v>3076886.4058862319</v>
      </c>
      <c r="BH51" s="53">
        <f>+[1]OUTPUTs!BH51-[2]OUTPUTs!BH51</f>
        <v>609248.02796487696</v>
      </c>
      <c r="BI51" s="53">
        <f>+[1]OUTPUTs!BI51-[2]OUTPUTs!BI51</f>
        <v>330134.95030949335</v>
      </c>
      <c r="BJ51" s="53">
        <f>+[1]OUTPUTs!BJ51-[2]OUTPUTs!BJ51</f>
        <v>626879.87780711043</v>
      </c>
      <c r="BK51" s="53">
        <f>+[1]OUTPUTs!BK51-[2]OUTPUTs!BK51</f>
        <v>53390.740779754036</v>
      </c>
      <c r="BL51" s="53">
        <f>+[1]OUTPUTs!BL51-[2]OUTPUTs!BL51</f>
        <v>48314.473314849951</v>
      </c>
      <c r="BM51" s="53">
        <f>+[1]OUTPUTs!BM51-[2]OUTPUTs!BM51</f>
        <v>168279.28473968327</v>
      </c>
      <c r="BN51" s="53">
        <f>+[1]OUTPUTs!BN51-[2]OUTPUTs!BN51</f>
        <v>150182.94193140737</v>
      </c>
      <c r="BO51" s="53">
        <f>+[1]OUTPUTs!BO51-[2]OUTPUTs!BO51</f>
        <v>7298052.4737449139</v>
      </c>
      <c r="BP51" s="53">
        <f>+[1]OUTPUTs!BP51-[2]OUTPUTs!BP51</f>
        <v>41067.51275751504</v>
      </c>
      <c r="BQ51" s="53">
        <f>+[1]OUTPUTs!BQ51-[2]OUTPUTs!BQ51</f>
        <v>11083.309648387969</v>
      </c>
      <c r="BR51" s="53">
        <f>+[1]OUTPUTs!BR51-[2]OUTPUTs!BR51</f>
        <v>83913.367274246935</v>
      </c>
      <c r="BS51" s="53">
        <f>+[1]OUTPUTs!BS51-[2]OUTPUTs!BS51</f>
        <v>2794.8845144258071</v>
      </c>
      <c r="BT51" s="53">
        <f>+[1]OUTPUTs!BT51-[2]OUTPUTs!BT51</f>
        <v>38546.359059250652</v>
      </c>
      <c r="BU51" s="53">
        <f>+[1]OUTPUTs!BU51-[2]OUTPUTs!BU51</f>
        <v>3699.7058661996643</v>
      </c>
      <c r="BV51" s="53">
        <f>+[1]OUTPUTs!BV51-[2]OUTPUTs!BV51</f>
        <v>11145.370215722909</v>
      </c>
      <c r="BW51" s="53">
        <f>+[1]OUTPUTs!BW51-[2]OUTPUTs!BW51</f>
        <v>47368.753498032471</v>
      </c>
      <c r="BX51" s="53">
        <f>+[1]OUTPUTs!BX51-[2]OUTPUTs!BX51</f>
        <v>28622.743192286809</v>
      </c>
      <c r="BY51" s="53">
        <f>+[1]OUTPUTs!BY51-[2]OUTPUTs!BY51</f>
        <v>87919.504538256966</v>
      </c>
      <c r="BZ51" s="53">
        <f>+[1]OUTPUTs!BZ51-[2]OUTPUTs!BZ51</f>
        <v>27394.808529702608</v>
      </c>
      <c r="CA51" s="53">
        <f>+[1]OUTPUTs!CA51-[2]OUTPUTs!CA51</f>
        <v>32482.533088610893</v>
      </c>
      <c r="CB51" s="53">
        <f>+[1]OUTPUTs!CB51-[2]OUTPUTs!CB51</f>
        <v>241470.13783701207</v>
      </c>
      <c r="CC51" s="53">
        <f>+[1]OUTPUTs!CC51-[2]OUTPUTs!CC51</f>
        <v>14517.010440987047</v>
      </c>
      <c r="CD51" s="53">
        <f>+[1]OUTPUTs!CD51-[2]OUTPUTs!CD51</f>
        <v>41955.638974591187</v>
      </c>
      <c r="CE51" s="53">
        <f>+[1]OUTPUTs!CE51-[2]OUTPUTs!CE51</f>
        <v>134248.95032852364</v>
      </c>
      <c r="CF51" s="53">
        <f>+[1]OUTPUTs!CF51-[2]OUTPUTs!CF51</f>
        <v>477423.73735641659</v>
      </c>
      <c r="CG51" s="53">
        <f>+[1]OUTPUTs!CG51-[2]OUTPUTs!CG51</f>
        <v>92935.477180377638</v>
      </c>
      <c r="CH51" s="53">
        <f>+[1]OUTPUTs!CH51-[2]OUTPUTs!CH51</f>
        <v>715119.25845093234</v>
      </c>
      <c r="CI51" s="53">
        <f>+[1]OUTPUTs!CI51-[2]OUTPUTs!CI51</f>
        <v>2739179.7103513461</v>
      </c>
      <c r="CJ51" s="53">
        <f>+[1]OUTPUTs!CJ51-[2]OUTPUTs!CJ51</f>
        <v>537377.12811468588</v>
      </c>
      <c r="CK51" s="53">
        <f>+[1]OUTPUTs!CK51-[2]OUTPUTs!CK51</f>
        <v>293034.7339287877</v>
      </c>
      <c r="CL51" s="53">
        <f>+[1]OUTPUTs!CL51-[2]OUTPUTs!CL51</f>
        <v>548246.56808716932</v>
      </c>
      <c r="CM51" s="53">
        <f>+[1]OUTPUTs!CM51-[2]OUTPUTs!CM51</f>
        <v>45053.078974140721</v>
      </c>
      <c r="CN51" s="53">
        <f>+[1]OUTPUTs!CN51-[2]OUTPUTs!CN51</f>
        <v>44084.749838499454</v>
      </c>
      <c r="CO51" s="53">
        <f>+[1]OUTPUTs!CO51-[2]OUTPUTs!CO51</f>
        <v>151381.78553963883</v>
      </c>
      <c r="CP51" s="53">
        <f>+[1]OUTPUTs!CP51-[2]OUTPUTs!CP51</f>
        <v>121991.84695047757</v>
      </c>
      <c r="CQ51" s="53">
        <f>+[1]OUTPUTs!CQ51-[2]OUTPUTs!CQ51</f>
        <v>6614058.6645362228</v>
      </c>
      <c r="CR51" s="53">
        <f>+[1]OUTPUTs!CR51-[2]OUTPUTs!CR51</f>
        <v>36612.836663921349</v>
      </c>
      <c r="CS51" s="53">
        <f>+[1]OUTPUTs!CS51-[2]OUTPUTs!CS51</f>
        <v>6980.7860007025565</v>
      </c>
      <c r="CT51" s="53">
        <f>+[1]OUTPUTs!CT51-[2]OUTPUTs!CT51</f>
        <v>62708.880756579994</v>
      </c>
      <c r="CU51" s="53">
        <f>+[1]OUTPUTs!CU51-[2]OUTPUTs!CU51</f>
        <v>1358.8135248540689</v>
      </c>
      <c r="CV51" s="53">
        <f>+[1]OUTPUTs!CV51-[2]OUTPUTs!CV51</f>
        <v>32897.109396178465</v>
      </c>
      <c r="CW51" s="53">
        <f>+[1]OUTPUTs!CW51-[2]OUTPUTs!CW51</f>
        <v>1821.2418198912826</v>
      </c>
      <c r="CX51" s="53">
        <f>+[1]OUTPUTs!CX51-[2]OUTPUTs!CX51</f>
        <v>7564.104219602008</v>
      </c>
      <c r="CY51" s="53">
        <f>+[1]OUTPUTs!CY51-[2]OUTPUTs!CY51</f>
        <v>30028.97024913536</v>
      </c>
      <c r="CZ51" s="53">
        <f>+[1]OUTPUTs!CZ51-[2]OUTPUTs!CZ51</f>
        <v>23825.121926313182</v>
      </c>
      <c r="DA51" s="53">
        <f>+[1]OUTPUTs!DA51-[2]OUTPUTs!DA51</f>
        <v>67668.017144323094</v>
      </c>
      <c r="DB51" s="53">
        <f>+[1]OUTPUTs!DB51-[2]OUTPUTs!DB51</f>
        <v>21801.21696463945</v>
      </c>
      <c r="DC51" s="53">
        <f>+[1]OUTPUTs!DC51-[2]OUTPUTs!DC51</f>
        <v>22097.955595626583</v>
      </c>
      <c r="DD51" s="53">
        <f>+[1]OUTPUTs!DD51-[2]OUTPUTs!DD51</f>
        <v>202475.30395509332</v>
      </c>
      <c r="DE51" s="53">
        <f>+[1]OUTPUTs!DE51-[2]OUTPUTs!DE51</f>
        <v>12868.961231293039</v>
      </c>
      <c r="DF51" s="53">
        <f>+[1]OUTPUTs!DF51-[2]OUTPUTs!DF51</f>
        <v>34272.045739486101</v>
      </c>
      <c r="DG51" s="53">
        <f>+[1]OUTPUTs!DG51-[2]OUTPUTs!DG51</f>
        <v>115176.33611466922</v>
      </c>
      <c r="DH51" s="53">
        <f>+[1]OUTPUTs!DH51-[2]OUTPUTs!DH51</f>
        <v>412526.0960244984</v>
      </c>
      <c r="DI51" s="53">
        <f>+[1]OUTPUTs!DI51-[2]OUTPUTs!DI51</f>
        <v>76097.985151878005</v>
      </c>
      <c r="DJ51" s="53">
        <f>+[1]OUTPUTs!DJ51-[2]OUTPUTs!DJ51</f>
        <v>581887.65878991224</v>
      </c>
      <c r="DK51" s="53">
        <f>+[1]OUTPUTs!DK51-[2]OUTPUTs!DK51</f>
        <v>2217187.4814293897</v>
      </c>
      <c r="DL51" s="53">
        <f>+[1]OUTPUTs!DL51-[2]OUTPUTs!DL51</f>
        <v>470996.59969629807</v>
      </c>
      <c r="DM51" s="53">
        <f>+[1]OUTPUTs!DM51-[2]OUTPUTs!DM51</f>
        <v>242671.20342517321</v>
      </c>
      <c r="DN51" s="53">
        <f>+[1]OUTPUTs!DN51-[2]OUTPUTs!DN51</f>
        <v>485065.69597970904</v>
      </c>
      <c r="DO51" s="53">
        <f>+[1]OUTPUTs!DO51-[2]OUTPUTs!DO51</f>
        <v>39171.543500058739</v>
      </c>
      <c r="DP51" s="53">
        <f>+[1]OUTPUTs!DP51-[2]OUTPUTs!DP51</f>
        <v>45974.44342609818</v>
      </c>
      <c r="DQ51" s="53">
        <f>+[1]OUTPUTs!DQ51-[2]OUTPUTs!DQ51</f>
        <v>118044.81631322752</v>
      </c>
      <c r="DR51" s="53">
        <f>+[1]OUTPUTs!DR51-[2]OUTPUTs!DR51</f>
        <v>95474.69950477517</v>
      </c>
      <c r="DS51" s="53">
        <f>+[1]OUTPUTs!DS51-[2]OUTPUTs!DS51</f>
        <v>5465255.9245433295</v>
      </c>
      <c r="DT51" s="53">
        <f>+[1]OUTPUTs!DT51-[2]OUTPUTs!DT51</f>
        <v>26800.866561968698</v>
      </c>
      <c r="DU51" s="53">
        <f>+[1]OUTPUTs!DU51-[2]OUTPUTs!DU51</f>
        <v>5242.702773236666</v>
      </c>
      <c r="DV51" s="53">
        <f>+[1]OUTPUTs!DV51-[2]OUTPUTs!DV51</f>
        <v>61732.33389222416</v>
      </c>
      <c r="DW51" s="53">
        <f>+[1]OUTPUTs!DW51-[2]OUTPUTs!DW51</f>
        <v>1086.5843416610219</v>
      </c>
      <c r="DX51" s="53">
        <f>+[1]OUTPUTs!DX51-[2]OUTPUTs!DX51</f>
        <v>30471.868934982522</v>
      </c>
      <c r="DY51" s="53">
        <f>+[1]OUTPUTs!DY51-[2]OUTPUTs!DY51</f>
        <v>2261.7138646699091</v>
      </c>
      <c r="DZ51" s="53">
        <f>+[1]OUTPUTs!DZ51-[2]OUTPUTs!DZ51</f>
        <v>5862.1518305633344</v>
      </c>
      <c r="EA51" s="53">
        <f>+[1]OUTPUTs!EA51-[2]OUTPUTs!EA51</f>
        <v>28015.277574858508</v>
      </c>
      <c r="EB51" s="53">
        <f>+[1]OUTPUTs!EB51-[2]OUTPUTs!EB51</f>
        <v>18316.235860219676</v>
      </c>
      <c r="EC51" s="53">
        <f>+[1]OUTPUTs!EC51-[2]OUTPUTs!EC51</f>
        <v>67279.749798834295</v>
      </c>
      <c r="ED51" s="53">
        <f>+[1]OUTPUTs!ED51-[2]OUTPUTs!ED51</f>
        <v>21782.06970751573</v>
      </c>
      <c r="EE51" s="53">
        <f>+[1]OUTPUTs!EE51-[2]OUTPUTs!EE51</f>
        <v>17018.450947768823</v>
      </c>
      <c r="EF51" s="53">
        <f>+[1]OUTPUTs!EF51-[2]OUTPUTs!EF51</f>
        <v>223655.5627352281</v>
      </c>
      <c r="EG51" s="53">
        <f>+[1]OUTPUTs!EG51-[2]OUTPUTs!EG51</f>
        <v>9779.078249701648</v>
      </c>
      <c r="EH51" s="53">
        <f>+[1]OUTPUTs!EH51-[2]OUTPUTs!EH51</f>
        <v>26892.963087960132</v>
      </c>
      <c r="EI51" s="53">
        <f>+[1]OUTPUTs!EI51-[2]OUTPUTs!EI51</f>
        <v>115842.95412278087</v>
      </c>
      <c r="EJ51" s="53">
        <f>+[1]OUTPUTs!EJ51-[2]OUTPUTs!EJ51</f>
        <v>502301.97458639706</v>
      </c>
      <c r="EK51" s="53">
        <f>+[1]OUTPUTs!EK51-[2]OUTPUTs!EK51</f>
        <v>63839.708506972318</v>
      </c>
      <c r="EL51" s="53">
        <f>+[1]OUTPUTs!EL51-[2]OUTPUTs!EL51</f>
        <v>554184.73648822238</v>
      </c>
      <c r="EM51" s="53">
        <f>+[1]OUTPUTs!EM51-[2]OUTPUTs!EM51</f>
        <v>2064826.3249719376</v>
      </c>
      <c r="EN51" s="53">
        <f>+[1]OUTPUTs!EN51-[2]OUTPUTs!EN51</f>
        <v>397133.46133126074</v>
      </c>
      <c r="EO51" s="53">
        <f>+[1]OUTPUTs!EO51-[2]OUTPUTs!EO51</f>
        <v>216699.65573707025</v>
      </c>
      <c r="EP51" s="53">
        <f>+[1]OUTPUTs!EP51-[2]OUTPUTs!EP51</f>
        <v>382122.4373344531</v>
      </c>
      <c r="EQ51" s="53">
        <f>+[1]OUTPUTs!EQ51-[2]OUTPUTs!EQ51</f>
        <v>27494.344387857094</v>
      </c>
      <c r="ER51" s="53">
        <f>+[1]OUTPUTs!ER51-[2]OUTPUTs!ER51</f>
        <v>35378.377153428199</v>
      </c>
      <c r="ES51" s="53">
        <f>+[1]OUTPUTs!ES51-[2]OUTPUTs!ES51</f>
        <v>90577.452246522618</v>
      </c>
      <c r="ET51" s="53">
        <f>+[1]OUTPUTs!ET51-[2]OUTPUTs!ET51</f>
        <v>94990.496061603859</v>
      </c>
      <c r="EU51" s="53">
        <f>+[1]OUTPUTs!EU51-[2]OUTPUTs!EU51</f>
        <v>5091589.5330899013</v>
      </c>
      <c r="EV51" s="53">
        <f>+[1]OUTPUTs!EV51-[2]OUTPUTs!EV51</f>
        <v>22527.109201261574</v>
      </c>
      <c r="EW51" s="53">
        <f>+[1]OUTPUTs!EW51-[2]OUTPUTs!EW51</f>
        <v>6110.6797157306828</v>
      </c>
      <c r="EX51" s="53">
        <f>+[1]OUTPUTs!EX51-[2]OUTPUTs!EX51</f>
        <v>47518.408614869048</v>
      </c>
      <c r="EY51" s="53">
        <f>+[1]OUTPUTs!EY51-[2]OUTPUTs!EY51</f>
        <v>748.25033316321037</v>
      </c>
      <c r="EZ51" s="53">
        <f>+[1]OUTPUTs!EZ51-[2]OUTPUTs!EZ51</f>
        <v>28809.317305015782</v>
      </c>
      <c r="FA51" s="53">
        <f>+[1]OUTPUTs!FA51-[2]OUTPUTs!FA51</f>
        <v>986.73609906329875</v>
      </c>
      <c r="FB51" s="53">
        <f>+[1]OUTPUTs!FB51-[2]OUTPUTs!FB51</f>
        <v>7688.6630969110065</v>
      </c>
      <c r="FC51" s="53">
        <f>+[1]OUTPUTs!FC51-[2]OUTPUTs!FC51</f>
        <v>26676.247977036852</v>
      </c>
      <c r="FD51" s="53">
        <f>+[1]OUTPUTs!FD51-[2]OUTPUTs!FD51</f>
        <v>17182.316928761986</v>
      </c>
      <c r="FE51" s="53">
        <f>+[1]OUTPUTs!FE51-[2]OUTPUTs!FE51</f>
        <v>43847.993439119207</v>
      </c>
      <c r="FF51" s="53">
        <f>+[1]OUTPUTs!FF51-[2]OUTPUTs!FF51</f>
        <v>16221.685103878626</v>
      </c>
      <c r="FG51" s="53">
        <f>+[1]OUTPUTs!FG51-[2]OUTPUTs!FG51</f>
        <v>16565.428951041849</v>
      </c>
      <c r="FH51" s="53">
        <f>+[1]OUTPUTs!FH51-[2]OUTPUTs!FH51</f>
        <v>236179.79826716951</v>
      </c>
      <c r="FI51" s="53">
        <f>+[1]OUTPUTs!FI51-[2]OUTPUTs!FI51</f>
        <v>9128.1271632861699</v>
      </c>
      <c r="FJ51" s="53">
        <f>+[1]OUTPUTs!FJ51-[2]OUTPUTs!FJ51</f>
        <v>22763.815798081607</v>
      </c>
      <c r="FK51" s="53">
        <f>+[1]OUTPUTs!FK51-[2]OUTPUTs!FK51</f>
        <v>95171.135361751876</v>
      </c>
      <c r="FL51" s="53">
        <f>+[1]OUTPUTs!FL51-[2]OUTPUTs!FL51</f>
        <v>320290.99806401611</v>
      </c>
      <c r="FM51" s="53">
        <f>+[1]OUTPUTs!FM51-[2]OUTPUTs!FM51</f>
        <v>71491.594582925813</v>
      </c>
      <c r="FN51" s="53">
        <f>+[1]OUTPUTs!FN51-[2]OUTPUTs!FN51</f>
        <v>579155.78725260939</v>
      </c>
      <c r="FO51" s="53">
        <f>+[1]OUTPUTs!FO51-[2]OUTPUTs!FO51</f>
        <v>1737923.3786621415</v>
      </c>
      <c r="FP51" s="53">
        <f>+[1]OUTPUTs!FP51-[2]OUTPUTs!FP51</f>
        <v>353093.43524206022</v>
      </c>
      <c r="FQ51" s="53">
        <f>+[1]OUTPUTs!FQ51-[2]OUTPUTs!FQ51</f>
        <v>215279.11064274711</v>
      </c>
      <c r="FR51" s="53">
        <f>+[1]OUTPUTs!FR51-[2]OUTPUTs!FR51</f>
        <v>375925.10440445441</v>
      </c>
      <c r="FS51" s="53">
        <f>+[1]OUTPUTs!FS51-[2]OUTPUTs!FS51</f>
        <v>40676.638983716155</v>
      </c>
      <c r="FT51" s="53">
        <f>+[1]OUTPUTs!FT51-[2]OUTPUTs!FT51</f>
        <v>35501.846560147496</v>
      </c>
      <c r="FU51" s="53">
        <f>+[1]OUTPUTs!FU51-[2]OUTPUTs!FU51</f>
        <v>86314.600284026572</v>
      </c>
      <c r="FV51" s="53">
        <f>+[1]OUTPUTs!FV51-[2]OUTPUTs!FV51</f>
        <v>70247.739099786006</v>
      </c>
      <c r="FW51" s="53">
        <f>+[1]OUTPUTs!FW51-[2]OUTPUTs!FW51</f>
        <v>4484025.9471347742</v>
      </c>
      <c r="FX51" s="53">
        <f>+[1]OUTPUTs!FX51-[2]OUTPUTs!FX51</f>
        <v>23292.398193302197</v>
      </c>
      <c r="FY51" s="53">
        <f>+[1]OUTPUTs!FY51-[2]OUTPUTs!FY51</f>
        <v>5765.7223844408718</v>
      </c>
      <c r="FZ51" s="53">
        <f>+[1]OUTPUTs!FZ51-[2]OUTPUTs!FZ51</f>
        <v>48540.465137619081</v>
      </c>
      <c r="GA51" s="53">
        <f>+[1]OUTPUTs!GA51-[2]OUTPUTs!GA51</f>
        <v>1513.1789944754953</v>
      </c>
      <c r="GB51" s="53">
        <f>+[1]OUTPUTs!GB51-[2]OUTPUTs!GB51</f>
        <v>29732.531711455093</v>
      </c>
      <c r="GC51" s="53">
        <f>+[1]OUTPUTs!GC51-[2]OUTPUTs!GC51</f>
        <v>777.61725510706287</v>
      </c>
      <c r="GD51" s="53">
        <f>+[1]OUTPUTs!GD51-[2]OUTPUTs!GD51</f>
        <v>7544.7299637176357</v>
      </c>
      <c r="GE51" s="53">
        <f>+[1]OUTPUTs!GE51-[2]OUTPUTs!GE51</f>
        <v>26361.216053210541</v>
      </c>
      <c r="GF51" s="53">
        <f>+[1]OUTPUTs!GF51-[2]OUTPUTs!GF51</f>
        <v>15521.927630159154</v>
      </c>
      <c r="GG51" s="53">
        <f>+[1]OUTPUTs!GG51-[2]OUTPUTs!GG51</f>
        <v>51238.177248368287</v>
      </c>
      <c r="GH51" s="53">
        <f>+[1]OUTPUTs!GH51-[2]OUTPUTs!GH51</f>
        <v>19235.238858981313</v>
      </c>
      <c r="GI51" s="53">
        <f>+[1]OUTPUTs!GI51-[2]OUTPUTs!GI51</f>
        <v>19127.714057117941</v>
      </c>
      <c r="GJ51" s="53">
        <f>+[1]OUTPUTs!GJ51-[2]OUTPUTs!GJ51</f>
        <v>243563.70101708756</v>
      </c>
      <c r="GK51" s="53">
        <f>+[1]OUTPUTs!GK51-[2]OUTPUTs!GK51</f>
        <v>9220.7700884439146</v>
      </c>
      <c r="GL51" s="53">
        <f>+[1]OUTPUTs!GL51-[2]OUTPUTs!GL51</f>
        <v>22597.737991912298</v>
      </c>
      <c r="GM51" s="53">
        <f>+[1]OUTPUTs!GM51-[2]OUTPUTs!GM51</f>
        <v>101460.93009954694</v>
      </c>
      <c r="GN51" s="53">
        <f>+[1]OUTPUTs!GN51-[2]OUTPUTs!GN51</f>
        <v>453802.87143066712</v>
      </c>
      <c r="GO51" s="53">
        <f>+[1]OUTPUTs!GO51-[2]OUTPUTs!GO51</f>
        <v>62916.261391830572</v>
      </c>
      <c r="GP51" s="53">
        <f>+[1]OUTPUTs!GP51-[2]OUTPUTs!GP51</f>
        <v>846835.44138790842</v>
      </c>
      <c r="GQ51" s="53">
        <f>+[1]OUTPUTs!GQ51-[2]OUTPUTs!GQ51</f>
        <v>1876316.3055687496</v>
      </c>
      <c r="GR51" s="53">
        <f>+[1]OUTPUTs!GR51-[2]OUTPUTs!GR51</f>
        <v>356568.32734963158</v>
      </c>
      <c r="GS51" s="53">
        <f>+[1]OUTPUTs!GS51-[2]OUTPUTs!GS51</f>
        <v>219330.11734788967</v>
      </c>
      <c r="GT51" s="53">
        <f>+[1]OUTPUTs!GT51-[2]OUTPUTs!GT51</f>
        <v>365561.30866139726</v>
      </c>
      <c r="GU51" s="53">
        <f>+[1]OUTPUTs!GU51-[2]OUTPUTs!GU51</f>
        <v>26323.815275916058</v>
      </c>
      <c r="GV51" s="53">
        <f>+[1]OUTPUTs!GV51-[2]OUTPUTs!GV51</f>
        <v>37228.086354740059</v>
      </c>
      <c r="GW51" s="53">
        <f>+[1]OUTPUTs!GW51-[2]OUTPUTs!GW51</f>
        <v>74331.547202166141</v>
      </c>
      <c r="GX51" s="53">
        <f>+[1]OUTPUTs!GX51-[2]OUTPUTs!GX51</f>
        <v>71861.326834679756</v>
      </c>
      <c r="GY51" s="53">
        <f>+[1]OUTPUTs!GY51-[2]OUTPUTs!GY51</f>
        <v>5016569.4654905247</v>
      </c>
      <c r="GZ51" s="53">
        <f>+[1]OUTPUTs!GZ51-[2]OUTPUTs!GZ51</f>
        <v>15582.378260628022</v>
      </c>
      <c r="HA51" s="53">
        <f>+[1]OUTPUTs!HA51-[2]OUTPUTs!HA51</f>
        <v>2285.6280106841359</v>
      </c>
      <c r="HB51" s="53">
        <f>+[1]OUTPUTs!HB51-[2]OUTPUTs!HB51</f>
        <v>28583.242583539861</v>
      </c>
      <c r="HC51" s="53">
        <f>+[1]OUTPUTs!HC51-[2]OUTPUTs!HC51</f>
        <v>978.32275796801173</v>
      </c>
      <c r="HD51" s="53">
        <f>+[1]OUTPUTs!HD51-[2]OUTPUTs!HD51</f>
        <v>24895.416380397943</v>
      </c>
      <c r="HE51" s="53">
        <f>+[1]OUTPUTs!HE51-[2]OUTPUTs!HE51</f>
        <v>807.56523998079581</v>
      </c>
      <c r="HF51" s="53">
        <f>+[1]OUTPUTs!HF51-[2]OUTPUTs!HF51</f>
        <v>11036.311859597738</v>
      </c>
      <c r="HG51" s="53">
        <f>+[1]OUTPUTs!HG51-[2]OUTPUTs!HG51</f>
        <v>18564.606097790744</v>
      </c>
      <c r="HH51" s="53">
        <f>+[1]OUTPUTs!HH51-[2]OUTPUTs!HH51</f>
        <v>10725.889565823665</v>
      </c>
      <c r="HI51" s="53">
        <f>+[1]OUTPUTs!HI51-[2]OUTPUTs!HI51</f>
        <v>39787.554643511125</v>
      </c>
      <c r="HJ51" s="53">
        <f>+[1]OUTPUTs!HJ51-[2]OUTPUTs!HJ51</f>
        <v>13832.422629487655</v>
      </c>
      <c r="HK51" s="53">
        <f>+[1]OUTPUTs!HK51-[2]OUTPUTs!HK51</f>
        <v>13362.255029175965</v>
      </c>
      <c r="HL51" s="53">
        <f>+[1]OUTPUTs!HL51-[2]OUTPUTs!HL51</f>
        <v>231088.5298355082</v>
      </c>
      <c r="HM51" s="53">
        <f>+[1]OUTPUTs!HM51-[2]OUTPUTs!HM51</f>
        <v>6303.7109423837137</v>
      </c>
      <c r="HN51" s="53">
        <f>+[1]OUTPUTs!HN51-[2]OUTPUTs!HN51</f>
        <v>14873.251111047663</v>
      </c>
      <c r="HO51" s="53">
        <f>+[1]OUTPUTs!HO51-[2]OUTPUTs!HO51</f>
        <v>80667.983483472664</v>
      </c>
      <c r="HP51" s="53">
        <f>+[1]OUTPUTs!HP51-[2]OUTPUTs!HP51</f>
        <v>322305.77578355372</v>
      </c>
      <c r="HQ51" s="53">
        <f>+[1]OUTPUTs!HQ51-[2]OUTPUTs!HQ51</f>
        <v>42511.844324932892</v>
      </c>
      <c r="HR51" s="53">
        <f>+[1]OUTPUTs!HR51-[2]OUTPUTs!HR51</f>
        <v>579737.55810467235</v>
      </c>
      <c r="HS51" s="53">
        <f>+[1]OUTPUTs!HS51-[2]OUTPUTs!HS51</f>
        <v>1365748.3699584617</v>
      </c>
      <c r="HT51" s="53">
        <f>+[1]OUTPUTs!HT51-[2]OUTPUTs!HT51</f>
        <v>255354.71740111857</v>
      </c>
      <c r="HU51" s="53">
        <f>+[1]OUTPUTs!HU51-[2]OUTPUTs!HU51</f>
        <v>148224.69588642818</v>
      </c>
      <c r="HV51" s="53">
        <f>+[1]OUTPUTs!HV51-[2]OUTPUTs!HV51</f>
        <v>291478.70212306222</v>
      </c>
      <c r="HW51" s="53">
        <f>+[1]OUTPUTs!HW51-[2]OUTPUTs!HW51</f>
        <v>18352.829809982897</v>
      </c>
      <c r="HX51" s="53">
        <f>+[1]OUTPUTs!HX51-[2]OUTPUTs!HX51</f>
        <v>29953.116366724033</v>
      </c>
      <c r="HY51" s="53">
        <f>+[1]OUTPUTs!HY51-[2]OUTPUTs!HY51</f>
        <v>54069.058034095942</v>
      </c>
      <c r="HZ51" s="53">
        <f>+[1]OUTPUTs!HZ51-[2]OUTPUTs!HZ51</f>
        <v>54936.631587464864</v>
      </c>
      <c r="IA51" s="53">
        <f>+[1]OUTPUTs!IA51-[2]OUTPUTs!IA51</f>
        <v>3676048.3678114959</v>
      </c>
    </row>
    <row r="52" spans="11:235" ht="30" x14ac:dyDescent="0.25">
      <c r="K52" s="21" t="s">
        <v>771</v>
      </c>
      <c r="L52" s="53">
        <f>+[1]OUTPUTs!L52-[2]OUTPUTs!L52</f>
        <v>1475.4615523941129</v>
      </c>
      <c r="M52" s="53">
        <f>+[1]OUTPUTs!M52-[2]OUTPUTs!M52</f>
        <v>6149.1525468599666</v>
      </c>
      <c r="N52" s="53">
        <f>+[1]OUTPUTs!N52-[2]OUTPUTs!N52</f>
        <v>25787.676039747705</v>
      </c>
      <c r="O52" s="53">
        <f>+[1]OUTPUTs!O52-[2]OUTPUTs!O52</f>
        <v>130.193599617529</v>
      </c>
      <c r="P52" s="53">
        <f>+[1]OUTPUTs!P52-[2]OUTPUTs!P52</f>
        <v>32858.507284447202</v>
      </c>
      <c r="Q52" s="53">
        <f>+[1]OUTPUTs!Q52-[2]OUTPUTs!Q52</f>
        <v>3551.835468518274</v>
      </c>
      <c r="R52" s="53">
        <f>+[1]OUTPUTs!R52-[2]OUTPUTs!R52</f>
        <v>799.21486015439905</v>
      </c>
      <c r="S52" s="53">
        <f>+[1]OUTPUTs!S52-[2]OUTPUTs!S52</f>
        <v>4166.1962294273435</v>
      </c>
      <c r="T52" s="53">
        <f>+[1]OUTPUTs!T52-[2]OUTPUTs!T52</f>
        <v>31001.464372547205</v>
      </c>
      <c r="U52" s="53">
        <f>+[1]OUTPUTs!U52-[2]OUTPUTs!U52</f>
        <v>128286.65945367914</v>
      </c>
      <c r="V52" s="53">
        <f>+[1]OUTPUTs!V52-[2]OUTPUTs!V52</f>
        <v>10391.985707359589</v>
      </c>
      <c r="W52" s="53">
        <f>+[1]OUTPUTs!W52-[2]OUTPUTs!W52</f>
        <v>9245.0704826698493</v>
      </c>
      <c r="X52" s="53">
        <f>+[1]OUTPUTs!X52-[2]OUTPUTs!X52</f>
        <v>27931.651204574293</v>
      </c>
      <c r="Y52" s="53">
        <f>+[1]OUTPUTs!Y52-[2]OUTPUTs!Y52</f>
        <v>3941.8452167992382</v>
      </c>
      <c r="Z52" s="53">
        <f>+[1]OUTPUTs!Z52-[2]OUTPUTs!Z52</f>
        <v>3910.7463054907703</v>
      </c>
      <c r="AA52" s="53">
        <f>+[1]OUTPUTs!AA52-[2]OUTPUTs!AA52</f>
        <v>69392.945747230435</v>
      </c>
      <c r="AB52" s="53">
        <f>+[1]OUTPUTs!AB52-[2]OUTPUTs!AB52</f>
        <v>159215.03051585064</v>
      </c>
      <c r="AC52" s="53">
        <f>+[1]OUTPUTs!AC52-[2]OUTPUTs!AC52</f>
        <v>7429.4152465365678</v>
      </c>
      <c r="AD52" s="53">
        <f>+[1]OUTPUTs!AD52-[2]OUTPUTs!AD52</f>
        <v>222010.14684612595</v>
      </c>
      <c r="AE52" s="53">
        <f>+[1]OUTPUTs!AE52-[2]OUTPUTs!AE52</f>
        <v>973557.34373925137</v>
      </c>
      <c r="AF52" s="53">
        <f>+[1]OUTPUTs!AF52-[2]OUTPUTs!AF52</f>
        <v>95282.74737338681</v>
      </c>
      <c r="AG52" s="53">
        <f>+[1]OUTPUTs!AG52-[2]OUTPUTs!AG52</f>
        <v>48592.621982592449</v>
      </c>
      <c r="AH52" s="53">
        <f>+[1]OUTPUTs!AH52-[2]OUTPUTs!AH52</f>
        <v>64298.765469987411</v>
      </c>
      <c r="AI52" s="53">
        <f>+[1]OUTPUTs!AI52-[2]OUTPUTs!AI52</f>
        <v>11894.571561379278</v>
      </c>
      <c r="AJ52" s="53">
        <f>+[1]OUTPUTs!AJ52-[2]OUTPUTs!AJ52</f>
        <v>9891.8570081055932</v>
      </c>
      <c r="AK52" s="53">
        <f>+[1]OUTPUTs!AK52-[2]OUTPUTs!AK52</f>
        <v>27329.991222030483</v>
      </c>
      <c r="AL52" s="53">
        <f>+[1]OUTPUTs!AL52-[2]OUTPUTs!AL52</f>
        <v>60438.048943559988</v>
      </c>
      <c r="AM52" s="53">
        <f>+[1]OUTPUTs!AM52-[2]OUTPUTs!AM52</f>
        <v>2038961.1459803237</v>
      </c>
      <c r="AN52" s="53">
        <f>+[1]OUTPUTs!AN52-[2]OUTPUTs!AN52</f>
        <v>742.60456664098001</v>
      </c>
      <c r="AO52" s="53">
        <f>+[1]OUTPUTs!AO52-[2]OUTPUTs!AO52</f>
        <v>4226.8950724657616</v>
      </c>
      <c r="AP52" s="53">
        <f>+[1]OUTPUTs!AP52-[2]OUTPUTs!AP52</f>
        <v>24855.910050418279</v>
      </c>
      <c r="AQ52" s="53">
        <f>+[1]OUTPUTs!AQ52-[2]OUTPUTs!AQ52</f>
        <v>409.97771166560744</v>
      </c>
      <c r="AR52" s="53">
        <f>+[1]OUTPUTs!AR52-[2]OUTPUTs!AR52</f>
        <v>29666.298001973832</v>
      </c>
      <c r="AS52" s="53">
        <f>+[1]OUTPUTs!AS52-[2]OUTPUTs!AS52</f>
        <v>3722.3496409400768</v>
      </c>
      <c r="AT52" s="53">
        <f>+[1]OUTPUTs!AT52-[2]OUTPUTs!AT52</f>
        <v>700.11583208084721</v>
      </c>
      <c r="AU52" s="53">
        <f>+[1]OUTPUTs!AU52-[2]OUTPUTs!AU52</f>
        <v>3762.3099495924171</v>
      </c>
      <c r="AV52" s="53">
        <f>+[1]OUTPUTs!AV52-[2]OUTPUTs!AV52</f>
        <v>35731.222021960486</v>
      </c>
      <c r="AW52" s="53">
        <f>+[1]OUTPUTs!AW52-[2]OUTPUTs!AW52</f>
        <v>151369.61592395758</v>
      </c>
      <c r="AX52" s="53">
        <f>+[1]OUTPUTs!AX52-[2]OUTPUTs!AX52</f>
        <v>10602.304381384933</v>
      </c>
      <c r="AY52" s="53">
        <f>+[1]OUTPUTs!AY52-[2]OUTPUTs!AY52</f>
        <v>7736.4471006847143</v>
      </c>
      <c r="AZ52" s="53">
        <f>+[1]OUTPUTs!AZ52-[2]OUTPUTs!AZ52</f>
        <v>28298.353479225319</v>
      </c>
      <c r="BA52" s="53">
        <f>+[1]OUTPUTs!BA52-[2]OUTPUTs!BA52</f>
        <v>4119.796702576904</v>
      </c>
      <c r="BB52" s="53">
        <f>+[1]OUTPUTs!BB52-[2]OUTPUTs!BB52</f>
        <v>6740.3101593754</v>
      </c>
      <c r="BC52" s="53">
        <f>+[1]OUTPUTs!BC52-[2]OUTPUTs!BC52</f>
        <v>85029.478198113909</v>
      </c>
      <c r="BD52" s="53">
        <f>+[1]OUTPUTs!BD52-[2]OUTPUTs!BD52</f>
        <v>136394.31687813078</v>
      </c>
      <c r="BE52" s="53">
        <f>+[1]OUTPUTs!BE52-[2]OUTPUTs!BE52</f>
        <v>48452.314012965107</v>
      </c>
      <c r="BF52" s="53">
        <f>+[1]OUTPUTs!BF52-[2]OUTPUTs!BF52</f>
        <v>203984.58834592398</v>
      </c>
      <c r="BG52" s="53">
        <f>+[1]OUTPUTs!BG52-[2]OUTPUTs!BG52</f>
        <v>902118.70343093993</v>
      </c>
      <c r="BH52" s="53">
        <f>+[1]OUTPUTs!BH52-[2]OUTPUTs!BH52</f>
        <v>112258.23569648335</v>
      </c>
      <c r="BI52" s="53">
        <f>+[1]OUTPUTs!BI52-[2]OUTPUTs!BI52</f>
        <v>47278.906690647636</v>
      </c>
      <c r="BJ52" s="53">
        <f>+[1]OUTPUTs!BJ52-[2]OUTPUTs!BJ52</f>
        <v>53737.585601050567</v>
      </c>
      <c r="BK52" s="53">
        <f>+[1]OUTPUTs!BK52-[2]OUTPUTs!BK52</f>
        <v>12792.34724944214</v>
      </c>
      <c r="BL52" s="53">
        <f>+[1]OUTPUTs!BL52-[2]OUTPUTs!BL52</f>
        <v>8067.0541107031913</v>
      </c>
      <c r="BM52" s="53">
        <f>+[1]OUTPUTs!BM52-[2]OUTPUTs!BM52</f>
        <v>18466.088922102877</v>
      </c>
      <c r="BN52" s="53">
        <f>+[1]OUTPUTs!BN52-[2]OUTPUTs!BN52</f>
        <v>52927.27120262674</v>
      </c>
      <c r="BO52" s="53">
        <f>+[1]OUTPUTs!BO52-[2]OUTPUTs!BO52</f>
        <v>1994191.4009340731</v>
      </c>
      <c r="BP52" s="53">
        <f>+[1]OUTPUTs!BP52-[2]OUTPUTs!BP52</f>
        <v>904.44691713870043</v>
      </c>
      <c r="BQ52" s="53">
        <f>+[1]OUTPUTs!BQ52-[2]OUTPUTs!BQ52</f>
        <v>2009.9349578060628</v>
      </c>
      <c r="BR52" s="53">
        <f>+[1]OUTPUTs!BR52-[2]OUTPUTs!BR52</f>
        <v>22378.801532504047</v>
      </c>
      <c r="BS52" s="53">
        <f>+[1]OUTPUTs!BS52-[2]OUTPUTs!BS52</f>
        <v>539.63402157383382</v>
      </c>
      <c r="BT52" s="53">
        <f>+[1]OUTPUTs!BT52-[2]OUTPUTs!BT52</f>
        <v>23927.86120456145</v>
      </c>
      <c r="BU52" s="53">
        <f>+[1]OUTPUTs!BU52-[2]OUTPUTs!BU52</f>
        <v>533.22829623316193</v>
      </c>
      <c r="BV52" s="53">
        <f>+[1]OUTPUTs!BV52-[2]OUTPUTs!BV52</f>
        <v>900.88743640534722</v>
      </c>
      <c r="BW52" s="53">
        <f>+[1]OUTPUTs!BW52-[2]OUTPUTs!BW52</f>
        <v>2563.5719463022206</v>
      </c>
      <c r="BX52" s="53">
        <f>+[1]OUTPUTs!BX52-[2]OUTPUTs!BX52</f>
        <v>37826.789518958467</v>
      </c>
      <c r="BY52" s="53">
        <f>+[1]OUTPUTs!BY52-[2]OUTPUTs!BY52</f>
        <v>131005.78794431296</v>
      </c>
      <c r="BZ52" s="53">
        <f>+[1]OUTPUTs!BZ52-[2]OUTPUTs!BZ52</f>
        <v>9275.8101001900268</v>
      </c>
      <c r="CA52" s="53">
        <f>+[1]OUTPUTs!CA52-[2]OUTPUTs!CA52</f>
        <v>36936.760205649793</v>
      </c>
      <c r="CB52" s="53">
        <f>+[1]OUTPUTs!CB52-[2]OUTPUTs!CB52</f>
        <v>28660.319249157779</v>
      </c>
      <c r="CC52" s="53">
        <f>+[1]OUTPUTs!CC52-[2]OUTPUTs!CC52</f>
        <v>2590.3947646478027</v>
      </c>
      <c r="CD52" s="53">
        <f>+[1]OUTPUTs!CD52-[2]OUTPUTs!CD52</f>
        <v>2996.9212186299301</v>
      </c>
      <c r="CE52" s="53">
        <f>+[1]OUTPUTs!CE52-[2]OUTPUTs!CE52</f>
        <v>58357.704324733553</v>
      </c>
      <c r="CF52" s="53">
        <f>+[1]OUTPUTs!CF52-[2]OUTPUTs!CF52</f>
        <v>135554.05804298038</v>
      </c>
      <c r="CG52" s="53">
        <f>+[1]OUTPUTs!CG52-[2]OUTPUTs!CG52</f>
        <v>29423.705635547216</v>
      </c>
      <c r="CH52" s="53">
        <f>+[1]OUTPUTs!CH52-[2]OUTPUTs!CH52</f>
        <v>193273.41541884327</v>
      </c>
      <c r="CI52" s="53">
        <f>+[1]OUTPUTs!CI52-[2]OUTPUTs!CI52</f>
        <v>913920.37347843125</v>
      </c>
      <c r="CJ52" s="53">
        <f>+[1]OUTPUTs!CJ52-[2]OUTPUTs!CJ52</f>
        <v>136873.06429984176</v>
      </c>
      <c r="CK52" s="53">
        <f>+[1]OUTPUTs!CK52-[2]OUTPUTs!CK52</f>
        <v>44121.544104448752</v>
      </c>
      <c r="CL52" s="53">
        <f>+[1]OUTPUTs!CL52-[2]OUTPUTs!CL52</f>
        <v>54698.548837577371</v>
      </c>
      <c r="CM52" s="53">
        <f>+[1]OUTPUTs!CM52-[2]OUTPUTs!CM52</f>
        <v>13117.690348051648</v>
      </c>
      <c r="CN52" s="53">
        <f>+[1]OUTPUTs!CN52-[2]OUTPUTs!CN52</f>
        <v>7078.3162354035849</v>
      </c>
      <c r="CO52" s="53">
        <f>+[1]OUTPUTs!CO52-[2]OUTPUTs!CO52</f>
        <v>26719.495076836116</v>
      </c>
      <c r="CP52" s="53">
        <f>+[1]OUTPUTs!CP52-[2]OUTPUTs!CP52</f>
        <v>39710.652435477685</v>
      </c>
      <c r="CQ52" s="53">
        <f>+[1]OUTPUTs!CQ52-[2]OUTPUTs!CQ52</f>
        <v>1955899.7175522437</v>
      </c>
      <c r="CR52" s="53">
        <f>+[1]OUTPUTs!CR52-[2]OUTPUTs!CR52</f>
        <v>12160.452485016576</v>
      </c>
      <c r="CS52" s="53">
        <f>+[1]OUTPUTs!CS52-[2]OUTPUTs!CS52</f>
        <v>121.55075239458279</v>
      </c>
      <c r="CT52" s="53">
        <f>+[1]OUTPUTs!CT52-[2]OUTPUTs!CT52</f>
        <v>71214.959309414917</v>
      </c>
      <c r="CU52" s="53">
        <f>+[1]OUTPUTs!CU52-[2]OUTPUTs!CU52</f>
        <v>1360.138685223048</v>
      </c>
      <c r="CV52" s="53">
        <f>+[1]OUTPUTs!CV52-[2]OUTPUTs!CV52</f>
        <v>48357.968140205834</v>
      </c>
      <c r="CW52" s="53">
        <f>+[1]OUTPUTs!CW52-[2]OUTPUTs!CW52</f>
        <v>1680.198637180174</v>
      </c>
      <c r="CX52" s="53">
        <f>+[1]OUTPUTs!CX52-[2]OUTPUTs!CX52</f>
        <v>906.93129847612863</v>
      </c>
      <c r="CY52" s="53">
        <f>+[1]OUTPUTs!CY52-[2]OUTPUTs!CY52</f>
        <v>2551.2227357842703</v>
      </c>
      <c r="CZ52" s="53">
        <f>+[1]OUTPUTs!CZ52-[2]OUTPUTs!CZ52</f>
        <v>57318.624447217029</v>
      </c>
      <c r="DA52" s="53">
        <f>+[1]OUTPUTs!DA52-[2]OUTPUTs!DA52</f>
        <v>123641.92986395926</v>
      </c>
      <c r="DB52" s="53">
        <f>+[1]OUTPUTs!DB52-[2]OUTPUTs!DB52</f>
        <v>6800.5362394746517</v>
      </c>
      <c r="DC52" s="53">
        <f>+[1]OUTPUTs!DC52-[2]OUTPUTs!DC52</f>
        <v>13659.7809911648</v>
      </c>
      <c r="DD52" s="53">
        <f>+[1]OUTPUTs!DD52-[2]OUTPUTs!DD52</f>
        <v>25400.298023316478</v>
      </c>
      <c r="DE52" s="53">
        <f>+[1]OUTPUTs!DE52-[2]OUTPUTs!DE52</f>
        <v>1390.3346988097956</v>
      </c>
      <c r="DF52" s="53">
        <f>+[1]OUTPUTs!DF52-[2]OUTPUTs!DF52</f>
        <v>2903.2552170052231</v>
      </c>
      <c r="DG52" s="53">
        <f>+[1]OUTPUTs!DG52-[2]OUTPUTs!DG52</f>
        <v>64882.519505577846</v>
      </c>
      <c r="DH52" s="53">
        <f>+[1]OUTPUTs!DH52-[2]OUTPUTs!DH52</f>
        <v>117331.98040004238</v>
      </c>
      <c r="DI52" s="53">
        <f>+[1]OUTPUTs!DI52-[2]OUTPUTs!DI52</f>
        <v>30252.667151606307</v>
      </c>
      <c r="DJ52" s="53">
        <f>+[1]OUTPUTs!DJ52-[2]OUTPUTs!DJ52</f>
        <v>198364.06293449213</v>
      </c>
      <c r="DK52" s="53">
        <f>+[1]OUTPUTs!DK52-[2]OUTPUTs!DK52</f>
        <v>801505.04873109888</v>
      </c>
      <c r="DL52" s="53">
        <f>+[1]OUTPUTs!DL52-[2]OUTPUTs!DL52</f>
        <v>118752.41391214513</v>
      </c>
      <c r="DM52" s="53">
        <f>+[1]OUTPUTs!DM52-[2]OUTPUTs!DM52</f>
        <v>47187.321826461084</v>
      </c>
      <c r="DN52" s="53">
        <f>+[1]OUTPUTs!DN52-[2]OUTPUTs!DN52</f>
        <v>61319.647373322834</v>
      </c>
      <c r="DO52" s="53">
        <f>+[1]OUTPUTs!DO52-[2]OUTPUTs!DO52</f>
        <v>11103.007463750393</v>
      </c>
      <c r="DP52" s="53">
        <f>+[1]OUTPUTs!DP52-[2]OUTPUTs!DP52</f>
        <v>26986.033492023897</v>
      </c>
      <c r="DQ52" s="53">
        <f>+[1]OUTPUTs!DQ52-[2]OUTPUTs!DQ52</f>
        <v>14600.624632366955</v>
      </c>
      <c r="DR52" s="53">
        <f>+[1]OUTPUTs!DR52-[2]OUTPUTs!DR52</f>
        <v>30622.952198329382</v>
      </c>
      <c r="DS52" s="53">
        <f>+[1]OUTPUTs!DS52-[2]OUTPUTs!DS52</f>
        <v>1892376.4611458597</v>
      </c>
      <c r="DT52" s="53">
        <f>+[1]OUTPUTs!DT52-[2]OUTPUTs!DT52</f>
        <v>1304.8427054681765</v>
      </c>
      <c r="DU52" s="53">
        <f>+[1]OUTPUTs!DU52-[2]OUTPUTs!DU52</f>
        <v>90.218582010541013</v>
      </c>
      <c r="DV52" s="53">
        <f>+[1]OUTPUTs!DV52-[2]OUTPUTs!DV52</f>
        <v>52436.375889467221</v>
      </c>
      <c r="DW52" s="53">
        <f>+[1]OUTPUTs!DW52-[2]OUTPUTs!DW52</f>
        <v>1036.7249463074063</v>
      </c>
      <c r="DX52" s="53">
        <f>+[1]OUTPUTs!DX52-[2]OUTPUTs!DX52</f>
        <v>48640.013323403975</v>
      </c>
      <c r="DY52" s="53">
        <f>+[1]OUTPUTs!DY52-[2]OUTPUTs!DY52</f>
        <v>158.47850503484881</v>
      </c>
      <c r="DZ52" s="53">
        <f>+[1]OUTPUTs!DZ52-[2]OUTPUTs!DZ52</f>
        <v>825.59012130707242</v>
      </c>
      <c r="EA52" s="53">
        <f>+[1]OUTPUTs!EA52-[2]OUTPUTs!EA52</f>
        <v>912.61467058788071</v>
      </c>
      <c r="EB52" s="53">
        <f>+[1]OUTPUTs!EB52-[2]OUTPUTs!EB52</f>
        <v>29458.838839580563</v>
      </c>
      <c r="EC52" s="53">
        <f>+[1]OUTPUTs!EC52-[2]OUTPUTs!EC52</f>
        <v>105359.51454348043</v>
      </c>
      <c r="ED52" s="53">
        <f>+[1]OUTPUTs!ED52-[2]OUTPUTs!ED52</f>
        <v>8043.6716821050977</v>
      </c>
      <c r="EE52" s="53">
        <f>+[1]OUTPUTs!EE52-[2]OUTPUTs!EE52</f>
        <v>6988.4276261452669</v>
      </c>
      <c r="EF52" s="53">
        <f>+[1]OUTPUTs!EF52-[2]OUTPUTs!EF52</f>
        <v>99228.56213437955</v>
      </c>
      <c r="EG52" s="53">
        <f>+[1]OUTPUTs!EG52-[2]OUTPUTs!EG52</f>
        <v>3469.3830532288202</v>
      </c>
      <c r="EH52" s="53">
        <f>+[1]OUTPUTs!EH52-[2]OUTPUTs!EH52</f>
        <v>3743.1587853087685</v>
      </c>
      <c r="EI52" s="53">
        <f>+[1]OUTPUTs!EI52-[2]OUTPUTs!EI52</f>
        <v>52598.410572649766</v>
      </c>
      <c r="EJ52" s="53">
        <f>+[1]OUTPUTs!EJ52-[2]OUTPUTs!EJ52</f>
        <v>126270.18086320296</v>
      </c>
      <c r="EK52" s="53">
        <f>+[1]OUTPUTs!EK52-[2]OUTPUTs!EK52</f>
        <v>16760.516055042037</v>
      </c>
      <c r="EL52" s="53">
        <f>+[1]OUTPUTs!EL52-[2]OUTPUTs!EL52</f>
        <v>218365.94802847999</v>
      </c>
      <c r="EM52" s="53">
        <f>+[1]OUTPUTs!EM52-[2]OUTPUTs!EM52</f>
        <v>696330.79153829638</v>
      </c>
      <c r="EN52" s="53">
        <f>+[1]OUTPUTs!EN52-[2]OUTPUTs!EN52</f>
        <v>134247.47840095969</v>
      </c>
      <c r="EO52" s="53">
        <f>+[1]OUTPUTs!EO52-[2]OUTPUTs!EO52</f>
        <v>50539.39368704267</v>
      </c>
      <c r="EP52" s="53">
        <f>+[1]OUTPUTs!EP52-[2]OUTPUTs!EP52</f>
        <v>55083.376047446713</v>
      </c>
      <c r="EQ52" s="53">
        <f>+[1]OUTPUTs!EQ52-[2]OUTPUTs!EQ52</f>
        <v>12815.410802104267</v>
      </c>
      <c r="ER52" s="53">
        <f>+[1]OUTPUTs!ER52-[2]OUTPUTs!ER52</f>
        <v>21292.962403698435</v>
      </c>
      <c r="ES52" s="53">
        <f>+[1]OUTPUTs!ES52-[2]OUTPUTs!ES52</f>
        <v>16741.330500197673</v>
      </c>
      <c r="ET52" s="53">
        <f>+[1]OUTPUTs!ET52-[2]OUTPUTs!ET52</f>
        <v>34324.508983170403</v>
      </c>
      <c r="EU52" s="53">
        <f>+[1]OUTPUTs!EU52-[2]OUTPUTs!EU52</f>
        <v>1797066.7232901063</v>
      </c>
      <c r="EV52" s="53">
        <f>+[1]OUTPUTs!EV52-[2]OUTPUTs!EV52</f>
        <v>564.1952941266677</v>
      </c>
      <c r="EW52" s="53">
        <f>+[1]OUTPUTs!EW52-[2]OUTPUTs!EW52</f>
        <v>79.329919822088954</v>
      </c>
      <c r="EX52" s="53">
        <f>+[1]OUTPUTs!EX52-[2]OUTPUTs!EX52</f>
        <v>48611.122685020098</v>
      </c>
      <c r="EY52" s="53">
        <f>+[1]OUTPUTs!EY52-[2]OUTPUTs!EY52</f>
        <v>1179.7317306636885</v>
      </c>
      <c r="EZ52" s="53">
        <f>+[1]OUTPUTs!EZ52-[2]OUTPUTs!EZ52</f>
        <v>54679.988595443909</v>
      </c>
      <c r="FA52" s="53">
        <f>+[1]OUTPUTs!FA52-[2]OUTPUTs!FA52</f>
        <v>199.62856266338838</v>
      </c>
      <c r="FB52" s="53">
        <f>+[1]OUTPUTs!FB52-[2]OUTPUTs!FB52</f>
        <v>2560.2068675304181</v>
      </c>
      <c r="FC52" s="53">
        <f>+[1]OUTPUTs!FC52-[2]OUTPUTs!FC52</f>
        <v>1565.605985739096</v>
      </c>
      <c r="FD52" s="53">
        <f>+[1]OUTPUTs!FD52-[2]OUTPUTs!FD52</f>
        <v>28845.07263408049</v>
      </c>
      <c r="FE52" s="53">
        <f>+[1]OUTPUTs!FE52-[2]OUTPUTs!FE52</f>
        <v>47328.641066995282</v>
      </c>
      <c r="FF52" s="53">
        <f>+[1]OUTPUTs!FF52-[2]OUTPUTs!FF52</f>
        <v>7845.0458871559058</v>
      </c>
      <c r="FG52" s="53">
        <f>+[1]OUTPUTs!FG52-[2]OUTPUTs!FG52</f>
        <v>7070.3901058367956</v>
      </c>
      <c r="FH52" s="53">
        <f>+[1]OUTPUTs!FH52-[2]OUTPUTs!FH52</f>
        <v>141027.23483739805</v>
      </c>
      <c r="FI52" s="53">
        <f>+[1]OUTPUTs!FI52-[2]OUTPUTs!FI52</f>
        <v>41239.227098427065</v>
      </c>
      <c r="FJ52" s="53">
        <f>+[1]OUTPUTs!FJ52-[2]OUTPUTs!FJ52</f>
        <v>2252.1390234406481</v>
      </c>
      <c r="FK52" s="53">
        <f>+[1]OUTPUTs!FK52-[2]OUTPUTs!FK52</f>
        <v>53148.241339067376</v>
      </c>
      <c r="FL52" s="53">
        <f>+[1]OUTPUTs!FL52-[2]OUTPUTs!FL52</f>
        <v>145398.39442283721</v>
      </c>
      <c r="FM52" s="53">
        <f>+[1]OUTPUTs!FM52-[2]OUTPUTs!FM52</f>
        <v>15278.870264480291</v>
      </c>
      <c r="FN52" s="53">
        <f>+[1]OUTPUTs!FN52-[2]OUTPUTs!FN52</f>
        <v>163231.3892835658</v>
      </c>
      <c r="FO52" s="53">
        <f>+[1]OUTPUTs!FO52-[2]OUTPUTs!FO52</f>
        <v>559492.2699924988</v>
      </c>
      <c r="FP52" s="53">
        <f>+[1]OUTPUTs!FP52-[2]OUTPUTs!FP52</f>
        <v>103834.50195873066</v>
      </c>
      <c r="FQ52" s="53">
        <f>+[1]OUTPUTs!FQ52-[2]OUTPUTs!FQ52</f>
        <v>82174.488331352797</v>
      </c>
      <c r="FR52" s="53">
        <f>+[1]OUTPUTs!FR52-[2]OUTPUTs!FR52</f>
        <v>60695.405928736276</v>
      </c>
      <c r="FS52" s="53">
        <f>+[1]OUTPUTs!FS52-[2]OUTPUTs!FS52</f>
        <v>12651.441412202752</v>
      </c>
      <c r="FT52" s="53">
        <f>+[1]OUTPUTs!FT52-[2]OUTPUTs!FT52</f>
        <v>22122.849619415731</v>
      </c>
      <c r="FU52" s="53">
        <f>+[1]OUTPUTs!FU52-[2]OUTPUTs!FU52</f>
        <v>12569.685098969298</v>
      </c>
      <c r="FV52" s="53">
        <f>+[1]OUTPUTs!FV52-[2]OUTPUTs!FV52</f>
        <v>29226.616032997896</v>
      </c>
      <c r="FW52" s="53">
        <f>+[1]OUTPUTs!FW52-[2]OUTPUTs!FW52</f>
        <v>1644871.7139791991</v>
      </c>
      <c r="FX52" s="53">
        <f>+[1]OUTPUTs!FX52-[2]OUTPUTs!FX52</f>
        <v>475.87256924156645</v>
      </c>
      <c r="FY52" s="53">
        <f>+[1]OUTPUTs!FY52-[2]OUTPUTs!FY52</f>
        <v>311.43354229706461</v>
      </c>
      <c r="FZ52" s="53">
        <f>+[1]OUTPUTs!FZ52-[2]OUTPUTs!FZ52</f>
        <v>51262.316092252106</v>
      </c>
      <c r="GA52" s="53">
        <f>+[1]OUTPUTs!GA52-[2]OUTPUTs!GA52</f>
        <v>189.07552277678303</v>
      </c>
      <c r="GB52" s="53">
        <f>+[1]OUTPUTs!GB52-[2]OUTPUTs!GB52</f>
        <v>64846.293898973032</v>
      </c>
      <c r="GC52" s="53">
        <f>+[1]OUTPUTs!GC52-[2]OUTPUTs!GC52</f>
        <v>4924.4597030680525</v>
      </c>
      <c r="GD52" s="53">
        <f>+[1]OUTPUTs!GD52-[2]OUTPUTs!GD52</f>
        <v>2170.9436609495583</v>
      </c>
      <c r="GE52" s="53">
        <f>+[1]OUTPUTs!GE52-[2]OUTPUTs!GE52</f>
        <v>2509.7172285997544</v>
      </c>
      <c r="GF52" s="53">
        <f>+[1]OUTPUTs!GF52-[2]OUTPUTs!GF52</f>
        <v>31662.910363518669</v>
      </c>
      <c r="GG52" s="53">
        <f>+[1]OUTPUTs!GG52-[2]OUTPUTs!GG52</f>
        <v>31070.827250052309</v>
      </c>
      <c r="GH52" s="53">
        <f>+[1]OUTPUTs!GH52-[2]OUTPUTs!GH52</f>
        <v>5813.712644537929</v>
      </c>
      <c r="GI52" s="53">
        <f>+[1]OUTPUTs!GI52-[2]OUTPUTs!GI52</f>
        <v>3820.8229278528779</v>
      </c>
      <c r="GJ52" s="53">
        <f>+[1]OUTPUTs!GJ52-[2]OUTPUTs!GJ52</f>
        <v>96971.799524120768</v>
      </c>
      <c r="GK52" s="53">
        <f>+[1]OUTPUTs!GK52-[2]OUTPUTs!GK52</f>
        <v>1055.7385040427203</v>
      </c>
      <c r="GL52" s="53">
        <f>+[1]OUTPUTs!GL52-[2]OUTPUTs!GL52</f>
        <v>2104.4432870683077</v>
      </c>
      <c r="GM52" s="53">
        <f>+[1]OUTPUTs!GM52-[2]OUTPUTs!GM52</f>
        <v>36276.763613285599</v>
      </c>
      <c r="GN52" s="53">
        <f>+[1]OUTPUTs!GN52-[2]OUTPUTs!GN52</f>
        <v>114725.97888905939</v>
      </c>
      <c r="GO52" s="53">
        <f>+[1]OUTPUTs!GO52-[2]OUTPUTs!GO52</f>
        <v>10558.895744357345</v>
      </c>
      <c r="GP52" s="53">
        <f>+[1]OUTPUTs!GP52-[2]OUTPUTs!GP52</f>
        <v>140512.50866219116</v>
      </c>
      <c r="GQ52" s="53">
        <f>+[1]OUTPUTs!GQ52-[2]OUTPUTs!GQ52</f>
        <v>384761.04530296905</v>
      </c>
      <c r="GR52" s="53">
        <f>+[1]OUTPUTs!GR52-[2]OUTPUTs!GR52</f>
        <v>94705.385016329499</v>
      </c>
      <c r="GS52" s="53">
        <f>+[1]OUTPUTs!GS52-[2]OUTPUTs!GS52</f>
        <v>61799.667506309823</v>
      </c>
      <c r="GT52" s="53">
        <f>+[1]OUTPUTs!GT52-[2]OUTPUTs!GT52</f>
        <v>74951.628616596427</v>
      </c>
      <c r="GU52" s="53">
        <f>+[1]OUTPUTs!GU52-[2]OUTPUTs!GU52</f>
        <v>12334.493893395091</v>
      </c>
      <c r="GV52" s="53">
        <f>+[1]OUTPUTs!GV52-[2]OUTPUTs!GV52</f>
        <v>24463.774462817961</v>
      </c>
      <c r="GW52" s="53">
        <f>+[1]OUTPUTs!GW52-[2]OUTPUTs!GW52</f>
        <v>14497.378223271466</v>
      </c>
      <c r="GX52" s="53">
        <f>+[1]OUTPUTs!GX52-[2]OUTPUTs!GX52</f>
        <v>33160.794635518068</v>
      </c>
      <c r="GY52" s="53">
        <f>+[1]OUTPUTs!GY52-[2]OUTPUTs!GY52</f>
        <v>1301938.6812854526</v>
      </c>
      <c r="GZ52" s="53">
        <f>+[1]OUTPUTs!GZ52-[2]OUTPUTs!GZ52</f>
        <v>2792.8894449034724</v>
      </c>
      <c r="HA52" s="53">
        <f>+[1]OUTPUTs!HA52-[2]OUTPUTs!HA52</f>
        <v>579.72038738936749</v>
      </c>
      <c r="HB52" s="53">
        <f>+[1]OUTPUTs!HB52-[2]OUTPUTs!HB52</f>
        <v>4269.6175542078963</v>
      </c>
      <c r="HC52" s="53">
        <f>+[1]OUTPUTs!HC52-[2]OUTPUTs!HC52</f>
        <v>183.46940690173744</v>
      </c>
      <c r="HD52" s="53">
        <f>+[1]OUTPUTs!HD52-[2]OUTPUTs!HD52</f>
        <v>42513.207810688342</v>
      </c>
      <c r="HE52" s="53">
        <f>+[1]OUTPUTs!HE52-[2]OUTPUTs!HE52</f>
        <v>135.08668181646573</v>
      </c>
      <c r="HF52" s="53">
        <f>+[1]OUTPUTs!HF52-[2]OUTPUTs!HF52</f>
        <v>1309.2074298365201</v>
      </c>
      <c r="HG52" s="53">
        <f>+[1]OUTPUTs!HG52-[2]OUTPUTs!HG52</f>
        <v>6748.0800359553377</v>
      </c>
      <c r="HH52" s="53">
        <f>+[1]OUTPUTs!HH52-[2]OUTPUTs!HH52</f>
        <v>30328.086295936693</v>
      </c>
      <c r="HI52" s="53">
        <f>+[1]OUTPUTs!HI52-[2]OUTPUTs!HI52</f>
        <v>29752.734825162341</v>
      </c>
      <c r="HJ52" s="53">
        <f>+[1]OUTPUTs!HJ52-[2]OUTPUTs!HJ52</f>
        <v>6912.5208559130842</v>
      </c>
      <c r="HK52" s="53">
        <f>+[1]OUTPUTs!HK52-[2]OUTPUTs!HK52</f>
        <v>2895.3634197296669</v>
      </c>
      <c r="HL52" s="53">
        <f>+[1]OUTPUTs!HL52-[2]OUTPUTs!HL52</f>
        <v>20505.092743254725</v>
      </c>
      <c r="HM52" s="53">
        <f>+[1]OUTPUTs!HM52-[2]OUTPUTs!HM52</f>
        <v>757.36702552234783</v>
      </c>
      <c r="HN52" s="53">
        <f>+[1]OUTPUTs!HN52-[2]OUTPUTs!HN52</f>
        <v>2959.7038845018342</v>
      </c>
      <c r="HO52" s="53">
        <f>+[1]OUTPUTs!HO52-[2]OUTPUTs!HO52</f>
        <v>23084.437677651658</v>
      </c>
      <c r="HP52" s="53">
        <f>+[1]OUTPUTs!HP52-[2]OUTPUTs!HP52</f>
        <v>90957.585757700886</v>
      </c>
      <c r="HQ52" s="53">
        <f>+[1]OUTPUTs!HQ52-[2]OUTPUTs!HQ52</f>
        <v>11061.184908325185</v>
      </c>
      <c r="HR52" s="53">
        <f>+[1]OUTPUTs!HR52-[2]OUTPUTs!HR52</f>
        <v>155525.799355767</v>
      </c>
      <c r="HS52" s="53">
        <f>+[1]OUTPUTs!HS52-[2]OUTPUTs!HS52</f>
        <v>254211.40030819655</v>
      </c>
      <c r="HT52" s="53">
        <f>+[1]OUTPUTs!HT52-[2]OUTPUTs!HT52</f>
        <v>95977.752860956622</v>
      </c>
      <c r="HU52" s="53">
        <f>+[1]OUTPUTs!HU52-[2]OUTPUTs!HU52</f>
        <v>68307.341977906559</v>
      </c>
      <c r="HV52" s="53">
        <f>+[1]OUTPUTs!HV52-[2]OUTPUTs!HV52</f>
        <v>72604.533549478685</v>
      </c>
      <c r="HW52" s="53">
        <f>+[1]OUTPUTs!HW52-[2]OUTPUTs!HW52</f>
        <v>20296.647276865657</v>
      </c>
      <c r="HX52" s="53">
        <f>+[1]OUTPUTs!HX52-[2]OUTPUTs!HX52</f>
        <v>24823.485501359813</v>
      </c>
      <c r="HY52" s="53">
        <f>+[1]OUTPUTs!HY52-[2]OUTPUTs!HY52</f>
        <v>24558.017952562259</v>
      </c>
      <c r="HZ52" s="53">
        <f>+[1]OUTPUTs!HZ52-[2]OUTPUTs!HZ52</f>
        <v>39770.777911228273</v>
      </c>
      <c r="IA52" s="53">
        <f>+[1]OUTPUTs!IA52-[2]OUTPUTs!IA52</f>
        <v>1033821.1128397193</v>
      </c>
    </row>
    <row r="53" spans="11:235" x14ac:dyDescent="0.25">
      <c r="K53" s="21" t="s">
        <v>20</v>
      </c>
      <c r="L53" s="53">
        <f>+[1]OUTPUTs!L53-[2]OUTPUTs!L53</f>
        <v>86548.462285625981</v>
      </c>
      <c r="M53" s="53">
        <f>+[1]OUTPUTs!M53-[2]OUTPUTs!M53</f>
        <v>29240.805817329441</v>
      </c>
      <c r="N53" s="53">
        <f>+[1]OUTPUTs!N53-[2]OUTPUTs!N53</f>
        <v>251871.5181817105</v>
      </c>
      <c r="O53" s="53">
        <f>+[1]OUTPUTs!O53-[2]OUTPUTs!O53</f>
        <v>25066.00390725318</v>
      </c>
      <c r="P53" s="53">
        <f>+[1]OUTPUTs!P53-[2]OUTPUTs!P53</f>
        <v>183156.39993650757</v>
      </c>
      <c r="Q53" s="53">
        <f>+[1]OUTPUTs!Q53-[2]OUTPUTs!Q53</f>
        <v>22513.772502594991</v>
      </c>
      <c r="R53" s="53">
        <f>+[1]OUTPUTs!R53-[2]OUTPUTs!R53</f>
        <v>42797.982951241022</v>
      </c>
      <c r="S53" s="53">
        <f>+[1]OUTPUTs!S53-[2]OUTPUTs!S53</f>
        <v>134022.44513039046</v>
      </c>
      <c r="T53" s="53">
        <f>+[1]OUTPUTs!T53-[2]OUTPUTs!T53</f>
        <v>65324.562350813765</v>
      </c>
      <c r="U53" s="53">
        <f>+[1]OUTPUTs!U53-[2]OUTPUTs!U53</f>
        <v>340525.10267103591</v>
      </c>
      <c r="V53" s="53">
        <f>+[1]OUTPUTs!V53-[2]OUTPUTs!V53</f>
        <v>224802.27770263457</v>
      </c>
      <c r="W53" s="53">
        <f>+[1]OUTPUTs!W53-[2]OUTPUTs!W53</f>
        <v>169327.5759470957</v>
      </c>
      <c r="X53" s="53">
        <f>+[1]OUTPUTs!X53-[2]OUTPUTs!X53</f>
        <v>351821.09636727325</v>
      </c>
      <c r="Y53" s="53">
        <f>+[1]OUTPUTs!Y53-[2]OUTPUTs!Y53</f>
        <v>109717.55160321295</v>
      </c>
      <c r="Z53" s="53">
        <f>+[1]OUTPUTs!Z53-[2]OUTPUTs!Z53</f>
        <v>89948.950114033476</v>
      </c>
      <c r="AA53" s="53">
        <f>+[1]OUTPUTs!AA53-[2]OUTPUTs!AA53</f>
        <v>426154.01285523712</v>
      </c>
      <c r="AB53" s="53">
        <f>+[1]OUTPUTs!AB53-[2]OUTPUTs!AB53</f>
        <v>1069033.5784745617</v>
      </c>
      <c r="AC53" s="53">
        <f>+[1]OUTPUTs!AC53-[2]OUTPUTs!AC53</f>
        <v>280957.13736860151</v>
      </c>
      <c r="AD53" s="53">
        <f>+[1]OUTPUTs!AD53-[2]OUTPUTs!AD53</f>
        <v>4965355.6025156304</v>
      </c>
      <c r="AE53" s="53">
        <f>+[1]OUTPUTs!AE53-[2]OUTPUTs!AE53</f>
        <v>9240513.901136931</v>
      </c>
      <c r="AF53" s="53">
        <f>+[1]OUTPUTs!AF53-[2]OUTPUTs!AF53</f>
        <v>864145.00874077575</v>
      </c>
      <c r="AG53" s="53">
        <f>+[1]OUTPUTs!AG53-[2]OUTPUTs!AG53</f>
        <v>654668.72560421797</v>
      </c>
      <c r="AH53" s="53">
        <f>+[1]OUTPUTs!AH53-[2]OUTPUTs!AH53</f>
        <v>1182414.6849691137</v>
      </c>
      <c r="AI53" s="53">
        <f>+[1]OUTPUTs!AI53-[2]OUTPUTs!AI53</f>
        <v>146960.61395088973</v>
      </c>
      <c r="AJ53" s="53">
        <f>+[1]OUTPUTs!AJ53-[2]OUTPUTs!AJ53</f>
        <v>157705.3454961293</v>
      </c>
      <c r="AK53" s="53">
        <f>+[1]OUTPUTs!AK53-[2]OUTPUTs!AK53</f>
        <v>318118.93656158098</v>
      </c>
      <c r="AL53" s="53">
        <f>+[1]OUTPUTs!AL53-[2]OUTPUTs!AL53</f>
        <v>890954.76167140668</v>
      </c>
      <c r="AM53" s="53">
        <f>+[1]OUTPUTs!AM53-[2]OUTPUTs!AM53</f>
        <v>22323666.816813827</v>
      </c>
      <c r="AN53" s="53">
        <f>+[1]OUTPUTs!AN53-[2]OUTPUTs!AN53</f>
        <v>75814.597163446568</v>
      </c>
      <c r="AO53" s="53">
        <f>+[1]OUTPUTs!AO53-[2]OUTPUTs!AO53</f>
        <v>28943.284197064218</v>
      </c>
      <c r="AP53" s="53">
        <f>+[1]OUTPUTs!AP53-[2]OUTPUTs!AP53</f>
        <v>234113.45078818419</v>
      </c>
      <c r="AQ53" s="53">
        <f>+[1]OUTPUTs!AQ53-[2]OUTPUTs!AQ53</f>
        <v>23944.141197331963</v>
      </c>
      <c r="AR53" s="53">
        <f>+[1]OUTPUTs!AR53-[2]OUTPUTs!AR53</f>
        <v>181669.53822488245</v>
      </c>
      <c r="AS53" s="53">
        <f>+[1]OUTPUTs!AS53-[2]OUTPUTs!AS53</f>
        <v>19532.339285531867</v>
      </c>
      <c r="AT53" s="53">
        <f>+[1]OUTPUTs!AT53-[2]OUTPUTs!AT53</f>
        <v>37349.433165991897</v>
      </c>
      <c r="AU53" s="53">
        <f>+[1]OUTPUTs!AU53-[2]OUTPUTs!AU53</f>
        <v>129578.58447548922</v>
      </c>
      <c r="AV53" s="53">
        <f>+[1]OUTPUTs!AV53-[2]OUTPUTs!AV53</f>
        <v>64106.065866431047</v>
      </c>
      <c r="AW53" s="53">
        <f>+[1]OUTPUTs!AW53-[2]OUTPUTs!AW53</f>
        <v>236533.94385281764</v>
      </c>
      <c r="AX53" s="53">
        <f>+[1]OUTPUTs!AX53-[2]OUTPUTs!AX53</f>
        <v>225939.41098220414</v>
      </c>
      <c r="AY53" s="53">
        <f>+[1]OUTPUTs!AY53-[2]OUTPUTs!AY53</f>
        <v>142516.20680304058</v>
      </c>
      <c r="AZ53" s="53">
        <f>+[1]OUTPUTs!AZ53-[2]OUTPUTs!AZ53</f>
        <v>406575.77916878066</v>
      </c>
      <c r="BA53" s="53">
        <f>+[1]OUTPUTs!BA53-[2]OUTPUTs!BA53</f>
        <v>104127.05729466985</v>
      </c>
      <c r="BB53" s="53">
        <f>+[1]OUTPUTs!BB53-[2]OUTPUTs!BB53</f>
        <v>69937.196768510679</v>
      </c>
      <c r="BC53" s="53">
        <f>+[1]OUTPUTs!BC53-[2]OUTPUTs!BC53</f>
        <v>389445.75320497993</v>
      </c>
      <c r="BD53" s="53">
        <f>+[1]OUTPUTs!BD53-[2]OUTPUTs!BD53</f>
        <v>1096858.5266569513</v>
      </c>
      <c r="BE53" s="53">
        <f>+[1]OUTPUTs!BE53-[2]OUTPUTs!BE53</f>
        <v>287835.65573610598</v>
      </c>
      <c r="BF53" s="53">
        <f>+[1]OUTPUTs!BF53-[2]OUTPUTs!BF53</f>
        <v>4743592.4651771262</v>
      </c>
      <c r="BG53" s="53">
        <f>+[1]OUTPUTs!BG53-[2]OUTPUTs!BG53</f>
        <v>9527833.3460961692</v>
      </c>
      <c r="BH53" s="53">
        <f>+[1]OUTPUTs!BH53-[2]OUTPUTs!BH53</f>
        <v>887867.34690157417</v>
      </c>
      <c r="BI53" s="53">
        <f>+[1]OUTPUTs!BI53-[2]OUTPUTs!BI53</f>
        <v>659494.21470001177</v>
      </c>
      <c r="BJ53" s="53">
        <f>+[1]OUTPUTs!BJ53-[2]OUTPUTs!BJ53</f>
        <v>1126627.6952472446</v>
      </c>
      <c r="BK53" s="53">
        <f>+[1]OUTPUTs!BK53-[2]OUTPUTs!BK53</f>
        <v>164105.49339664337</v>
      </c>
      <c r="BL53" s="53">
        <f>+[1]OUTPUTs!BL53-[2]OUTPUTs!BL53</f>
        <v>149053.76583947206</v>
      </c>
      <c r="BM53" s="53">
        <f>+[1]OUTPUTs!BM53-[2]OUTPUTs!BM53</f>
        <v>336505.69131891988</v>
      </c>
      <c r="BN53" s="53">
        <f>+[1]OUTPUTs!BN53-[2]OUTPUTs!BN53</f>
        <v>839210.33158239815</v>
      </c>
      <c r="BO53" s="53">
        <f>+[1]OUTPUTs!BO53-[2]OUTPUTs!BO53</f>
        <v>22189111.315091982</v>
      </c>
      <c r="BP53" s="53">
        <f>+[1]OUTPUTs!BP53-[2]OUTPUTs!BP53</f>
        <v>72648.381442712969</v>
      </c>
      <c r="BQ53" s="53">
        <f>+[1]OUTPUTs!BQ53-[2]OUTPUTs!BQ53</f>
        <v>19945.957312628554</v>
      </c>
      <c r="BR53" s="53">
        <f>+[1]OUTPUTs!BR53-[2]OUTPUTs!BR53</f>
        <v>248601.6565165628</v>
      </c>
      <c r="BS53" s="53">
        <f>+[1]OUTPUTs!BS53-[2]OUTPUTs!BS53</f>
        <v>20722.985845422751</v>
      </c>
      <c r="BT53" s="53">
        <f>+[1]OUTPUTs!BT53-[2]OUTPUTs!BT53</f>
        <v>187160.16364350042</v>
      </c>
      <c r="BU53" s="53">
        <f>+[1]OUTPUTs!BU53-[2]OUTPUTs!BU53</f>
        <v>19199.222008925652</v>
      </c>
      <c r="BV53" s="53">
        <f>+[1]OUTPUTs!BV53-[2]OUTPUTs!BV53</f>
        <v>35478.439245191752</v>
      </c>
      <c r="BW53" s="53">
        <f>+[1]OUTPUTs!BW53-[2]OUTPUTs!BW53</f>
        <v>125798.67257870233</v>
      </c>
      <c r="BX53" s="53">
        <f>+[1]OUTPUTs!BX53-[2]OUTPUTs!BX53</f>
        <v>58757.001042338728</v>
      </c>
      <c r="BY53" s="53">
        <f>+[1]OUTPUTs!BY53-[2]OUTPUTs!BY53</f>
        <v>219522.41477278422</v>
      </c>
      <c r="BZ53" s="53">
        <f>+[1]OUTPUTs!BZ53-[2]OUTPUTs!BZ53</f>
        <v>283796.97575097147</v>
      </c>
      <c r="CA53" s="53">
        <f>+[1]OUTPUTs!CA53-[2]OUTPUTs!CA53</f>
        <v>150394.88370616245</v>
      </c>
      <c r="CB53" s="53">
        <f>+[1]OUTPUTs!CB53-[2]OUTPUTs!CB53</f>
        <v>379300.14126074163</v>
      </c>
      <c r="CC53" s="53">
        <f>+[1]OUTPUTs!CC53-[2]OUTPUTs!CC53</f>
        <v>102376.98234172014</v>
      </c>
      <c r="CD53" s="53">
        <f>+[1]OUTPUTs!CD53-[2]OUTPUTs!CD53</f>
        <v>70110.988373865286</v>
      </c>
      <c r="CE53" s="53">
        <f>+[1]OUTPUTs!CE53-[2]OUTPUTs!CE53</f>
        <v>402207.05287461705</v>
      </c>
      <c r="CF53" s="53">
        <f>+[1]OUTPUTs!CF53-[2]OUTPUTs!CF53</f>
        <v>1067951.5370320338</v>
      </c>
      <c r="CG53" s="53">
        <f>+[1]OUTPUTs!CG53-[2]OUTPUTs!CG53</f>
        <v>287188.27015299012</v>
      </c>
      <c r="CH53" s="53">
        <f>+[1]OUTPUTs!CH53-[2]OUTPUTs!CH53</f>
        <v>5571649.2629203126</v>
      </c>
      <c r="CI53" s="53">
        <f>+[1]OUTPUTs!CI53-[2]OUTPUTs!CI53</f>
        <v>10565524.746236276</v>
      </c>
      <c r="CJ53" s="53">
        <f>+[1]OUTPUTs!CJ53-[2]OUTPUTs!CJ53</f>
        <v>866474.76881492278</v>
      </c>
      <c r="CK53" s="53">
        <f>+[1]OUTPUTs!CK53-[2]OUTPUTs!CK53</f>
        <v>628835.58868583268</v>
      </c>
      <c r="CL53" s="53">
        <f>+[1]OUTPUTs!CL53-[2]OUTPUTs!CL53</f>
        <v>1084412.5221762555</v>
      </c>
      <c r="CM53" s="53">
        <f>+[1]OUTPUTs!CM53-[2]OUTPUTs!CM53</f>
        <v>163668.96539863781</v>
      </c>
      <c r="CN53" s="53">
        <f>+[1]OUTPUTs!CN53-[2]OUTPUTs!CN53</f>
        <v>139013.97010399937</v>
      </c>
      <c r="CO53" s="53">
        <f>+[1]OUTPUTs!CO53-[2]OUTPUTs!CO53</f>
        <v>289540.78495603439</v>
      </c>
      <c r="CP53" s="53">
        <f>+[1]OUTPUTs!CP53-[2]OUTPUTs!CP53</f>
        <v>818951.45762312133</v>
      </c>
      <c r="CQ53" s="53">
        <f>+[1]OUTPUTs!CQ53-[2]OUTPUTs!CQ53</f>
        <v>23879233.792817257</v>
      </c>
      <c r="CR53" s="53">
        <f>+[1]OUTPUTs!CR53-[2]OUTPUTs!CR53</f>
        <v>67140.259728105477</v>
      </c>
      <c r="CS53" s="53">
        <f>+[1]OUTPUTs!CS53-[2]OUTPUTs!CS53</f>
        <v>15750.164592026107</v>
      </c>
      <c r="CT53" s="53">
        <f>+[1]OUTPUTs!CT53-[2]OUTPUTs!CT53</f>
        <v>225662.55651856039</v>
      </c>
      <c r="CU53" s="53">
        <f>+[1]OUTPUTs!CU53-[2]OUTPUTs!CU53</f>
        <v>18800.422471525089</v>
      </c>
      <c r="CV53" s="53">
        <f>+[1]OUTPUTs!CV53-[2]OUTPUTs!CV53</f>
        <v>160920.24907395849</v>
      </c>
      <c r="CW53" s="53">
        <f>+[1]OUTPUTs!CW53-[2]OUTPUTs!CW53</f>
        <v>18583.886555067562</v>
      </c>
      <c r="CX53" s="53">
        <f>+[1]OUTPUTs!CX53-[2]OUTPUTs!CX53</f>
        <v>25474.473712680498</v>
      </c>
      <c r="CY53" s="53">
        <f>+[1]OUTPUTs!CY53-[2]OUTPUTs!CY53</f>
        <v>98908.644646182191</v>
      </c>
      <c r="CZ53" s="53">
        <f>+[1]OUTPUTs!CZ53-[2]OUTPUTs!CZ53</f>
        <v>42907.196341611532</v>
      </c>
      <c r="DA53" s="53">
        <f>+[1]OUTPUTs!DA53-[2]OUTPUTs!DA53</f>
        <v>193316.79731666343</v>
      </c>
      <c r="DB53" s="53">
        <f>+[1]OUTPUTs!DB53-[2]OUTPUTs!DB53</f>
        <v>280414.52057787392</v>
      </c>
      <c r="DC53" s="53">
        <f>+[1]OUTPUTs!DC53-[2]OUTPUTs!DC53</f>
        <v>133810.55642903235</v>
      </c>
      <c r="DD53" s="53">
        <f>+[1]OUTPUTs!DD53-[2]OUTPUTs!DD53</f>
        <v>346675.26229532855</v>
      </c>
      <c r="DE53" s="53">
        <f>+[1]OUTPUTs!DE53-[2]OUTPUTs!DE53</f>
        <v>105737.72384809575</v>
      </c>
      <c r="DF53" s="53">
        <f>+[1]OUTPUTs!DF53-[2]OUTPUTs!DF53</f>
        <v>68845.610883476009</v>
      </c>
      <c r="DG53" s="53">
        <f>+[1]OUTPUTs!DG53-[2]OUTPUTs!DG53</f>
        <v>445885.96426268038</v>
      </c>
      <c r="DH53" s="53">
        <f>+[1]OUTPUTs!DH53-[2]OUTPUTs!DH53</f>
        <v>1103536.9068693346</v>
      </c>
      <c r="DI53" s="53">
        <f>+[1]OUTPUTs!DI53-[2]OUTPUTs!DI53</f>
        <v>288713.51356434613</v>
      </c>
      <c r="DJ53" s="53">
        <f>+[1]OUTPUTs!DJ53-[2]OUTPUTs!DJ53</f>
        <v>5110740.1007751022</v>
      </c>
      <c r="DK53" s="53">
        <f>+[1]OUTPUTs!DK53-[2]OUTPUTs!DK53</f>
        <v>10272078.051357206</v>
      </c>
      <c r="DL53" s="53">
        <f>+[1]OUTPUTs!DL53-[2]OUTPUTs!DL53</f>
        <v>884586.62199768471</v>
      </c>
      <c r="DM53" s="53">
        <f>+[1]OUTPUTs!DM53-[2]OUTPUTs!DM53</f>
        <v>598121.30065061385</v>
      </c>
      <c r="DN53" s="53">
        <f>+[1]OUTPUTs!DN53-[2]OUTPUTs!DN53</f>
        <v>1130569.2944495077</v>
      </c>
      <c r="DO53" s="53">
        <f>+[1]OUTPUTs!DO53-[2]OUTPUTs!DO53</f>
        <v>169122.30707347766</v>
      </c>
      <c r="DP53" s="53">
        <f>+[1]OUTPUTs!DP53-[2]OUTPUTs!DP53</f>
        <v>114142.08549008454</v>
      </c>
      <c r="DQ53" s="53">
        <f>+[1]OUTPUTs!DQ53-[2]OUTPUTs!DQ53</f>
        <v>327697.43620261457</v>
      </c>
      <c r="DR53" s="53">
        <f>+[1]OUTPUTs!DR53-[2]OUTPUTs!DR53</f>
        <v>750614.08086950192</v>
      </c>
      <c r="DS53" s="53">
        <f>+[1]OUTPUTs!DS53-[2]OUTPUTs!DS53</f>
        <v>22998755.988552354</v>
      </c>
      <c r="DT53" s="53">
        <f>+[1]OUTPUTs!DT53-[2]OUTPUTs!DT53</f>
        <v>80657.969988057506</v>
      </c>
      <c r="DU53" s="53">
        <f>+[1]OUTPUTs!DU53-[2]OUTPUTs!DU53</f>
        <v>21686.078870516176</v>
      </c>
      <c r="DV53" s="53">
        <f>+[1]OUTPUTs!DV53-[2]OUTPUTs!DV53</f>
        <v>222019.73227858829</v>
      </c>
      <c r="DW53" s="53">
        <f>+[1]OUTPUTs!DW53-[2]OUTPUTs!DW53</f>
        <v>20537.600659654512</v>
      </c>
      <c r="DX53" s="53">
        <f>+[1]OUTPUTs!DX53-[2]OUTPUTs!DX53</f>
        <v>197784.37603840826</v>
      </c>
      <c r="DY53" s="53">
        <f>+[1]OUTPUTs!DY53-[2]OUTPUTs!DY53</f>
        <v>22295.365179674045</v>
      </c>
      <c r="DZ53" s="53">
        <f>+[1]OUTPUTs!DZ53-[2]OUTPUTs!DZ53</f>
        <v>21253.112333038895</v>
      </c>
      <c r="EA53" s="53">
        <f>+[1]OUTPUTs!EA53-[2]OUTPUTs!EA53</f>
        <v>114758.66901527561</v>
      </c>
      <c r="EB53" s="53">
        <f>+[1]OUTPUTs!EB53-[2]OUTPUTs!EB53</f>
        <v>53057.283485882595</v>
      </c>
      <c r="EC53" s="53">
        <f>+[1]OUTPUTs!EC53-[2]OUTPUTs!EC53</f>
        <v>263410.75722421007</v>
      </c>
      <c r="ED53" s="53">
        <f>+[1]OUTPUTs!ED53-[2]OUTPUTs!ED53</f>
        <v>158501.51104674727</v>
      </c>
      <c r="EE53" s="53">
        <f>+[1]OUTPUTs!EE53-[2]OUTPUTs!EE53</f>
        <v>165976.64535375097</v>
      </c>
      <c r="EF53" s="53">
        <f>+[1]OUTPUTs!EF53-[2]OUTPUTs!EF53</f>
        <v>290453.49045701022</v>
      </c>
      <c r="EG53" s="53">
        <f>+[1]OUTPUTs!EG53-[2]OUTPUTs!EG53</f>
        <v>124169.62010613905</v>
      </c>
      <c r="EH53" s="53">
        <f>+[1]OUTPUTs!EH53-[2]OUTPUTs!EH53</f>
        <v>77997.572990500543</v>
      </c>
      <c r="EI53" s="53">
        <f>+[1]OUTPUTs!EI53-[2]OUTPUTs!EI53</f>
        <v>410674.49444577005</v>
      </c>
      <c r="EJ53" s="53">
        <f>+[1]OUTPUTs!EJ53-[2]OUTPUTs!EJ53</f>
        <v>1266547.3966786969</v>
      </c>
      <c r="EK53" s="53">
        <f>+[1]OUTPUTs!EK53-[2]OUTPUTs!EK53</f>
        <v>310299.20627850725</v>
      </c>
      <c r="EL53" s="53">
        <f>+[1]OUTPUTs!EL53-[2]OUTPUTs!EL53</f>
        <v>5982393.6993043609</v>
      </c>
      <c r="EM53" s="53">
        <f>+[1]OUTPUTs!EM53-[2]OUTPUTs!EM53</f>
        <v>11057606.151345871</v>
      </c>
      <c r="EN53" s="53">
        <f>+[1]OUTPUTs!EN53-[2]OUTPUTs!EN53</f>
        <v>931969.89056682587</v>
      </c>
      <c r="EO53" s="53">
        <f>+[1]OUTPUTs!EO53-[2]OUTPUTs!EO53</f>
        <v>699400.27758455137</v>
      </c>
      <c r="EP53" s="53">
        <f>+[1]OUTPUTs!EP53-[2]OUTPUTs!EP53</f>
        <v>1383414.7481435305</v>
      </c>
      <c r="EQ53" s="53">
        <f>+[1]OUTPUTs!EQ53-[2]OUTPUTs!EQ53</f>
        <v>200750.94675665116</v>
      </c>
      <c r="ER53" s="53">
        <f>+[1]OUTPUTs!ER53-[2]OUTPUTs!ER53</f>
        <v>133837.47905254533</v>
      </c>
      <c r="ES53" s="53">
        <f>+[1]OUTPUTs!ES53-[2]OUTPUTs!ES53</f>
        <v>374223.47564848186</v>
      </c>
      <c r="ET53" s="53">
        <f>+[1]OUTPUTs!ET53-[2]OUTPUTs!ET53</f>
        <v>903227.06007639831</v>
      </c>
      <c r="EU53" s="53">
        <f>+[1]OUTPUTs!EU53-[2]OUTPUTs!EU53</f>
        <v>25488904.610909648</v>
      </c>
      <c r="EV53" s="53">
        <f>+[1]OUTPUTs!EV53-[2]OUTPUTs!EV53</f>
        <v>65812.019940286438</v>
      </c>
      <c r="EW53" s="53">
        <f>+[1]OUTPUTs!EW53-[2]OUTPUTs!EW53</f>
        <v>15160.723792447985</v>
      </c>
      <c r="EX53" s="53">
        <f>+[1]OUTPUTs!EX53-[2]OUTPUTs!EX53</f>
        <v>185954.4472069451</v>
      </c>
      <c r="EY53" s="53">
        <f>+[1]OUTPUTs!EY53-[2]OUTPUTs!EY53</f>
        <v>17088.661926972389</v>
      </c>
      <c r="EZ53" s="53">
        <f>+[1]OUTPUTs!EZ53-[2]OUTPUTs!EZ53</f>
        <v>156277.18102579645</v>
      </c>
      <c r="FA53" s="53">
        <f>+[1]OUTPUTs!FA53-[2]OUTPUTs!FA53</f>
        <v>23456.035950209385</v>
      </c>
      <c r="FB53" s="53">
        <f>+[1]OUTPUTs!FB53-[2]OUTPUTs!FB53</f>
        <v>15442.389524371894</v>
      </c>
      <c r="FC53" s="53">
        <f>+[1]OUTPUTs!FC53-[2]OUTPUTs!FC53</f>
        <v>97298.932880485343</v>
      </c>
      <c r="FD53" s="53">
        <f>+[1]OUTPUTs!FD53-[2]OUTPUTs!FD53</f>
        <v>49410.438169274101</v>
      </c>
      <c r="FE53" s="53">
        <f>+[1]OUTPUTs!FE53-[2]OUTPUTs!FE53</f>
        <v>238589.06894791429</v>
      </c>
      <c r="FF53" s="53">
        <f>+[1]OUTPUTs!FF53-[2]OUTPUTs!FF53</f>
        <v>121341.45896468195</v>
      </c>
      <c r="FG53" s="53">
        <f>+[1]OUTPUTs!FG53-[2]OUTPUTs!FG53</f>
        <v>132092.97359902214</v>
      </c>
      <c r="FH53" s="53">
        <f>+[1]OUTPUTs!FH53-[2]OUTPUTs!FH53</f>
        <v>279250.18329749582</v>
      </c>
      <c r="FI53" s="53">
        <f>+[1]OUTPUTs!FI53-[2]OUTPUTs!FI53</f>
        <v>111937.48906114802</v>
      </c>
      <c r="FJ53" s="53">
        <f>+[1]OUTPUTs!FJ53-[2]OUTPUTs!FJ53</f>
        <v>79875.444005859114</v>
      </c>
      <c r="FK53" s="53">
        <f>+[1]OUTPUTs!FK53-[2]OUTPUTs!FK53</f>
        <v>362271.00777635211</v>
      </c>
      <c r="FL53" s="53">
        <f>+[1]OUTPUTs!FL53-[2]OUTPUTs!FL53</f>
        <v>1117307.4246723019</v>
      </c>
      <c r="FM53" s="53">
        <f>+[1]OUTPUTs!FM53-[2]OUTPUTs!FM53</f>
        <v>314014.38035425544</v>
      </c>
      <c r="FN53" s="53">
        <f>+[1]OUTPUTs!FN53-[2]OUTPUTs!FN53</f>
        <v>5319451.6706416942</v>
      </c>
      <c r="FO53" s="53">
        <f>+[1]OUTPUTs!FO53-[2]OUTPUTs!FO53</f>
        <v>10458614.52457739</v>
      </c>
      <c r="FP53" s="53">
        <f>+[1]OUTPUTs!FP53-[2]OUTPUTs!FP53</f>
        <v>795268.01089045894</v>
      </c>
      <c r="FQ53" s="53">
        <f>+[1]OUTPUTs!FQ53-[2]OUTPUTs!FQ53</f>
        <v>576290.72544881445</v>
      </c>
      <c r="FR53" s="53">
        <f>+[1]OUTPUTs!FR53-[2]OUTPUTs!FR53</f>
        <v>1133113.1030454719</v>
      </c>
      <c r="FS53" s="53">
        <f>+[1]OUTPUTs!FS53-[2]OUTPUTs!FS53</f>
        <v>181203.11698720319</v>
      </c>
      <c r="FT53" s="53">
        <f>+[1]OUTPUTs!FT53-[2]OUTPUTs!FT53</f>
        <v>124923.74389616936</v>
      </c>
      <c r="FU53" s="53">
        <f>+[1]OUTPUTs!FU53-[2]OUTPUTs!FU53</f>
        <v>308097.26353904279</v>
      </c>
      <c r="FV53" s="53">
        <f>+[1]OUTPUTs!FV53-[2]OUTPUTs!FV53</f>
        <v>948102.61307550361</v>
      </c>
      <c r="FW53" s="53">
        <f>+[1]OUTPUTs!FW53-[2]OUTPUTs!FW53</f>
        <v>23227645.033197567</v>
      </c>
      <c r="FX53" s="53">
        <f>+[1]OUTPUTs!FX53-[2]OUTPUTs!FX53</f>
        <v>41283.080663812871</v>
      </c>
      <c r="FY53" s="53">
        <f>+[1]OUTPUTs!FY53-[2]OUTPUTs!FY53</f>
        <v>12862.972382310203</v>
      </c>
      <c r="FZ53" s="53">
        <f>+[1]OUTPUTs!FZ53-[2]OUTPUTs!FZ53</f>
        <v>147593.96470612701</v>
      </c>
      <c r="GA53" s="53">
        <f>+[1]OUTPUTs!GA53-[2]OUTPUTs!GA53</f>
        <v>10609.052244273618</v>
      </c>
      <c r="GB53" s="53">
        <f>+[1]OUTPUTs!GB53-[2]OUTPUTs!GB53</f>
        <v>128406.28605855943</v>
      </c>
      <c r="GC53" s="53">
        <f>+[1]OUTPUTs!GC53-[2]OUTPUTs!GC53</f>
        <v>17403.429550311237</v>
      </c>
      <c r="GD53" s="53">
        <f>+[1]OUTPUTs!GD53-[2]OUTPUTs!GD53</f>
        <v>35060.048426703463</v>
      </c>
      <c r="GE53" s="53">
        <f>+[1]OUTPUTs!GE53-[2]OUTPUTs!GE53</f>
        <v>103354.47749086388</v>
      </c>
      <c r="GF53" s="53">
        <f>+[1]OUTPUTs!GF53-[2]OUTPUTs!GF53</f>
        <v>39612.338822750258</v>
      </c>
      <c r="GG53" s="53">
        <f>+[1]OUTPUTs!GG53-[2]OUTPUTs!GG53</f>
        <v>173752.22665545344</v>
      </c>
      <c r="GH53" s="53">
        <f>+[1]OUTPUTs!GH53-[2]OUTPUTs!GH53</f>
        <v>70416.528057424468</v>
      </c>
      <c r="GI53" s="53">
        <f>+[1]OUTPUTs!GI53-[2]OUTPUTs!GI53</f>
        <v>70466.493417721213</v>
      </c>
      <c r="GJ53" s="53">
        <f>+[1]OUTPUTs!GJ53-[2]OUTPUTs!GJ53</f>
        <v>210961.88129907299</v>
      </c>
      <c r="GK53" s="53">
        <f>+[1]OUTPUTs!GK53-[2]OUTPUTs!GK53</f>
        <v>61742.555485701276</v>
      </c>
      <c r="GL53" s="53">
        <f>+[1]OUTPUTs!GL53-[2]OUTPUTs!GL53</f>
        <v>69545.384481418616</v>
      </c>
      <c r="GM53" s="53">
        <f>+[1]OUTPUTs!GM53-[2]OUTPUTs!GM53</f>
        <v>265173.37866569462</v>
      </c>
      <c r="GN53" s="53">
        <f>+[1]OUTPUTs!GN53-[2]OUTPUTs!GN53</f>
        <v>833597.82587831747</v>
      </c>
      <c r="GO53" s="53">
        <f>+[1]OUTPUTs!GO53-[2]OUTPUTs!GO53</f>
        <v>277884.58785702102</v>
      </c>
      <c r="GP53" s="53">
        <f>+[1]OUTPUTs!GP53-[2]OUTPUTs!GP53</f>
        <v>4126804.3284904566</v>
      </c>
      <c r="GQ53" s="53">
        <f>+[1]OUTPUTs!GQ53-[2]OUTPUTs!GQ53</f>
        <v>6648586.9055260085</v>
      </c>
      <c r="GR53" s="53">
        <f>+[1]OUTPUTs!GR53-[2]OUTPUTs!GR53</f>
        <v>654868.81586687244</v>
      </c>
      <c r="GS53" s="53">
        <f>+[1]OUTPUTs!GS53-[2]OUTPUTs!GS53</f>
        <v>460800.96214600629</v>
      </c>
      <c r="GT53" s="53">
        <f>+[1]OUTPUTs!GT53-[2]OUTPUTs!GT53</f>
        <v>989239.82938297791</v>
      </c>
      <c r="GU53" s="53">
        <f>+[1]OUTPUTs!GU53-[2]OUTPUTs!GU53</f>
        <v>125733.28781280166</v>
      </c>
      <c r="GV53" s="53">
        <f>+[1]OUTPUTs!GV53-[2]OUTPUTs!GV53</f>
        <v>85652.320921504463</v>
      </c>
      <c r="GW53" s="53">
        <f>+[1]OUTPUTs!GW53-[2]OUTPUTs!GW53</f>
        <v>246297.88104477513</v>
      </c>
      <c r="GX53" s="53">
        <f>+[1]OUTPUTs!GX53-[2]OUTPUTs!GX53</f>
        <v>394611.49231271795</v>
      </c>
      <c r="GY53" s="53">
        <f>+[1]OUTPUTs!GY53-[2]OUTPUTs!GY53</f>
        <v>16302322.33564765</v>
      </c>
      <c r="GZ53" s="53">
        <f>+[1]OUTPUTs!GZ53-[2]OUTPUTs!GZ53</f>
        <v>35133.075269387802</v>
      </c>
      <c r="HA53" s="53">
        <f>+[1]OUTPUTs!HA53-[2]OUTPUTs!HA53</f>
        <v>14731.886998635033</v>
      </c>
      <c r="HB53" s="53">
        <f>+[1]OUTPUTs!HB53-[2]OUTPUTs!HB53</f>
        <v>125864.42488802614</v>
      </c>
      <c r="HC53" s="53">
        <f>+[1]OUTPUTs!HC53-[2]OUTPUTs!HC53</f>
        <v>9257.0087834500882</v>
      </c>
      <c r="HD53" s="53">
        <f>+[1]OUTPUTs!HD53-[2]OUTPUTs!HD53</f>
        <v>113288.43147580395</v>
      </c>
      <c r="HE53" s="53">
        <f>+[1]OUTPUTs!HE53-[2]OUTPUTs!HE53</f>
        <v>14978.570434277834</v>
      </c>
      <c r="HF53" s="53">
        <f>+[1]OUTPUTs!HF53-[2]OUTPUTs!HF53</f>
        <v>15179.877313104989</v>
      </c>
      <c r="HG53" s="53">
        <f>+[1]OUTPUTs!HG53-[2]OUTPUTs!HG53</f>
        <v>65351.723141656927</v>
      </c>
      <c r="HH53" s="53">
        <f>+[1]OUTPUTs!HH53-[2]OUTPUTs!HH53</f>
        <v>32621.531317199348</v>
      </c>
      <c r="HI53" s="53">
        <f>+[1]OUTPUTs!HI53-[2]OUTPUTs!HI53</f>
        <v>164145.28162054584</v>
      </c>
      <c r="HJ53" s="53">
        <f>+[1]OUTPUTs!HJ53-[2]OUTPUTs!HJ53</f>
        <v>68937.112257605826</v>
      </c>
      <c r="HK53" s="53">
        <f>+[1]OUTPUTs!HK53-[2]OUTPUTs!HK53</f>
        <v>75148.175898595568</v>
      </c>
      <c r="HL53" s="53">
        <f>+[1]OUTPUTs!HL53-[2]OUTPUTs!HL53</f>
        <v>176489.93479645927</v>
      </c>
      <c r="HM53" s="53">
        <f>+[1]OUTPUTs!HM53-[2]OUTPUTs!HM53</f>
        <v>54265.765022133768</v>
      </c>
      <c r="HN53" s="53">
        <f>+[1]OUTPUTs!HN53-[2]OUTPUTs!HN53</f>
        <v>76114.524430139019</v>
      </c>
      <c r="HO53" s="53">
        <f>+[1]OUTPUTs!HO53-[2]OUTPUTs!HO53</f>
        <v>246989.71115366369</v>
      </c>
      <c r="HP53" s="53">
        <f>+[1]OUTPUTs!HP53-[2]OUTPUTs!HP53</f>
        <v>802293.22177370265</v>
      </c>
      <c r="HQ53" s="53">
        <f>+[1]OUTPUTs!HQ53-[2]OUTPUTs!HQ53</f>
        <v>181720.60578817595</v>
      </c>
      <c r="HR53" s="53">
        <f>+[1]OUTPUTs!HR53-[2]OUTPUTs!HR53</f>
        <v>4036988.8451722935</v>
      </c>
      <c r="HS53" s="53">
        <f>+[1]OUTPUTs!HS53-[2]OUTPUTs!HS53</f>
        <v>7057136.0558889471</v>
      </c>
      <c r="HT53" s="53">
        <f>+[1]OUTPUTs!HT53-[2]OUTPUTs!HT53</f>
        <v>513254.63976464397</v>
      </c>
      <c r="HU53" s="53">
        <f>+[1]OUTPUTs!HU53-[2]OUTPUTs!HU53</f>
        <v>383540.24130678736</v>
      </c>
      <c r="HV53" s="53">
        <f>+[1]OUTPUTs!HV53-[2]OUTPUTs!HV53</f>
        <v>818727.39735724684</v>
      </c>
      <c r="HW53" s="53">
        <f>+[1]OUTPUTs!HW53-[2]OUTPUTs!HW53</f>
        <v>121378.70253001124</v>
      </c>
      <c r="HX53" s="53">
        <f>+[1]OUTPUTs!HX53-[2]OUTPUTs!HX53</f>
        <v>71200.661509077705</v>
      </c>
      <c r="HY53" s="53">
        <f>+[1]OUTPUTs!HY53-[2]OUTPUTs!HY53</f>
        <v>205618.20366514055</v>
      </c>
      <c r="HZ53" s="53">
        <f>+[1]OUTPUTs!HZ53-[2]OUTPUTs!HZ53</f>
        <v>518310.40811363491</v>
      </c>
      <c r="IA53" s="53">
        <f>+[1]OUTPUTs!IA53-[2]OUTPUTs!IA53</f>
        <v>15998666.017670356</v>
      </c>
    </row>
    <row r="54" spans="11:235" x14ac:dyDescent="0.25">
      <c r="K54" s="21" t="s">
        <v>776</v>
      </c>
      <c r="L54" s="53">
        <f>+[1]OUTPUTs!L54-[2]OUTPUTs!L54</f>
        <v>319.36539827418733</v>
      </c>
      <c r="M54" s="53">
        <f>+[1]OUTPUTs!M54-[2]OUTPUTs!M54</f>
        <v>12.994872522792704</v>
      </c>
      <c r="N54" s="53">
        <f>+[1]OUTPUTs!N54-[2]OUTPUTs!N54</f>
        <v>661.82820784225169</v>
      </c>
      <c r="O54" s="53">
        <f>+[1]OUTPUTs!O54-[2]OUTPUTs!O54</f>
        <v>0</v>
      </c>
      <c r="P54" s="53">
        <f>+[1]OUTPUTs!P54-[2]OUTPUTs!P54</f>
        <v>1291.3974568259791</v>
      </c>
      <c r="Q54" s="53">
        <f>+[1]OUTPUTs!Q54-[2]OUTPUTs!Q54</f>
        <v>118.87059640224618</v>
      </c>
      <c r="R54" s="53">
        <f>+[1]OUTPUTs!R54-[2]OUTPUTs!R54</f>
        <v>369.40978941080948</v>
      </c>
      <c r="S54" s="53">
        <f>+[1]OUTPUTs!S54-[2]OUTPUTs!S54</f>
        <v>459.85507678487943</v>
      </c>
      <c r="T54" s="53">
        <f>+[1]OUTPUTs!T54-[2]OUTPUTs!T54</f>
        <v>2113.3717122287717</v>
      </c>
      <c r="U54" s="53">
        <f>+[1]OUTPUTs!U54-[2]OUTPUTs!U54</f>
        <v>3301.7167436668969</v>
      </c>
      <c r="V54" s="53">
        <f>+[1]OUTPUTs!V54-[2]OUTPUTs!V54</f>
        <v>2777.2451505701101</v>
      </c>
      <c r="W54" s="53">
        <f>+[1]OUTPUTs!W54-[2]OUTPUTs!W54</f>
        <v>4323.5118543655808</v>
      </c>
      <c r="X54" s="53">
        <f>+[1]OUTPUTs!X54-[2]OUTPUTs!X54</f>
        <v>3446.7776934594112</v>
      </c>
      <c r="Y54" s="53">
        <f>+[1]OUTPUTs!Y54-[2]OUTPUTs!Y54</f>
        <v>1499.1914785940771</v>
      </c>
      <c r="Z54" s="53">
        <f>+[1]OUTPUTs!Z54-[2]OUTPUTs!Z54</f>
        <v>3130.3132380401275</v>
      </c>
      <c r="AA54" s="53">
        <f>+[1]OUTPUTs!AA54-[2]OUTPUTs!AA54</f>
        <v>5371.5780490993675</v>
      </c>
      <c r="AB54" s="53">
        <f>+[1]OUTPUTs!AB54-[2]OUTPUTs!AB54</f>
        <v>15943.82655849366</v>
      </c>
      <c r="AC54" s="53">
        <f>+[1]OUTPUTs!AC54-[2]OUTPUTs!AC54</f>
        <v>2020.1039385428094</v>
      </c>
      <c r="AD54" s="53">
        <f>+[1]OUTPUTs!AD54-[2]OUTPUTs!AD54</f>
        <v>61320.788255201187</v>
      </c>
      <c r="AE54" s="53">
        <f>+[1]OUTPUTs!AE54-[2]OUTPUTs!AE54</f>
        <v>841949.0811842978</v>
      </c>
      <c r="AF54" s="53">
        <f>+[1]OUTPUTs!AF54-[2]OUTPUTs!AF54</f>
        <v>23599.547949772692</v>
      </c>
      <c r="AG54" s="53">
        <f>+[1]OUTPUTs!AG54-[2]OUTPUTs!AG54</f>
        <v>13743.390499849869</v>
      </c>
      <c r="AH54" s="53">
        <f>+[1]OUTPUTs!AH54-[2]OUTPUTs!AH54</f>
        <v>35580.640111932124</v>
      </c>
      <c r="AI54" s="53">
        <f>+[1]OUTPUTs!AI54-[2]OUTPUTs!AI54</f>
        <v>1270.7320359249588</v>
      </c>
      <c r="AJ54" s="53">
        <f>+[1]OUTPUTs!AJ54-[2]OUTPUTs!AJ54</f>
        <v>2139.8276483261616</v>
      </c>
      <c r="AK54" s="53">
        <f>+[1]OUTPUTs!AK54-[2]OUTPUTs!AK54</f>
        <v>5741.3149844260879</v>
      </c>
      <c r="AL54" s="53">
        <f>+[1]OUTPUTs!AL54-[2]OUTPUTs!AL54</f>
        <v>4847.4859062805845</v>
      </c>
      <c r="AM54" s="53">
        <f>+[1]OUTPUTs!AM54-[2]OUTPUTs!AM54</f>
        <v>1037354.1663911352</v>
      </c>
      <c r="AN54" s="53">
        <f>+[1]OUTPUTs!AN54-[2]OUTPUTs!AN54</f>
        <v>257.59416946149463</v>
      </c>
      <c r="AO54" s="53">
        <f>+[1]OUTPUTs!AO54-[2]OUTPUTs!AO54</f>
        <v>0</v>
      </c>
      <c r="AP54" s="53">
        <f>+[1]OUTPUTs!AP54-[2]OUTPUTs!AP54</f>
        <v>766.80564998381487</v>
      </c>
      <c r="AQ54" s="53">
        <f>+[1]OUTPUTs!AQ54-[2]OUTPUTs!AQ54</f>
        <v>27.979652975383715</v>
      </c>
      <c r="AR54" s="53">
        <f>+[1]OUTPUTs!AR54-[2]OUTPUTs!AR54</f>
        <v>1256.9250626015319</v>
      </c>
      <c r="AS54" s="53">
        <f>+[1]OUTPUTs!AS54-[2]OUTPUTs!AS54</f>
        <v>0</v>
      </c>
      <c r="AT54" s="53">
        <f>+[1]OUTPUTs!AT54-[2]OUTPUTs!AT54</f>
        <v>110.87358871811693</v>
      </c>
      <c r="AU54" s="53">
        <f>+[1]OUTPUTs!AU54-[2]OUTPUTs!AU54</f>
        <v>284.61054703473042</v>
      </c>
      <c r="AV54" s="53">
        <f>+[1]OUTPUTs!AV54-[2]OUTPUTs!AV54</f>
        <v>1891.0847400494549</v>
      </c>
      <c r="AW54" s="53">
        <f>+[1]OUTPUTs!AW54-[2]OUTPUTs!AW54</f>
        <v>1815.7574463629717</v>
      </c>
      <c r="AX54" s="53">
        <f>+[1]OUTPUTs!AX54-[2]OUTPUTs!AX54</f>
        <v>2133.1400889818087</v>
      </c>
      <c r="AY54" s="53">
        <f>+[1]OUTPUTs!AY54-[2]OUTPUTs!AY54</f>
        <v>1984.8919203171363</v>
      </c>
      <c r="AZ54" s="53">
        <f>+[1]OUTPUTs!AZ54-[2]OUTPUTs!AZ54</f>
        <v>8037.2933613696368</v>
      </c>
      <c r="BA54" s="53">
        <f>+[1]OUTPUTs!BA54-[2]OUTPUTs!BA54</f>
        <v>2108.1861152269739</v>
      </c>
      <c r="BB54" s="53">
        <f>+[1]OUTPUTs!BB54-[2]OUTPUTs!BB54</f>
        <v>2959.8714135538194</v>
      </c>
      <c r="BC54" s="53">
        <f>+[1]OUTPUTs!BC54-[2]OUTPUTs!BC54</f>
        <v>4276.5104492729151</v>
      </c>
      <c r="BD54" s="53">
        <f>+[1]OUTPUTs!BD54-[2]OUTPUTs!BD54</f>
        <v>12789.524826418441</v>
      </c>
      <c r="BE54" s="53">
        <f>+[1]OUTPUTs!BE54-[2]OUTPUTs!BE54</f>
        <v>2555.5295264563592</v>
      </c>
      <c r="BF54" s="53">
        <f>+[1]OUTPUTs!BF54-[2]OUTPUTs!BF54</f>
        <v>59977.690785724757</v>
      </c>
      <c r="BG54" s="53">
        <f>+[1]OUTPUTs!BG54-[2]OUTPUTs!BG54</f>
        <v>597608.99361052783</v>
      </c>
      <c r="BH54" s="53">
        <f>+[1]OUTPUTs!BH54-[2]OUTPUTs!BH54</f>
        <v>32168.088533653849</v>
      </c>
      <c r="BI54" s="53">
        <f>+[1]OUTPUTs!BI54-[2]OUTPUTs!BI54</f>
        <v>11896.008261372677</v>
      </c>
      <c r="BJ54" s="53">
        <f>+[1]OUTPUTs!BJ54-[2]OUTPUTs!BJ54</f>
        <v>9537.1261410076768</v>
      </c>
      <c r="BK54" s="53">
        <f>+[1]OUTPUTs!BK54-[2]OUTPUTs!BK54</f>
        <v>1443.9508391122554</v>
      </c>
      <c r="BL54" s="53">
        <f>+[1]OUTPUTs!BL54-[2]OUTPUTs!BL54</f>
        <v>2105.4575934051936</v>
      </c>
      <c r="BM54" s="53">
        <f>+[1]OUTPUTs!BM54-[2]OUTPUTs!BM54</f>
        <v>4068.1205221940872</v>
      </c>
      <c r="BN54" s="53">
        <f>+[1]OUTPUTs!BN54-[2]OUTPUTs!BN54</f>
        <v>2054.1663385938191</v>
      </c>
      <c r="BO54" s="53">
        <f>+[1]OUTPUTs!BO54-[2]OUTPUTs!BO54</f>
        <v>764116.18118437659</v>
      </c>
      <c r="BP54" s="53">
        <f>+[1]OUTPUTs!BP54-[2]OUTPUTs!BP54</f>
        <v>322.539394167669</v>
      </c>
      <c r="BQ54" s="53">
        <f>+[1]OUTPUTs!BQ54-[2]OUTPUTs!BQ54</f>
        <v>137.27536786251898</v>
      </c>
      <c r="BR54" s="53">
        <f>+[1]OUTPUTs!BR54-[2]OUTPUTs!BR54</f>
        <v>944.06664684942189</v>
      </c>
      <c r="BS54" s="53">
        <f>+[1]OUTPUTs!BS54-[2]OUTPUTs!BS54</f>
        <v>68.852449399390707</v>
      </c>
      <c r="BT54" s="53">
        <f>+[1]OUTPUTs!BT54-[2]OUTPUTs!BT54</f>
        <v>1561.2419732200633</v>
      </c>
      <c r="BU54" s="53">
        <f>+[1]OUTPUTs!BU54-[2]OUTPUTs!BU54</f>
        <v>0</v>
      </c>
      <c r="BV54" s="53">
        <f>+[1]OUTPUTs!BV54-[2]OUTPUTs!BV54</f>
        <v>0</v>
      </c>
      <c r="BW54" s="53">
        <f>+[1]OUTPUTs!BW54-[2]OUTPUTs!BW54</f>
        <v>137.76062414090347</v>
      </c>
      <c r="BX54" s="53">
        <f>+[1]OUTPUTs!BX54-[2]OUTPUTs!BX54</f>
        <v>1679.0128026683306</v>
      </c>
      <c r="BY54" s="53">
        <f>+[1]OUTPUTs!BY54-[2]OUTPUTs!BY54</f>
        <v>1195.9193362593223</v>
      </c>
      <c r="BZ54" s="53">
        <f>+[1]OUTPUTs!BZ54-[2]OUTPUTs!BZ54</f>
        <v>1950.5869135236571</v>
      </c>
      <c r="CA54" s="53">
        <f>+[1]OUTPUTs!CA54-[2]OUTPUTs!CA54</f>
        <v>2489.3700577423297</v>
      </c>
      <c r="CB54" s="53">
        <f>+[1]OUTPUTs!CB54-[2]OUTPUTs!CB54</f>
        <v>3504.7134292708961</v>
      </c>
      <c r="CC54" s="53">
        <f>+[1]OUTPUTs!CC54-[2]OUTPUTs!CC54</f>
        <v>1123.1892946602443</v>
      </c>
      <c r="CD54" s="53">
        <f>+[1]OUTPUTs!CD54-[2]OUTPUTs!CD54</f>
        <v>4650.0192205762942</v>
      </c>
      <c r="CE54" s="53">
        <f>+[1]OUTPUTs!CE54-[2]OUTPUTs!CE54</f>
        <v>4412.2650426998225</v>
      </c>
      <c r="CF54" s="53">
        <f>+[1]OUTPUTs!CF54-[2]OUTPUTs!CF54</f>
        <v>13605.1155655599</v>
      </c>
      <c r="CG54" s="53">
        <f>+[1]OUTPUTs!CG54-[2]OUTPUTs!CG54</f>
        <v>1487.2982336714867</v>
      </c>
      <c r="CH54" s="53">
        <f>+[1]OUTPUTs!CH54-[2]OUTPUTs!CH54</f>
        <v>71655.423404198547</v>
      </c>
      <c r="CI54" s="53">
        <f>+[1]OUTPUTs!CI54-[2]OUTPUTs!CI54</f>
        <v>522703.58875191584</v>
      </c>
      <c r="CJ54" s="53">
        <f>+[1]OUTPUTs!CJ54-[2]OUTPUTs!CJ54</f>
        <v>30198.511736352084</v>
      </c>
      <c r="CK54" s="53">
        <f>+[1]OUTPUTs!CK54-[2]OUTPUTs!CK54</f>
        <v>10889.624329441525</v>
      </c>
      <c r="CL54" s="53">
        <f>+[1]OUTPUTs!CL54-[2]OUTPUTs!CL54</f>
        <v>7241.1444215668052</v>
      </c>
      <c r="CM54" s="53">
        <f>+[1]OUTPUTs!CM54-[2]OUTPUTs!CM54</f>
        <v>2315.6975712833264</v>
      </c>
      <c r="CN54" s="53">
        <f>+[1]OUTPUTs!CN54-[2]OUTPUTs!CN54</f>
        <v>9432.4895547055203</v>
      </c>
      <c r="CO54" s="53">
        <f>+[1]OUTPUTs!CO54-[2]OUTPUTs!CO54</f>
        <v>3862.7643548994565</v>
      </c>
      <c r="CP54" s="53">
        <f>+[1]OUTPUTs!CP54-[2]OUTPUTs!CP54</f>
        <v>1723.6011007404823</v>
      </c>
      <c r="CQ54" s="53">
        <f>+[1]OUTPUTs!CQ54-[2]OUTPUTs!CQ54</f>
        <v>699292.07157737575</v>
      </c>
      <c r="CR54" s="53">
        <f>+[1]OUTPUTs!CR54-[2]OUTPUTs!CR54</f>
        <v>151.41641375159622</v>
      </c>
      <c r="CS54" s="53">
        <f>+[1]OUTPUTs!CS54-[2]OUTPUTs!CS54</f>
        <v>88.349176828028021</v>
      </c>
      <c r="CT54" s="53">
        <f>+[1]OUTPUTs!CT54-[2]OUTPUTs!CT54</f>
        <v>147.08610970733571</v>
      </c>
      <c r="CU54" s="53">
        <f>+[1]OUTPUTs!CU54-[2]OUTPUTs!CU54</f>
        <v>110.73658413837938</v>
      </c>
      <c r="CV54" s="53">
        <f>+[1]OUTPUTs!CV54-[2]OUTPUTs!CV54</f>
        <v>1468.7508166791395</v>
      </c>
      <c r="CW54" s="53">
        <f>+[1]OUTPUTs!CW54-[2]OUTPUTs!CW54</f>
        <v>0</v>
      </c>
      <c r="CX54" s="53">
        <f>+[1]OUTPUTs!CX54-[2]OUTPUTs!CX54</f>
        <v>0</v>
      </c>
      <c r="CY54" s="53">
        <f>+[1]OUTPUTs!CY54-[2]OUTPUTs!CY54</f>
        <v>125.44456614575637</v>
      </c>
      <c r="CZ54" s="53">
        <f>+[1]OUTPUTs!CZ54-[2]OUTPUTs!CZ54</f>
        <v>1256.5967160258406</v>
      </c>
      <c r="DA54" s="53">
        <f>+[1]OUTPUTs!DA54-[2]OUTPUTs!DA54</f>
        <v>911.860399918452</v>
      </c>
      <c r="DB54" s="53">
        <f>+[1]OUTPUTs!DB54-[2]OUTPUTs!DB54</f>
        <v>787.62843168477639</v>
      </c>
      <c r="DC54" s="53">
        <f>+[1]OUTPUTs!DC54-[2]OUTPUTs!DC54</f>
        <v>1933.4419335326656</v>
      </c>
      <c r="DD54" s="53">
        <f>+[1]OUTPUTs!DD54-[2]OUTPUTs!DD54</f>
        <v>2086.7990244650919</v>
      </c>
      <c r="DE54" s="53">
        <f>+[1]OUTPUTs!DE54-[2]OUTPUTs!DE54</f>
        <v>1051.7869550430146</v>
      </c>
      <c r="DF54" s="53">
        <f>+[1]OUTPUTs!DF54-[2]OUTPUTs!DF54</f>
        <v>2736.3916949078975</v>
      </c>
      <c r="DG54" s="53">
        <f>+[1]OUTPUTs!DG54-[2]OUTPUTs!DG54</f>
        <v>3017.8623253190126</v>
      </c>
      <c r="DH54" s="53">
        <f>+[1]OUTPUTs!DH54-[2]OUTPUTs!DH54</f>
        <v>13794.578478507785</v>
      </c>
      <c r="DI54" s="53">
        <f>+[1]OUTPUTs!DI54-[2]OUTPUTs!DI54</f>
        <v>815.53011227589923</v>
      </c>
      <c r="DJ54" s="53">
        <f>+[1]OUTPUTs!DJ54-[2]OUTPUTs!DJ54</f>
        <v>43168.565047310811</v>
      </c>
      <c r="DK54" s="53">
        <f>+[1]OUTPUTs!DK54-[2]OUTPUTs!DK54</f>
        <v>431600.01820096257</v>
      </c>
      <c r="DL54" s="53">
        <f>+[1]OUTPUTs!DL54-[2]OUTPUTs!DL54</f>
        <v>18209.074902652064</v>
      </c>
      <c r="DM54" s="53">
        <f>+[1]OUTPUTs!DM54-[2]OUTPUTs!DM54</f>
        <v>7469.9670692167238</v>
      </c>
      <c r="DN54" s="53">
        <f>+[1]OUTPUTs!DN54-[2]OUTPUTs!DN54</f>
        <v>7336.1000335097415</v>
      </c>
      <c r="DO54" s="53">
        <f>+[1]OUTPUTs!DO54-[2]OUTPUTs!DO54</f>
        <v>890.6170552062049</v>
      </c>
      <c r="DP54" s="53">
        <f>+[1]OUTPUTs!DP54-[2]OUTPUTs!DP54</f>
        <v>3302.2313922344147</v>
      </c>
      <c r="DQ54" s="53">
        <f>+[1]OUTPUTs!DQ54-[2]OUTPUTs!DQ54</f>
        <v>1696.2399107086367</v>
      </c>
      <c r="DR54" s="53">
        <f>+[1]OUTPUTs!DR54-[2]OUTPUTs!DR54</f>
        <v>788.94404945164024</v>
      </c>
      <c r="DS54" s="53">
        <f>+[1]OUTPUTs!DS54-[2]OUTPUTs!DS54</f>
        <v>544946.01740018325</v>
      </c>
      <c r="DT54" s="53">
        <f>+[1]OUTPUTs!DT54-[2]OUTPUTs!DT54</f>
        <v>87.049810408345763</v>
      </c>
      <c r="DU54" s="53">
        <f>+[1]OUTPUTs!DU54-[2]OUTPUTs!DU54</f>
        <v>0</v>
      </c>
      <c r="DV54" s="53">
        <f>+[1]OUTPUTs!DV54-[2]OUTPUTs!DV54</f>
        <v>0</v>
      </c>
      <c r="DW54" s="53">
        <f>+[1]OUTPUTs!DW54-[2]OUTPUTs!DW54</f>
        <v>92.835475114099893</v>
      </c>
      <c r="DX54" s="53">
        <f>+[1]OUTPUTs!DX54-[2]OUTPUTs!DX54</f>
        <v>1243.0361253761648</v>
      </c>
      <c r="DY54" s="53">
        <f>+[1]OUTPUTs!DY54-[2]OUTPUTs!DY54</f>
        <v>0</v>
      </c>
      <c r="DZ54" s="53">
        <f>+[1]OUTPUTs!DZ54-[2]OUTPUTs!DZ54</f>
        <v>160.53200697499176</v>
      </c>
      <c r="EA54" s="53">
        <f>+[1]OUTPUTs!EA54-[2]OUTPUTs!EA54</f>
        <v>22.695904434395388</v>
      </c>
      <c r="EB54" s="53">
        <f>+[1]OUTPUTs!EB54-[2]OUTPUTs!EB54</f>
        <v>511.61865391570564</v>
      </c>
      <c r="EC54" s="53">
        <f>+[1]OUTPUTs!EC54-[2]OUTPUTs!EC54</f>
        <v>614.84366500522856</v>
      </c>
      <c r="ED54" s="53">
        <f>+[1]OUTPUTs!ED54-[2]OUTPUTs!ED54</f>
        <v>411.34009438889666</v>
      </c>
      <c r="EE54" s="53">
        <f>+[1]OUTPUTs!EE54-[2]OUTPUTs!EE54</f>
        <v>1492.6400599262397</v>
      </c>
      <c r="EF54" s="53">
        <f>+[1]OUTPUTs!EF54-[2]OUTPUTs!EF54</f>
        <v>1495.848095084034</v>
      </c>
      <c r="EG54" s="53">
        <f>+[1]OUTPUTs!EG54-[2]OUTPUTs!EG54</f>
        <v>729.65194500639518</v>
      </c>
      <c r="EH54" s="53">
        <f>+[1]OUTPUTs!EH54-[2]OUTPUTs!EH54</f>
        <v>2165.9180267158335</v>
      </c>
      <c r="EI54" s="53">
        <f>+[1]OUTPUTs!EI54-[2]OUTPUTs!EI54</f>
        <v>1960.8992249859612</v>
      </c>
      <c r="EJ54" s="53">
        <f>+[1]OUTPUTs!EJ54-[2]OUTPUTs!EJ54</f>
        <v>8344.7878114833147</v>
      </c>
      <c r="EK54" s="53">
        <f>+[1]OUTPUTs!EK54-[2]OUTPUTs!EK54</f>
        <v>193.36802037194877</v>
      </c>
      <c r="EL54" s="53">
        <f>+[1]OUTPUTs!EL54-[2]OUTPUTs!EL54</f>
        <v>21505.488942543001</v>
      </c>
      <c r="EM54" s="53">
        <f>+[1]OUTPUTs!EM54-[2]OUTPUTs!EM54</f>
        <v>300204.53988535819</v>
      </c>
      <c r="EN54" s="53">
        <f>+[1]OUTPUTs!EN54-[2]OUTPUTs!EN54</f>
        <v>16092.069848878236</v>
      </c>
      <c r="EO54" s="53">
        <f>+[1]OUTPUTs!EO54-[2]OUTPUTs!EO54</f>
        <v>4014.5036759929862</v>
      </c>
      <c r="EP54" s="53">
        <f>+[1]OUTPUTs!EP54-[2]OUTPUTs!EP54</f>
        <v>4839.3114837033099</v>
      </c>
      <c r="EQ54" s="53">
        <f>+[1]OUTPUTs!EQ54-[2]OUTPUTs!EQ54</f>
        <v>557.83146623329185</v>
      </c>
      <c r="ER54" s="53">
        <f>+[1]OUTPUTs!ER54-[2]OUTPUTs!ER54</f>
        <v>2025.0833729755359</v>
      </c>
      <c r="ES54" s="53">
        <f>+[1]OUTPUTs!ES54-[2]OUTPUTs!ES54</f>
        <v>688.98492198173381</v>
      </c>
      <c r="ET54" s="53">
        <f>+[1]OUTPUTs!ET54-[2]OUTPUTs!ET54</f>
        <v>487.23710913762852</v>
      </c>
      <c r="EU54" s="53">
        <f>+[1]OUTPUTs!EU54-[2]OUTPUTs!EU54</f>
        <v>369942.11562599544</v>
      </c>
      <c r="EV54" s="53">
        <f>+[1]OUTPUTs!EV54-[2]OUTPUTs!EV54</f>
        <v>32.917641003017337</v>
      </c>
      <c r="EW54" s="53">
        <f>+[1]OUTPUTs!EW54-[2]OUTPUTs!EW54</f>
        <v>0</v>
      </c>
      <c r="EX54" s="53">
        <f>+[1]OUTPUTs!EX54-[2]OUTPUTs!EX54</f>
        <v>45.961240133323429</v>
      </c>
      <c r="EY54" s="53">
        <f>+[1]OUTPUTs!EY54-[2]OUTPUTs!EY54</f>
        <v>48.616193118638449</v>
      </c>
      <c r="EZ54" s="53">
        <f>+[1]OUTPUTs!EZ54-[2]OUTPUTs!EZ54</f>
        <v>903.00543677485848</v>
      </c>
      <c r="FA54" s="53">
        <f>+[1]OUTPUTs!FA54-[2]OUTPUTs!FA54</f>
        <v>0</v>
      </c>
      <c r="FB54" s="53">
        <f>+[1]OUTPUTs!FB54-[2]OUTPUTs!FB54</f>
        <v>34.997212190557889</v>
      </c>
      <c r="FC54" s="53">
        <f>+[1]OUTPUTs!FC54-[2]OUTPUTs!FC54</f>
        <v>82.439156742297769</v>
      </c>
      <c r="FD54" s="53">
        <f>+[1]OUTPUTs!FD54-[2]OUTPUTs!FD54</f>
        <v>164.704248402899</v>
      </c>
      <c r="FE54" s="53">
        <f>+[1]OUTPUTs!FE54-[2]OUTPUTs!FE54</f>
        <v>237.17035089500803</v>
      </c>
      <c r="FF54" s="53">
        <f>+[1]OUTPUTs!FF54-[2]OUTPUTs!FF54</f>
        <v>319.45225042724223</v>
      </c>
      <c r="FG54" s="53">
        <f>+[1]OUTPUTs!FG54-[2]OUTPUTs!FG54</f>
        <v>596.76463394955408</v>
      </c>
      <c r="FH54" s="53">
        <f>+[1]OUTPUTs!FH54-[2]OUTPUTs!FH54</f>
        <v>771.33878692473627</v>
      </c>
      <c r="FI54" s="53">
        <f>+[1]OUTPUTs!FI54-[2]OUTPUTs!FI54</f>
        <v>307.39502009312309</v>
      </c>
      <c r="FJ54" s="53">
        <f>+[1]OUTPUTs!FJ54-[2]OUTPUTs!FJ54</f>
        <v>1943.6608954604544</v>
      </c>
      <c r="FK54" s="53">
        <f>+[1]OUTPUTs!FK54-[2]OUTPUTs!FK54</f>
        <v>857.98520720885199</v>
      </c>
      <c r="FL54" s="53">
        <f>+[1]OUTPUTs!FL54-[2]OUTPUTs!FL54</f>
        <v>5225.1885414423487</v>
      </c>
      <c r="FM54" s="53">
        <f>+[1]OUTPUTs!FM54-[2]OUTPUTs!FM54</f>
        <v>240.36845140373498</v>
      </c>
      <c r="FN54" s="53">
        <f>+[1]OUTPUTs!FN54-[2]OUTPUTs!FN54</f>
        <v>9957.1141712954923</v>
      </c>
      <c r="FO54" s="53">
        <f>+[1]OUTPUTs!FO54-[2]OUTPUTs!FO54</f>
        <v>207825.91075119167</v>
      </c>
      <c r="FP54" s="53">
        <f>+[1]OUTPUTs!FP54-[2]OUTPUTs!FP54</f>
        <v>10972.628277428972</v>
      </c>
      <c r="FQ54" s="53">
        <f>+[1]OUTPUTs!FQ54-[2]OUTPUTs!FQ54</f>
        <v>1969.66520558722</v>
      </c>
      <c r="FR54" s="53">
        <f>+[1]OUTPUTs!FR54-[2]OUTPUTs!FR54</f>
        <v>2872.3669494484839</v>
      </c>
      <c r="FS54" s="53">
        <f>+[1]OUTPUTs!FS54-[2]OUTPUTs!FS54</f>
        <v>90.681000213173263</v>
      </c>
      <c r="FT54" s="53">
        <f>+[1]OUTPUTs!FT54-[2]OUTPUTs!FT54</f>
        <v>2158.8085598500456</v>
      </c>
      <c r="FU54" s="53">
        <f>+[1]OUTPUTs!FU54-[2]OUTPUTs!FU54</f>
        <v>618.11776852703042</v>
      </c>
      <c r="FV54" s="53">
        <f>+[1]OUTPUTs!FV54-[2]OUTPUTs!FV54</f>
        <v>238.33861309666872</v>
      </c>
      <c r="FW54" s="53">
        <f>+[1]OUTPUTs!FW54-[2]OUTPUTs!FW54</f>
        <v>248515.59656280954</v>
      </c>
      <c r="FX54" s="53">
        <f>+[1]OUTPUTs!FX54-[2]OUTPUTs!FX54</f>
        <v>57.860436968325786</v>
      </c>
      <c r="FY54" s="53">
        <f>+[1]OUTPUTs!FY54-[2]OUTPUTs!FY54</f>
        <v>0</v>
      </c>
      <c r="FZ54" s="53">
        <f>+[1]OUTPUTs!FZ54-[2]OUTPUTs!FZ54</f>
        <v>189.06106836815616</v>
      </c>
      <c r="GA54" s="53">
        <f>+[1]OUTPUTs!GA54-[2]OUTPUTs!GA54</f>
        <v>57.157856135780776</v>
      </c>
      <c r="GB54" s="53">
        <f>+[1]OUTPUTs!GB54-[2]OUTPUTs!GB54</f>
        <v>798.58137183585268</v>
      </c>
      <c r="GC54" s="53">
        <f>+[1]OUTPUTs!GC54-[2]OUTPUTs!GC54</f>
        <v>0</v>
      </c>
      <c r="GD54" s="53">
        <f>+[1]OUTPUTs!GD54-[2]OUTPUTs!GD54</f>
        <v>128.88237878060033</v>
      </c>
      <c r="GE54" s="53">
        <f>+[1]OUTPUTs!GE54-[2]OUTPUTs!GE54</f>
        <v>0</v>
      </c>
      <c r="GF54" s="53">
        <f>+[1]OUTPUTs!GF54-[2]OUTPUTs!GF54</f>
        <v>103.35333825905343</v>
      </c>
      <c r="GG54" s="53">
        <f>+[1]OUTPUTs!GG54-[2]OUTPUTs!GG54</f>
        <v>1841.335731660929</v>
      </c>
      <c r="GH54" s="53">
        <f>+[1]OUTPUTs!GH54-[2]OUTPUTs!GH54</f>
        <v>128.41909803616591</v>
      </c>
      <c r="GI54" s="53">
        <f>+[1]OUTPUTs!GI54-[2]OUTPUTs!GI54</f>
        <v>178.46847374116533</v>
      </c>
      <c r="GJ54" s="53">
        <f>+[1]OUTPUTs!GJ54-[2]OUTPUTs!GJ54</f>
        <v>570.27059884556866</v>
      </c>
      <c r="GK54" s="53">
        <f>+[1]OUTPUTs!GK54-[2]OUTPUTs!GK54</f>
        <v>345.51868831303273</v>
      </c>
      <c r="GL54" s="53">
        <f>+[1]OUTPUTs!GL54-[2]OUTPUTs!GL54</f>
        <v>2081.7488556842218</v>
      </c>
      <c r="GM54" s="53">
        <f>+[1]OUTPUTs!GM54-[2]OUTPUTs!GM54</f>
        <v>667.27297615802672</v>
      </c>
      <c r="GN54" s="53">
        <f>+[1]OUTPUTs!GN54-[2]OUTPUTs!GN54</f>
        <v>3826.0819459047361</v>
      </c>
      <c r="GO54" s="53">
        <f>+[1]OUTPUTs!GO54-[2]OUTPUTs!GO54</f>
        <v>260.06346469864206</v>
      </c>
      <c r="GP54" s="53">
        <f>+[1]OUTPUTs!GP54-[2]OUTPUTs!GP54</f>
        <v>6638.6807398870078</v>
      </c>
      <c r="GQ54" s="53">
        <f>+[1]OUTPUTs!GQ54-[2]OUTPUTs!GQ54</f>
        <v>49944.481707351457</v>
      </c>
      <c r="GR54" s="53">
        <f>+[1]OUTPUTs!GR54-[2]OUTPUTs!GR54</f>
        <v>7454.307620756128</v>
      </c>
      <c r="GS54" s="53">
        <f>+[1]OUTPUTs!GS54-[2]OUTPUTs!GS54</f>
        <v>2418.704509940475</v>
      </c>
      <c r="GT54" s="53">
        <f>+[1]OUTPUTs!GT54-[2]OUTPUTs!GT54</f>
        <v>2204.5031976617502</v>
      </c>
      <c r="GU54" s="53">
        <f>+[1]OUTPUTs!GU54-[2]OUTPUTs!GU54</f>
        <v>83.173948933748818</v>
      </c>
      <c r="GV54" s="53">
        <f>+[1]OUTPUTs!GV54-[2]OUTPUTs!GV54</f>
        <v>1933.4071008673536</v>
      </c>
      <c r="GW54" s="53">
        <f>+[1]OUTPUTs!GW54-[2]OUTPUTs!GW54</f>
        <v>1373.5376037526203</v>
      </c>
      <c r="GX54" s="53">
        <f>+[1]OUTPUTs!GX54-[2]OUTPUTs!GX54</f>
        <v>280.84242488480845</v>
      </c>
      <c r="GY54" s="53">
        <f>+[1]OUTPUTs!GY54-[2]OUTPUTs!GY54</f>
        <v>83565.715137425577</v>
      </c>
      <c r="GZ54" s="53">
        <f>+[1]OUTPUTs!GZ54-[2]OUTPUTs!GZ54</f>
        <v>0</v>
      </c>
      <c r="HA54" s="53">
        <f>+[1]OUTPUTs!HA54-[2]OUTPUTs!HA54</f>
        <v>0</v>
      </c>
      <c r="HB54" s="53">
        <f>+[1]OUTPUTs!HB54-[2]OUTPUTs!HB54</f>
        <v>74.578903301725234</v>
      </c>
      <c r="HC54" s="53">
        <f>+[1]OUTPUTs!HC54-[2]OUTPUTs!HC54</f>
        <v>123.75323604492354</v>
      </c>
      <c r="HD54" s="53">
        <f>+[1]OUTPUTs!HD54-[2]OUTPUTs!HD54</f>
        <v>1159.8993538477284</v>
      </c>
      <c r="HE54" s="53">
        <f>+[1]OUTPUTs!HE54-[2]OUTPUTs!HE54</f>
        <v>0</v>
      </c>
      <c r="HF54" s="53">
        <f>+[1]OUTPUTs!HF54-[2]OUTPUTs!HF54</f>
        <v>0</v>
      </c>
      <c r="HG54" s="53">
        <f>+[1]OUTPUTs!HG54-[2]OUTPUTs!HG54</f>
        <v>48.587208015364894</v>
      </c>
      <c r="HH54" s="53">
        <f>+[1]OUTPUTs!HH54-[2]OUTPUTs!HH54</f>
        <v>16.699655432198497</v>
      </c>
      <c r="HI54" s="53">
        <f>+[1]OUTPUTs!HI54-[2]OUTPUTs!HI54</f>
        <v>240.3635899968491</v>
      </c>
      <c r="HJ54" s="53">
        <f>+[1]OUTPUTs!HJ54-[2]OUTPUTs!HJ54</f>
        <v>241.88132499689607</v>
      </c>
      <c r="HK54" s="53">
        <f>+[1]OUTPUTs!HK54-[2]OUTPUTs!HK54</f>
        <v>117.57541825009918</v>
      </c>
      <c r="HL54" s="53">
        <f>+[1]OUTPUTs!HL54-[2]OUTPUTs!HL54</f>
        <v>763.82606717088447</v>
      </c>
      <c r="HM54" s="53">
        <f>+[1]OUTPUTs!HM54-[2]OUTPUTs!HM54</f>
        <v>66.798621728793989</v>
      </c>
      <c r="HN54" s="53">
        <f>+[1]OUTPUTs!HN54-[2]OUTPUTs!HN54</f>
        <v>2387.8267756357745</v>
      </c>
      <c r="HO54" s="53">
        <f>+[1]OUTPUTs!HO54-[2]OUTPUTs!HO54</f>
        <v>383.20119226969109</v>
      </c>
      <c r="HP54" s="53">
        <f>+[1]OUTPUTs!HP54-[2]OUTPUTs!HP54</f>
        <v>4285.463819152028</v>
      </c>
      <c r="HQ54" s="53">
        <f>+[1]OUTPUTs!HQ54-[2]OUTPUTs!HQ54</f>
        <v>0</v>
      </c>
      <c r="HR54" s="53">
        <f>+[1]OUTPUTs!HR54-[2]OUTPUTs!HR54</f>
        <v>5339.2278976501293</v>
      </c>
      <c r="HS54" s="53">
        <f>+[1]OUTPUTs!HS54-[2]OUTPUTs!HS54</f>
        <v>3088.6933839687445</v>
      </c>
      <c r="HT54" s="53">
        <f>+[1]OUTPUTs!HT54-[2]OUTPUTs!HT54</f>
        <v>3237.3294581791997</v>
      </c>
      <c r="HU54" s="53">
        <f>+[1]OUTPUTs!HU54-[2]OUTPUTs!HU54</f>
        <v>1080.5524352413199</v>
      </c>
      <c r="HV54" s="53">
        <f>+[1]OUTPUTs!HV54-[2]OUTPUTs!HV54</f>
        <v>662.0819222705536</v>
      </c>
      <c r="HW54" s="53">
        <f>+[1]OUTPUTs!HW54-[2]OUTPUTs!HW54</f>
        <v>1223.6860608799079</v>
      </c>
      <c r="HX54" s="53">
        <f>+[1]OUTPUTs!HX54-[2]OUTPUTs!HX54</f>
        <v>1358.675879814773</v>
      </c>
      <c r="HY54" s="53">
        <f>+[1]OUTPUTs!HY54-[2]OUTPUTs!HY54</f>
        <v>765.30794185824698</v>
      </c>
      <c r="HZ54" s="53">
        <f>+[1]OUTPUTs!HZ54-[2]OUTPUTs!HZ54</f>
        <v>772.41883092703256</v>
      </c>
      <c r="IA54" s="53">
        <f>+[1]OUTPUTs!IA54-[2]OUTPUTs!IA54</f>
        <v>27438.428976632844</v>
      </c>
    </row>
    <row r="55" spans="11:235" x14ac:dyDescent="0.25">
      <c r="K55" s="21" t="s">
        <v>777</v>
      </c>
      <c r="L55" s="53">
        <f>+[1]OUTPUTs!L55-[2]OUTPUTs!L55</f>
        <v>143128.17712231868</v>
      </c>
      <c r="M55" s="53">
        <f>+[1]OUTPUTs!M55-[2]OUTPUTs!M55</f>
        <v>39572.216674020441</v>
      </c>
      <c r="N55" s="53">
        <f>+[1]OUTPUTs!N55-[2]OUTPUTs!N55</f>
        <v>305527.11282270774</v>
      </c>
      <c r="O55" s="53">
        <f>+[1]OUTPUTs!O55-[2]OUTPUTs!O55</f>
        <v>32582.144788804551</v>
      </c>
      <c r="P55" s="53">
        <f>+[1]OUTPUTs!P55-[2]OUTPUTs!P55</f>
        <v>382757.24527407938</v>
      </c>
      <c r="Q55" s="53">
        <f>+[1]OUTPUTs!Q55-[2]OUTPUTs!Q55</f>
        <v>38943.562858987003</v>
      </c>
      <c r="R55" s="53">
        <f>+[1]OUTPUTs!R55-[2]OUTPUTs!R55</f>
        <v>72149.185409106998</v>
      </c>
      <c r="S55" s="53">
        <f>+[1]OUTPUTs!S55-[2]OUTPUTs!S55</f>
        <v>244032.78850297385</v>
      </c>
      <c r="T55" s="53">
        <f>+[1]OUTPUTs!T55-[2]OUTPUTs!T55</f>
        <v>178399.32969126076</v>
      </c>
      <c r="U55" s="53">
        <f>+[1]OUTPUTs!U55-[2]OUTPUTs!U55</f>
        <v>958323.1569984121</v>
      </c>
      <c r="V55" s="53">
        <f>+[1]OUTPUTs!V55-[2]OUTPUTs!V55</f>
        <v>218333.69737341872</v>
      </c>
      <c r="W55" s="53">
        <f>+[1]OUTPUTs!W55-[2]OUTPUTs!W55</f>
        <v>228339.91969096629</v>
      </c>
      <c r="X55" s="53">
        <f>+[1]OUTPUTs!X55-[2]OUTPUTs!X55</f>
        <v>1576390.9604123696</v>
      </c>
      <c r="Y55" s="53">
        <f>+[1]OUTPUTs!Y55-[2]OUTPUTs!Y55</f>
        <v>136660.01815726963</v>
      </c>
      <c r="Z55" s="53">
        <f>+[1]OUTPUTs!Z55-[2]OUTPUTs!Z55</f>
        <v>166620.0765600368</v>
      </c>
      <c r="AA55" s="53">
        <f>+[1]OUTPUTs!AA55-[2]OUTPUTs!AA55</f>
        <v>1125684.5524262448</v>
      </c>
      <c r="AB55" s="53">
        <f>+[1]OUTPUTs!AB55-[2]OUTPUTs!AB55</f>
        <v>2495697.5811156938</v>
      </c>
      <c r="AC55" s="53">
        <f>+[1]OUTPUTs!AC55-[2]OUTPUTs!AC55</f>
        <v>603479.12201494339</v>
      </c>
      <c r="AD55" s="53">
        <f>+[1]OUTPUTs!AD55-[2]OUTPUTs!AD55</f>
        <v>4176575.0807351139</v>
      </c>
      <c r="AE55" s="53">
        <f>+[1]OUTPUTs!AE55-[2]OUTPUTs!AE55</f>
        <v>17860949.313975971</v>
      </c>
      <c r="AF55" s="53">
        <f>+[1]OUTPUTs!AF55-[2]OUTPUTs!AF55</f>
        <v>2490798.5471366202</v>
      </c>
      <c r="AG55" s="53">
        <f>+[1]OUTPUTs!AG55-[2]OUTPUTs!AG55</f>
        <v>982975.40948741138</v>
      </c>
      <c r="AH55" s="53">
        <f>+[1]OUTPUTs!AH55-[2]OUTPUTs!AH55</f>
        <v>1933023.3469109563</v>
      </c>
      <c r="AI55" s="53">
        <f>+[1]OUTPUTs!AI55-[2]OUTPUTs!AI55</f>
        <v>226717.19424066052</v>
      </c>
      <c r="AJ55" s="53">
        <f>+[1]OUTPUTs!AJ55-[2]OUTPUTs!AJ55</f>
        <v>259539.07846632396</v>
      </c>
      <c r="AK55" s="53">
        <f>+[1]OUTPUTs!AK55-[2]OUTPUTs!AK55</f>
        <v>726597.41189498338</v>
      </c>
      <c r="AL55" s="53">
        <f>+[1]OUTPUTs!AL55-[2]OUTPUTs!AL55</f>
        <v>933896.84997070092</v>
      </c>
      <c r="AM55" s="53">
        <f>+[1]OUTPUTs!AM55-[2]OUTPUTs!AM55</f>
        <v>38537693.080712363</v>
      </c>
      <c r="AN55" s="53">
        <f>+[1]OUTPUTs!AN55-[2]OUTPUTs!AN55</f>
        <v>125797.47299660233</v>
      </c>
      <c r="AO55" s="53">
        <f>+[1]OUTPUTs!AO55-[2]OUTPUTs!AO55</f>
        <v>34180.477964964935</v>
      </c>
      <c r="AP55" s="53">
        <f>+[1]OUTPUTs!AP55-[2]OUTPUTs!AP55</f>
        <v>268268.16595843504</v>
      </c>
      <c r="AQ55" s="53">
        <f>+[1]OUTPUTs!AQ55-[2]OUTPUTs!AQ55</f>
        <v>31226.321049225891</v>
      </c>
      <c r="AR55" s="53">
        <f>+[1]OUTPUTs!AR55-[2]OUTPUTs!AR55</f>
        <v>356155.09070869919</v>
      </c>
      <c r="AS55" s="53">
        <f>+[1]OUTPUTs!AS55-[2]OUTPUTs!AS55</f>
        <v>38402.851462011022</v>
      </c>
      <c r="AT55" s="53">
        <f>+[1]OUTPUTs!AT55-[2]OUTPUTs!AT55</f>
        <v>78931.0342994557</v>
      </c>
      <c r="AU55" s="53">
        <f>+[1]OUTPUTs!AU55-[2]OUTPUTs!AU55</f>
        <v>231907.91598055244</v>
      </c>
      <c r="AV55" s="53">
        <f>+[1]OUTPUTs!AV55-[2]OUTPUTs!AV55</f>
        <v>177549.84342598252</v>
      </c>
      <c r="AW55" s="53">
        <f>+[1]OUTPUTs!AW55-[2]OUTPUTs!AW55</f>
        <v>886176.07403351972</v>
      </c>
      <c r="AX55" s="53">
        <f>+[1]OUTPUTs!AX55-[2]OUTPUTs!AX55</f>
        <v>210721.51168186343</v>
      </c>
      <c r="AY55" s="53">
        <f>+[1]OUTPUTs!AY55-[2]OUTPUTs!AY55</f>
        <v>193309.05545162194</v>
      </c>
      <c r="AZ55" s="53">
        <f>+[1]OUTPUTs!AZ55-[2]OUTPUTs!AZ55</f>
        <v>1673568.7827146393</v>
      </c>
      <c r="BA55" s="53">
        <f>+[1]OUTPUTs!BA55-[2]OUTPUTs!BA55</f>
        <v>132696.43255404907</v>
      </c>
      <c r="BB55" s="53">
        <f>+[1]OUTPUTs!BB55-[2]OUTPUTs!BB55</f>
        <v>169496.43004248236</v>
      </c>
      <c r="BC55" s="53">
        <f>+[1]OUTPUTs!BC55-[2]OUTPUTs!BC55</f>
        <v>1045727.6848383069</v>
      </c>
      <c r="BD55" s="53">
        <f>+[1]OUTPUTs!BD55-[2]OUTPUTs!BD55</f>
        <v>2496644.2188698109</v>
      </c>
      <c r="BE55" s="53">
        <f>+[1]OUTPUTs!BE55-[2]OUTPUTs!BE55</f>
        <v>559046.01436508808</v>
      </c>
      <c r="BF55" s="53">
        <f>+[1]OUTPUTs!BF55-[2]OUTPUTs!BF55</f>
        <v>4049541.9592499211</v>
      </c>
      <c r="BG55" s="53">
        <f>+[1]OUTPUTs!BG55-[2]OUTPUTs!BG55</f>
        <v>18194621.151399661</v>
      </c>
      <c r="BH55" s="53">
        <f>+[1]OUTPUTs!BH55-[2]OUTPUTs!BH55</f>
        <v>2327981.7671902105</v>
      </c>
      <c r="BI55" s="53">
        <f>+[1]OUTPUTs!BI55-[2]OUTPUTs!BI55</f>
        <v>986276.11511042633</v>
      </c>
      <c r="BJ55" s="53">
        <f>+[1]OUTPUTs!BJ55-[2]OUTPUTs!BJ55</f>
        <v>1911343.0409674831</v>
      </c>
      <c r="BK55" s="53">
        <f>+[1]OUTPUTs!BK55-[2]OUTPUTs!BK55</f>
        <v>175139.84949899939</v>
      </c>
      <c r="BL55" s="53">
        <f>+[1]OUTPUTs!BL55-[2]OUTPUTs!BL55</f>
        <v>253076.58889813235</v>
      </c>
      <c r="BM55" s="53">
        <f>+[1]OUTPUTs!BM55-[2]OUTPUTs!BM55</f>
        <v>665919.63222838729</v>
      </c>
      <c r="BN55" s="53">
        <f>+[1]OUTPUTs!BN55-[2]OUTPUTs!BN55</f>
        <v>918838.44223699777</v>
      </c>
      <c r="BO55" s="53">
        <f>+[1]OUTPUTs!BO55-[2]OUTPUTs!BO55</f>
        <v>38192543.925177537</v>
      </c>
      <c r="BP55" s="53">
        <f>+[1]OUTPUTs!BP55-[2]OUTPUTs!BP55</f>
        <v>131291.14225298315</v>
      </c>
      <c r="BQ55" s="53">
        <f>+[1]OUTPUTs!BQ55-[2]OUTPUTs!BQ55</f>
        <v>34352.704599529075</v>
      </c>
      <c r="BR55" s="53">
        <f>+[1]OUTPUTs!BR55-[2]OUTPUTs!BR55</f>
        <v>290019.72882928664</v>
      </c>
      <c r="BS55" s="53">
        <f>+[1]OUTPUTs!BS55-[2]OUTPUTs!BS55</f>
        <v>39391.269662869614</v>
      </c>
      <c r="BT55" s="53">
        <f>+[1]OUTPUTs!BT55-[2]OUTPUTs!BT55</f>
        <v>343384.79342041409</v>
      </c>
      <c r="BU55" s="53">
        <f>+[1]OUTPUTs!BU55-[2]OUTPUTs!BU55</f>
        <v>32926.455655945363</v>
      </c>
      <c r="BV55" s="53">
        <f>+[1]OUTPUTs!BV55-[2]OUTPUTs!BV55</f>
        <v>57985.770247335575</v>
      </c>
      <c r="BW55" s="53">
        <f>+[1]OUTPUTs!BW55-[2]OUTPUTs!BW55</f>
        <v>225263.22500287506</v>
      </c>
      <c r="BX55" s="53">
        <f>+[1]OUTPUTs!BX55-[2]OUTPUTs!BX55</f>
        <v>164749.95534284387</v>
      </c>
      <c r="BY55" s="53">
        <f>+[1]OUTPUTs!BY55-[2]OUTPUTs!BY55</f>
        <v>868964.93482735823</v>
      </c>
      <c r="BZ55" s="53">
        <f>+[1]OUTPUTs!BZ55-[2]OUTPUTs!BZ55</f>
        <v>183903.11243874853</v>
      </c>
      <c r="CA55" s="53">
        <f>+[1]OUTPUTs!CA55-[2]OUTPUTs!CA55</f>
        <v>163733.79513502202</v>
      </c>
      <c r="CB55" s="53">
        <f>+[1]OUTPUTs!CB55-[2]OUTPUTs!CB55</f>
        <v>1529690.4510786948</v>
      </c>
      <c r="CC55" s="53">
        <f>+[1]OUTPUTs!CC55-[2]OUTPUTs!CC55</f>
        <v>127967.17520781845</v>
      </c>
      <c r="CD55" s="53">
        <f>+[1]OUTPUTs!CD55-[2]OUTPUTs!CD55</f>
        <v>155874.95873718942</v>
      </c>
      <c r="CE55" s="53">
        <f>+[1]OUTPUTs!CE55-[2]OUTPUTs!CE55</f>
        <v>1064814.5172635224</v>
      </c>
      <c r="CF55" s="53">
        <f>+[1]OUTPUTs!CF55-[2]OUTPUTs!CF55</f>
        <v>2383597.6227331161</v>
      </c>
      <c r="CG55" s="53">
        <f>+[1]OUTPUTs!CG55-[2]OUTPUTs!CG55</f>
        <v>505590.71054050908</v>
      </c>
      <c r="CH55" s="53">
        <f>+[1]OUTPUTs!CH55-[2]OUTPUTs!CH55</f>
        <v>3954384.5558841298</v>
      </c>
      <c r="CI55" s="53">
        <f>+[1]OUTPUTs!CI55-[2]OUTPUTs!CI55</f>
        <v>17635116.148953229</v>
      </c>
      <c r="CJ55" s="53">
        <f>+[1]OUTPUTs!CJ55-[2]OUTPUTs!CJ55</f>
        <v>2292763.2302616532</v>
      </c>
      <c r="CK55" s="53">
        <f>+[1]OUTPUTs!CK55-[2]OUTPUTs!CK55</f>
        <v>940254.16352570406</v>
      </c>
      <c r="CL55" s="53">
        <f>+[1]OUTPUTs!CL55-[2]OUTPUTs!CL55</f>
        <v>1836486.1545661539</v>
      </c>
      <c r="CM55" s="53">
        <f>+[1]OUTPUTs!CM55-[2]OUTPUTs!CM55</f>
        <v>165787.63495560631</v>
      </c>
      <c r="CN55" s="53">
        <f>+[1]OUTPUTs!CN55-[2]OUTPUTs!CN55</f>
        <v>274828.74782735016</v>
      </c>
      <c r="CO55" s="53">
        <f>+[1]OUTPUTs!CO55-[2]OUTPUTs!CO55</f>
        <v>652525.58938621683</v>
      </c>
      <c r="CP55" s="53">
        <f>+[1]OUTPUTs!CP55-[2]OUTPUTs!CP55</f>
        <v>838165.53856295114</v>
      </c>
      <c r="CQ55" s="53">
        <f>+[1]OUTPUTs!CQ55-[2]OUTPUTs!CQ55</f>
        <v>36893814.086899064</v>
      </c>
      <c r="CR55" s="53">
        <f>+[1]OUTPUTs!CR55-[2]OUTPUTs!CR55</f>
        <v>105284.76809737254</v>
      </c>
      <c r="CS55" s="53">
        <f>+[1]OUTPUTs!CS55-[2]OUTPUTs!CS55</f>
        <v>28487.491705510703</v>
      </c>
      <c r="CT55" s="53">
        <f>+[1]OUTPUTs!CT55-[2]OUTPUTs!CT55</f>
        <v>248608.55925609384</v>
      </c>
      <c r="CU55" s="53">
        <f>+[1]OUTPUTs!CU55-[2]OUTPUTs!CU55</f>
        <v>21113.936440410987</v>
      </c>
      <c r="CV55" s="53">
        <f>+[1]OUTPUTs!CV55-[2]OUTPUTs!CV55</f>
        <v>282216.8282946854</v>
      </c>
      <c r="CW55" s="53">
        <f>+[1]OUTPUTs!CW55-[2]OUTPUTs!CW55</f>
        <v>25856.024419001573</v>
      </c>
      <c r="CX55" s="53">
        <f>+[1]OUTPUTs!CX55-[2]OUTPUTs!CX55</f>
        <v>58517.80686621763</v>
      </c>
      <c r="CY55" s="53">
        <f>+[1]OUTPUTs!CY55-[2]OUTPUTs!CY55</f>
        <v>177291.2955654845</v>
      </c>
      <c r="CZ55" s="53">
        <f>+[1]OUTPUTs!CZ55-[2]OUTPUTs!CZ55</f>
        <v>147728.47033960675</v>
      </c>
      <c r="DA55" s="53">
        <f>+[1]OUTPUTs!DA55-[2]OUTPUTs!DA55</f>
        <v>814339.34148270066</v>
      </c>
      <c r="DB55" s="53">
        <f>+[1]OUTPUTs!DB55-[2]OUTPUTs!DB55</f>
        <v>167400.33574636726</v>
      </c>
      <c r="DC55" s="53">
        <f>+[1]OUTPUTs!DC55-[2]OUTPUTs!DC55</f>
        <v>155512.26276652503</v>
      </c>
      <c r="DD55" s="53">
        <f>+[1]OUTPUTs!DD55-[2]OUTPUTs!DD55</f>
        <v>1148353.4811319492</v>
      </c>
      <c r="DE55" s="53">
        <f>+[1]OUTPUTs!DE55-[2]OUTPUTs!DE55</f>
        <v>117265.74491650202</v>
      </c>
      <c r="DF55" s="53">
        <f>+[1]OUTPUTs!DF55-[2]OUTPUTs!DF55</f>
        <v>137281.6017893409</v>
      </c>
      <c r="DG55" s="53">
        <f>+[1]OUTPUTs!DG55-[2]OUTPUTs!DG55</f>
        <v>995888.93475838855</v>
      </c>
      <c r="DH55" s="53">
        <f>+[1]OUTPUTs!DH55-[2]OUTPUTs!DH55</f>
        <v>2137063.4060678422</v>
      </c>
      <c r="DI55" s="53">
        <f>+[1]OUTPUTs!DI55-[2]OUTPUTs!DI55</f>
        <v>470809.2277988565</v>
      </c>
      <c r="DJ55" s="53">
        <f>+[1]OUTPUTs!DJ55-[2]OUTPUTs!DJ55</f>
        <v>3684419.7588145942</v>
      </c>
      <c r="DK55" s="53">
        <f>+[1]OUTPUTs!DK55-[2]OUTPUTs!DK55</f>
        <v>17431977.094136011</v>
      </c>
      <c r="DL55" s="53">
        <f>+[1]OUTPUTs!DL55-[2]OUTPUTs!DL55</f>
        <v>2091562.6041921752</v>
      </c>
      <c r="DM55" s="53">
        <f>+[1]OUTPUTs!DM55-[2]OUTPUTs!DM55</f>
        <v>820875.96562722744</v>
      </c>
      <c r="DN55" s="53">
        <f>+[1]OUTPUTs!DN55-[2]OUTPUTs!DN55</f>
        <v>1764265.0573399118</v>
      </c>
      <c r="DO55" s="53">
        <f>+[1]OUTPUTs!DO55-[2]OUTPUTs!DO55</f>
        <v>147647.75095009059</v>
      </c>
      <c r="DP55" s="53">
        <f>+[1]OUTPUTs!DP55-[2]OUTPUTs!DP55</f>
        <v>231792.7739613399</v>
      </c>
      <c r="DQ55" s="53">
        <f>+[1]OUTPUTs!DQ55-[2]OUTPUTs!DQ55</f>
        <v>599572.98435052135</v>
      </c>
      <c r="DR55" s="53">
        <f>+[1]OUTPUTs!DR55-[2]OUTPUTs!DR55</f>
        <v>846537.45828199876</v>
      </c>
      <c r="DS55" s="53">
        <f>+[1]OUTPUTs!DS55-[2]OUTPUTs!DS55</f>
        <v>34857670.965096734</v>
      </c>
      <c r="DT55" s="53">
        <f>+[1]OUTPUTs!DT55-[2]OUTPUTs!DT55</f>
        <v>126474.70901516503</v>
      </c>
      <c r="DU55" s="53">
        <f>+[1]OUTPUTs!DU55-[2]OUTPUTs!DU55</f>
        <v>31870.115036861658</v>
      </c>
      <c r="DV55" s="53">
        <f>+[1]OUTPUTs!DV55-[2]OUTPUTs!DV55</f>
        <v>240700.03504031044</v>
      </c>
      <c r="DW55" s="53">
        <f>+[1]OUTPUTs!DW55-[2]OUTPUTs!DW55</f>
        <v>22292.848668463641</v>
      </c>
      <c r="DX55" s="53">
        <f>+[1]OUTPUTs!DX55-[2]OUTPUTs!DX55</f>
        <v>291425.47995899833</v>
      </c>
      <c r="DY55" s="53">
        <f>+[1]OUTPUTs!DY55-[2]OUTPUTs!DY55</f>
        <v>28284.774957783775</v>
      </c>
      <c r="DZ55" s="53">
        <f>+[1]OUTPUTs!DZ55-[2]OUTPUTs!DZ55</f>
        <v>75681.770074263826</v>
      </c>
      <c r="EA55" s="53">
        <f>+[1]OUTPUTs!EA55-[2]OUTPUTs!EA55</f>
        <v>188230.00839074905</v>
      </c>
      <c r="EB55" s="53">
        <f>+[1]OUTPUTs!EB55-[2]OUTPUTs!EB55</f>
        <v>145586.85656240038</v>
      </c>
      <c r="EC55" s="53">
        <f>+[1]OUTPUTs!EC55-[2]OUTPUTs!EC55</f>
        <v>761717.26598838961</v>
      </c>
      <c r="ED55" s="53">
        <f>+[1]OUTPUTs!ED55-[2]OUTPUTs!ED55</f>
        <v>160976.99809997727</v>
      </c>
      <c r="EE55" s="53">
        <f>+[1]OUTPUTs!EE55-[2]OUTPUTs!EE55</f>
        <v>136703.17890121014</v>
      </c>
      <c r="EF55" s="53">
        <f>+[1]OUTPUTs!EF55-[2]OUTPUTs!EF55</f>
        <v>1332793.1045576204</v>
      </c>
      <c r="EG55" s="53">
        <f>+[1]OUTPUTs!EG55-[2]OUTPUTs!EG55</f>
        <v>117095.45991987534</v>
      </c>
      <c r="EH55" s="53">
        <f>+[1]OUTPUTs!EH55-[2]OUTPUTs!EH55</f>
        <v>132676.36800131103</v>
      </c>
      <c r="EI55" s="53">
        <f>+[1]OUTPUTs!EI55-[2]OUTPUTs!EI55</f>
        <v>999142.9136784391</v>
      </c>
      <c r="EJ55" s="53">
        <f>+[1]OUTPUTs!EJ55-[2]OUTPUTs!EJ55</f>
        <v>2164285.411356925</v>
      </c>
      <c r="EK55" s="53">
        <f>+[1]OUTPUTs!EK55-[2]OUTPUTs!EK55</f>
        <v>477541.50246903609</v>
      </c>
      <c r="EL55" s="53">
        <f>+[1]OUTPUTs!EL55-[2]OUTPUTs!EL55</f>
        <v>3691613.7360925698</v>
      </c>
      <c r="EM55" s="53">
        <f>+[1]OUTPUTs!EM55-[2]OUTPUTs!EM55</f>
        <v>17074802.741122194</v>
      </c>
      <c r="EN55" s="53">
        <f>+[1]OUTPUTs!EN55-[2]OUTPUTs!EN55</f>
        <v>2166748.2068215432</v>
      </c>
      <c r="EO55" s="53">
        <f>+[1]OUTPUTs!EO55-[2]OUTPUTs!EO55</f>
        <v>792663.36016636516</v>
      </c>
      <c r="EP55" s="53">
        <f>+[1]OUTPUTs!EP55-[2]OUTPUTs!EP55</f>
        <v>1901311.0719563034</v>
      </c>
      <c r="EQ55" s="53">
        <f>+[1]OUTPUTs!EQ55-[2]OUTPUTs!EQ55</f>
        <v>141683.89001649542</v>
      </c>
      <c r="ER55" s="53">
        <f>+[1]OUTPUTs!ER55-[2]OUTPUTs!ER55</f>
        <v>229451.89660123695</v>
      </c>
      <c r="ES55" s="53">
        <f>+[1]OUTPUTs!ES55-[2]OUTPUTs!ES55</f>
        <v>622479.98569752171</v>
      </c>
      <c r="ET55" s="53">
        <f>+[1]OUTPUTs!ET55-[2]OUTPUTs!ET55</f>
        <v>1011144.392187615</v>
      </c>
      <c r="EU55" s="53">
        <f>+[1]OUTPUTs!EU55-[2]OUTPUTs!EU55</f>
        <v>35065378.081339628</v>
      </c>
      <c r="EV55" s="53">
        <f>+[1]OUTPUTs!EV55-[2]OUTPUTs!EV55</f>
        <v>117596.88950314905</v>
      </c>
      <c r="EW55" s="53">
        <f>+[1]OUTPUTs!EW55-[2]OUTPUTs!EW55</f>
        <v>36328.148790910906</v>
      </c>
      <c r="EX55" s="53">
        <f>+[1]OUTPUTs!EX55-[2]OUTPUTs!EX55</f>
        <v>222034.8410308426</v>
      </c>
      <c r="EY55" s="53">
        <f>+[1]OUTPUTs!EY55-[2]OUTPUTs!EY55</f>
        <v>24089.647997379576</v>
      </c>
      <c r="EZ55" s="53">
        <f>+[1]OUTPUTs!EZ55-[2]OUTPUTs!EZ55</f>
        <v>273892.47916727862</v>
      </c>
      <c r="FA55" s="53">
        <f>+[1]OUTPUTs!FA55-[2]OUTPUTs!FA55</f>
        <v>24704.263319920959</v>
      </c>
      <c r="FB55" s="53">
        <f>+[1]OUTPUTs!FB55-[2]OUTPUTs!FB55</f>
        <v>86320.892671536814</v>
      </c>
      <c r="FC55" s="53">
        <f>+[1]OUTPUTs!FC55-[2]OUTPUTs!FC55</f>
        <v>160384.13844190972</v>
      </c>
      <c r="FD55" s="53">
        <f>+[1]OUTPUTs!FD55-[2]OUTPUTs!FD55</f>
        <v>119375.02286833707</v>
      </c>
      <c r="FE55" s="53">
        <f>+[1]OUTPUTs!FE55-[2]OUTPUTs!FE55</f>
        <v>612104.15563368273</v>
      </c>
      <c r="FF55" s="53">
        <f>+[1]OUTPUTs!FF55-[2]OUTPUTs!FF55</f>
        <v>148519.89632495405</v>
      </c>
      <c r="FG55" s="53">
        <f>+[1]OUTPUTs!FG55-[2]OUTPUTs!FG55</f>
        <v>112762.82139114893</v>
      </c>
      <c r="FH55" s="53">
        <f>+[1]OUTPUTs!FH55-[2]OUTPUTs!FH55</f>
        <v>1002043.2424490605</v>
      </c>
      <c r="FI55" s="53">
        <f>+[1]OUTPUTs!FI55-[2]OUTPUTs!FI55</f>
        <v>102447.77192524163</v>
      </c>
      <c r="FJ55" s="53">
        <f>+[1]OUTPUTs!FJ55-[2]OUTPUTs!FJ55</f>
        <v>119238.02354845159</v>
      </c>
      <c r="FK55" s="53">
        <f>+[1]OUTPUTs!FK55-[2]OUTPUTs!FK55</f>
        <v>964115.88097992737</v>
      </c>
      <c r="FL55" s="53">
        <f>+[1]OUTPUTs!FL55-[2]OUTPUTs!FL55</f>
        <v>2076608.0002250932</v>
      </c>
      <c r="FM55" s="53">
        <f>+[1]OUTPUTs!FM55-[2]OUTPUTs!FM55</f>
        <v>469316.87037685246</v>
      </c>
      <c r="FN55" s="53">
        <f>+[1]OUTPUTs!FN55-[2]OUTPUTs!FN55</f>
        <v>3586861.3389652045</v>
      </c>
      <c r="FO55" s="53">
        <f>+[1]OUTPUTs!FO55-[2]OUTPUTs!FO55</f>
        <v>15485410.22567188</v>
      </c>
      <c r="FP55" s="53">
        <f>+[1]OUTPUTs!FP55-[2]OUTPUTs!FP55</f>
        <v>2067926.7899484327</v>
      </c>
      <c r="FQ55" s="53">
        <f>+[1]OUTPUTs!FQ55-[2]OUTPUTs!FQ55</f>
        <v>727034.91271825577</v>
      </c>
      <c r="FR55" s="53">
        <f>+[1]OUTPUTs!FR55-[2]OUTPUTs!FR55</f>
        <v>1757269.6588192591</v>
      </c>
      <c r="FS55" s="53">
        <f>+[1]OUTPUTs!FS55-[2]OUTPUTs!FS55</f>
        <v>139302.38145611755</v>
      </c>
      <c r="FT55" s="53">
        <f>+[1]OUTPUTs!FT55-[2]OUTPUTs!FT55</f>
        <v>226245.67687005951</v>
      </c>
      <c r="FU55" s="53">
        <f>+[1]OUTPUTs!FU55-[2]OUTPUTs!FU55</f>
        <v>602090.85488856479</v>
      </c>
      <c r="FV55" s="53">
        <f>+[1]OUTPUTs!FV55-[2]OUTPUTs!FV55</f>
        <v>881733.55784570531</v>
      </c>
      <c r="FW55" s="53">
        <f>+[1]OUTPUTs!FW55-[2]OUTPUTs!FW55</f>
        <v>32145758.383829154</v>
      </c>
      <c r="FX55" s="53">
        <f>+[1]OUTPUTs!FX55-[2]OUTPUTs!FX55</f>
        <v>120781.19231172153</v>
      </c>
      <c r="FY55" s="53">
        <f>+[1]OUTPUTs!FY55-[2]OUTPUTs!FY55</f>
        <v>38346.856807886674</v>
      </c>
      <c r="FZ55" s="53">
        <f>+[1]OUTPUTs!FZ55-[2]OUTPUTs!FZ55</f>
        <v>210286.24463788141</v>
      </c>
      <c r="GA55" s="53">
        <f>+[1]OUTPUTs!GA55-[2]OUTPUTs!GA55</f>
        <v>25102.814537330243</v>
      </c>
      <c r="GB55" s="53">
        <f>+[1]OUTPUTs!GB55-[2]OUTPUTs!GB55</f>
        <v>272539.75105985673</v>
      </c>
      <c r="GC55" s="53">
        <f>+[1]OUTPUTs!GC55-[2]OUTPUTs!GC55</f>
        <v>35196.036572695601</v>
      </c>
      <c r="GD55" s="53">
        <f>+[1]OUTPUTs!GD55-[2]OUTPUTs!GD55</f>
        <v>131684.76169579732</v>
      </c>
      <c r="GE55" s="53">
        <f>+[1]OUTPUTs!GE55-[2]OUTPUTs!GE55</f>
        <v>144368.05834571127</v>
      </c>
      <c r="GF55" s="53">
        <f>+[1]OUTPUTs!GF55-[2]OUTPUTs!GF55</f>
        <v>117329.86706180249</v>
      </c>
      <c r="GG55" s="53">
        <f>+[1]OUTPUTs!GG55-[2]OUTPUTs!GG55</f>
        <v>569932.86180163024</v>
      </c>
      <c r="GH55" s="53">
        <f>+[1]OUTPUTs!GH55-[2]OUTPUTs!GH55</f>
        <v>146563.57240958509</v>
      </c>
      <c r="GI55" s="53">
        <f>+[1]OUTPUTs!GI55-[2]OUTPUTs!GI55</f>
        <v>104943.24481312977</v>
      </c>
      <c r="GJ55" s="53">
        <f>+[1]OUTPUTs!GJ55-[2]OUTPUTs!GJ55</f>
        <v>975362.85575345077</v>
      </c>
      <c r="GK55" s="53">
        <f>+[1]OUTPUTs!GK55-[2]OUTPUTs!GK55</f>
        <v>107175.21700692126</v>
      </c>
      <c r="GL55" s="53">
        <f>+[1]OUTPUTs!GL55-[2]OUTPUTs!GL55</f>
        <v>120669.42753496389</v>
      </c>
      <c r="GM55" s="53">
        <f>+[1]OUTPUTs!GM55-[2]OUTPUTs!GM55</f>
        <v>1018465.9517261642</v>
      </c>
      <c r="GN55" s="53">
        <f>+[1]OUTPUTs!GN55-[2]OUTPUTs!GN55</f>
        <v>2087381.0512608537</v>
      </c>
      <c r="GO55" s="53">
        <f>+[1]OUTPUTs!GO55-[2]OUTPUTs!GO55</f>
        <v>488851.41478726856</v>
      </c>
      <c r="GP55" s="53">
        <f>+[1]OUTPUTs!GP55-[2]OUTPUTs!GP55</f>
        <v>3755698.0511996532</v>
      </c>
      <c r="GQ55" s="53">
        <f>+[1]OUTPUTs!GQ55-[2]OUTPUTs!GQ55</f>
        <v>16337721.492538296</v>
      </c>
      <c r="GR55" s="53">
        <f>+[1]OUTPUTs!GR55-[2]OUTPUTs!GR55</f>
        <v>1951517.5253054444</v>
      </c>
      <c r="GS55" s="53">
        <f>+[1]OUTPUTs!GS55-[2]OUTPUTs!GS55</f>
        <v>749680.36894706299</v>
      </c>
      <c r="GT55" s="53">
        <f>+[1]OUTPUTs!GT55-[2]OUTPUTs!GT55</f>
        <v>1821739.4909206298</v>
      </c>
      <c r="GU55" s="53">
        <f>+[1]OUTPUTs!GU55-[2]OUTPUTs!GU55</f>
        <v>136796.45949233189</v>
      </c>
      <c r="GV55" s="53">
        <f>+[1]OUTPUTs!GV55-[2]OUTPUTs!GV55</f>
        <v>218180.20757414532</v>
      </c>
      <c r="GW55" s="53">
        <f>+[1]OUTPUTs!GW55-[2]OUTPUTs!GW55</f>
        <v>623286.30897344626</v>
      </c>
      <c r="GX55" s="53">
        <f>+[1]OUTPUTs!GX55-[2]OUTPUTs!GX55</f>
        <v>870412.57750050072</v>
      </c>
      <c r="GY55" s="53">
        <f>+[1]OUTPUTs!GY55-[2]OUTPUTs!GY55</f>
        <v>33180013.662576169</v>
      </c>
      <c r="GZ55" s="53">
        <f>+[1]OUTPUTs!GZ55-[2]OUTPUTs!GZ55</f>
        <v>92551.911745758422</v>
      </c>
      <c r="HA55" s="53">
        <f>+[1]OUTPUTs!HA55-[2]OUTPUTs!HA55</f>
        <v>36807.279774208371</v>
      </c>
      <c r="HB55" s="53">
        <f>+[1]OUTPUTs!HB55-[2]OUTPUTs!HB55</f>
        <v>188879.10150490011</v>
      </c>
      <c r="HC55" s="53">
        <f>+[1]OUTPUTs!HC55-[2]OUTPUTs!HC55</f>
        <v>24137.435068399587</v>
      </c>
      <c r="HD55" s="53">
        <f>+[1]OUTPUTs!HD55-[2]OUTPUTs!HD55</f>
        <v>236728.15676685626</v>
      </c>
      <c r="HE55" s="53">
        <f>+[1]OUTPUTs!HE55-[2]OUTPUTs!HE55</f>
        <v>37447.379643388587</v>
      </c>
      <c r="HF55" s="53">
        <f>+[1]OUTPUTs!HF55-[2]OUTPUTs!HF55</f>
        <v>91003.955057327606</v>
      </c>
      <c r="HG55" s="53">
        <f>+[1]OUTPUTs!HG55-[2]OUTPUTs!HG55</f>
        <v>135379.00418065453</v>
      </c>
      <c r="HH55" s="53">
        <f>+[1]OUTPUTs!HH55-[2]OUTPUTs!HH55</f>
        <v>99082.877689850924</v>
      </c>
      <c r="HI55" s="53">
        <f>+[1]OUTPUTs!HI55-[2]OUTPUTs!HI55</f>
        <v>471788.44903959363</v>
      </c>
      <c r="HJ55" s="53">
        <f>+[1]OUTPUTs!HJ55-[2]OUTPUTs!HJ55</f>
        <v>137577.10246889896</v>
      </c>
      <c r="HK55" s="53">
        <f>+[1]OUTPUTs!HK55-[2]OUTPUTs!HK55</f>
        <v>101645.49653801761</v>
      </c>
      <c r="HL55" s="53">
        <f>+[1]OUTPUTs!HL55-[2]OUTPUTs!HL55</f>
        <v>912153.63187547785</v>
      </c>
      <c r="HM55" s="53">
        <f>+[1]OUTPUTs!HM55-[2]OUTPUTs!HM55</f>
        <v>112465.97449360079</v>
      </c>
      <c r="HN55" s="53">
        <f>+[1]OUTPUTs!HN55-[2]OUTPUTs!HN55</f>
        <v>118621.49977894656</v>
      </c>
      <c r="HO55" s="53">
        <f>+[1]OUTPUTs!HO55-[2]OUTPUTs!HO55</f>
        <v>782233.73593845067</v>
      </c>
      <c r="HP55" s="53">
        <f>+[1]OUTPUTs!HP55-[2]OUTPUTs!HP55</f>
        <v>1950363.719203538</v>
      </c>
      <c r="HQ55" s="53">
        <f>+[1]OUTPUTs!HQ55-[2]OUTPUTs!HQ55</f>
        <v>459377.24959541974</v>
      </c>
      <c r="HR55" s="53">
        <f>+[1]OUTPUTs!HR55-[2]OUTPUTs!HR55</f>
        <v>3629787.2132049697</v>
      </c>
      <c r="HS55" s="53">
        <f>+[1]OUTPUTs!HS55-[2]OUTPUTs!HS55</f>
        <v>15176771.743679348</v>
      </c>
      <c r="HT55" s="53">
        <f>+[1]OUTPUTs!HT55-[2]OUTPUTs!HT55</f>
        <v>1579164.0790798569</v>
      </c>
      <c r="HU55" s="53">
        <f>+[1]OUTPUTs!HU55-[2]OUTPUTs!HU55</f>
        <v>649828.69059209246</v>
      </c>
      <c r="HV55" s="53">
        <f>+[1]OUTPUTs!HV55-[2]OUTPUTs!HV55</f>
        <v>1761164.9625087767</v>
      </c>
      <c r="HW55" s="53">
        <f>+[1]OUTPUTs!HW55-[2]OUTPUTs!HW55</f>
        <v>127435.02473597696</v>
      </c>
      <c r="HX55" s="53">
        <f>+[1]OUTPUTs!HX55-[2]OUTPUTs!HX55</f>
        <v>175147.04421274562</v>
      </c>
      <c r="HY55" s="53">
        <f>+[1]OUTPUTs!HY55-[2]OUTPUTs!HY55</f>
        <v>513238.84595672903</v>
      </c>
      <c r="HZ55" s="53">
        <f>+[1]OUTPUTs!HZ55-[2]OUTPUTs!HZ55</f>
        <v>806218.53850850323</v>
      </c>
      <c r="IA55" s="53">
        <f>+[1]OUTPUTs!IA55-[2]OUTPUTs!IA55</f>
        <v>30407000.102842279</v>
      </c>
    </row>
    <row r="56" spans="11:235" ht="30" x14ac:dyDescent="0.25">
      <c r="K56" s="21" t="s">
        <v>780</v>
      </c>
      <c r="L56" s="53">
        <f>+[1]OUTPUTs!L56-[2]OUTPUTs!L56</f>
        <v>4513.9381381716394</v>
      </c>
      <c r="M56" s="53">
        <f>+[1]OUTPUTs!M56-[2]OUTPUTs!M56</f>
        <v>919.36943134190915</v>
      </c>
      <c r="N56" s="53">
        <f>+[1]OUTPUTs!N56-[2]OUTPUTs!N56</f>
        <v>6370.4305724889909</v>
      </c>
      <c r="O56" s="53">
        <f>+[1]OUTPUTs!O56-[2]OUTPUTs!O56</f>
        <v>1854.773358056018</v>
      </c>
      <c r="P56" s="53">
        <f>+[1]OUTPUTs!P56-[2]OUTPUTs!P56</f>
        <v>17887.36376948547</v>
      </c>
      <c r="Q56" s="53">
        <f>+[1]OUTPUTs!Q56-[2]OUTPUTs!Q56</f>
        <v>1298.2052278525548</v>
      </c>
      <c r="R56" s="53">
        <f>+[1]OUTPUTs!R56-[2]OUTPUTs!R56</f>
        <v>3576.3555407432632</v>
      </c>
      <c r="S56" s="53">
        <f>+[1]OUTPUTs!S56-[2]OUTPUTs!S56</f>
        <v>7317.6203241010589</v>
      </c>
      <c r="T56" s="53">
        <f>+[1]OUTPUTs!T56-[2]OUTPUTs!T56</f>
        <v>3664.36596540757</v>
      </c>
      <c r="U56" s="53">
        <f>+[1]OUTPUTs!U56-[2]OUTPUTs!U56</f>
        <v>17434.439134463479</v>
      </c>
      <c r="V56" s="53">
        <f>+[1]OUTPUTs!V56-[2]OUTPUTs!V56</f>
        <v>6901.9906010818704</v>
      </c>
      <c r="W56" s="53">
        <f>+[1]OUTPUTs!W56-[2]OUTPUTs!W56</f>
        <v>6973.0405604674561</v>
      </c>
      <c r="X56" s="53">
        <f>+[1]OUTPUTs!X56-[2]OUTPUTs!X56</f>
        <v>21573.972681843399</v>
      </c>
      <c r="Y56" s="53">
        <f>+[1]OUTPUTs!Y56-[2]OUTPUTs!Y56</f>
        <v>6546.8824295896993</v>
      </c>
      <c r="Z56" s="53">
        <f>+[1]OUTPUTs!Z56-[2]OUTPUTs!Z56</f>
        <v>6813.2294944219102</v>
      </c>
      <c r="AA56" s="53">
        <f>+[1]OUTPUTs!AA56-[2]OUTPUTs!AA56</f>
        <v>31620.161495494496</v>
      </c>
      <c r="AB56" s="53">
        <f>+[1]OUTPUTs!AB56-[2]OUTPUTs!AB56</f>
        <v>105946.68863812141</v>
      </c>
      <c r="AC56" s="53">
        <f>+[1]OUTPUTs!AC56-[2]OUTPUTs!AC56</f>
        <v>21731.481139603973</v>
      </c>
      <c r="AD56" s="53">
        <f>+[1]OUTPUTs!AD56-[2]OUTPUTs!AD56</f>
        <v>177558.42612420314</v>
      </c>
      <c r="AE56" s="53">
        <f>+[1]OUTPUTs!AE56-[2]OUTPUTs!AE56</f>
        <v>603733.53922538552</v>
      </c>
      <c r="AF56" s="53">
        <f>+[1]OUTPUTs!AF56-[2]OUTPUTs!AF56</f>
        <v>87793.616316802421</v>
      </c>
      <c r="AG56" s="53">
        <f>+[1]OUTPUTs!AG56-[2]OUTPUTs!AG56</f>
        <v>73548.083175518375</v>
      </c>
      <c r="AH56" s="53">
        <f>+[1]OUTPUTs!AH56-[2]OUTPUTs!AH56</f>
        <v>89483.004572326259</v>
      </c>
      <c r="AI56" s="53">
        <f>+[1]OUTPUTs!AI56-[2]OUTPUTs!AI56</f>
        <v>9571.413320709511</v>
      </c>
      <c r="AJ56" s="53">
        <f>+[1]OUTPUTs!AJ56-[2]OUTPUTs!AJ56</f>
        <v>12034.243698686609</v>
      </c>
      <c r="AK56" s="53">
        <f>+[1]OUTPUTs!AK56-[2]OUTPUTs!AK56</f>
        <v>22115.859481057414</v>
      </c>
      <c r="AL56" s="53">
        <f>+[1]OUTPUTs!AL56-[2]OUTPUTs!AL56</f>
        <v>47454.569223139319</v>
      </c>
      <c r="AM56" s="53">
        <f>+[1]OUTPUTs!AM56-[2]OUTPUTs!AM56</f>
        <v>1396237.0636405647</v>
      </c>
      <c r="AN56" s="53">
        <f>+[1]OUTPUTs!AN56-[2]OUTPUTs!AN56</f>
        <v>4181.3418007837954</v>
      </c>
      <c r="AO56" s="53">
        <f>+[1]OUTPUTs!AO56-[2]OUTPUTs!AO56</f>
        <v>958.06336974622627</v>
      </c>
      <c r="AP56" s="53">
        <f>+[1]OUTPUTs!AP56-[2]OUTPUTs!AP56</f>
        <v>6685.0747828003477</v>
      </c>
      <c r="AQ56" s="53">
        <f>+[1]OUTPUTs!AQ56-[2]OUTPUTs!AQ56</f>
        <v>1261.0741944157176</v>
      </c>
      <c r="AR56" s="53">
        <f>+[1]OUTPUTs!AR56-[2]OUTPUTs!AR56</f>
        <v>16839.509190058205</v>
      </c>
      <c r="AS56" s="53">
        <f>+[1]OUTPUTs!AS56-[2]OUTPUTs!AS56</f>
        <v>947.92041199823143</v>
      </c>
      <c r="AT56" s="53">
        <f>+[1]OUTPUTs!AT56-[2]OUTPUTs!AT56</f>
        <v>3292.7043838743775</v>
      </c>
      <c r="AU56" s="53">
        <f>+[1]OUTPUTs!AU56-[2]OUTPUTs!AU56</f>
        <v>6067.6183316400275</v>
      </c>
      <c r="AV56" s="53">
        <f>+[1]OUTPUTs!AV56-[2]OUTPUTs!AV56</f>
        <v>4132.6979817763549</v>
      </c>
      <c r="AW56" s="53">
        <f>+[1]OUTPUTs!AW56-[2]OUTPUTs!AW56</f>
        <v>17430.50235537249</v>
      </c>
      <c r="AX56" s="53">
        <f>+[1]OUTPUTs!AX56-[2]OUTPUTs!AX56</f>
        <v>7336.490850434704</v>
      </c>
      <c r="AY56" s="53">
        <f>+[1]OUTPUTs!AY56-[2]OUTPUTs!AY56</f>
        <v>6255.9956422811047</v>
      </c>
      <c r="AZ56" s="53">
        <f>+[1]OUTPUTs!AZ56-[2]OUTPUTs!AZ56</f>
        <v>26819.307240424641</v>
      </c>
      <c r="BA56" s="53">
        <f>+[1]OUTPUTs!BA56-[2]OUTPUTs!BA56</f>
        <v>6275.7897759400894</v>
      </c>
      <c r="BB56" s="53">
        <f>+[1]OUTPUTs!BB56-[2]OUTPUTs!BB56</f>
        <v>6013.6379494652338</v>
      </c>
      <c r="BC56" s="53">
        <f>+[1]OUTPUTs!BC56-[2]OUTPUTs!BC56</f>
        <v>28990.530622743085</v>
      </c>
      <c r="BD56" s="53">
        <f>+[1]OUTPUTs!BD56-[2]OUTPUTs!BD56</f>
        <v>108857.95733396319</v>
      </c>
      <c r="BE56" s="53">
        <f>+[1]OUTPUTs!BE56-[2]OUTPUTs!BE56</f>
        <v>21193.121111734821</v>
      </c>
      <c r="BF56" s="53">
        <f>+[1]OUTPUTs!BF56-[2]OUTPUTs!BF56</f>
        <v>173202.3768165193</v>
      </c>
      <c r="BG56" s="53">
        <f>+[1]OUTPUTs!BG56-[2]OUTPUTs!BG56</f>
        <v>599301.61987782642</v>
      </c>
      <c r="BH56" s="53">
        <f>+[1]OUTPUTs!BH56-[2]OUTPUTs!BH56</f>
        <v>78373.080777340278</v>
      </c>
      <c r="BI56" s="53">
        <f>+[1]OUTPUTs!BI56-[2]OUTPUTs!BI56</f>
        <v>66529.939254977813</v>
      </c>
      <c r="BJ56" s="53">
        <f>+[1]OUTPUTs!BJ56-[2]OUTPUTs!BJ56</f>
        <v>82597.099526523292</v>
      </c>
      <c r="BK56" s="53">
        <f>+[1]OUTPUTs!BK56-[2]OUTPUTs!BK56</f>
        <v>8281.7509255568184</v>
      </c>
      <c r="BL56" s="53">
        <f>+[1]OUTPUTs!BL56-[2]OUTPUTs!BL56</f>
        <v>9928.0516615160122</v>
      </c>
      <c r="BM56" s="53">
        <f>+[1]OUTPUTs!BM56-[2]OUTPUTs!BM56</f>
        <v>22208.591775739376</v>
      </c>
      <c r="BN56" s="53">
        <f>+[1]OUTPUTs!BN56-[2]OUTPUTs!BN56</f>
        <v>47249.150063837136</v>
      </c>
      <c r="BO56" s="53">
        <f>+[1]OUTPUTs!BO56-[2]OUTPUTs!BO56</f>
        <v>1361210.9980092896</v>
      </c>
      <c r="BP56" s="53">
        <f>+[1]OUTPUTs!BP56-[2]OUTPUTs!BP56</f>
        <v>3686.8704413043688</v>
      </c>
      <c r="BQ56" s="53">
        <f>+[1]OUTPUTs!BQ56-[2]OUTPUTs!BQ56</f>
        <v>840.93678010087933</v>
      </c>
      <c r="BR56" s="53">
        <f>+[1]OUTPUTs!BR56-[2]OUTPUTs!BR56</f>
        <v>6589.0753772049302</v>
      </c>
      <c r="BS56" s="53">
        <f>+[1]OUTPUTs!BS56-[2]OUTPUTs!BS56</f>
        <v>1301.804753404218</v>
      </c>
      <c r="BT56" s="53">
        <f>+[1]OUTPUTs!BT56-[2]OUTPUTs!BT56</f>
        <v>14881.210718812206</v>
      </c>
      <c r="BU56" s="53">
        <f>+[1]OUTPUTs!BU56-[2]OUTPUTs!BU56</f>
        <v>856.87084875379719</v>
      </c>
      <c r="BV56" s="53">
        <f>+[1]OUTPUTs!BV56-[2]OUTPUTs!BV56</f>
        <v>2533.6572702771527</v>
      </c>
      <c r="BW56" s="53">
        <f>+[1]OUTPUTs!BW56-[2]OUTPUTs!BW56</f>
        <v>5195.1121036095083</v>
      </c>
      <c r="BX56" s="53">
        <f>+[1]OUTPUTs!BX56-[2]OUTPUTs!BX56</f>
        <v>3377.3025726280221</v>
      </c>
      <c r="BY56" s="53">
        <f>+[1]OUTPUTs!BY56-[2]OUTPUTs!BY56</f>
        <v>16163.339906950234</v>
      </c>
      <c r="BZ56" s="53">
        <f>+[1]OUTPUTs!BZ56-[2]OUTPUTs!BZ56</f>
        <v>6301.3843687174522</v>
      </c>
      <c r="CA56" s="53">
        <f>+[1]OUTPUTs!CA56-[2]OUTPUTs!CA56</f>
        <v>4447.9617802576486</v>
      </c>
      <c r="CB56" s="53">
        <f>+[1]OUTPUTs!CB56-[2]OUTPUTs!CB56</f>
        <v>15798.832167812303</v>
      </c>
      <c r="CC56" s="53">
        <f>+[1]OUTPUTs!CC56-[2]OUTPUTs!CC56</f>
        <v>5684.9517399589786</v>
      </c>
      <c r="CD56" s="53">
        <f>+[1]OUTPUTs!CD56-[2]OUTPUTs!CD56</f>
        <v>5779.5165709917928</v>
      </c>
      <c r="CE56" s="53">
        <f>+[1]OUTPUTs!CE56-[2]OUTPUTs!CE56</f>
        <v>24748.267662524922</v>
      </c>
      <c r="CF56" s="53">
        <f>+[1]OUTPUTs!CF56-[2]OUTPUTs!CF56</f>
        <v>97406.890545992355</v>
      </c>
      <c r="CG56" s="53">
        <f>+[1]OUTPUTs!CG56-[2]OUTPUTs!CG56</f>
        <v>17289.460405729777</v>
      </c>
      <c r="CH56" s="53">
        <f>+[1]OUTPUTs!CH56-[2]OUTPUTs!CH56</f>
        <v>150962.87151822855</v>
      </c>
      <c r="CI56" s="53">
        <f>+[1]OUTPUTs!CI56-[2]OUTPUTs!CI56</f>
        <v>576058.53517365479</v>
      </c>
      <c r="CJ56" s="53">
        <f>+[1]OUTPUTs!CJ56-[2]OUTPUTs!CJ56</f>
        <v>78079.173390605196</v>
      </c>
      <c r="CK56" s="53">
        <f>+[1]OUTPUTs!CK56-[2]OUTPUTs!CK56</f>
        <v>60999.511878122517</v>
      </c>
      <c r="CL56" s="53">
        <f>+[1]OUTPUTs!CL56-[2]OUTPUTs!CL56</f>
        <v>74863.922108440282</v>
      </c>
      <c r="CM56" s="53">
        <f>+[1]OUTPUTs!CM56-[2]OUTPUTs!CM56</f>
        <v>7304.3495320378697</v>
      </c>
      <c r="CN56" s="53">
        <f>+[1]OUTPUTs!CN56-[2]OUTPUTs!CN56</f>
        <v>10359.553500371687</v>
      </c>
      <c r="CO56" s="53">
        <f>+[1]OUTPUTs!CO56-[2]OUTPUTs!CO56</f>
        <v>20373.955473775808</v>
      </c>
      <c r="CP56" s="53">
        <f>+[1]OUTPUTs!CP56-[2]OUTPUTs!CP56</f>
        <v>41915.737841574242</v>
      </c>
      <c r="CQ56" s="53">
        <f>+[1]OUTPUTs!CQ56-[2]OUTPUTs!CQ56</f>
        <v>1253801.056431842</v>
      </c>
      <c r="CR56" s="53">
        <f>+[1]OUTPUTs!CR56-[2]OUTPUTs!CR56</f>
        <v>4393.0444691972807</v>
      </c>
      <c r="CS56" s="53">
        <f>+[1]OUTPUTs!CS56-[2]OUTPUTs!CS56</f>
        <v>840.86708391843331</v>
      </c>
      <c r="CT56" s="53">
        <f>+[1]OUTPUTs!CT56-[2]OUTPUTs!CT56</f>
        <v>5516.8167636377475</v>
      </c>
      <c r="CU56" s="53">
        <f>+[1]OUTPUTs!CU56-[2]OUTPUTs!CU56</f>
        <v>1156.6424971225451</v>
      </c>
      <c r="CV56" s="53">
        <f>+[1]OUTPUTs!CV56-[2]OUTPUTs!CV56</f>
        <v>11194.868722584266</v>
      </c>
      <c r="CW56" s="53">
        <f>+[1]OUTPUTs!CW56-[2]OUTPUTs!CW56</f>
        <v>522.28954980546769</v>
      </c>
      <c r="CX56" s="53">
        <f>+[1]OUTPUTs!CX56-[2]OUTPUTs!CX56</f>
        <v>1585.724606518123</v>
      </c>
      <c r="CY56" s="53">
        <f>+[1]OUTPUTs!CY56-[2]OUTPUTs!CY56</f>
        <v>3353.3526760110735</v>
      </c>
      <c r="CZ56" s="53">
        <f>+[1]OUTPUTs!CZ56-[2]OUTPUTs!CZ56</f>
        <v>3647.5378350240899</v>
      </c>
      <c r="DA56" s="53">
        <f>+[1]OUTPUTs!DA56-[2]OUTPUTs!DA56</f>
        <v>10937.507892143403</v>
      </c>
      <c r="DB56" s="53">
        <f>+[1]OUTPUTs!DB56-[2]OUTPUTs!DB56</f>
        <v>5317.5120633145125</v>
      </c>
      <c r="DC56" s="53">
        <f>+[1]OUTPUTs!DC56-[2]OUTPUTs!DC56</f>
        <v>4059.1735001544057</v>
      </c>
      <c r="DD56" s="53">
        <f>+[1]OUTPUTs!DD56-[2]OUTPUTs!DD56</f>
        <v>11697.179817778131</v>
      </c>
      <c r="DE56" s="53">
        <f>+[1]OUTPUTs!DE56-[2]OUTPUTs!DE56</f>
        <v>3476.6692680694578</v>
      </c>
      <c r="DF56" s="53">
        <f>+[1]OUTPUTs!DF56-[2]OUTPUTs!DF56</f>
        <v>4819.3764229396747</v>
      </c>
      <c r="DG56" s="53">
        <f>+[1]OUTPUTs!DG56-[2]OUTPUTs!DG56</f>
        <v>22213.309471372391</v>
      </c>
      <c r="DH56" s="53">
        <f>+[1]OUTPUTs!DH56-[2]OUTPUTs!DH56</f>
        <v>82676.835987679951</v>
      </c>
      <c r="DI56" s="53">
        <f>+[1]OUTPUTs!DI56-[2]OUTPUTs!DI56</f>
        <v>14761.744407768943</v>
      </c>
      <c r="DJ56" s="53">
        <f>+[1]OUTPUTs!DJ56-[2]OUTPUTs!DJ56</f>
        <v>133819.32010984729</v>
      </c>
      <c r="DK56" s="53">
        <f>+[1]OUTPUTs!DK56-[2]OUTPUTs!DK56</f>
        <v>526968.28233184526</v>
      </c>
      <c r="DL56" s="53">
        <f>+[1]OUTPUTs!DL56-[2]OUTPUTs!DL56</f>
        <v>68216.932981265185</v>
      </c>
      <c r="DM56" s="53">
        <f>+[1]OUTPUTs!DM56-[2]OUTPUTs!DM56</f>
        <v>53217.727203834176</v>
      </c>
      <c r="DN56" s="53">
        <f>+[1]OUTPUTs!DN56-[2]OUTPUTs!DN56</f>
        <v>68724.922184130322</v>
      </c>
      <c r="DO56" s="53">
        <f>+[1]OUTPUTs!DO56-[2]OUTPUTs!DO56</f>
        <v>5903.4580898855911</v>
      </c>
      <c r="DP56" s="53">
        <f>+[1]OUTPUTs!DP56-[2]OUTPUTs!DP56</f>
        <v>8328.0875027087422</v>
      </c>
      <c r="DQ56" s="53">
        <f>+[1]OUTPUTs!DQ56-[2]OUTPUTs!DQ56</f>
        <v>16517.291960002098</v>
      </c>
      <c r="DR56" s="53">
        <f>+[1]OUTPUTs!DR56-[2]OUTPUTs!DR56</f>
        <v>44263.429518472229</v>
      </c>
      <c r="DS56" s="53">
        <f>+[1]OUTPUTs!DS56-[2]OUTPUTs!DS56</f>
        <v>1118129.9049170297</v>
      </c>
      <c r="DT56" s="53">
        <f>+[1]OUTPUTs!DT56-[2]OUTPUTs!DT56</f>
        <v>3825.407691970453</v>
      </c>
      <c r="DU56" s="53">
        <f>+[1]OUTPUTs!DU56-[2]OUTPUTs!DU56</f>
        <v>740.7671534166434</v>
      </c>
      <c r="DV56" s="53">
        <f>+[1]OUTPUTs!DV56-[2]OUTPUTs!DV56</f>
        <v>4826.1827079646828</v>
      </c>
      <c r="DW56" s="53">
        <f>+[1]OUTPUTs!DW56-[2]OUTPUTs!DW56</f>
        <v>1242.0208175258254</v>
      </c>
      <c r="DX56" s="53">
        <f>+[1]OUTPUTs!DX56-[2]OUTPUTs!DX56</f>
        <v>8470.096297440221</v>
      </c>
      <c r="DY56" s="53">
        <f>+[1]OUTPUTs!DY56-[2]OUTPUTs!DY56</f>
        <v>280.1943409865188</v>
      </c>
      <c r="DZ56" s="53">
        <f>+[1]OUTPUTs!DZ56-[2]OUTPUTs!DZ56</f>
        <v>1688.555464314878</v>
      </c>
      <c r="EA56" s="53">
        <f>+[1]OUTPUTs!EA56-[2]OUTPUTs!EA56</f>
        <v>2635.7524920147498</v>
      </c>
      <c r="EB56" s="53">
        <f>+[1]OUTPUTs!EB56-[2]OUTPUTs!EB56</f>
        <v>1825.6740927481619</v>
      </c>
      <c r="EC56" s="53">
        <f>+[1]OUTPUTs!EC56-[2]OUTPUTs!EC56</f>
        <v>10087.192399702471</v>
      </c>
      <c r="ED56" s="53">
        <f>+[1]OUTPUTs!ED56-[2]OUTPUTs!ED56</f>
        <v>5664.3592116849723</v>
      </c>
      <c r="EE56" s="53">
        <f>+[1]OUTPUTs!EE56-[2]OUTPUTs!EE56</f>
        <v>3297.7912035290365</v>
      </c>
      <c r="EF56" s="53">
        <f>+[1]OUTPUTs!EF56-[2]OUTPUTs!EF56</f>
        <v>12245.239855174616</v>
      </c>
      <c r="EG56" s="53">
        <f>+[1]OUTPUTs!EG56-[2]OUTPUTs!EG56</f>
        <v>3569.0132026018473</v>
      </c>
      <c r="EH56" s="53">
        <f>+[1]OUTPUTs!EH56-[2]OUTPUTs!EH56</f>
        <v>4031.5863955743462</v>
      </c>
      <c r="EI56" s="53">
        <f>+[1]OUTPUTs!EI56-[2]OUTPUTs!EI56</f>
        <v>26012.309653457836</v>
      </c>
      <c r="EJ56" s="53">
        <f>+[1]OUTPUTs!EJ56-[2]OUTPUTs!EJ56</f>
        <v>72435.674827302282</v>
      </c>
      <c r="EK56" s="53">
        <f>+[1]OUTPUTs!EK56-[2]OUTPUTs!EK56</f>
        <v>13270.806042974134</v>
      </c>
      <c r="EL56" s="53">
        <f>+[1]OUTPUTs!EL56-[2]OUTPUTs!EL56</f>
        <v>117700.83703548211</v>
      </c>
      <c r="EM56" s="53">
        <f>+[1]OUTPUTs!EM56-[2]OUTPUTs!EM56</f>
        <v>543131.22498346004</v>
      </c>
      <c r="EN56" s="53">
        <f>+[1]OUTPUTs!EN56-[2]OUTPUTs!EN56</f>
        <v>70941.598257959267</v>
      </c>
      <c r="EO56" s="53">
        <f>+[1]OUTPUTs!EO56-[2]OUTPUTs!EO56</f>
        <v>53694.466993718917</v>
      </c>
      <c r="EP56" s="53">
        <f>+[1]OUTPUTs!EP56-[2]OUTPUTs!EP56</f>
        <v>63885.857493490737</v>
      </c>
      <c r="EQ56" s="53">
        <f>+[1]OUTPUTs!EQ56-[2]OUTPUTs!EQ56</f>
        <v>4574.1851919006367</v>
      </c>
      <c r="ER56" s="53">
        <f>+[1]OUTPUTs!ER56-[2]OUTPUTs!ER56</f>
        <v>7395.192990281932</v>
      </c>
      <c r="ES56" s="53">
        <f>+[1]OUTPUTs!ES56-[2]OUTPUTs!ES56</f>
        <v>13147.412590965585</v>
      </c>
      <c r="ET56" s="53">
        <f>+[1]OUTPUTs!ET56-[2]OUTPUTs!ET56</f>
        <v>37432.514667896699</v>
      </c>
      <c r="EU56" s="53">
        <f>+[1]OUTPUTs!EU56-[2]OUTPUTs!EU56</f>
        <v>1088051.9140555398</v>
      </c>
      <c r="EV56" s="53">
        <f>+[1]OUTPUTs!EV56-[2]OUTPUTs!EV56</f>
        <v>3483.1551657017308</v>
      </c>
      <c r="EW56" s="53">
        <f>+[1]OUTPUTs!EW56-[2]OUTPUTs!EW56</f>
        <v>890.89333610431186</v>
      </c>
      <c r="EX56" s="53">
        <f>+[1]OUTPUTs!EX56-[2]OUTPUTs!EX56</f>
        <v>4089.750901007128</v>
      </c>
      <c r="EY56" s="53">
        <f>+[1]OUTPUTs!EY56-[2]OUTPUTs!EY56</f>
        <v>1179.0335851482669</v>
      </c>
      <c r="EZ56" s="53">
        <f>+[1]OUTPUTs!EZ56-[2]OUTPUTs!EZ56</f>
        <v>7617.5565973280682</v>
      </c>
      <c r="FA56" s="53">
        <f>+[1]OUTPUTs!FA56-[2]OUTPUTs!FA56</f>
        <v>322.70180646470692</v>
      </c>
      <c r="FB56" s="53">
        <f>+[1]OUTPUTs!FB56-[2]OUTPUTs!FB56</f>
        <v>1614.0610516382599</v>
      </c>
      <c r="FC56" s="53">
        <f>+[1]OUTPUTs!FC56-[2]OUTPUTs!FC56</f>
        <v>2461.0153397037702</v>
      </c>
      <c r="FD56" s="53">
        <f>+[1]OUTPUTs!FD56-[2]OUTPUTs!FD56</f>
        <v>2034.2349815399666</v>
      </c>
      <c r="FE56" s="53">
        <f>+[1]OUTPUTs!FE56-[2]OUTPUTs!FE56</f>
        <v>11961.727951998924</v>
      </c>
      <c r="FF56" s="53">
        <f>+[1]OUTPUTs!FF56-[2]OUTPUTs!FF56</f>
        <v>4813.9721427690401</v>
      </c>
      <c r="FG56" s="53">
        <f>+[1]OUTPUTs!FG56-[2]OUTPUTs!FG56</f>
        <v>3506.5888248559077</v>
      </c>
      <c r="FH56" s="53">
        <f>+[1]OUTPUTs!FH56-[2]OUTPUTs!FH56</f>
        <v>9818.3611262570266</v>
      </c>
      <c r="FI56" s="53">
        <f>+[1]OUTPUTs!FI56-[2]OUTPUTs!FI56</f>
        <v>2560.6911201676385</v>
      </c>
      <c r="FJ56" s="53">
        <f>+[1]OUTPUTs!FJ56-[2]OUTPUTs!FJ56</f>
        <v>3727.2652699215814</v>
      </c>
      <c r="FK56" s="53">
        <f>+[1]OUTPUTs!FK56-[2]OUTPUTs!FK56</f>
        <v>24516.49061660892</v>
      </c>
      <c r="FL56" s="53">
        <f>+[1]OUTPUTs!FL56-[2]OUTPUTs!FL56</f>
        <v>72756.118527390761</v>
      </c>
      <c r="FM56" s="53">
        <f>+[1]OUTPUTs!FM56-[2]OUTPUTs!FM56</f>
        <v>13708.588448165847</v>
      </c>
      <c r="FN56" s="53">
        <f>+[1]OUTPUTs!FN56-[2]OUTPUTs!FN56</f>
        <v>102874.79667820461</v>
      </c>
      <c r="FO56" s="53">
        <f>+[1]OUTPUTs!FO56-[2]OUTPUTs!FO56</f>
        <v>455699.77785767242</v>
      </c>
      <c r="FP56" s="53">
        <f>+[1]OUTPUTs!FP56-[2]OUTPUTs!FP56</f>
        <v>66360.585383004334</v>
      </c>
      <c r="FQ56" s="53">
        <f>+[1]OUTPUTs!FQ56-[2]OUTPUTs!FQ56</f>
        <v>55248.902734807984</v>
      </c>
      <c r="FR56" s="53">
        <f>+[1]OUTPUTs!FR56-[2]OUTPUTs!FR56</f>
        <v>61980.490526503432</v>
      </c>
      <c r="FS56" s="53">
        <f>+[1]OUTPUTs!FS56-[2]OUTPUTs!FS56</f>
        <v>3265.7005200741478</v>
      </c>
      <c r="FT56" s="53">
        <f>+[1]OUTPUTs!FT56-[2]OUTPUTs!FT56</f>
        <v>7514.8309156601426</v>
      </c>
      <c r="FU56" s="53">
        <f>+[1]OUTPUTs!FU56-[2]OUTPUTs!FU56</f>
        <v>12485.353215531253</v>
      </c>
      <c r="FV56" s="53">
        <f>+[1]OUTPUTs!FV56-[2]OUTPUTs!FV56</f>
        <v>24626.78311696228</v>
      </c>
      <c r="FW56" s="53">
        <f>+[1]OUTPUTs!FW56-[2]OUTPUTs!FW56</f>
        <v>961119.42774119275</v>
      </c>
      <c r="FX56" s="53">
        <f>+[1]OUTPUTs!FX56-[2]OUTPUTs!FX56</f>
        <v>3347.248639012867</v>
      </c>
      <c r="FY56" s="53">
        <f>+[1]OUTPUTs!FY56-[2]OUTPUTs!FY56</f>
        <v>664.08933901260298</v>
      </c>
      <c r="FZ56" s="53">
        <f>+[1]OUTPUTs!FZ56-[2]OUTPUTs!FZ56</f>
        <v>3847.683399224823</v>
      </c>
      <c r="GA56" s="53">
        <f>+[1]OUTPUTs!GA56-[2]OUTPUTs!GA56</f>
        <v>1035.8932343888805</v>
      </c>
      <c r="GB56" s="53">
        <f>+[1]OUTPUTs!GB56-[2]OUTPUTs!GB56</f>
        <v>8384.9264580573217</v>
      </c>
      <c r="GC56" s="53">
        <f>+[1]OUTPUTs!GC56-[2]OUTPUTs!GC56</f>
        <v>522.23335328220014</v>
      </c>
      <c r="GD56" s="53">
        <f>+[1]OUTPUTs!GD56-[2]OUTPUTs!GD56</f>
        <v>1615.8230027263139</v>
      </c>
      <c r="GE56" s="53">
        <f>+[1]OUTPUTs!GE56-[2]OUTPUTs!GE56</f>
        <v>2058.2189739832202</v>
      </c>
      <c r="GF56" s="53">
        <f>+[1]OUTPUTs!GF56-[2]OUTPUTs!GF56</f>
        <v>1519.3212398782252</v>
      </c>
      <c r="GG56" s="53">
        <f>+[1]OUTPUTs!GG56-[2]OUTPUTs!GG56</f>
        <v>16191.721049688102</v>
      </c>
      <c r="GH56" s="53">
        <f>+[1]OUTPUTs!GH56-[2]OUTPUTs!GH56</f>
        <v>5415.7674145179026</v>
      </c>
      <c r="GI56" s="53">
        <f>+[1]OUTPUTs!GI56-[2]OUTPUTs!GI56</f>
        <v>2891.9480004696488</v>
      </c>
      <c r="GJ56" s="53">
        <f>+[1]OUTPUTs!GJ56-[2]OUTPUTs!GJ56</f>
        <v>8414.0147656468398</v>
      </c>
      <c r="GK56" s="53">
        <f>+[1]OUTPUTs!GK56-[2]OUTPUTs!GK56</f>
        <v>2528.2991370937798</v>
      </c>
      <c r="GL56" s="53">
        <f>+[1]OUTPUTs!GL56-[2]OUTPUTs!GL56</f>
        <v>3077.6707184438274</v>
      </c>
      <c r="GM56" s="53">
        <f>+[1]OUTPUTs!GM56-[2]OUTPUTs!GM56</f>
        <v>26832.63472608872</v>
      </c>
      <c r="GN56" s="53">
        <f>+[1]OUTPUTs!GN56-[2]OUTPUTs!GN56</f>
        <v>71723.420119486836</v>
      </c>
      <c r="GO56" s="53">
        <f>+[1]OUTPUTs!GO56-[2]OUTPUTs!GO56</f>
        <v>12237.864140969483</v>
      </c>
      <c r="GP56" s="53">
        <f>+[1]OUTPUTs!GP56-[2]OUTPUTs!GP56</f>
        <v>102740.24902025753</v>
      </c>
      <c r="GQ56" s="53">
        <f>+[1]OUTPUTs!GQ56-[2]OUTPUTs!GQ56</f>
        <v>437385.5330535603</v>
      </c>
      <c r="GR56" s="53">
        <f>+[1]OUTPUTs!GR56-[2]OUTPUTs!GR56</f>
        <v>57516.098913441514</v>
      </c>
      <c r="GS56" s="53">
        <f>+[1]OUTPUTs!GS56-[2]OUTPUTs!GS56</f>
        <v>47679.29256789475</v>
      </c>
      <c r="GT56" s="53">
        <f>+[1]OUTPUTs!GT56-[2]OUTPUTs!GT56</f>
        <v>61487.536921107996</v>
      </c>
      <c r="GU56" s="53">
        <f>+[1]OUTPUTs!GU56-[2]OUTPUTs!GU56</f>
        <v>6489.6115382969874</v>
      </c>
      <c r="GV56" s="53">
        <f>+[1]OUTPUTs!GV56-[2]OUTPUTs!GV56</f>
        <v>6561.7565388530857</v>
      </c>
      <c r="GW56" s="53">
        <f>+[1]OUTPUTs!GW56-[2]OUTPUTs!GW56</f>
        <v>11983.093559137607</v>
      </c>
      <c r="GX56" s="53">
        <f>+[1]OUTPUTs!GX56-[2]OUTPUTs!GX56</f>
        <v>25051.825662790769</v>
      </c>
      <c r="GY56" s="53">
        <f>+[1]OUTPUTs!GY56-[2]OUTPUTs!GY56</f>
        <v>929203.77548731212</v>
      </c>
      <c r="GZ56" s="53">
        <f>+[1]OUTPUTs!GZ56-[2]OUTPUTs!GZ56</f>
        <v>3580.5134056381148</v>
      </c>
      <c r="HA56" s="53">
        <f>+[1]OUTPUTs!HA56-[2]OUTPUTs!HA56</f>
        <v>656.53610853578698</v>
      </c>
      <c r="HB56" s="53">
        <f>+[1]OUTPUTs!HB56-[2]OUTPUTs!HB56</f>
        <v>13722.009104560886</v>
      </c>
      <c r="HC56" s="53">
        <f>+[1]OUTPUTs!HC56-[2]OUTPUTs!HC56</f>
        <v>1788.3514714622497</v>
      </c>
      <c r="HD56" s="53">
        <f>+[1]OUTPUTs!HD56-[2]OUTPUTs!HD56</f>
        <v>6276.9668676162928</v>
      </c>
      <c r="HE56" s="53">
        <f>+[1]OUTPUTs!HE56-[2]OUTPUTs!HE56</f>
        <v>324.14584685313702</v>
      </c>
      <c r="HF56" s="53">
        <f>+[1]OUTPUTs!HF56-[2]OUTPUTs!HF56</f>
        <v>1531.5709706186485</v>
      </c>
      <c r="HG56" s="53">
        <f>+[1]OUTPUTs!HG56-[2]OUTPUTs!HG56</f>
        <v>1826.9831158077568</v>
      </c>
      <c r="HH56" s="53">
        <f>+[1]OUTPUTs!HH56-[2]OUTPUTs!HH56</f>
        <v>1842.6467933987547</v>
      </c>
      <c r="HI56" s="53">
        <f>+[1]OUTPUTs!HI56-[2]OUTPUTs!HI56</f>
        <v>8301.5601956824721</v>
      </c>
      <c r="HJ56" s="53">
        <f>+[1]OUTPUTs!HJ56-[2]OUTPUTs!HJ56</f>
        <v>4629.3043790792335</v>
      </c>
      <c r="HK56" s="53">
        <f>+[1]OUTPUTs!HK56-[2]OUTPUTs!HK56</f>
        <v>2187.864973074119</v>
      </c>
      <c r="HL56" s="53">
        <f>+[1]OUTPUTs!HL56-[2]OUTPUTs!HL56</f>
        <v>6998.7894083442807</v>
      </c>
      <c r="HM56" s="53">
        <f>+[1]OUTPUTs!HM56-[2]OUTPUTs!HM56</f>
        <v>1979.1389359194322</v>
      </c>
      <c r="HN56" s="53">
        <f>+[1]OUTPUTs!HN56-[2]OUTPUTs!HN56</f>
        <v>1996.5612099607342</v>
      </c>
      <c r="HO56" s="53">
        <f>+[1]OUTPUTs!HO56-[2]OUTPUTs!HO56</f>
        <v>26131.944679519394</v>
      </c>
      <c r="HP56" s="53">
        <f>+[1]OUTPUTs!HP56-[2]OUTPUTs!HP56</f>
        <v>69084.808989400815</v>
      </c>
      <c r="HQ56" s="53">
        <f>+[1]OUTPUTs!HQ56-[2]OUTPUTs!HQ56</f>
        <v>9841.8447329502687</v>
      </c>
      <c r="HR56" s="53">
        <f>+[1]OUTPUTs!HR56-[2]OUTPUTs!HR56</f>
        <v>94637.29297751878</v>
      </c>
      <c r="HS56" s="53">
        <f>+[1]OUTPUTs!HS56-[2]OUTPUTs!HS56</f>
        <v>358318.07007235126</v>
      </c>
      <c r="HT56" s="53">
        <f>+[1]OUTPUTs!HT56-[2]OUTPUTs!HT56</f>
        <v>55024.361959572809</v>
      </c>
      <c r="HU56" s="53">
        <f>+[1]OUTPUTs!HU56-[2]OUTPUTs!HU56</f>
        <v>44061.634400216208</v>
      </c>
      <c r="HV56" s="53">
        <f>+[1]OUTPUTs!HV56-[2]OUTPUTs!HV56</f>
        <v>56294.382154026403</v>
      </c>
      <c r="HW56" s="53">
        <f>+[1]OUTPUTs!HW56-[2]OUTPUTs!HW56</f>
        <v>4643.5675759976566</v>
      </c>
      <c r="HX56" s="53">
        <f>+[1]OUTPUTs!HX56-[2]OUTPUTs!HX56</f>
        <v>6187.7223466365886</v>
      </c>
      <c r="HY56" s="53">
        <f>+[1]OUTPUTs!HY56-[2]OUTPUTs!HY56</f>
        <v>11724.51245508662</v>
      </c>
      <c r="HZ56" s="53">
        <f>+[1]OUTPUTs!HZ56-[2]OUTPUTs!HZ56</f>
        <v>16631.786370437389</v>
      </c>
      <c r="IA56" s="53">
        <f>+[1]OUTPUTs!IA56-[2]OUTPUTs!IA56</f>
        <v>810224.87150026532</v>
      </c>
    </row>
    <row r="57" spans="11:235" x14ac:dyDescent="0.25">
      <c r="K57" s="21" t="s">
        <v>22</v>
      </c>
      <c r="L57" s="53">
        <f>+[1]OUTPUTs!L57-[2]OUTPUTs!L57</f>
        <v>2767.1410204818167</v>
      </c>
      <c r="M57" s="53">
        <f>+[1]OUTPUTs!M57-[2]OUTPUTs!M57</f>
        <v>1203.6766992958155</v>
      </c>
      <c r="N57" s="53">
        <f>+[1]OUTPUTs!N57-[2]OUTPUTs!N57</f>
        <v>23537.150512751294</v>
      </c>
      <c r="O57" s="53">
        <f>+[1]OUTPUTs!O57-[2]OUTPUTs!O57</f>
        <v>2168.9737955097035</v>
      </c>
      <c r="P57" s="53">
        <f>+[1]OUTPUTs!P57-[2]OUTPUTs!P57</f>
        <v>20671.138444927798</v>
      </c>
      <c r="Q57" s="53">
        <f>+[1]OUTPUTs!Q57-[2]OUTPUTs!Q57</f>
        <v>764.69282922760294</v>
      </c>
      <c r="R57" s="53">
        <f>+[1]OUTPUTs!R57-[2]OUTPUTs!R57</f>
        <v>1922.3815982639917</v>
      </c>
      <c r="S57" s="53">
        <f>+[1]OUTPUTs!S57-[2]OUTPUTs!S57</f>
        <v>3927.339233121922</v>
      </c>
      <c r="T57" s="53">
        <f>+[1]OUTPUTs!T57-[2]OUTPUTs!T57</f>
        <v>2781.947493560896</v>
      </c>
      <c r="U57" s="53">
        <f>+[1]OUTPUTs!U57-[2]OUTPUTs!U57</f>
        <v>37743.227712426029</v>
      </c>
      <c r="V57" s="53">
        <f>+[1]OUTPUTs!V57-[2]OUTPUTs!V57</f>
        <v>5886.3706413508917</v>
      </c>
      <c r="W57" s="53">
        <f>+[1]OUTPUTs!W57-[2]OUTPUTs!W57</f>
        <v>3376.0112204873876</v>
      </c>
      <c r="X57" s="53">
        <f>+[1]OUTPUTs!X57-[2]OUTPUTs!X57</f>
        <v>19530.901546729867</v>
      </c>
      <c r="Y57" s="53">
        <f>+[1]OUTPUTs!Y57-[2]OUTPUTs!Y57</f>
        <v>5514.14542034841</v>
      </c>
      <c r="Z57" s="53">
        <f>+[1]OUTPUTs!Z57-[2]OUTPUTs!Z57</f>
        <v>10310.835861010746</v>
      </c>
      <c r="AA57" s="53">
        <f>+[1]OUTPUTs!AA57-[2]OUTPUTs!AA57</f>
        <v>16917.709923770744</v>
      </c>
      <c r="AB57" s="53">
        <f>+[1]OUTPUTs!AB57-[2]OUTPUTs!AB57</f>
        <v>93882.208448271384</v>
      </c>
      <c r="AC57" s="53">
        <f>+[1]OUTPUTs!AC57-[2]OUTPUTs!AC57</f>
        <v>20281.159078065175</v>
      </c>
      <c r="AD57" s="53">
        <f>+[1]OUTPUTs!AD57-[2]OUTPUTs!AD57</f>
        <v>82527.642385387036</v>
      </c>
      <c r="AE57" s="53">
        <f>+[1]OUTPUTs!AE57-[2]OUTPUTs!AE57</f>
        <v>918973.59231704893</v>
      </c>
      <c r="AF57" s="53">
        <f>+[1]OUTPUTs!AF57-[2]OUTPUTs!AF57</f>
        <v>107101.71395566559</v>
      </c>
      <c r="AG57" s="53">
        <f>+[1]OUTPUTs!AG57-[2]OUTPUTs!AG57</f>
        <v>81308.474341411027</v>
      </c>
      <c r="AH57" s="53">
        <f>+[1]OUTPUTs!AH57-[2]OUTPUTs!AH57</f>
        <v>57363.187722262461</v>
      </c>
      <c r="AI57" s="53">
        <f>+[1]OUTPUTs!AI57-[2]OUTPUTs!AI57</f>
        <v>24015.880263207713</v>
      </c>
      <c r="AJ57" s="53">
        <f>+[1]OUTPUTs!AJ57-[2]OUTPUTs!AJ57</f>
        <v>6282.6097951292431</v>
      </c>
      <c r="AK57" s="53">
        <f>+[1]OUTPUTs!AK57-[2]OUTPUTs!AK57</f>
        <v>22886.535912971107</v>
      </c>
      <c r="AL57" s="53">
        <f>+[1]OUTPUTs!AL57-[2]OUTPUTs!AL57</f>
        <v>13421.451652402553</v>
      </c>
      <c r="AM57" s="53">
        <f>+[1]OUTPUTs!AM57-[2]OUTPUTs!AM57</f>
        <v>1587068.099825087</v>
      </c>
      <c r="AN57" s="53">
        <f>+[1]OUTPUTs!AN57-[2]OUTPUTs!AN57</f>
        <v>4831.0690060359302</v>
      </c>
      <c r="AO57" s="53">
        <f>+[1]OUTPUTs!AO57-[2]OUTPUTs!AO57</f>
        <v>2054.3760220748673</v>
      </c>
      <c r="AP57" s="53">
        <f>+[1]OUTPUTs!AP57-[2]OUTPUTs!AP57</f>
        <v>63459.777264819626</v>
      </c>
      <c r="AQ57" s="53">
        <f>+[1]OUTPUTs!AQ57-[2]OUTPUTs!AQ57</f>
        <v>1623.5681214599676</v>
      </c>
      <c r="AR57" s="53">
        <f>+[1]OUTPUTs!AR57-[2]OUTPUTs!AR57</f>
        <v>8530.5137749647911</v>
      </c>
      <c r="AS57" s="53">
        <f>+[1]OUTPUTs!AS57-[2]OUTPUTs!AS57</f>
        <v>823.19546714809394</v>
      </c>
      <c r="AT57" s="53">
        <f>+[1]OUTPUTs!AT57-[2]OUTPUTs!AT57</f>
        <v>2412.9402108251243</v>
      </c>
      <c r="AU57" s="53">
        <f>+[1]OUTPUTs!AU57-[2]OUTPUTs!AU57</f>
        <v>5831.4566449285558</v>
      </c>
      <c r="AV57" s="53">
        <f>+[1]OUTPUTs!AV57-[2]OUTPUTs!AV57</f>
        <v>3706.8689481600013</v>
      </c>
      <c r="AW57" s="53">
        <f>+[1]OUTPUTs!AW57-[2]OUTPUTs!AW57</f>
        <v>33390.022282458798</v>
      </c>
      <c r="AX57" s="53">
        <f>+[1]OUTPUTs!AX57-[2]OUTPUTs!AX57</f>
        <v>6317.9669822644755</v>
      </c>
      <c r="AY57" s="53">
        <f>+[1]OUTPUTs!AY57-[2]OUTPUTs!AY57</f>
        <v>2764.6759241652462</v>
      </c>
      <c r="AZ57" s="53">
        <f>+[1]OUTPUTs!AZ57-[2]OUTPUTs!AZ57</f>
        <v>18383.040165318052</v>
      </c>
      <c r="BA57" s="53">
        <f>+[1]OUTPUTs!BA57-[2]OUTPUTs!BA57</f>
        <v>3585.8709124729412</v>
      </c>
      <c r="BB57" s="53">
        <f>+[1]OUTPUTs!BB57-[2]OUTPUTs!BB57</f>
        <v>15617.111770790882</v>
      </c>
      <c r="BC57" s="53">
        <f>+[1]OUTPUTs!BC57-[2]OUTPUTs!BC57</f>
        <v>17843.475606113781</v>
      </c>
      <c r="BD57" s="53">
        <f>+[1]OUTPUTs!BD57-[2]OUTPUTs!BD57</f>
        <v>129963.13567618467</v>
      </c>
      <c r="BE57" s="53">
        <f>+[1]OUTPUTs!BE57-[2]OUTPUTs!BE57</f>
        <v>23123.24090570047</v>
      </c>
      <c r="BF57" s="53">
        <f>+[1]OUTPUTs!BF57-[2]OUTPUTs!BF57</f>
        <v>91327.46876872977</v>
      </c>
      <c r="BG57" s="53">
        <f>+[1]OUTPUTs!BG57-[2]OUTPUTs!BG57</f>
        <v>1667557.1077683368</v>
      </c>
      <c r="BH57" s="53">
        <f>+[1]OUTPUTs!BH57-[2]OUTPUTs!BH57</f>
        <v>160551.61408523499</v>
      </c>
      <c r="BI57" s="53">
        <f>+[1]OUTPUTs!BI57-[2]OUTPUTs!BI57</f>
        <v>122194.42912308598</v>
      </c>
      <c r="BJ57" s="53">
        <f>+[1]OUTPUTs!BJ57-[2]OUTPUTs!BJ57</f>
        <v>76545.896409239882</v>
      </c>
      <c r="BK57" s="53">
        <f>+[1]OUTPUTs!BK57-[2]OUTPUTs!BK57</f>
        <v>39473.107227134722</v>
      </c>
      <c r="BL57" s="53">
        <f>+[1]OUTPUTs!BL57-[2]OUTPUTs!BL57</f>
        <v>7396.3676913111522</v>
      </c>
      <c r="BM57" s="53">
        <f>+[1]OUTPUTs!BM57-[2]OUTPUTs!BM57</f>
        <v>26190.595230208695</v>
      </c>
      <c r="BN57" s="53">
        <f>+[1]OUTPUTs!BN57-[2]OUTPUTs!BN57</f>
        <v>16714.261420972907</v>
      </c>
      <c r="BO57" s="53">
        <f>+[1]OUTPUTs!BO57-[2]OUTPUTs!BO57</f>
        <v>2552213.1534101414</v>
      </c>
      <c r="BP57" s="53">
        <f>+[1]OUTPUTs!BP57-[2]OUTPUTs!BP57</f>
        <v>3433.2493363728809</v>
      </c>
      <c r="BQ57" s="53">
        <f>+[1]OUTPUTs!BQ57-[2]OUTPUTs!BQ57</f>
        <v>1452.8854159288567</v>
      </c>
      <c r="BR57" s="53">
        <f>+[1]OUTPUTs!BR57-[2]OUTPUTs!BR57</f>
        <v>25836.691176742912</v>
      </c>
      <c r="BS57" s="53">
        <f>+[1]OUTPUTs!BS57-[2]OUTPUTs!BS57</f>
        <v>1244.2407457425284</v>
      </c>
      <c r="BT57" s="53">
        <f>+[1]OUTPUTs!BT57-[2]OUTPUTs!BT57</f>
        <v>6914.8125130084882</v>
      </c>
      <c r="BU57" s="53">
        <f>+[1]OUTPUTs!BU57-[2]OUTPUTs!BU57</f>
        <v>313.20484899331257</v>
      </c>
      <c r="BV57" s="53">
        <f>+[1]OUTPUTs!BV57-[2]OUTPUTs!BV57</f>
        <v>1008.5202939143869</v>
      </c>
      <c r="BW57" s="53">
        <f>+[1]OUTPUTs!BW57-[2]OUTPUTs!BW57</f>
        <v>3860.9116771246536</v>
      </c>
      <c r="BX57" s="53">
        <f>+[1]OUTPUTs!BX57-[2]OUTPUTs!BX57</f>
        <v>2136.585362027191</v>
      </c>
      <c r="BY57" s="53">
        <f>+[1]OUTPUTs!BY57-[2]OUTPUTs!BY57</f>
        <v>26993.236379425463</v>
      </c>
      <c r="BZ57" s="53">
        <f>+[1]OUTPUTs!BZ57-[2]OUTPUTs!BZ57</f>
        <v>5218.8896290410212</v>
      </c>
      <c r="CA57" s="53">
        <f>+[1]OUTPUTs!CA57-[2]OUTPUTs!CA57</f>
        <v>2125.8063643122605</v>
      </c>
      <c r="CB57" s="53">
        <f>+[1]OUTPUTs!CB57-[2]OUTPUTs!CB57</f>
        <v>13862.991049879449</v>
      </c>
      <c r="CC57" s="53">
        <f>+[1]OUTPUTs!CC57-[2]OUTPUTs!CC57</f>
        <v>2746.1663654010736</v>
      </c>
      <c r="CD57" s="53">
        <f>+[1]OUTPUTs!CD57-[2]OUTPUTs!CD57</f>
        <v>10148.82797628417</v>
      </c>
      <c r="CE57" s="53">
        <f>+[1]OUTPUTs!CE57-[2]OUTPUTs!CE57</f>
        <v>14229.459949244301</v>
      </c>
      <c r="CF57" s="53">
        <f>+[1]OUTPUTs!CF57-[2]OUTPUTs!CF57</f>
        <v>104652.40419396904</v>
      </c>
      <c r="CG57" s="53">
        <f>+[1]OUTPUTs!CG57-[2]OUTPUTs!CG57</f>
        <v>17165.573949565689</v>
      </c>
      <c r="CH57" s="53">
        <f>+[1]OUTPUTs!CH57-[2]OUTPUTs!CH57</f>
        <v>65311.819085296243</v>
      </c>
      <c r="CI57" s="53">
        <f>+[1]OUTPUTs!CI57-[2]OUTPUTs!CI57</f>
        <v>1083634.521752893</v>
      </c>
      <c r="CJ57" s="53">
        <f>+[1]OUTPUTs!CJ57-[2]OUTPUTs!CJ57</f>
        <v>98240.679957602581</v>
      </c>
      <c r="CK57" s="53">
        <f>+[1]OUTPUTs!CK57-[2]OUTPUTs!CK57</f>
        <v>82504.780126811704</v>
      </c>
      <c r="CL57" s="53">
        <f>+[1]OUTPUTs!CL57-[2]OUTPUTs!CL57</f>
        <v>42551.540702835176</v>
      </c>
      <c r="CM57" s="53">
        <f>+[1]OUTPUTs!CM57-[2]OUTPUTs!CM57</f>
        <v>18043.740616164738</v>
      </c>
      <c r="CN57" s="53">
        <f>+[1]OUTPUTs!CN57-[2]OUTPUTs!CN57</f>
        <v>4888.4493525546222</v>
      </c>
      <c r="CO57" s="53">
        <f>+[1]OUTPUTs!CO57-[2]OUTPUTs!CO57</f>
        <v>18127.909126852122</v>
      </c>
      <c r="CP57" s="53">
        <f>+[1]OUTPUTs!CP57-[2]OUTPUTs!CP57</f>
        <v>11176.158704478214</v>
      </c>
      <c r="CQ57" s="53">
        <f>+[1]OUTPUTs!CQ57-[2]OUTPUTs!CQ57</f>
        <v>1667824.0566524663</v>
      </c>
      <c r="CR57" s="53">
        <f>+[1]OUTPUTs!CR57-[2]OUTPUTs!CR57</f>
        <v>2515.289860844794</v>
      </c>
      <c r="CS57" s="53">
        <f>+[1]OUTPUTs!CS57-[2]OUTPUTs!CS57</f>
        <v>1036.7587945338428</v>
      </c>
      <c r="CT57" s="53">
        <f>+[1]OUTPUTs!CT57-[2]OUTPUTs!CT57</f>
        <v>22666.850332614995</v>
      </c>
      <c r="CU57" s="53">
        <f>+[1]OUTPUTs!CU57-[2]OUTPUTs!CU57</f>
        <v>1268.5316563665424</v>
      </c>
      <c r="CV57" s="53">
        <f>+[1]OUTPUTs!CV57-[2]OUTPUTs!CV57</f>
        <v>6462.2802475175959</v>
      </c>
      <c r="CW57" s="53">
        <f>+[1]OUTPUTs!CW57-[2]OUTPUTs!CW57</f>
        <v>371.37962176237318</v>
      </c>
      <c r="CX57" s="53">
        <f>+[1]OUTPUTs!CX57-[2]OUTPUTs!CX57</f>
        <v>1504.4426516187477</v>
      </c>
      <c r="CY57" s="53">
        <f>+[1]OUTPUTs!CY57-[2]OUTPUTs!CY57</f>
        <v>2135.1859034827712</v>
      </c>
      <c r="CZ57" s="53">
        <f>+[1]OUTPUTs!CZ57-[2]OUTPUTs!CZ57</f>
        <v>1534.4538964410876</v>
      </c>
      <c r="DA57" s="53">
        <f>+[1]OUTPUTs!DA57-[2]OUTPUTs!DA57</f>
        <v>23351.995407943119</v>
      </c>
      <c r="DB57" s="53">
        <f>+[1]OUTPUTs!DB57-[2]OUTPUTs!DB57</f>
        <v>3158.9406397236071</v>
      </c>
      <c r="DC57" s="53">
        <f>+[1]OUTPUTs!DC57-[2]OUTPUTs!DC57</f>
        <v>2329.8366296364102</v>
      </c>
      <c r="DD57" s="53">
        <f>+[1]OUTPUTs!DD57-[2]OUTPUTs!DD57</f>
        <v>13395.495870768296</v>
      </c>
      <c r="DE57" s="53">
        <f>+[1]OUTPUTs!DE57-[2]OUTPUTs!DE57</f>
        <v>1688.8869394429184</v>
      </c>
      <c r="DF57" s="53">
        <f>+[1]OUTPUTs!DF57-[2]OUTPUTs!DF57</f>
        <v>11768.109550176348</v>
      </c>
      <c r="DG57" s="53">
        <f>+[1]OUTPUTs!DG57-[2]OUTPUTs!DG57</f>
        <v>17577.029563709133</v>
      </c>
      <c r="DH57" s="53">
        <f>+[1]OUTPUTs!DH57-[2]OUTPUTs!DH57</f>
        <v>83752.26460904954</v>
      </c>
      <c r="DI57" s="53">
        <f>+[1]OUTPUTs!DI57-[2]OUTPUTs!DI57</f>
        <v>13893.601954984399</v>
      </c>
      <c r="DJ57" s="53">
        <f>+[1]OUTPUTs!DJ57-[2]OUTPUTs!DJ57</f>
        <v>71439.296987148031</v>
      </c>
      <c r="DK57" s="53">
        <f>+[1]OUTPUTs!DK57-[2]OUTPUTs!DK57</f>
        <v>863211.48404008336</v>
      </c>
      <c r="DL57" s="53">
        <f>+[1]OUTPUTs!DL57-[2]OUTPUTs!DL57</f>
        <v>79486.996368290944</v>
      </c>
      <c r="DM57" s="53">
        <f>+[1]OUTPUTs!DM57-[2]OUTPUTs!DM57</f>
        <v>71868.955353313126</v>
      </c>
      <c r="DN57" s="53">
        <f>+[1]OUTPUTs!DN57-[2]OUTPUTs!DN57</f>
        <v>35983.116652492216</v>
      </c>
      <c r="DO57" s="53">
        <f>+[1]OUTPUTs!DO57-[2]OUTPUTs!DO57</f>
        <v>13926.411585861031</v>
      </c>
      <c r="DP57" s="53">
        <f>+[1]OUTPUTs!DP57-[2]OUTPUTs!DP57</f>
        <v>4880.1128083481999</v>
      </c>
      <c r="DQ57" s="53">
        <f>+[1]OUTPUTs!DQ57-[2]OUTPUTs!DQ57</f>
        <v>17327.172561906322</v>
      </c>
      <c r="DR57" s="53">
        <f>+[1]OUTPUTs!DR57-[2]OUTPUTs!DR57</f>
        <v>11704.400672779346</v>
      </c>
      <c r="DS57" s="53">
        <f>+[1]OUTPUTs!DS57-[2]OUTPUTs!DS57</f>
        <v>1380239.2811608408</v>
      </c>
      <c r="DT57" s="53">
        <f>+[1]OUTPUTs!DT57-[2]OUTPUTs!DT57</f>
        <v>2548.3651083069526</v>
      </c>
      <c r="DU57" s="53">
        <f>+[1]OUTPUTs!DU57-[2]OUTPUTs!DU57</f>
        <v>807.03366770193952</v>
      </c>
      <c r="DV57" s="53">
        <f>+[1]OUTPUTs!DV57-[2]OUTPUTs!DV57</f>
        <v>15017.581258627193</v>
      </c>
      <c r="DW57" s="53">
        <f>+[1]OUTPUTs!DW57-[2]OUTPUTs!DW57</f>
        <v>914.61456484719565</v>
      </c>
      <c r="DX57" s="53">
        <f>+[1]OUTPUTs!DX57-[2]OUTPUTs!DX57</f>
        <v>5754.5393477038015</v>
      </c>
      <c r="DY57" s="53">
        <f>+[1]OUTPUTs!DY57-[2]OUTPUTs!DY57</f>
        <v>401.28389100221091</v>
      </c>
      <c r="DZ57" s="53">
        <f>+[1]OUTPUTs!DZ57-[2]OUTPUTs!DZ57</f>
        <v>1640.5792355813974</v>
      </c>
      <c r="EA57" s="53">
        <f>+[1]OUTPUTs!EA57-[2]OUTPUTs!EA57</f>
        <v>2289.0302554255422</v>
      </c>
      <c r="EB57" s="53">
        <f>+[1]OUTPUTs!EB57-[2]OUTPUTs!EB57</f>
        <v>1853.1653151683095</v>
      </c>
      <c r="EC57" s="53">
        <f>+[1]OUTPUTs!EC57-[2]OUTPUTs!EC57</f>
        <v>22467.003968315512</v>
      </c>
      <c r="ED57" s="53">
        <f>+[1]OUTPUTs!ED57-[2]OUTPUTs!ED57</f>
        <v>4569.7782484851377</v>
      </c>
      <c r="EE57" s="53">
        <f>+[1]OUTPUTs!EE57-[2]OUTPUTs!EE57</f>
        <v>2436.9219960448618</v>
      </c>
      <c r="EF57" s="53">
        <f>+[1]OUTPUTs!EF57-[2]OUTPUTs!EF57</f>
        <v>14418.353301142146</v>
      </c>
      <c r="EG57" s="53">
        <f>+[1]OUTPUTs!EG57-[2]OUTPUTs!EG57</f>
        <v>1656.0756793936462</v>
      </c>
      <c r="EH57" s="53">
        <f>+[1]OUTPUTs!EH57-[2]OUTPUTs!EH57</f>
        <v>6288.546688989587</v>
      </c>
      <c r="EI57" s="53">
        <f>+[1]OUTPUTs!EI57-[2]OUTPUTs!EI57</f>
        <v>18497.2998844865</v>
      </c>
      <c r="EJ57" s="53">
        <f>+[1]OUTPUTs!EJ57-[2]OUTPUTs!EJ57</f>
        <v>79431.236230099224</v>
      </c>
      <c r="EK57" s="53">
        <f>+[1]OUTPUTs!EK57-[2]OUTPUTs!EK57</f>
        <v>12031.199531691454</v>
      </c>
      <c r="EL57" s="53">
        <f>+[1]OUTPUTs!EL57-[2]OUTPUTs!EL57</f>
        <v>66461.573944074422</v>
      </c>
      <c r="EM57" s="53">
        <f>+[1]OUTPUTs!EM57-[2]OUTPUTs!EM57</f>
        <v>768580.49637072161</v>
      </c>
      <c r="EN57" s="53">
        <f>+[1]OUTPUTs!EN57-[2]OUTPUTs!EN57</f>
        <v>76332.380903439946</v>
      </c>
      <c r="EO57" s="53">
        <f>+[1]OUTPUTs!EO57-[2]OUTPUTs!EO57</f>
        <v>67453.259538444923</v>
      </c>
      <c r="EP57" s="53">
        <f>+[1]OUTPUTs!EP57-[2]OUTPUTs!EP57</f>
        <v>32739.862220484385</v>
      </c>
      <c r="EQ57" s="53">
        <f>+[1]OUTPUTs!EQ57-[2]OUTPUTs!EQ57</f>
        <v>14272.894220599286</v>
      </c>
      <c r="ER57" s="53">
        <f>+[1]OUTPUTs!ER57-[2]OUTPUTs!ER57</f>
        <v>4834.3871877951497</v>
      </c>
      <c r="ES57" s="53">
        <f>+[1]OUTPUTs!ES57-[2]OUTPUTs!ES57</f>
        <v>16706.574712930749</v>
      </c>
      <c r="ET57" s="53">
        <f>+[1]OUTPUTs!ET57-[2]OUTPUTs!ET57</f>
        <v>10665.035220117308</v>
      </c>
      <c r="EU57" s="53">
        <f>+[1]OUTPUTs!EU57-[2]OUTPUTs!EU57</f>
        <v>1251069.0724916197</v>
      </c>
      <c r="EV57" s="53">
        <f>+[1]OUTPUTs!EV57-[2]OUTPUTs!EV57</f>
        <v>2567.1754386932698</v>
      </c>
      <c r="EW57" s="53">
        <f>+[1]OUTPUTs!EW57-[2]OUTPUTs!EW57</f>
        <v>809.60032682189876</v>
      </c>
      <c r="EX57" s="53">
        <f>+[1]OUTPUTs!EX57-[2]OUTPUTs!EX57</f>
        <v>9535.1418670231033</v>
      </c>
      <c r="EY57" s="53">
        <f>+[1]OUTPUTs!EY57-[2]OUTPUTs!EY57</f>
        <v>846.41507020353379</v>
      </c>
      <c r="EZ57" s="53">
        <f>+[1]OUTPUTs!EZ57-[2]OUTPUTs!EZ57</f>
        <v>4325.8957164789826</v>
      </c>
      <c r="FA57" s="53">
        <f>+[1]OUTPUTs!FA57-[2]OUTPUTs!FA57</f>
        <v>319.38824475293688</v>
      </c>
      <c r="FB57" s="53">
        <f>+[1]OUTPUTs!FB57-[2]OUTPUTs!FB57</f>
        <v>1524.8092970308962</v>
      </c>
      <c r="FC57" s="53">
        <f>+[1]OUTPUTs!FC57-[2]OUTPUTs!FC57</f>
        <v>2280.7897422210081</v>
      </c>
      <c r="FD57" s="53">
        <f>+[1]OUTPUTs!FD57-[2]OUTPUTs!FD57</f>
        <v>981.02266362952923</v>
      </c>
      <c r="FE57" s="53">
        <f>+[1]OUTPUTs!FE57-[2]OUTPUTs!FE57</f>
        <v>19145.190956115999</v>
      </c>
      <c r="FF57" s="53">
        <f>+[1]OUTPUTs!FF57-[2]OUTPUTs!FF57</f>
        <v>3249.0193449135013</v>
      </c>
      <c r="FG57" s="53">
        <f>+[1]OUTPUTs!FG57-[2]OUTPUTs!FG57</f>
        <v>1907.9521360037643</v>
      </c>
      <c r="FH57" s="53">
        <f>+[1]OUTPUTs!FH57-[2]OUTPUTs!FH57</f>
        <v>11629.346376547273</v>
      </c>
      <c r="FI57" s="53">
        <f>+[1]OUTPUTs!FI57-[2]OUTPUTs!FI57</f>
        <v>1539.6483660489475</v>
      </c>
      <c r="FJ57" s="53">
        <f>+[1]OUTPUTs!FJ57-[2]OUTPUTs!FJ57</f>
        <v>2383.115438826263</v>
      </c>
      <c r="FK57" s="53">
        <f>+[1]OUTPUTs!FK57-[2]OUTPUTs!FK57</f>
        <v>25268.09179476682</v>
      </c>
      <c r="FL57" s="53">
        <f>+[1]OUTPUTs!FL57-[2]OUTPUTs!FL57</f>
        <v>70371.742645946884</v>
      </c>
      <c r="FM57" s="53">
        <f>+[1]OUTPUTs!FM57-[2]OUTPUTs!FM57</f>
        <v>10268.191378855525</v>
      </c>
      <c r="FN57" s="53">
        <f>+[1]OUTPUTs!FN57-[2]OUTPUTs!FN57</f>
        <v>70395.794191498804</v>
      </c>
      <c r="FO57" s="53">
        <f>+[1]OUTPUTs!FO57-[2]OUTPUTs!FO57</f>
        <v>756317.72577440622</v>
      </c>
      <c r="FP57" s="53">
        <f>+[1]OUTPUTs!FP57-[2]OUTPUTs!FP57</f>
        <v>69853.839955166273</v>
      </c>
      <c r="FQ57" s="53">
        <f>+[1]OUTPUTs!FQ57-[2]OUTPUTs!FQ57</f>
        <v>63148.144495158922</v>
      </c>
      <c r="FR57" s="53">
        <f>+[1]OUTPUTs!FR57-[2]OUTPUTs!FR57</f>
        <v>34169.320226685435</v>
      </c>
      <c r="FS57" s="53">
        <f>+[1]OUTPUTs!FS57-[2]OUTPUTs!FS57</f>
        <v>12513.724741371454</v>
      </c>
      <c r="FT57" s="53">
        <f>+[1]OUTPUTs!FT57-[2]OUTPUTs!FT57</f>
        <v>4781.3157174843382</v>
      </c>
      <c r="FU57" s="53">
        <f>+[1]OUTPUTs!FU57-[2]OUTPUTs!FU57</f>
        <v>13409.09159804479</v>
      </c>
      <c r="FV57" s="53">
        <f>+[1]OUTPUTs!FV57-[2]OUTPUTs!FV57</f>
        <v>10192.890596932615</v>
      </c>
      <c r="FW57" s="53">
        <f>+[1]OUTPUTs!FW57-[2]OUTPUTs!FW57</f>
        <v>1203734.3841016288</v>
      </c>
      <c r="FX57" s="53">
        <f>+[1]OUTPUTs!FX57-[2]OUTPUTs!FX57</f>
        <v>2204.8319708169383</v>
      </c>
      <c r="FY57" s="53">
        <f>+[1]OUTPUTs!FY57-[2]OUTPUTs!FY57</f>
        <v>705.4675543132405</v>
      </c>
      <c r="FZ57" s="53">
        <f>+[1]OUTPUTs!FZ57-[2]OUTPUTs!FZ57</f>
        <v>9511.5929831754984</v>
      </c>
      <c r="GA57" s="53">
        <f>+[1]OUTPUTs!GA57-[2]OUTPUTs!GA57</f>
        <v>578.33171360042979</v>
      </c>
      <c r="GB57" s="53">
        <f>+[1]OUTPUTs!GB57-[2]OUTPUTs!GB57</f>
        <v>4567.1512562115277</v>
      </c>
      <c r="GC57" s="53">
        <f>+[1]OUTPUTs!GC57-[2]OUTPUTs!GC57</f>
        <v>514.04037544350876</v>
      </c>
      <c r="GD57" s="53">
        <f>+[1]OUTPUTs!GD57-[2]OUTPUTs!GD57</f>
        <v>1591.2426028358805</v>
      </c>
      <c r="GE57" s="53">
        <f>+[1]OUTPUTs!GE57-[2]OUTPUTs!GE57</f>
        <v>995.57955562094821</v>
      </c>
      <c r="GF57" s="53">
        <f>+[1]OUTPUTs!GF57-[2]OUTPUTs!GF57</f>
        <v>593.95344654655719</v>
      </c>
      <c r="GG57" s="53">
        <f>+[1]OUTPUTs!GG57-[2]OUTPUTs!GG57</f>
        <v>15775.291713598999</v>
      </c>
      <c r="GH57" s="53">
        <f>+[1]OUTPUTs!GH57-[2]OUTPUTs!GH57</f>
        <v>3633.867020155827</v>
      </c>
      <c r="GI57" s="53">
        <f>+[1]OUTPUTs!GI57-[2]OUTPUTs!GI57</f>
        <v>1392.2247909186131</v>
      </c>
      <c r="GJ57" s="53">
        <f>+[1]OUTPUTs!GJ57-[2]OUTPUTs!GJ57</f>
        <v>9781.9311507714265</v>
      </c>
      <c r="GK57" s="53">
        <f>+[1]OUTPUTs!GK57-[2]OUTPUTs!GK57</f>
        <v>1469.6045107016598</v>
      </c>
      <c r="GL57" s="53">
        <f>+[1]OUTPUTs!GL57-[2]OUTPUTs!GL57</f>
        <v>2088.3529311521088</v>
      </c>
      <c r="GM57" s="53">
        <f>+[1]OUTPUTs!GM57-[2]OUTPUTs!GM57</f>
        <v>26168.083427160658</v>
      </c>
      <c r="GN57" s="53">
        <f>+[1]OUTPUTs!GN57-[2]OUTPUTs!GN57</f>
        <v>63373.782162806718</v>
      </c>
      <c r="GO57" s="53">
        <f>+[1]OUTPUTs!GO57-[2]OUTPUTs!GO57</f>
        <v>9334.9828674933669</v>
      </c>
      <c r="GP57" s="53">
        <f>+[1]OUTPUTs!GP57-[2]OUTPUTs!GP57</f>
        <v>62102.146963121078</v>
      </c>
      <c r="GQ57" s="53">
        <f>+[1]OUTPUTs!GQ57-[2]OUTPUTs!GQ57</f>
        <v>692796.73913111957</v>
      </c>
      <c r="GR57" s="53">
        <f>+[1]OUTPUTs!GR57-[2]OUTPUTs!GR57</f>
        <v>64150.954123051954</v>
      </c>
      <c r="GS57" s="53">
        <f>+[1]OUTPUTs!GS57-[2]OUTPUTs!GS57</f>
        <v>54374.310100799659</v>
      </c>
      <c r="GT57" s="53">
        <f>+[1]OUTPUTs!GT57-[2]OUTPUTs!GT57</f>
        <v>27939.00561883951</v>
      </c>
      <c r="GU57" s="53">
        <f>+[1]OUTPUTs!GU57-[2]OUTPUTs!GU57</f>
        <v>10939.092132648118</v>
      </c>
      <c r="GV57" s="53">
        <f>+[1]OUTPUTs!GV57-[2]OUTPUTs!GV57</f>
        <v>4547.8250154654015</v>
      </c>
      <c r="GW57" s="53">
        <f>+[1]OUTPUTs!GW57-[2]OUTPUTs!GW57</f>
        <v>12063.645066786121</v>
      </c>
      <c r="GX57" s="53">
        <f>+[1]OUTPUTs!GX57-[2]OUTPUTs!GX57</f>
        <v>10673.888370249515</v>
      </c>
      <c r="GY57" s="53">
        <f>+[1]OUTPUTs!GY57-[2]OUTPUTs!GY57</f>
        <v>1093867.9185554045</v>
      </c>
      <c r="GZ57" s="53">
        <f>+[1]OUTPUTs!GZ57-[2]OUTPUTs!GZ57</f>
        <v>1899.564578651265</v>
      </c>
      <c r="HA57" s="53">
        <f>+[1]OUTPUTs!HA57-[2]OUTPUTs!HA57</f>
        <v>995.58552895634421</v>
      </c>
      <c r="HB57" s="53">
        <f>+[1]OUTPUTs!HB57-[2]OUTPUTs!HB57</f>
        <v>7008.0806622563578</v>
      </c>
      <c r="HC57" s="53">
        <f>+[1]OUTPUTs!HC57-[2]OUTPUTs!HC57</f>
        <v>745.13410063159904</v>
      </c>
      <c r="HD57" s="53">
        <f>+[1]OUTPUTs!HD57-[2]OUTPUTs!HD57</f>
        <v>5432.7676593339675</v>
      </c>
      <c r="HE57" s="53">
        <f>+[1]OUTPUTs!HE57-[2]OUTPUTs!HE57</f>
        <v>609.34481191356144</v>
      </c>
      <c r="HF57" s="53">
        <f>+[1]OUTPUTs!HF57-[2]OUTPUTs!HF57</f>
        <v>879.29497841571128</v>
      </c>
      <c r="HG57" s="53">
        <f>+[1]OUTPUTs!HG57-[2]OUTPUTs!HG57</f>
        <v>1379.4877168192415</v>
      </c>
      <c r="HH57" s="53">
        <f>+[1]OUTPUTs!HH57-[2]OUTPUTs!HH57</f>
        <v>2361.2134526880909</v>
      </c>
      <c r="HI57" s="53">
        <f>+[1]OUTPUTs!HI57-[2]OUTPUTs!HI57</f>
        <v>13675.028935609505</v>
      </c>
      <c r="HJ57" s="53">
        <f>+[1]OUTPUTs!HJ57-[2]OUTPUTs!HJ57</f>
        <v>4053.2435916733721</v>
      </c>
      <c r="HK57" s="53">
        <f>+[1]OUTPUTs!HK57-[2]OUTPUTs!HK57</f>
        <v>2797.5424201134201</v>
      </c>
      <c r="HL57" s="53">
        <f>+[1]OUTPUTs!HL57-[2]OUTPUTs!HL57</f>
        <v>13132.582246842263</v>
      </c>
      <c r="HM57" s="53">
        <f>+[1]OUTPUTs!HM57-[2]OUTPUTs!HM57</f>
        <v>1654.2052537204108</v>
      </c>
      <c r="HN57" s="53">
        <f>+[1]OUTPUTs!HN57-[2]OUTPUTs!HN57</f>
        <v>7974.7550914205058</v>
      </c>
      <c r="HO57" s="53">
        <f>+[1]OUTPUTs!HO57-[2]OUTPUTs!HO57</f>
        <v>21181.331947093859</v>
      </c>
      <c r="HP57" s="53">
        <f>+[1]OUTPUTs!HP57-[2]OUTPUTs!HP57</f>
        <v>75051.753282758407</v>
      </c>
      <c r="HQ57" s="53">
        <f>+[1]OUTPUTs!HQ57-[2]OUTPUTs!HQ57</f>
        <v>8018.4768972368183</v>
      </c>
      <c r="HR57" s="53">
        <f>+[1]OUTPUTs!HR57-[2]OUTPUTs!HR57</f>
        <v>70681.472846281948</v>
      </c>
      <c r="HS57" s="53">
        <f>+[1]OUTPUTs!HS57-[2]OUTPUTs!HS57</f>
        <v>640994.67601190088</v>
      </c>
      <c r="HT57" s="53">
        <f>+[1]OUTPUTs!HT57-[2]OUTPUTs!HT57</f>
        <v>61999.680771089625</v>
      </c>
      <c r="HU57" s="53">
        <f>+[1]OUTPUTs!HU57-[2]OUTPUTs!HU57</f>
        <v>51580.433341357158</v>
      </c>
      <c r="HV57" s="53">
        <f>+[1]OUTPUTs!HV57-[2]OUTPUTs!HV57</f>
        <v>33252.110555323976</v>
      </c>
      <c r="HW57" s="53">
        <f>+[1]OUTPUTs!HW57-[2]OUTPUTs!HW57</f>
        <v>10064.595783477977</v>
      </c>
      <c r="HX57" s="53">
        <f>+[1]OUTPUTs!HX57-[2]OUTPUTs!HX57</f>
        <v>4142.7268383972332</v>
      </c>
      <c r="HY57" s="53">
        <f>+[1]OUTPUTs!HY57-[2]OUTPUTs!HY57</f>
        <v>14433.393465972127</v>
      </c>
      <c r="HZ57" s="53">
        <f>+[1]OUTPUTs!HZ57-[2]OUTPUTs!HZ57</f>
        <v>11724.661246792966</v>
      </c>
      <c r="IA57" s="53">
        <f>+[1]OUTPUTs!IA57-[2]OUTPUTs!IA57</f>
        <v>1067723.1440167278</v>
      </c>
    </row>
    <row r="58" spans="11:235" x14ac:dyDescent="0.25">
      <c r="K58" s="21" t="s">
        <v>21</v>
      </c>
      <c r="L58" s="53">
        <f>+[1]OUTPUTs!L58-[2]OUTPUTs!L58</f>
        <v>12498.489320440716</v>
      </c>
      <c r="M58" s="53">
        <f>+[1]OUTPUTs!M58-[2]OUTPUTs!M58</f>
        <v>5366.4245436312058</v>
      </c>
      <c r="N58" s="53">
        <f>+[1]OUTPUTs!N58-[2]OUTPUTs!N58</f>
        <v>27522.898966531455</v>
      </c>
      <c r="O58" s="53">
        <f>+[1]OUTPUTs!O58-[2]OUTPUTs!O58</f>
        <v>4799.8041015891167</v>
      </c>
      <c r="P58" s="53">
        <f>+[1]OUTPUTs!P58-[2]OUTPUTs!P58</f>
        <v>38521.368589977159</v>
      </c>
      <c r="Q58" s="53">
        <f>+[1]OUTPUTs!Q58-[2]OUTPUTs!Q58</f>
        <v>514.86479415570614</v>
      </c>
      <c r="R58" s="53">
        <f>+[1]OUTPUTs!R58-[2]OUTPUTs!R58</f>
        <v>6712.6009846908692</v>
      </c>
      <c r="S58" s="53">
        <f>+[1]OUTPUTs!S58-[2]OUTPUTs!S58</f>
        <v>19098.031886453347</v>
      </c>
      <c r="T58" s="53">
        <f>+[1]OUTPUTs!T58-[2]OUTPUTs!T58</f>
        <v>16340.545596916825</v>
      </c>
      <c r="U58" s="53">
        <f>+[1]OUTPUTs!U58-[2]OUTPUTs!U58</f>
        <v>36159.87620505393</v>
      </c>
      <c r="V58" s="53">
        <f>+[1]OUTPUTs!V58-[2]OUTPUTs!V58</f>
        <v>20139.799716085297</v>
      </c>
      <c r="W58" s="53">
        <f>+[1]OUTPUTs!W58-[2]OUTPUTs!W58</f>
        <v>13655.796628108666</v>
      </c>
      <c r="X58" s="53">
        <f>+[1]OUTPUTs!X58-[2]OUTPUTs!X58</f>
        <v>64466.823473879456</v>
      </c>
      <c r="Y58" s="53">
        <f>+[1]OUTPUTs!Y58-[2]OUTPUTs!Y58</f>
        <v>8544.0380851494792</v>
      </c>
      <c r="Z58" s="53">
        <f>+[1]OUTPUTs!Z58-[2]OUTPUTs!Z58</f>
        <v>4504.3223614012695</v>
      </c>
      <c r="AA58" s="53">
        <f>+[1]OUTPUTs!AA58-[2]OUTPUTs!AA58</f>
        <v>79744.423778123804</v>
      </c>
      <c r="AB58" s="53">
        <f>+[1]OUTPUTs!AB58-[2]OUTPUTs!AB58</f>
        <v>191020.54389395381</v>
      </c>
      <c r="AC58" s="53">
        <f>+[1]OUTPUTs!AC58-[2]OUTPUTs!AC58</f>
        <v>66211.634122701958</v>
      </c>
      <c r="AD58" s="53">
        <f>+[1]OUTPUTs!AD58-[2]OUTPUTs!AD58</f>
        <v>235845.51276828209</v>
      </c>
      <c r="AE58" s="53">
        <f>+[1]OUTPUTs!AE58-[2]OUTPUTs!AE58</f>
        <v>820538.47758798453</v>
      </c>
      <c r="AF58" s="53">
        <f>+[1]OUTPUTs!AF58-[2]OUTPUTs!AF58</f>
        <v>157217.10821825895</v>
      </c>
      <c r="AG58" s="53">
        <f>+[1]OUTPUTs!AG58-[2]OUTPUTs!AG58</f>
        <v>67601.734561727499</v>
      </c>
      <c r="AH58" s="53">
        <f>+[1]OUTPUTs!AH58-[2]OUTPUTs!AH58</f>
        <v>135465.02137232525</v>
      </c>
      <c r="AI58" s="53">
        <f>+[1]OUTPUTs!AI58-[2]OUTPUTs!AI58</f>
        <v>21255.464531898393</v>
      </c>
      <c r="AJ58" s="53">
        <f>+[1]OUTPUTs!AJ58-[2]OUTPUTs!AJ58</f>
        <v>25745.900792142369</v>
      </c>
      <c r="AK58" s="53">
        <f>+[1]OUTPUTs!AK58-[2]OUTPUTs!AK58</f>
        <v>77047.989760229568</v>
      </c>
      <c r="AL58" s="53">
        <f>+[1]OUTPUTs!AL58-[2]OUTPUTs!AL58</f>
        <v>46624.740747186392</v>
      </c>
      <c r="AM58" s="53">
        <f>+[1]OUTPUTs!AM58-[2]OUTPUTs!AM58</f>
        <v>2203164.2373888791</v>
      </c>
      <c r="AN58" s="53">
        <f>+[1]OUTPUTs!AN58-[2]OUTPUTs!AN58</f>
        <v>12467.164106958597</v>
      </c>
      <c r="AO58" s="53">
        <f>+[1]OUTPUTs!AO58-[2]OUTPUTs!AO58</f>
        <v>4533.8752093261573</v>
      </c>
      <c r="AP58" s="53">
        <f>+[1]OUTPUTs!AP58-[2]OUTPUTs!AP58</f>
        <v>31098.750152071654</v>
      </c>
      <c r="AQ58" s="53">
        <f>+[1]OUTPUTs!AQ58-[2]OUTPUTs!AQ58</f>
        <v>5382.7326058601575</v>
      </c>
      <c r="AR58" s="53">
        <f>+[1]OUTPUTs!AR58-[2]OUTPUTs!AR58</f>
        <v>34538.672970488013</v>
      </c>
      <c r="AS58" s="53">
        <f>+[1]OUTPUTs!AS58-[2]OUTPUTs!AS58</f>
        <v>761.01133060872655</v>
      </c>
      <c r="AT58" s="53">
        <f>+[1]OUTPUTs!AT58-[2]OUTPUTs!AT58</f>
        <v>6462.5652602299051</v>
      </c>
      <c r="AU58" s="53">
        <f>+[1]OUTPUTs!AU58-[2]OUTPUTs!AU58</f>
        <v>28866.277452410235</v>
      </c>
      <c r="AV58" s="53">
        <f>+[1]OUTPUTs!AV58-[2]OUTPUTs!AV58</f>
        <v>15467.766589823666</v>
      </c>
      <c r="AW58" s="53">
        <f>+[1]OUTPUTs!AW58-[2]OUTPUTs!AW58</f>
        <v>32907.741330683879</v>
      </c>
      <c r="AX58" s="53">
        <f>+[1]OUTPUTs!AX58-[2]OUTPUTs!AX58</f>
        <v>21217.110555845844</v>
      </c>
      <c r="AY58" s="53">
        <f>+[1]OUTPUTs!AY58-[2]OUTPUTs!AY58</f>
        <v>14260.643056387575</v>
      </c>
      <c r="AZ58" s="53">
        <f>+[1]OUTPUTs!AZ58-[2]OUTPUTs!AZ58</f>
        <v>65889.707364710252</v>
      </c>
      <c r="BA58" s="53">
        <f>+[1]OUTPUTs!BA58-[2]OUTPUTs!BA58</f>
        <v>8567.7688709608919</v>
      </c>
      <c r="BB58" s="53">
        <f>+[1]OUTPUTs!BB58-[2]OUTPUTs!BB58</f>
        <v>3782.8966172104074</v>
      </c>
      <c r="BC58" s="53">
        <f>+[1]OUTPUTs!BC58-[2]OUTPUTs!BC58</f>
        <v>79723.493192201684</v>
      </c>
      <c r="BD58" s="53">
        <f>+[1]OUTPUTs!BD58-[2]OUTPUTs!BD58</f>
        <v>181490.08457949272</v>
      </c>
      <c r="BE58" s="53">
        <f>+[1]OUTPUTs!BE58-[2]OUTPUTs!BE58</f>
        <v>58952.674789133016</v>
      </c>
      <c r="BF58" s="53">
        <f>+[1]OUTPUTs!BF58-[2]OUTPUTs!BF58</f>
        <v>230450.68876460748</v>
      </c>
      <c r="BG58" s="53">
        <f>+[1]OUTPUTs!BG58-[2]OUTPUTs!BG58</f>
        <v>856839.77937030373</v>
      </c>
      <c r="BH58" s="53">
        <f>+[1]OUTPUTs!BH58-[2]OUTPUTs!BH58</f>
        <v>167207.66180796287</v>
      </c>
      <c r="BI58" s="53">
        <f>+[1]OUTPUTs!BI58-[2]OUTPUTs!BI58</f>
        <v>71032.32573410304</v>
      </c>
      <c r="BJ58" s="53">
        <f>+[1]OUTPUTs!BJ58-[2]OUTPUTs!BJ58</f>
        <v>130605.9356990852</v>
      </c>
      <c r="BK58" s="53">
        <f>+[1]OUTPUTs!BK58-[2]OUTPUTs!BK58</f>
        <v>18876.675735569846</v>
      </c>
      <c r="BL58" s="53">
        <f>+[1]OUTPUTs!BL58-[2]OUTPUTs!BL58</f>
        <v>28389.053897244761</v>
      </c>
      <c r="BM58" s="53">
        <f>+[1]OUTPUTs!BM58-[2]OUTPUTs!BM58</f>
        <v>65879.862460871984</v>
      </c>
      <c r="BN58" s="53">
        <f>+[1]OUTPUTs!BN58-[2]OUTPUTs!BN58</f>
        <v>57722.285599041243</v>
      </c>
      <c r="BO58" s="53">
        <f>+[1]OUTPUTs!BO58-[2]OUTPUTs!BO58</f>
        <v>2233375.2051031939</v>
      </c>
      <c r="BP58" s="53">
        <f>+[1]OUTPUTs!BP58-[2]OUTPUTs!BP58</f>
        <v>13197.5429875026</v>
      </c>
      <c r="BQ58" s="53">
        <f>+[1]OUTPUTs!BQ58-[2]OUTPUTs!BQ58</f>
        <v>6564.308856786939</v>
      </c>
      <c r="BR58" s="53">
        <f>+[1]OUTPUTs!BR58-[2]OUTPUTs!BR58</f>
        <v>28327.297523124584</v>
      </c>
      <c r="BS58" s="53">
        <f>+[1]OUTPUTs!BS58-[2]OUTPUTs!BS58</f>
        <v>6998.4926531651163</v>
      </c>
      <c r="BT58" s="53">
        <f>+[1]OUTPUTs!BT58-[2]OUTPUTs!BT58</f>
        <v>32867.497194390962</v>
      </c>
      <c r="BU58" s="53">
        <f>+[1]OUTPUTs!BU58-[2]OUTPUTs!BU58</f>
        <v>842.34373860212725</v>
      </c>
      <c r="BV58" s="53">
        <f>+[1]OUTPUTs!BV58-[2]OUTPUTs!BV58</f>
        <v>6052.6692920903452</v>
      </c>
      <c r="BW58" s="53">
        <f>+[1]OUTPUTs!BW58-[2]OUTPUTs!BW58</f>
        <v>25865.757823128777</v>
      </c>
      <c r="BX58" s="53">
        <f>+[1]OUTPUTs!BX58-[2]OUTPUTs!BX58</f>
        <v>16474.869719269569</v>
      </c>
      <c r="BY58" s="53">
        <f>+[1]OUTPUTs!BY58-[2]OUTPUTs!BY58</f>
        <v>32050.053541609203</v>
      </c>
      <c r="BZ58" s="53">
        <f>+[1]OUTPUTs!BZ58-[2]OUTPUTs!BZ58</f>
        <v>18885.887688379607</v>
      </c>
      <c r="CA58" s="53">
        <f>+[1]OUTPUTs!CA58-[2]OUTPUTs!CA58</f>
        <v>14647.131780778465</v>
      </c>
      <c r="CB58" s="53">
        <f>+[1]OUTPUTs!CB58-[2]OUTPUTs!CB58</f>
        <v>77181.010779494216</v>
      </c>
      <c r="CC58" s="53">
        <f>+[1]OUTPUTs!CC58-[2]OUTPUTs!CC58</f>
        <v>7595.6731749080509</v>
      </c>
      <c r="CD58" s="53">
        <f>+[1]OUTPUTs!CD58-[2]OUTPUTs!CD58</f>
        <v>4608.1092567758233</v>
      </c>
      <c r="CE58" s="53">
        <f>+[1]OUTPUTs!CE58-[2]OUTPUTs!CE58</f>
        <v>88488.197931201998</v>
      </c>
      <c r="CF58" s="53">
        <f>+[1]OUTPUTs!CF58-[2]OUTPUTs!CF58</f>
        <v>196819.76641205433</v>
      </c>
      <c r="CG58" s="53">
        <f>+[1]OUTPUTs!CG58-[2]OUTPUTs!CG58</f>
        <v>62518.836743667649</v>
      </c>
      <c r="CH58" s="53">
        <f>+[1]OUTPUTs!CH58-[2]OUTPUTs!CH58</f>
        <v>249268.3985952225</v>
      </c>
      <c r="CI58" s="53">
        <f>+[1]OUTPUTs!CI58-[2]OUTPUTs!CI58</f>
        <v>815428.29161805043</v>
      </c>
      <c r="CJ58" s="53">
        <f>+[1]OUTPUTs!CJ58-[2]OUTPUTs!CJ58</f>
        <v>171222.30505111703</v>
      </c>
      <c r="CK58" s="53">
        <f>+[1]OUTPUTs!CK58-[2]OUTPUTs!CK58</f>
        <v>84686.442967544688</v>
      </c>
      <c r="CL58" s="53">
        <f>+[1]OUTPUTs!CL58-[2]OUTPUTs!CL58</f>
        <v>138423.30927113595</v>
      </c>
      <c r="CM58" s="53">
        <f>+[1]OUTPUTs!CM58-[2]OUTPUTs!CM58</f>
        <v>20121.993765601273</v>
      </c>
      <c r="CN58" s="53">
        <f>+[1]OUTPUTs!CN58-[2]OUTPUTs!CN58</f>
        <v>25875.723271767034</v>
      </c>
      <c r="CO58" s="53">
        <f>+[1]OUTPUTs!CO58-[2]OUTPUTs!CO58</f>
        <v>56223.876844108287</v>
      </c>
      <c r="CP58" s="53">
        <f>+[1]OUTPUTs!CP58-[2]OUTPUTs!CP58</f>
        <v>49736.646840494272</v>
      </c>
      <c r="CQ58" s="53">
        <f>+[1]OUTPUTs!CQ58-[2]OUTPUTs!CQ58</f>
        <v>2250972.4353219722</v>
      </c>
      <c r="CR58" s="53">
        <f>+[1]OUTPUTs!CR58-[2]OUTPUTs!CR58</f>
        <v>9376.7487407114895</v>
      </c>
      <c r="CS58" s="53">
        <f>+[1]OUTPUTs!CS58-[2]OUTPUTs!CS58</f>
        <v>5946.9280019766575</v>
      </c>
      <c r="CT58" s="53">
        <f>+[1]OUTPUTs!CT58-[2]OUTPUTs!CT58</f>
        <v>26853.180074986099</v>
      </c>
      <c r="CU58" s="53">
        <f>+[1]OUTPUTs!CU58-[2]OUTPUTs!CU58</f>
        <v>5083.9489086842577</v>
      </c>
      <c r="CV58" s="53">
        <f>+[1]OUTPUTs!CV58-[2]OUTPUTs!CV58</f>
        <v>28367.796278199115</v>
      </c>
      <c r="CW58" s="53">
        <f>+[1]OUTPUTs!CW58-[2]OUTPUTs!CW58</f>
        <v>1773.5540074348933</v>
      </c>
      <c r="CX58" s="53">
        <f>+[1]OUTPUTs!CX58-[2]OUTPUTs!CX58</f>
        <v>5809.3925176751909</v>
      </c>
      <c r="CY58" s="53">
        <f>+[1]OUTPUTs!CY58-[2]OUTPUTs!CY58</f>
        <v>23545.81866352509</v>
      </c>
      <c r="CZ58" s="53">
        <f>+[1]OUTPUTs!CZ58-[2]OUTPUTs!CZ58</f>
        <v>15910.150423665969</v>
      </c>
      <c r="DA58" s="53">
        <f>+[1]OUTPUTs!DA58-[2]OUTPUTs!DA58</f>
        <v>26574.210839734427</v>
      </c>
      <c r="DB58" s="53">
        <f>+[1]OUTPUTs!DB58-[2]OUTPUTs!DB58</f>
        <v>19229.473311476151</v>
      </c>
      <c r="DC58" s="53">
        <f>+[1]OUTPUTs!DC58-[2]OUTPUTs!DC58</f>
        <v>11082.616020010102</v>
      </c>
      <c r="DD58" s="53">
        <f>+[1]OUTPUTs!DD58-[2]OUTPUTs!DD58</f>
        <v>72566.930260591442</v>
      </c>
      <c r="DE58" s="53">
        <f>+[1]OUTPUTs!DE58-[2]OUTPUTs!DE58</f>
        <v>7340.441989708781</v>
      </c>
      <c r="DF58" s="53">
        <f>+[1]OUTPUTs!DF58-[2]OUTPUTs!DF58</f>
        <v>4678.8632738405031</v>
      </c>
      <c r="DG58" s="53">
        <f>+[1]OUTPUTs!DG58-[2]OUTPUTs!DG58</f>
        <v>78639.225624032508</v>
      </c>
      <c r="DH58" s="53">
        <f>+[1]OUTPUTs!DH58-[2]OUTPUTs!DH58</f>
        <v>199167.74335354596</v>
      </c>
      <c r="DI58" s="53">
        <f>+[1]OUTPUTs!DI58-[2]OUTPUTs!DI58</f>
        <v>46874.33467009505</v>
      </c>
      <c r="DJ58" s="53">
        <f>+[1]OUTPUTs!DJ58-[2]OUTPUTs!DJ58</f>
        <v>242411.56935229694</v>
      </c>
      <c r="DK58" s="53">
        <f>+[1]OUTPUTs!DK58-[2]OUTPUTs!DK58</f>
        <v>865199.07207371294</v>
      </c>
      <c r="DL58" s="53">
        <f>+[1]OUTPUTs!DL58-[2]OUTPUTs!DL58</f>
        <v>178078.47254885151</v>
      </c>
      <c r="DM58" s="53">
        <f>+[1]OUTPUTs!DM58-[2]OUTPUTs!DM58</f>
        <v>81052.528400042953</v>
      </c>
      <c r="DN58" s="53">
        <f>+[1]OUTPUTs!DN58-[2]OUTPUTs!DN58</f>
        <v>139687.57021301187</v>
      </c>
      <c r="DO58" s="53">
        <f>+[1]OUTPUTs!DO58-[2]OUTPUTs!DO58</f>
        <v>22796.778270511073</v>
      </c>
      <c r="DP58" s="53">
        <f>+[1]OUTPUTs!DP58-[2]OUTPUTs!DP58</f>
        <v>23349.732175514542</v>
      </c>
      <c r="DQ58" s="53">
        <f>+[1]OUTPUTs!DQ58-[2]OUTPUTs!DQ58</f>
        <v>61004.114222934426</v>
      </c>
      <c r="DR58" s="53">
        <f>+[1]OUTPUTs!DR58-[2]OUTPUTs!DR58</f>
        <v>46250.149067456259</v>
      </c>
      <c r="DS58" s="53">
        <f>+[1]OUTPUTs!DS58-[2]OUTPUTs!DS58</f>
        <v>2248651.343284227</v>
      </c>
      <c r="DT58" s="53">
        <f>+[1]OUTPUTs!DT58-[2]OUTPUTs!DT58</f>
        <v>10764.224397071615</v>
      </c>
      <c r="DU58" s="53">
        <f>+[1]OUTPUTs!DU58-[2]OUTPUTs!DU58</f>
        <v>8578.8985117992452</v>
      </c>
      <c r="DV58" s="53">
        <f>+[1]OUTPUTs!DV58-[2]OUTPUTs!DV58</f>
        <v>42344.643729202413</v>
      </c>
      <c r="DW58" s="53">
        <f>+[1]OUTPUTs!DW58-[2]OUTPUTs!DW58</f>
        <v>5320.4564139181357</v>
      </c>
      <c r="DX58" s="53">
        <f>+[1]OUTPUTs!DX58-[2]OUTPUTs!DX58</f>
        <v>41130.712653223723</v>
      </c>
      <c r="DY58" s="53">
        <f>+[1]OUTPUTs!DY58-[2]OUTPUTs!DY58</f>
        <v>2338.377277333665</v>
      </c>
      <c r="DZ58" s="53">
        <f>+[1]OUTPUTs!DZ58-[2]OUTPUTs!DZ58</f>
        <v>8262.3513375522889</v>
      </c>
      <c r="EA58" s="53">
        <f>+[1]OUTPUTs!EA58-[2]OUTPUTs!EA58</f>
        <v>32612.071395816361</v>
      </c>
      <c r="EB58" s="53">
        <f>+[1]OUTPUTs!EB58-[2]OUTPUTs!EB58</f>
        <v>22572.614606590534</v>
      </c>
      <c r="EC58" s="53">
        <f>+[1]OUTPUTs!EC58-[2]OUTPUTs!EC58</f>
        <v>41254.001232660259</v>
      </c>
      <c r="ED58" s="53">
        <f>+[1]OUTPUTs!ED58-[2]OUTPUTs!ED58</f>
        <v>23655.729430366679</v>
      </c>
      <c r="EE58" s="53">
        <f>+[1]OUTPUTs!EE58-[2]OUTPUTs!EE58</f>
        <v>12156.989286252854</v>
      </c>
      <c r="EF58" s="53">
        <f>+[1]OUTPUTs!EF58-[2]OUTPUTs!EF58</f>
        <v>105207.4595575222</v>
      </c>
      <c r="EG58" s="53">
        <f>+[1]OUTPUTs!EG58-[2]OUTPUTs!EG58</f>
        <v>13057.325066109015</v>
      </c>
      <c r="EH58" s="53">
        <f>+[1]OUTPUTs!EH58-[2]OUTPUTs!EH58</f>
        <v>3572.4502847397825</v>
      </c>
      <c r="EI58" s="53">
        <f>+[1]OUTPUTs!EI58-[2]OUTPUTs!EI58</f>
        <v>112883.69008102662</v>
      </c>
      <c r="EJ58" s="53">
        <f>+[1]OUTPUTs!EJ58-[2]OUTPUTs!EJ58</f>
        <v>275023.11689574958</v>
      </c>
      <c r="EK58" s="53">
        <f>+[1]OUTPUTs!EK58-[2]OUTPUTs!EK58</f>
        <v>59864.56966928381</v>
      </c>
      <c r="EL58" s="53">
        <f>+[1]OUTPUTs!EL58-[2]OUTPUTs!EL58</f>
        <v>351725.04564406892</v>
      </c>
      <c r="EM58" s="53">
        <f>+[1]OUTPUTs!EM58-[2]OUTPUTs!EM58</f>
        <v>1209920.2135309454</v>
      </c>
      <c r="EN58" s="53">
        <f>+[1]OUTPUTs!EN58-[2]OUTPUTs!EN58</f>
        <v>246094.36303360402</v>
      </c>
      <c r="EO58" s="53">
        <f>+[1]OUTPUTs!EO58-[2]OUTPUTs!EO58</f>
        <v>109261.66141494604</v>
      </c>
      <c r="EP58" s="53">
        <f>+[1]OUTPUTs!EP58-[2]OUTPUTs!EP58</f>
        <v>192878.89909192242</v>
      </c>
      <c r="EQ58" s="53">
        <f>+[1]OUTPUTs!EQ58-[2]OUTPUTs!EQ58</f>
        <v>24272.578245700668</v>
      </c>
      <c r="ER58" s="53">
        <f>+[1]OUTPUTs!ER58-[2]OUTPUTs!ER58</f>
        <v>28545.575402293893</v>
      </c>
      <c r="ES58" s="53">
        <f>+[1]OUTPUTs!ES58-[2]OUTPUTs!ES58</f>
        <v>82525.94128218526</v>
      </c>
      <c r="ET58" s="53">
        <f>+[1]OUTPUTs!ET58-[2]OUTPUTs!ET58</f>
        <v>73478.075147925105</v>
      </c>
      <c r="EU58" s="53">
        <f>+[1]OUTPUTs!EU58-[2]OUTPUTs!EU58</f>
        <v>3139302.0346198101</v>
      </c>
      <c r="EV58" s="53">
        <f>+[1]OUTPUTs!EV58-[2]OUTPUTs!EV58</f>
        <v>14147.558833490555</v>
      </c>
      <c r="EW58" s="53">
        <f>+[1]OUTPUTs!EW58-[2]OUTPUTs!EW58</f>
        <v>5189.5533922012783</v>
      </c>
      <c r="EX58" s="53">
        <f>+[1]OUTPUTs!EX58-[2]OUTPUTs!EX58</f>
        <v>32680.466570824206</v>
      </c>
      <c r="EY58" s="53">
        <f>+[1]OUTPUTs!EY58-[2]OUTPUTs!EY58</f>
        <v>6311.9205981417581</v>
      </c>
      <c r="EZ58" s="53">
        <f>+[1]OUTPUTs!EZ58-[2]OUTPUTs!EZ58</f>
        <v>33224.019425883293</v>
      </c>
      <c r="FA58" s="53">
        <f>+[1]OUTPUTs!FA58-[2]OUTPUTs!FA58</f>
        <v>1630.8737355180488</v>
      </c>
      <c r="FB58" s="53">
        <f>+[1]OUTPUTs!FB58-[2]OUTPUTs!FB58</f>
        <v>10879.408090871349</v>
      </c>
      <c r="FC58" s="53">
        <f>+[1]OUTPUTs!FC58-[2]OUTPUTs!FC58</f>
        <v>26482.201356637965</v>
      </c>
      <c r="FD58" s="53">
        <f>+[1]OUTPUTs!FD58-[2]OUTPUTs!FD58</f>
        <v>23144.558586911211</v>
      </c>
      <c r="FE58" s="53">
        <f>+[1]OUTPUTs!FE58-[2]OUTPUTs!FE58</f>
        <v>28123.119784056758</v>
      </c>
      <c r="FF58" s="53">
        <f>+[1]OUTPUTs!FF58-[2]OUTPUTs!FF58</f>
        <v>14948.045399222217</v>
      </c>
      <c r="FG58" s="53">
        <f>+[1]OUTPUTs!FG58-[2]OUTPUTs!FG58</f>
        <v>10784.985880914304</v>
      </c>
      <c r="FH58" s="53">
        <f>+[1]OUTPUTs!FH58-[2]OUTPUTs!FH58</f>
        <v>81311.427603517368</v>
      </c>
      <c r="FI58" s="53">
        <f>+[1]OUTPUTs!FI58-[2]OUTPUTs!FI58</f>
        <v>11941.59442151745</v>
      </c>
      <c r="FJ58" s="53">
        <f>+[1]OUTPUTs!FJ58-[2]OUTPUTs!FJ58</f>
        <v>6865.5701051558153</v>
      </c>
      <c r="FK58" s="53">
        <f>+[1]OUTPUTs!FK58-[2]OUTPUTs!FK58</f>
        <v>112514.79502075215</v>
      </c>
      <c r="FL58" s="53">
        <f>+[1]OUTPUTs!FL58-[2]OUTPUTs!FL58</f>
        <v>256753.42929886878</v>
      </c>
      <c r="FM58" s="53">
        <f>+[1]OUTPUTs!FM58-[2]OUTPUTs!FM58</f>
        <v>52091.577632180328</v>
      </c>
      <c r="FN58" s="53">
        <f>+[1]OUTPUTs!FN58-[2]OUTPUTs!FN58</f>
        <v>336634.90158594225</v>
      </c>
      <c r="FO58" s="53">
        <f>+[1]OUTPUTs!FO58-[2]OUTPUTs!FO58</f>
        <v>1119057.4551696952</v>
      </c>
      <c r="FP58" s="53">
        <f>+[1]OUTPUTs!FP58-[2]OUTPUTs!FP58</f>
        <v>190202.77418377699</v>
      </c>
      <c r="FQ58" s="53">
        <f>+[1]OUTPUTs!FQ58-[2]OUTPUTs!FQ58</f>
        <v>93684.854039420577</v>
      </c>
      <c r="FR58" s="53">
        <f>+[1]OUTPUTs!FR58-[2]OUTPUTs!FR58</f>
        <v>184354.71051091119</v>
      </c>
      <c r="FS58" s="53">
        <f>+[1]OUTPUTs!FS58-[2]OUTPUTs!FS58</f>
        <v>20494.157736775094</v>
      </c>
      <c r="FT58" s="53">
        <f>+[1]OUTPUTs!FT58-[2]OUTPUTs!FT58</f>
        <v>27821.552304797562</v>
      </c>
      <c r="FU58" s="53">
        <f>+[1]OUTPUTs!FU58-[2]OUTPUTs!FU58</f>
        <v>74164.608153412773</v>
      </c>
      <c r="FV58" s="53">
        <f>+[1]OUTPUTs!FV58-[2]OUTPUTs!FV58</f>
        <v>56780.957710722112</v>
      </c>
      <c r="FW58" s="53">
        <f>+[1]OUTPUTs!FW58-[2]OUTPUTs!FW58</f>
        <v>2832221.0771321175</v>
      </c>
      <c r="FX58" s="53">
        <f>+[1]OUTPUTs!FX58-[2]OUTPUTs!FX58</f>
        <v>13283.79735198619</v>
      </c>
      <c r="FY58" s="53">
        <f>+[1]OUTPUTs!FY58-[2]OUTPUTs!FY58</f>
        <v>4770.216781456591</v>
      </c>
      <c r="FZ58" s="53">
        <f>+[1]OUTPUTs!FZ58-[2]OUTPUTs!FZ58</f>
        <v>29530.877527603916</v>
      </c>
      <c r="GA58" s="53">
        <f>+[1]OUTPUTs!GA58-[2]OUTPUTs!GA58</f>
        <v>5305.1963723782637</v>
      </c>
      <c r="GB58" s="53">
        <f>+[1]OUTPUTs!GB58-[2]OUTPUTs!GB58</f>
        <v>30977.429305417689</v>
      </c>
      <c r="GC58" s="53">
        <f>+[1]OUTPUTs!GC58-[2]OUTPUTs!GC58</f>
        <v>3826.7809309165814</v>
      </c>
      <c r="GD58" s="53">
        <f>+[1]OUTPUTs!GD58-[2]OUTPUTs!GD58</f>
        <v>11841.100391613607</v>
      </c>
      <c r="GE58" s="53">
        <f>+[1]OUTPUTs!GE58-[2]OUTPUTs!GE58</f>
        <v>32107.363729278732</v>
      </c>
      <c r="GF58" s="53">
        <f>+[1]OUTPUTs!GF58-[2]OUTPUTs!GF58</f>
        <v>19627.198701455083</v>
      </c>
      <c r="GG58" s="53">
        <f>+[1]OUTPUTs!GG58-[2]OUTPUTs!GG58</f>
        <v>32662.408121473254</v>
      </c>
      <c r="GH58" s="53">
        <f>+[1]OUTPUTs!GH58-[2]OUTPUTs!GH58</f>
        <v>17400.156310466809</v>
      </c>
      <c r="GI58" s="53">
        <f>+[1]OUTPUTs!GI58-[2]OUTPUTs!GI58</f>
        <v>7440.1562691657437</v>
      </c>
      <c r="GJ58" s="53">
        <f>+[1]OUTPUTs!GJ58-[2]OUTPUTs!GJ58</f>
        <v>72124.445007626491</v>
      </c>
      <c r="GK58" s="53">
        <f>+[1]OUTPUTs!GK58-[2]OUTPUTs!GK58</f>
        <v>9966.9657742801046</v>
      </c>
      <c r="GL58" s="53">
        <f>+[1]OUTPUTs!GL58-[2]OUTPUTs!GL58</f>
        <v>7184.4914630144795</v>
      </c>
      <c r="GM58" s="53">
        <f>+[1]OUTPUTs!GM58-[2]OUTPUTs!GM58</f>
        <v>110045.08582567639</v>
      </c>
      <c r="GN58" s="53">
        <f>+[1]OUTPUTs!GN58-[2]OUTPUTs!GN58</f>
        <v>298292.94216256484</v>
      </c>
      <c r="GO58" s="53">
        <f>+[1]OUTPUTs!GO58-[2]OUTPUTs!GO58</f>
        <v>48814.3793757491</v>
      </c>
      <c r="GP58" s="53">
        <f>+[1]OUTPUTs!GP58-[2]OUTPUTs!GP58</f>
        <v>340605.34403195442</v>
      </c>
      <c r="GQ58" s="53">
        <f>+[1]OUTPUTs!GQ58-[2]OUTPUTs!GQ58</f>
        <v>1158528.7999918973</v>
      </c>
      <c r="GR58" s="53">
        <f>+[1]OUTPUTs!GR58-[2]OUTPUTs!GR58</f>
        <v>159401.33376817685</v>
      </c>
      <c r="GS58" s="53">
        <f>+[1]OUTPUTs!GS58-[2]OUTPUTs!GS58</f>
        <v>102729.60991492966</v>
      </c>
      <c r="GT58" s="53">
        <f>+[1]OUTPUTs!GT58-[2]OUTPUTs!GT58</f>
        <v>187756.49524579116</v>
      </c>
      <c r="GU58" s="53">
        <f>+[1]OUTPUTs!GU58-[2]OUTPUTs!GU58</f>
        <v>16964.686251498722</v>
      </c>
      <c r="GV58" s="53">
        <f>+[1]OUTPUTs!GV58-[2]OUTPUTs!GV58</f>
        <v>25505.703320154011</v>
      </c>
      <c r="GW58" s="53">
        <f>+[1]OUTPUTs!GW58-[2]OUTPUTs!GW58</f>
        <v>76216.506371256575</v>
      </c>
      <c r="GX58" s="53">
        <f>+[1]OUTPUTs!GX58-[2]OUTPUTs!GX58</f>
        <v>58154.254169825021</v>
      </c>
      <c r="GY58" s="53">
        <f>+[1]OUTPUTs!GY58-[2]OUTPUTs!GY58</f>
        <v>2881063.7244676077</v>
      </c>
      <c r="GZ58" s="53">
        <f>+[1]OUTPUTs!GZ58-[2]OUTPUTs!GZ58</f>
        <v>13851.789993437678</v>
      </c>
      <c r="HA58" s="53">
        <f>+[1]OUTPUTs!HA58-[2]OUTPUTs!HA58</f>
        <v>4941.2723675925163</v>
      </c>
      <c r="HB58" s="53">
        <f>+[1]OUTPUTs!HB58-[2]OUTPUTs!HB58</f>
        <v>25241.057048009192</v>
      </c>
      <c r="HC58" s="53">
        <f>+[1]OUTPUTs!HC58-[2]OUTPUTs!HC58</f>
        <v>2767.3719474428608</v>
      </c>
      <c r="HD58" s="53">
        <f>+[1]OUTPUTs!HD58-[2]OUTPUTs!HD58</f>
        <v>31043.997312797215</v>
      </c>
      <c r="HE58" s="53">
        <f>+[1]OUTPUTs!HE58-[2]OUTPUTs!HE58</f>
        <v>2742.4429328402721</v>
      </c>
      <c r="HF58" s="53">
        <f>+[1]OUTPUTs!HF58-[2]OUTPUTs!HF58</f>
        <v>12097.097034706014</v>
      </c>
      <c r="HG58" s="53">
        <f>+[1]OUTPUTs!HG58-[2]OUTPUTs!HG58</f>
        <v>29467.948397056436</v>
      </c>
      <c r="HH58" s="53">
        <f>+[1]OUTPUTs!HH58-[2]OUTPUTs!HH58</f>
        <v>21684.212788724049</v>
      </c>
      <c r="HI58" s="53">
        <f>+[1]OUTPUTs!HI58-[2]OUTPUTs!HI58</f>
        <v>35219.912223339954</v>
      </c>
      <c r="HJ58" s="53">
        <f>+[1]OUTPUTs!HJ58-[2]OUTPUTs!HJ58</f>
        <v>23352.94488604142</v>
      </c>
      <c r="HK58" s="53">
        <f>+[1]OUTPUTs!HK58-[2]OUTPUTs!HK58</f>
        <v>8099.2766220068233</v>
      </c>
      <c r="HL58" s="53">
        <f>+[1]OUTPUTs!HL58-[2]OUTPUTs!HL58</f>
        <v>56316.683816611025</v>
      </c>
      <c r="HM58" s="53">
        <f>+[1]OUTPUTs!HM58-[2]OUTPUTs!HM58</f>
        <v>11505.244146985187</v>
      </c>
      <c r="HN58" s="53">
        <f>+[1]OUTPUTs!HN58-[2]OUTPUTs!HN58</f>
        <v>8975.1797772469145</v>
      </c>
      <c r="HO58" s="53">
        <f>+[1]OUTPUTs!HO58-[2]OUTPUTs!HO58</f>
        <v>124969.99800001335</v>
      </c>
      <c r="HP58" s="53">
        <f>+[1]OUTPUTs!HP58-[2]OUTPUTs!HP58</f>
        <v>291200.83746559132</v>
      </c>
      <c r="HQ58" s="53">
        <f>+[1]OUTPUTs!HQ58-[2]OUTPUTs!HQ58</f>
        <v>55670.429230578608</v>
      </c>
      <c r="HR58" s="53">
        <f>+[1]OUTPUTs!HR58-[2]OUTPUTs!HR58</f>
        <v>302583.57718800951</v>
      </c>
      <c r="HS58" s="53">
        <f>+[1]OUTPUTs!HS58-[2]OUTPUTs!HS58</f>
        <v>1093234.6679852477</v>
      </c>
      <c r="HT58" s="53">
        <f>+[1]OUTPUTs!HT58-[2]OUTPUTs!HT58</f>
        <v>162386.63184423465</v>
      </c>
      <c r="HU58" s="53">
        <f>+[1]OUTPUTs!HU58-[2]OUTPUTs!HU58</f>
        <v>93234.773558254761</v>
      </c>
      <c r="HV58" s="53">
        <f>+[1]OUTPUTs!HV58-[2]OUTPUTs!HV58</f>
        <v>176832.46539117364</v>
      </c>
      <c r="HW58" s="53">
        <f>+[1]OUTPUTs!HW58-[2]OUTPUTs!HW58</f>
        <v>18001.974734365904</v>
      </c>
      <c r="HX58" s="53">
        <f>+[1]OUTPUTs!HX58-[2]OUTPUTs!HX58</f>
        <v>26024.940007172427</v>
      </c>
      <c r="HY58" s="53">
        <f>+[1]OUTPUTs!HY58-[2]OUTPUTs!HY58</f>
        <v>73359.883508075814</v>
      </c>
      <c r="HZ58" s="53">
        <f>+[1]OUTPUTs!HZ58-[2]OUTPUTs!HZ58</f>
        <v>56337.538979772391</v>
      </c>
      <c r="IA58" s="53">
        <f>+[1]OUTPUTs!IA58-[2]OUTPUTs!IA58</f>
        <v>2761144.1491873269</v>
      </c>
    </row>
    <row r="59" spans="11:235" x14ac:dyDescent="0.25">
      <c r="K59" s="21" t="s">
        <v>29</v>
      </c>
      <c r="L59" s="53">
        <f>+[1]OUTPUTs!L59-[2]OUTPUTs!L59</f>
        <v>2309.0292807780661</v>
      </c>
      <c r="M59" s="53">
        <f>+[1]OUTPUTs!M59-[2]OUTPUTs!M59</f>
        <v>18888.538638111721</v>
      </c>
      <c r="N59" s="53">
        <f>+[1]OUTPUTs!N59-[2]OUTPUTs!N59</f>
        <v>239.68472574944678</v>
      </c>
      <c r="O59" s="53">
        <f>+[1]OUTPUTs!O59-[2]OUTPUTs!O59</f>
        <v>677.1436496245899</v>
      </c>
      <c r="P59" s="53">
        <f>+[1]OUTPUTs!P59-[2]OUTPUTs!P59</f>
        <v>141022.25692657707</v>
      </c>
      <c r="Q59" s="53">
        <f>+[1]OUTPUTs!Q59-[2]OUTPUTs!Q59</f>
        <v>286.13540000497949</v>
      </c>
      <c r="R59" s="53">
        <f>+[1]OUTPUTs!R59-[2]OUTPUTs!R59</f>
        <v>262.1521588972895</v>
      </c>
      <c r="S59" s="53">
        <f>+[1]OUTPUTs!S59-[2]OUTPUTs!S59</f>
        <v>4009.9605852120721</v>
      </c>
      <c r="T59" s="53">
        <f>+[1]OUTPUTs!T59-[2]OUTPUTs!T59</f>
        <v>11719.672791033912</v>
      </c>
      <c r="U59" s="53">
        <f>+[1]OUTPUTs!U59-[2]OUTPUTs!U59</f>
        <v>602.47437590046763</v>
      </c>
      <c r="V59" s="53">
        <f>+[1]OUTPUTs!V59-[2]OUTPUTs!V59</f>
        <v>5167.9496834683514</v>
      </c>
      <c r="W59" s="53">
        <f>+[1]OUTPUTs!W59-[2]OUTPUTs!W59</f>
        <v>117.72018892350522</v>
      </c>
      <c r="X59" s="53">
        <f>+[1]OUTPUTs!X59-[2]OUTPUTs!X59</f>
        <v>10713.761910077093</v>
      </c>
      <c r="Y59" s="53">
        <f>+[1]OUTPUTs!Y59-[2]OUTPUTs!Y59</f>
        <v>186.89685266909962</v>
      </c>
      <c r="Z59" s="53">
        <f>+[1]OUTPUTs!Z59-[2]OUTPUTs!Z59</f>
        <v>581.3656477695198</v>
      </c>
      <c r="AA59" s="53">
        <f>+[1]OUTPUTs!AA59-[2]OUTPUTs!AA59</f>
        <v>17171.539598074767</v>
      </c>
      <c r="AB59" s="53">
        <f>+[1]OUTPUTs!AB59-[2]OUTPUTs!AB59</f>
        <v>93772.966340916391</v>
      </c>
      <c r="AC59" s="53">
        <f>+[1]OUTPUTs!AC59-[2]OUTPUTs!AC59</f>
        <v>1532.200603246491</v>
      </c>
      <c r="AD59" s="53">
        <f>+[1]OUTPUTs!AD59-[2]OUTPUTs!AD59</f>
        <v>242471.6763093886</v>
      </c>
      <c r="AE59" s="53">
        <f>+[1]OUTPUTs!AE59-[2]OUTPUTs!AE59</f>
        <v>228325.7429084967</v>
      </c>
      <c r="AF59" s="53">
        <f>+[1]OUTPUTs!AF59-[2]OUTPUTs!AF59</f>
        <v>108941.29444573069</v>
      </c>
      <c r="AG59" s="53">
        <f>+[1]OUTPUTs!AG59-[2]OUTPUTs!AG59</f>
        <v>1889.7373645308808</v>
      </c>
      <c r="AH59" s="53">
        <f>+[1]OUTPUTs!AH59-[2]OUTPUTs!AH59</f>
        <v>61706.512980380692</v>
      </c>
      <c r="AI59" s="53">
        <f>+[1]OUTPUTs!AI59-[2]OUTPUTs!AI59</f>
        <v>7297.2835906257205</v>
      </c>
      <c r="AJ59" s="53">
        <f>+[1]OUTPUTs!AJ59-[2]OUTPUTs!AJ59</f>
        <v>1155.5366656655151</v>
      </c>
      <c r="AK59" s="53">
        <f>+[1]OUTPUTs!AK59-[2]OUTPUTs!AK59</f>
        <v>4188.79895585759</v>
      </c>
      <c r="AL59" s="53">
        <f>+[1]OUTPUTs!AL59-[2]OUTPUTs!AL59</f>
        <v>35433.450245960237</v>
      </c>
      <c r="AM59" s="53">
        <f>+[1]OUTPUTs!AM59-[2]OUTPUTs!AM59</f>
        <v>1000671.4828236718</v>
      </c>
      <c r="AN59" s="53">
        <f>+[1]OUTPUTs!AN59-[2]OUTPUTs!AN59</f>
        <v>2227.0637944728546</v>
      </c>
      <c r="AO59" s="53">
        <f>+[1]OUTPUTs!AO59-[2]OUTPUTs!AO59</f>
        <v>21549.487251093175</v>
      </c>
      <c r="AP59" s="53">
        <f>+[1]OUTPUTs!AP59-[2]OUTPUTs!AP59</f>
        <v>941.67345664517279</v>
      </c>
      <c r="AQ59" s="53">
        <f>+[1]OUTPUTs!AQ59-[2]OUTPUTs!AQ59</f>
        <v>687.91041785214247</v>
      </c>
      <c r="AR59" s="53">
        <f>+[1]OUTPUTs!AR59-[2]OUTPUTs!AR59</f>
        <v>152288.57060121495</v>
      </c>
      <c r="AS59" s="53">
        <f>+[1]OUTPUTs!AS59-[2]OUTPUTs!AS59</f>
        <v>334.24938772788533</v>
      </c>
      <c r="AT59" s="53">
        <f>+[1]OUTPUTs!AT59-[2]OUTPUTs!AT59</f>
        <v>159.31729257843523</v>
      </c>
      <c r="AU59" s="53">
        <f>+[1]OUTPUTs!AU59-[2]OUTPUTs!AU59</f>
        <v>5085.7486026443066</v>
      </c>
      <c r="AV59" s="53">
        <f>+[1]OUTPUTs!AV59-[2]OUTPUTs!AV59</f>
        <v>20257.083937793355</v>
      </c>
      <c r="AW59" s="53">
        <f>+[1]OUTPUTs!AW59-[2]OUTPUTs!AW59</f>
        <v>374.44170956953752</v>
      </c>
      <c r="AX59" s="53">
        <f>+[1]OUTPUTs!AX59-[2]OUTPUTs!AX59</f>
        <v>5215.9055466947693</v>
      </c>
      <c r="AY59" s="53">
        <f>+[1]OUTPUTs!AY59-[2]OUTPUTs!AY59</f>
        <v>0</v>
      </c>
      <c r="AZ59" s="53">
        <f>+[1]OUTPUTs!AZ59-[2]OUTPUTs!AZ59</f>
        <v>11470.810382748819</v>
      </c>
      <c r="BA59" s="53">
        <f>+[1]OUTPUTs!BA59-[2]OUTPUTs!BA59</f>
        <v>236.4783016091626</v>
      </c>
      <c r="BB59" s="53">
        <f>+[1]OUTPUTs!BB59-[2]OUTPUTs!BB59</f>
        <v>444.80112132236093</v>
      </c>
      <c r="BC59" s="53">
        <f>+[1]OUTPUTs!BC59-[2]OUTPUTs!BC59</f>
        <v>17915.734842753693</v>
      </c>
      <c r="BD59" s="53">
        <f>+[1]OUTPUTs!BD59-[2]OUTPUTs!BD59</f>
        <v>95309.071476054349</v>
      </c>
      <c r="BE59" s="53">
        <f>+[1]OUTPUTs!BE59-[2]OUTPUTs!BE59</f>
        <v>1833.8975388139729</v>
      </c>
      <c r="BF59" s="53">
        <f>+[1]OUTPUTs!BF59-[2]OUTPUTs!BF59</f>
        <v>321059.56971408468</v>
      </c>
      <c r="BG59" s="53">
        <f>+[1]OUTPUTs!BG59-[2]OUTPUTs!BG59</f>
        <v>224082.64459901824</v>
      </c>
      <c r="BH59" s="53">
        <f>+[1]OUTPUTs!BH59-[2]OUTPUTs!BH59</f>
        <v>104940.54191731205</v>
      </c>
      <c r="BI59" s="53">
        <f>+[1]OUTPUTs!BI59-[2]OUTPUTs!BI59</f>
        <v>1837.1328906613999</v>
      </c>
      <c r="BJ59" s="53">
        <f>+[1]OUTPUTs!BJ59-[2]OUTPUTs!BJ59</f>
        <v>61921.650223866556</v>
      </c>
      <c r="BK59" s="53">
        <f>+[1]OUTPUTs!BK59-[2]OUTPUTs!BK59</f>
        <v>6904.3364546411558</v>
      </c>
      <c r="BL59" s="53">
        <f>+[1]OUTPUTs!BL59-[2]OUTPUTs!BL59</f>
        <v>952.43499710125252</v>
      </c>
      <c r="BM59" s="53">
        <f>+[1]OUTPUTs!BM59-[2]OUTPUTs!BM59</f>
        <v>4380.5131404580625</v>
      </c>
      <c r="BN59" s="53">
        <f>+[1]OUTPUTs!BN59-[2]OUTPUTs!BN59</f>
        <v>36562.256600199857</v>
      </c>
      <c r="BO59" s="53">
        <f>+[1]OUTPUTs!BO59-[2]OUTPUTs!BO59</f>
        <v>1098973.326198932</v>
      </c>
      <c r="BP59" s="53">
        <f>+[1]OUTPUTs!BP59-[2]OUTPUTs!BP59</f>
        <v>526.86835529418602</v>
      </c>
      <c r="BQ59" s="53">
        <f>+[1]OUTPUTs!BQ59-[2]OUTPUTs!BQ59</f>
        <v>18498.703825322686</v>
      </c>
      <c r="BR59" s="53">
        <f>+[1]OUTPUTs!BR59-[2]OUTPUTs!BR59</f>
        <v>379.48591110691029</v>
      </c>
      <c r="BS59" s="53">
        <f>+[1]OUTPUTs!BS59-[2]OUTPUTs!BS59</f>
        <v>758.99218038141464</v>
      </c>
      <c r="BT59" s="53">
        <f>+[1]OUTPUTs!BT59-[2]OUTPUTs!BT59</f>
        <v>129733.46431395097</v>
      </c>
      <c r="BU59" s="53">
        <f>+[1]OUTPUTs!BU59-[2]OUTPUTs!BU59</f>
        <v>331.019221895844</v>
      </c>
      <c r="BV59" s="53">
        <f>+[1]OUTPUTs!BV59-[2]OUTPUTs!BV59</f>
        <v>0</v>
      </c>
      <c r="BW59" s="53">
        <f>+[1]OUTPUTs!BW59-[2]OUTPUTs!BW59</f>
        <v>5021.1190757640516</v>
      </c>
      <c r="BX59" s="53">
        <f>+[1]OUTPUTs!BX59-[2]OUTPUTs!BX59</f>
        <v>10832.109600273741</v>
      </c>
      <c r="BY59" s="53">
        <f>+[1]OUTPUTs!BY59-[2]OUTPUTs!BY59</f>
        <v>4159.9171889161225</v>
      </c>
      <c r="BZ59" s="53">
        <f>+[1]OUTPUTs!BZ59-[2]OUTPUTs!BZ59</f>
        <v>4808.0942654553128</v>
      </c>
      <c r="CA59" s="53">
        <f>+[1]OUTPUTs!CA59-[2]OUTPUTs!CA59</f>
        <v>38.219914587185237</v>
      </c>
      <c r="CB59" s="53">
        <f>+[1]OUTPUTs!CB59-[2]OUTPUTs!CB59</f>
        <v>7210.7137816912227</v>
      </c>
      <c r="CC59" s="53">
        <f>+[1]OUTPUTs!CC59-[2]OUTPUTs!CC59</f>
        <v>193.14811353396635</v>
      </c>
      <c r="CD59" s="53">
        <f>+[1]OUTPUTs!CD59-[2]OUTPUTs!CD59</f>
        <v>420.24347126481166</v>
      </c>
      <c r="CE59" s="53">
        <f>+[1]OUTPUTs!CE59-[2]OUTPUTs!CE59</f>
        <v>18502.878776510923</v>
      </c>
      <c r="CF59" s="53">
        <f>+[1]OUTPUTs!CF59-[2]OUTPUTs!CF59</f>
        <v>111512.1827631183</v>
      </c>
      <c r="CG59" s="53">
        <f>+[1]OUTPUTs!CG59-[2]OUTPUTs!CG59</f>
        <v>1847.391724751822</v>
      </c>
      <c r="CH59" s="53">
        <f>+[1]OUTPUTs!CH59-[2]OUTPUTs!CH59</f>
        <v>327087.99258230487</v>
      </c>
      <c r="CI59" s="53">
        <f>+[1]OUTPUTs!CI59-[2]OUTPUTs!CI59</f>
        <v>233078.12029307487</v>
      </c>
      <c r="CJ59" s="53">
        <f>+[1]OUTPUTs!CJ59-[2]OUTPUTs!CJ59</f>
        <v>77880.289124570292</v>
      </c>
      <c r="CK59" s="53">
        <f>+[1]OUTPUTs!CK59-[2]OUTPUTs!CK59</f>
        <v>1934.9481312537046</v>
      </c>
      <c r="CL59" s="53">
        <f>+[1]OUTPUTs!CL59-[2]OUTPUTs!CL59</f>
        <v>46007.30552556098</v>
      </c>
      <c r="CM59" s="53">
        <f>+[1]OUTPUTs!CM59-[2]OUTPUTs!CM59</f>
        <v>1864.7852340533163</v>
      </c>
      <c r="CN59" s="53">
        <f>+[1]OUTPUTs!CN59-[2]OUTPUTs!CN59</f>
        <v>1078.5507719199309</v>
      </c>
      <c r="CO59" s="53">
        <f>+[1]OUTPUTs!CO59-[2]OUTPUTs!CO59</f>
        <v>2218.9074133081776</v>
      </c>
      <c r="CP59" s="53">
        <f>+[1]OUTPUTs!CP59-[2]OUTPUTs!CP59</f>
        <v>26414.120153344658</v>
      </c>
      <c r="CQ59" s="53">
        <f>+[1]OUTPUTs!CQ59-[2]OUTPUTs!CQ59</f>
        <v>1032339.5717132101</v>
      </c>
      <c r="CR59" s="53">
        <f>+[1]OUTPUTs!CR59-[2]OUTPUTs!CR59</f>
        <v>870.1325227338782</v>
      </c>
      <c r="CS59" s="53">
        <f>+[1]OUTPUTs!CS59-[2]OUTPUTs!CS59</f>
        <v>18675.907294445173</v>
      </c>
      <c r="CT59" s="53">
        <f>+[1]OUTPUTs!CT59-[2]OUTPUTs!CT59</f>
        <v>4016.2730918244742</v>
      </c>
      <c r="CU59" s="53">
        <f>+[1]OUTPUTs!CU59-[2]OUTPUTs!CU59</f>
        <v>687.0572814001797</v>
      </c>
      <c r="CV59" s="53">
        <f>+[1]OUTPUTs!CV59-[2]OUTPUTs!CV59</f>
        <v>143244.46708023481</v>
      </c>
      <c r="CW59" s="53">
        <f>+[1]OUTPUTs!CW59-[2]OUTPUTs!CW59</f>
        <v>286.44095707703195</v>
      </c>
      <c r="CX59" s="53">
        <f>+[1]OUTPUTs!CX59-[2]OUTPUTs!CX59</f>
        <v>0</v>
      </c>
      <c r="CY59" s="53">
        <f>+[1]OUTPUTs!CY59-[2]OUTPUTs!CY59</f>
        <v>7264.4587454653665</v>
      </c>
      <c r="CZ59" s="53">
        <f>+[1]OUTPUTs!CZ59-[2]OUTPUTs!CZ59</f>
        <v>9982.7559405719221</v>
      </c>
      <c r="DA59" s="53">
        <f>+[1]OUTPUTs!DA59-[2]OUTPUTs!DA59</f>
        <v>3580.2706521160458</v>
      </c>
      <c r="DB59" s="53">
        <f>+[1]OUTPUTs!DB59-[2]OUTPUTs!DB59</f>
        <v>6898.9598034371211</v>
      </c>
      <c r="DC59" s="53">
        <f>+[1]OUTPUTs!DC59-[2]OUTPUTs!DC59</f>
        <v>36.408946438516523</v>
      </c>
      <c r="DD59" s="53">
        <f>+[1]OUTPUTs!DD59-[2]OUTPUTs!DD59</f>
        <v>7762.1480437085083</v>
      </c>
      <c r="DE59" s="53">
        <f>+[1]OUTPUTs!DE59-[2]OUTPUTs!DE59</f>
        <v>196.72578551944773</v>
      </c>
      <c r="DF59" s="53">
        <f>+[1]OUTPUTs!DF59-[2]OUTPUTs!DF59</f>
        <v>458.73725926161399</v>
      </c>
      <c r="DG59" s="53">
        <f>+[1]OUTPUTs!DG59-[2]OUTPUTs!DG59</f>
        <v>18171.499120475386</v>
      </c>
      <c r="DH59" s="53">
        <f>+[1]OUTPUTs!DH59-[2]OUTPUTs!DH59</f>
        <v>100542.51118201995</v>
      </c>
      <c r="DI59" s="53">
        <f>+[1]OUTPUTs!DI59-[2]OUTPUTs!DI59</f>
        <v>1436.4798352820112</v>
      </c>
      <c r="DJ59" s="53">
        <f>+[1]OUTPUTs!DJ59-[2]OUTPUTs!DJ59</f>
        <v>285327.44341351104</v>
      </c>
      <c r="DK59" s="53">
        <f>+[1]OUTPUTs!DK59-[2]OUTPUTs!DK59</f>
        <v>198344.0550647006</v>
      </c>
      <c r="DL59" s="53">
        <f>+[1]OUTPUTs!DL59-[2]OUTPUTs!DL59</f>
        <v>74591.531281861418</v>
      </c>
      <c r="DM59" s="53">
        <f>+[1]OUTPUTs!DM59-[2]OUTPUTs!DM59</f>
        <v>2000.1228154325654</v>
      </c>
      <c r="DN59" s="53">
        <f>+[1]OUTPUTs!DN59-[2]OUTPUTs!DN59</f>
        <v>47391.590755595214</v>
      </c>
      <c r="DO59" s="53">
        <f>+[1]OUTPUTs!DO59-[2]OUTPUTs!DO59</f>
        <v>1202.7390827806626</v>
      </c>
      <c r="DP59" s="53">
        <f>+[1]OUTPUTs!DP59-[2]OUTPUTs!DP59</f>
        <v>7574.3255500456362</v>
      </c>
      <c r="DQ59" s="53">
        <f>+[1]OUTPUTs!DQ59-[2]OUTPUTs!DQ59</f>
        <v>3791.3462362944438</v>
      </c>
      <c r="DR59" s="53">
        <f>+[1]OUTPUTs!DR59-[2]OUTPUTs!DR59</f>
        <v>32414.378753970253</v>
      </c>
      <c r="DS59" s="53">
        <f>+[1]OUTPUTs!DS59-[2]OUTPUTs!DS59</f>
        <v>976748.76649620314</v>
      </c>
      <c r="DT59" s="53">
        <f>+[1]OUTPUTs!DT59-[2]OUTPUTs!DT59</f>
        <v>701.89142991634048</v>
      </c>
      <c r="DU59" s="53">
        <f>+[1]OUTPUTs!DU59-[2]OUTPUTs!DU59</f>
        <v>38242.24932598156</v>
      </c>
      <c r="DV59" s="53">
        <f>+[1]OUTPUTs!DV59-[2]OUTPUTs!DV59</f>
        <v>19034.3525289522</v>
      </c>
      <c r="DW59" s="53">
        <f>+[1]OUTPUTs!DW59-[2]OUTPUTs!DW59</f>
        <v>683.23350508013505</v>
      </c>
      <c r="DX59" s="53">
        <f>+[1]OUTPUTs!DX59-[2]OUTPUTs!DX59</f>
        <v>157293.44879880358</v>
      </c>
      <c r="DY59" s="53">
        <f>+[1]OUTPUTs!DY59-[2]OUTPUTs!DY59</f>
        <v>0</v>
      </c>
      <c r="DZ59" s="53">
        <f>+[1]OUTPUTs!DZ59-[2]OUTPUTs!DZ59</f>
        <v>0</v>
      </c>
      <c r="EA59" s="53">
        <f>+[1]OUTPUTs!EA59-[2]OUTPUTs!EA59</f>
        <v>6279.9063460224215</v>
      </c>
      <c r="EB59" s="53">
        <f>+[1]OUTPUTs!EB59-[2]OUTPUTs!EB59</f>
        <v>3707.8354330836523</v>
      </c>
      <c r="EC59" s="53">
        <f>+[1]OUTPUTs!EC59-[2]OUTPUTs!EC59</f>
        <v>2938.1978511585689</v>
      </c>
      <c r="ED59" s="53">
        <f>+[1]OUTPUTs!ED59-[2]OUTPUTs!ED59</f>
        <v>5049.1158199390393</v>
      </c>
      <c r="EE59" s="53">
        <f>+[1]OUTPUTs!EE59-[2]OUTPUTs!EE59</f>
        <v>497.46670889449149</v>
      </c>
      <c r="EF59" s="53">
        <f>+[1]OUTPUTs!EF59-[2]OUTPUTs!EF59</f>
        <v>2553.2821233225181</v>
      </c>
      <c r="EG59" s="53">
        <f>+[1]OUTPUTs!EG59-[2]OUTPUTs!EG59</f>
        <v>222.34895489243476</v>
      </c>
      <c r="EH59" s="53">
        <f>+[1]OUTPUTs!EH59-[2]OUTPUTs!EH59</f>
        <v>139.04382874063703</v>
      </c>
      <c r="EI59" s="53">
        <f>+[1]OUTPUTs!EI59-[2]OUTPUTs!EI59</f>
        <v>7834.2721577427037</v>
      </c>
      <c r="EJ59" s="53">
        <f>+[1]OUTPUTs!EJ59-[2]OUTPUTs!EJ59</f>
        <v>97732.519812783721</v>
      </c>
      <c r="EK59" s="53">
        <f>+[1]OUTPUTs!EK59-[2]OUTPUTs!EK59</f>
        <v>1337.7694544481508</v>
      </c>
      <c r="EL59" s="53">
        <f>+[1]OUTPUTs!EL59-[2]OUTPUTs!EL59</f>
        <v>336349.72202139138</v>
      </c>
      <c r="EM59" s="53">
        <f>+[1]OUTPUTs!EM59-[2]OUTPUTs!EM59</f>
        <v>241751.56575912741</v>
      </c>
      <c r="EN59" s="53">
        <f>+[1]OUTPUTs!EN59-[2]OUTPUTs!EN59</f>
        <v>83991.250799140791</v>
      </c>
      <c r="EO59" s="53">
        <f>+[1]OUTPUTs!EO59-[2]OUTPUTs!EO59</f>
        <v>1901.9444849433221</v>
      </c>
      <c r="EP59" s="53">
        <f>+[1]OUTPUTs!EP59-[2]OUTPUTs!EP59</f>
        <v>47608.078048975192</v>
      </c>
      <c r="EQ59" s="53">
        <f>+[1]OUTPUTs!EQ59-[2]OUTPUTs!EQ59</f>
        <v>1358.184360126721</v>
      </c>
      <c r="ER59" s="53">
        <f>+[1]OUTPUTs!ER59-[2]OUTPUTs!ER59</f>
        <v>1707.9737999337053</v>
      </c>
      <c r="ES59" s="53">
        <f>+[1]OUTPUTs!ES59-[2]OUTPUTs!ES59</f>
        <v>3263.0248341827159</v>
      </c>
      <c r="ET59" s="53">
        <f>+[1]OUTPUTs!ET59-[2]OUTPUTs!ET59</f>
        <v>112174.26679553969</v>
      </c>
      <c r="EU59" s="53">
        <f>+[1]OUTPUTs!EU59-[2]OUTPUTs!EU59</f>
        <v>1174352.9449831231</v>
      </c>
      <c r="EV59" s="53">
        <f>+[1]OUTPUTs!EV59-[2]OUTPUTs!EV59</f>
        <v>764.0305407933339</v>
      </c>
      <c r="EW59" s="53">
        <f>+[1]OUTPUTs!EW59-[2]OUTPUTs!EW59</f>
        <v>36686.637733648189</v>
      </c>
      <c r="EX59" s="53">
        <f>+[1]OUTPUTs!EX59-[2]OUTPUTs!EX59</f>
        <v>20498.57589983119</v>
      </c>
      <c r="EY59" s="53">
        <f>+[1]OUTPUTs!EY59-[2]OUTPUTs!EY59</f>
        <v>3323.3408875399214</v>
      </c>
      <c r="EZ59" s="53">
        <f>+[1]OUTPUTs!EZ59-[2]OUTPUTs!EZ59</f>
        <v>161491.55543171574</v>
      </c>
      <c r="FA59" s="53">
        <f>+[1]OUTPUTs!FA59-[2]OUTPUTs!FA59</f>
        <v>0</v>
      </c>
      <c r="FB59" s="53">
        <f>+[1]OUTPUTs!FB59-[2]OUTPUTs!FB59</f>
        <v>0</v>
      </c>
      <c r="FC59" s="53">
        <f>+[1]OUTPUTs!FC59-[2]OUTPUTs!FC59</f>
        <v>1185.2029563787025</v>
      </c>
      <c r="FD59" s="53">
        <f>+[1]OUTPUTs!FD59-[2]OUTPUTs!FD59</f>
        <v>7453.7342526184657</v>
      </c>
      <c r="FE59" s="53">
        <f>+[1]OUTPUTs!FE59-[2]OUTPUTs!FE59</f>
        <v>827.44715593614615</v>
      </c>
      <c r="FF59" s="53">
        <f>+[1]OUTPUTs!FF59-[2]OUTPUTs!FF59</f>
        <v>5001.5660741653101</v>
      </c>
      <c r="FG59" s="53">
        <f>+[1]OUTPUTs!FG59-[2]OUTPUTs!FG59</f>
        <v>524.99981130600929</v>
      </c>
      <c r="FH59" s="53">
        <f>+[1]OUTPUTs!FH59-[2]OUTPUTs!FH59</f>
        <v>6651.9404154374224</v>
      </c>
      <c r="FI59" s="53">
        <f>+[1]OUTPUTs!FI59-[2]OUTPUTs!FI59</f>
        <v>246.51557645905086</v>
      </c>
      <c r="FJ59" s="53">
        <f>+[1]OUTPUTs!FJ59-[2]OUTPUTs!FJ59</f>
        <v>4224.0750456296137</v>
      </c>
      <c r="FK59" s="53">
        <f>+[1]OUTPUTs!FK59-[2]OUTPUTs!FK59</f>
        <v>20894.560250263828</v>
      </c>
      <c r="FL59" s="53">
        <f>+[1]OUTPUTs!FL59-[2]OUTPUTs!FL59</f>
        <v>93846.107546986474</v>
      </c>
      <c r="FM59" s="53">
        <f>+[1]OUTPUTs!FM59-[2]OUTPUTs!FM59</f>
        <v>16304.351652705369</v>
      </c>
      <c r="FN59" s="53">
        <f>+[1]OUTPUTs!FN59-[2]OUTPUTs!FN59</f>
        <v>272868.59137958556</v>
      </c>
      <c r="FO59" s="53">
        <f>+[1]OUTPUTs!FO59-[2]OUTPUTs!FO59</f>
        <v>251766.94101553562</v>
      </c>
      <c r="FP59" s="53">
        <f>+[1]OUTPUTs!FP59-[2]OUTPUTs!FP59</f>
        <v>77411.655054122137</v>
      </c>
      <c r="FQ59" s="53">
        <f>+[1]OUTPUTs!FQ59-[2]OUTPUTs!FQ59</f>
        <v>3861.9630693478211</v>
      </c>
      <c r="FR59" s="53">
        <f>+[1]OUTPUTs!FR59-[2]OUTPUTs!FR59</f>
        <v>26127.559398876481</v>
      </c>
      <c r="FS59" s="53">
        <f>+[1]OUTPUTs!FS59-[2]OUTPUTs!FS59</f>
        <v>1328.8382149963732</v>
      </c>
      <c r="FT59" s="53">
        <f>+[1]OUTPUTs!FT59-[2]OUTPUTs!FT59</f>
        <v>615.09394046026409</v>
      </c>
      <c r="FU59" s="53">
        <f>+[1]OUTPUTs!FU59-[2]OUTPUTs!FU59</f>
        <v>2231.6449822780814</v>
      </c>
      <c r="FV59" s="53">
        <f>+[1]OUTPUTs!FV59-[2]OUTPUTs!FV59</f>
        <v>25584.96917745372</v>
      </c>
      <c r="FW59" s="53">
        <f>+[1]OUTPUTs!FW59-[2]OUTPUTs!FW59</f>
        <v>1041721.8974640707</v>
      </c>
      <c r="FX59" s="53">
        <f>+[1]OUTPUTs!FX59-[2]OUTPUTs!FX59</f>
        <v>302.7463266241611</v>
      </c>
      <c r="FY59" s="53">
        <f>+[1]OUTPUTs!FY59-[2]OUTPUTs!FY59</f>
        <v>35473.800986098417</v>
      </c>
      <c r="FZ59" s="53">
        <f>+[1]OUTPUTs!FZ59-[2]OUTPUTs!FZ59</f>
        <v>15993.57867803835</v>
      </c>
      <c r="GA59" s="53">
        <f>+[1]OUTPUTs!GA59-[2]OUTPUTs!GA59</f>
        <v>426.88796898497901</v>
      </c>
      <c r="GB59" s="53">
        <f>+[1]OUTPUTs!GB59-[2]OUTPUTs!GB59</f>
        <v>21404.512542609053</v>
      </c>
      <c r="GC59" s="53">
        <f>+[1]OUTPUTs!GC59-[2]OUTPUTs!GC59</f>
        <v>0</v>
      </c>
      <c r="GD59" s="53">
        <f>+[1]OUTPUTs!GD59-[2]OUTPUTs!GD59</f>
        <v>0</v>
      </c>
      <c r="GE59" s="53">
        <f>+[1]OUTPUTs!GE59-[2]OUTPUTs!GE59</f>
        <v>0</v>
      </c>
      <c r="GF59" s="53">
        <f>+[1]OUTPUTs!GF59-[2]OUTPUTs!GF59</f>
        <v>2521.2280011666548</v>
      </c>
      <c r="GG59" s="53">
        <f>+[1]OUTPUTs!GG59-[2]OUTPUTs!GG59</f>
        <v>768.25328685104921</v>
      </c>
      <c r="GH59" s="53">
        <f>+[1]OUTPUTs!GH59-[2]OUTPUTs!GH59</f>
        <v>4790.7875986466988</v>
      </c>
      <c r="GI59" s="53">
        <f>+[1]OUTPUTs!GI59-[2]OUTPUTs!GI59</f>
        <v>964.18620419570289</v>
      </c>
      <c r="GJ59" s="53">
        <f>+[1]OUTPUTs!GJ59-[2]OUTPUTs!GJ59</f>
        <v>25330.266464517463</v>
      </c>
      <c r="GK59" s="53">
        <f>+[1]OUTPUTs!GK59-[2]OUTPUTs!GK59</f>
        <v>312.77800165055487</v>
      </c>
      <c r="GL59" s="53">
        <f>+[1]OUTPUTs!GL59-[2]OUTPUTs!GL59</f>
        <v>3269.3278652998852</v>
      </c>
      <c r="GM59" s="53">
        <f>+[1]OUTPUTs!GM59-[2]OUTPUTs!GM59</f>
        <v>15958.766265172242</v>
      </c>
      <c r="GN59" s="53">
        <f>+[1]OUTPUTs!GN59-[2]OUTPUTs!GN59</f>
        <v>62554.339984982595</v>
      </c>
      <c r="GO59" s="53">
        <f>+[1]OUTPUTs!GO59-[2]OUTPUTs!GO59</f>
        <v>13786.056292535955</v>
      </c>
      <c r="GP59" s="53">
        <f>+[1]OUTPUTs!GP59-[2]OUTPUTs!GP59</f>
        <v>135335.25006161118</v>
      </c>
      <c r="GQ59" s="53">
        <f>+[1]OUTPUTs!GQ59-[2]OUTPUTs!GQ59</f>
        <v>304896.13730204408</v>
      </c>
      <c r="GR59" s="53">
        <f>+[1]OUTPUTs!GR59-[2]OUTPUTs!GR59</f>
        <v>64794.15947056892</v>
      </c>
      <c r="GS59" s="53">
        <f>+[1]OUTPUTs!GS59-[2]OUTPUTs!GS59</f>
        <v>3142.5983142784116</v>
      </c>
      <c r="GT59" s="53">
        <f>+[1]OUTPUTs!GT59-[2]OUTPUTs!GT59</f>
        <v>9410.4700706732583</v>
      </c>
      <c r="GU59" s="53">
        <f>+[1]OUTPUTs!GU59-[2]OUTPUTs!GU59</f>
        <v>1437.3513575064321</v>
      </c>
      <c r="GV59" s="53">
        <f>+[1]OUTPUTs!GV59-[2]OUTPUTs!GV59</f>
        <v>507.10305470512571</v>
      </c>
      <c r="GW59" s="53">
        <f>+[1]OUTPUTs!GW59-[2]OUTPUTs!GW59</f>
        <v>1428.0469856410668</v>
      </c>
      <c r="GX59" s="53">
        <f>+[1]OUTPUTs!GX59-[2]OUTPUTs!GX59</f>
        <v>368744.71259029926</v>
      </c>
      <c r="GY59" s="53">
        <f>+[1]OUTPUTs!GY59-[2]OUTPUTs!GY59</f>
        <v>1093553.3456747015</v>
      </c>
      <c r="GZ59" s="53">
        <f>+[1]OUTPUTs!GZ59-[2]OUTPUTs!GZ59</f>
        <v>28.089091342039151</v>
      </c>
      <c r="HA59" s="53">
        <f>+[1]OUTPUTs!HA59-[2]OUTPUTs!HA59</f>
        <v>33123.383130973649</v>
      </c>
      <c r="HB59" s="53">
        <f>+[1]OUTPUTs!HB59-[2]OUTPUTs!HB59</f>
        <v>16448.450763335299</v>
      </c>
      <c r="HC59" s="53">
        <f>+[1]OUTPUTs!HC59-[2]OUTPUTs!HC59</f>
        <v>390.12347615664987</v>
      </c>
      <c r="HD59" s="53">
        <f>+[1]OUTPUTs!HD59-[2]OUTPUTs!HD59</f>
        <v>7740.6809140479327</v>
      </c>
      <c r="HE59" s="53">
        <f>+[1]OUTPUTs!HE59-[2]OUTPUTs!HE59</f>
        <v>0</v>
      </c>
      <c r="HF59" s="53">
        <f>+[1]OUTPUTs!HF59-[2]OUTPUTs!HF59</f>
        <v>0</v>
      </c>
      <c r="HG59" s="53">
        <f>+[1]OUTPUTs!HG59-[2]OUTPUTs!HG59</f>
        <v>1214.174627231321</v>
      </c>
      <c r="HH59" s="53">
        <f>+[1]OUTPUTs!HH59-[2]OUTPUTs!HH59</f>
        <v>2918.6983044607027</v>
      </c>
      <c r="HI59" s="53">
        <f>+[1]OUTPUTs!HI59-[2]OUTPUTs!HI59</f>
        <v>510.58871868312644</v>
      </c>
      <c r="HJ59" s="53">
        <f>+[1]OUTPUTs!HJ59-[2]OUTPUTs!HJ59</f>
        <v>6482.5645993440803</v>
      </c>
      <c r="HK59" s="53">
        <f>+[1]OUTPUTs!HK59-[2]OUTPUTs!HK59</f>
        <v>455.8105554465975</v>
      </c>
      <c r="HL59" s="53">
        <f>+[1]OUTPUTs!HL59-[2]OUTPUTs!HL59</f>
        <v>3386.2271853034877</v>
      </c>
      <c r="HM59" s="53">
        <f>+[1]OUTPUTs!HM59-[2]OUTPUTs!HM59</f>
        <v>269.9509515292815</v>
      </c>
      <c r="HN59" s="53">
        <f>+[1]OUTPUTs!HN59-[2]OUTPUTs!HN59</f>
        <v>1816.3507849817474</v>
      </c>
      <c r="HO59" s="53">
        <f>+[1]OUTPUTs!HO59-[2]OUTPUTs!HO59</f>
        <v>21306.119824284724</v>
      </c>
      <c r="HP59" s="53">
        <f>+[1]OUTPUTs!HP59-[2]OUTPUTs!HP59</f>
        <v>43630.245236173927</v>
      </c>
      <c r="HQ59" s="53">
        <f>+[1]OUTPUTs!HQ59-[2]OUTPUTs!HQ59</f>
        <v>12302.621368668049</v>
      </c>
      <c r="HR59" s="53">
        <f>+[1]OUTPUTs!HR59-[2]OUTPUTs!HR59</f>
        <v>111500.61937343508</v>
      </c>
      <c r="HS59" s="53">
        <f>+[1]OUTPUTs!HS59-[2]OUTPUTs!HS59</f>
        <v>307991.67308226955</v>
      </c>
      <c r="HT59" s="53">
        <f>+[1]OUTPUTs!HT59-[2]OUTPUTs!HT59</f>
        <v>58340.720432055408</v>
      </c>
      <c r="HU59" s="53">
        <f>+[1]OUTPUTs!HU59-[2]OUTPUTs!HU59</f>
        <v>3256.6913838332275</v>
      </c>
      <c r="HV59" s="53">
        <f>+[1]OUTPUTs!HV59-[2]OUTPUTs!HV59</f>
        <v>42279.303344824148</v>
      </c>
      <c r="HW59" s="53">
        <f>+[1]OUTPUTs!HW59-[2]OUTPUTs!HW59</f>
        <v>1233.5930595880561</v>
      </c>
      <c r="HX59" s="53">
        <f>+[1]OUTPUTs!HX59-[2]OUTPUTs!HX59</f>
        <v>414.02285776909571</v>
      </c>
      <c r="HY59" s="53">
        <f>+[1]OUTPUTs!HY59-[2]OUTPUTs!HY59</f>
        <v>1313.3099008167258</v>
      </c>
      <c r="HZ59" s="53">
        <f>+[1]OUTPUTs!HZ59-[2]OUTPUTs!HZ59</f>
        <v>349691.96563864715</v>
      </c>
      <c r="IA59" s="53">
        <f>+[1]OUTPUTs!IA59-[2]OUTPUTs!IA59</f>
        <v>1028045.9786052012</v>
      </c>
    </row>
    <row r="60" spans="11:235" x14ac:dyDescent="0.25">
      <c r="K60" s="21" t="s">
        <v>784</v>
      </c>
      <c r="L60" s="53">
        <f>+[1]OUTPUTs!L60-[2]OUTPUTs!L60</f>
        <v>9741.7480706877104</v>
      </c>
      <c r="M60" s="53">
        <f>+[1]OUTPUTs!M60-[2]OUTPUTs!M60</f>
        <v>1365.3800689996697</v>
      </c>
      <c r="N60" s="53">
        <f>+[1]OUTPUTs!N60-[2]OUTPUTs!N60</f>
        <v>27682.861069379294</v>
      </c>
      <c r="O60" s="53">
        <f>+[1]OUTPUTs!O60-[2]OUTPUTs!O60</f>
        <v>3121.0539639540939</v>
      </c>
      <c r="P60" s="53">
        <f>+[1]OUTPUTs!P60-[2]OUTPUTs!P60</f>
        <v>41578.064608655957</v>
      </c>
      <c r="Q60" s="53">
        <f>+[1]OUTPUTs!Q60-[2]OUTPUTs!Q60</f>
        <v>2740.5290800629182</v>
      </c>
      <c r="R60" s="53">
        <f>+[1]OUTPUTs!R60-[2]OUTPUTs!R60</f>
        <v>3487.8643585237623</v>
      </c>
      <c r="S60" s="53">
        <f>+[1]OUTPUTs!S60-[2]OUTPUTs!S60</f>
        <v>18744.030409791827</v>
      </c>
      <c r="T60" s="53">
        <f>+[1]OUTPUTs!T60-[2]OUTPUTs!T60</f>
        <v>12858.748749193008</v>
      </c>
      <c r="U60" s="53">
        <f>+[1]OUTPUTs!U60-[2]OUTPUTs!U60</f>
        <v>70411.238479351625</v>
      </c>
      <c r="V60" s="53">
        <f>+[1]OUTPUTs!V60-[2]OUTPUTs!V60</f>
        <v>32816.8386095163</v>
      </c>
      <c r="W60" s="53">
        <f>+[1]OUTPUTs!W60-[2]OUTPUTs!W60</f>
        <v>22797.927636910594</v>
      </c>
      <c r="X60" s="53">
        <f>+[1]OUTPUTs!X60-[2]OUTPUTs!X60</f>
        <v>128369.22855313655</v>
      </c>
      <c r="Y60" s="53">
        <f>+[1]OUTPUTs!Y60-[2]OUTPUTs!Y60</f>
        <v>13120.898188628584</v>
      </c>
      <c r="Z60" s="53">
        <f>+[1]OUTPUTs!Z60-[2]OUTPUTs!Z60</f>
        <v>22532.078992134091</v>
      </c>
      <c r="AA60" s="53">
        <f>+[1]OUTPUTs!AA60-[2]OUTPUTs!AA60</f>
        <v>155729.31066179345</v>
      </c>
      <c r="AB60" s="53">
        <f>+[1]OUTPUTs!AB60-[2]OUTPUTs!AB60</f>
        <v>257965.30129466497</v>
      </c>
      <c r="AC60" s="53">
        <f>+[1]OUTPUTs!AC60-[2]OUTPUTs!AC60</f>
        <v>55767.684010779325</v>
      </c>
      <c r="AD60" s="53">
        <f>+[1]OUTPUTs!AD60-[2]OUTPUTs!AD60</f>
        <v>567696.48865021858</v>
      </c>
      <c r="AE60" s="53">
        <f>+[1]OUTPUTs!AE60-[2]OUTPUTs!AE60</f>
        <v>4494088.3043672033</v>
      </c>
      <c r="AF60" s="53">
        <f>+[1]OUTPUTs!AF60-[2]OUTPUTs!AF60</f>
        <v>245588.12711681117</v>
      </c>
      <c r="AG60" s="53">
        <f>+[1]OUTPUTs!AG60-[2]OUTPUTs!AG60</f>
        <v>159452.79669651989</v>
      </c>
      <c r="AH60" s="53">
        <f>+[1]OUTPUTs!AH60-[2]OUTPUTs!AH60</f>
        <v>266970.10761927388</v>
      </c>
      <c r="AI60" s="53">
        <f>+[1]OUTPUTs!AI60-[2]OUTPUTs!AI60</f>
        <v>47586.229537851264</v>
      </c>
      <c r="AJ60" s="53">
        <f>+[1]OUTPUTs!AJ60-[2]OUTPUTs!AJ60</f>
        <v>32127.852879276688</v>
      </c>
      <c r="AK60" s="53">
        <f>+[1]OUTPUTs!AK60-[2]OUTPUTs!AK60</f>
        <v>71645.182032142533</v>
      </c>
      <c r="AL60" s="53">
        <f>+[1]OUTPUTs!AL60-[2]OUTPUTs!AL60</f>
        <v>191608.53658733959</v>
      </c>
      <c r="AM60" s="53">
        <f>+[1]OUTPUTs!AM60-[2]OUTPUTs!AM60</f>
        <v>6957594.4122928027</v>
      </c>
      <c r="AN60" s="53">
        <f>+[1]OUTPUTs!AN60-[2]OUTPUTs!AN60</f>
        <v>5818.5968253424599</v>
      </c>
      <c r="AO60" s="53">
        <f>+[1]OUTPUTs!AO60-[2]OUTPUTs!AO60</f>
        <v>1337.7660398233656</v>
      </c>
      <c r="AP60" s="53">
        <f>+[1]OUTPUTs!AP60-[2]OUTPUTs!AP60</f>
        <v>28281.061348876952</v>
      </c>
      <c r="AQ60" s="53">
        <f>+[1]OUTPUTs!AQ60-[2]OUTPUTs!AQ60</f>
        <v>1518.9831715759533</v>
      </c>
      <c r="AR60" s="53">
        <f>+[1]OUTPUTs!AR60-[2]OUTPUTs!AR60</f>
        <v>33582.68476057511</v>
      </c>
      <c r="AS60" s="53">
        <f>+[1]OUTPUTs!AS60-[2]OUTPUTs!AS60</f>
        <v>3866.6361948443946</v>
      </c>
      <c r="AT60" s="53">
        <f>+[1]OUTPUTs!AT60-[2]OUTPUTs!AT60</f>
        <v>3772.9365768984435</v>
      </c>
      <c r="AU60" s="53">
        <f>+[1]OUTPUTs!AU60-[2]OUTPUTs!AU60</f>
        <v>19814.227232089615</v>
      </c>
      <c r="AV60" s="53">
        <f>+[1]OUTPUTs!AV60-[2]OUTPUTs!AV60</f>
        <v>28969.452595319286</v>
      </c>
      <c r="AW60" s="53">
        <f>+[1]OUTPUTs!AW60-[2]OUTPUTs!AW60</f>
        <v>60223.873233841412</v>
      </c>
      <c r="AX60" s="53">
        <f>+[1]OUTPUTs!AX60-[2]OUTPUTs!AX60</f>
        <v>26962.382094952904</v>
      </c>
      <c r="AY60" s="53">
        <f>+[1]OUTPUTs!AY60-[2]OUTPUTs!AY60</f>
        <v>20773.604512002697</v>
      </c>
      <c r="AZ60" s="53">
        <f>+[1]OUTPUTs!AZ60-[2]OUTPUTs!AZ60</f>
        <v>117766.49379210063</v>
      </c>
      <c r="BA60" s="53">
        <f>+[1]OUTPUTs!BA60-[2]OUTPUTs!BA60</f>
        <v>10319.899506288355</v>
      </c>
      <c r="BB60" s="53">
        <f>+[1]OUTPUTs!BB60-[2]OUTPUTs!BB60</f>
        <v>19966.350922009522</v>
      </c>
      <c r="BC60" s="53">
        <f>+[1]OUTPUTs!BC60-[2]OUTPUTs!BC60</f>
        <v>113712.1878321594</v>
      </c>
      <c r="BD60" s="53">
        <f>+[1]OUTPUTs!BD60-[2]OUTPUTs!BD60</f>
        <v>235885.81732977927</v>
      </c>
      <c r="BE60" s="53">
        <f>+[1]OUTPUTs!BE60-[2]OUTPUTs!BE60</f>
        <v>47624.775706704648</v>
      </c>
      <c r="BF60" s="53">
        <f>+[1]OUTPUTs!BF60-[2]OUTPUTs!BF60</f>
        <v>547298.61004093499</v>
      </c>
      <c r="BG60" s="53">
        <f>+[1]OUTPUTs!BG60-[2]OUTPUTs!BG60</f>
        <v>4137134.3439562526</v>
      </c>
      <c r="BH60" s="53">
        <f>+[1]OUTPUTs!BH60-[2]OUTPUTs!BH60</f>
        <v>215662.19079439086</v>
      </c>
      <c r="BI60" s="53">
        <f>+[1]OUTPUTs!BI60-[2]OUTPUTs!BI60</f>
        <v>137065.46817628757</v>
      </c>
      <c r="BJ60" s="53">
        <f>+[1]OUTPUTs!BJ60-[2]OUTPUTs!BJ60</f>
        <v>241954.16174500715</v>
      </c>
      <c r="BK60" s="53">
        <f>+[1]OUTPUTs!BK60-[2]OUTPUTs!BK60</f>
        <v>38211.036437502145</v>
      </c>
      <c r="BL60" s="53">
        <f>+[1]OUTPUTs!BL60-[2]OUTPUTs!BL60</f>
        <v>27093.789097072375</v>
      </c>
      <c r="BM60" s="53">
        <f>+[1]OUTPUTs!BM60-[2]OUTPUTs!BM60</f>
        <v>64025.281474099233</v>
      </c>
      <c r="BN60" s="53">
        <f>+[1]OUTPUTs!BN60-[2]OUTPUTs!BN60</f>
        <v>164280.95008355321</v>
      </c>
      <c r="BO60" s="53">
        <f>+[1]OUTPUTs!BO60-[2]OUTPUTs!BO60</f>
        <v>6352923.5614802875</v>
      </c>
      <c r="BP60" s="53">
        <f>+[1]OUTPUTs!BP60-[2]OUTPUTs!BP60</f>
        <v>5220.207554782668</v>
      </c>
      <c r="BQ60" s="53">
        <f>+[1]OUTPUTs!BQ60-[2]OUTPUTs!BQ60</f>
        <v>1789.8681714296258</v>
      </c>
      <c r="BR60" s="53">
        <f>+[1]OUTPUTs!BR60-[2]OUTPUTs!BR60</f>
        <v>28804.880240962702</v>
      </c>
      <c r="BS60" s="53">
        <f>+[1]OUTPUTs!BS60-[2]OUTPUTs!BS60</f>
        <v>1689.9681814803571</v>
      </c>
      <c r="BT60" s="53">
        <f>+[1]OUTPUTs!BT60-[2]OUTPUTs!BT60</f>
        <v>32359.774092403546</v>
      </c>
      <c r="BU60" s="53">
        <f>+[1]OUTPUTs!BU60-[2]OUTPUTs!BU60</f>
        <v>3890.4245756290675</v>
      </c>
      <c r="BV60" s="53">
        <f>+[1]OUTPUTs!BV60-[2]OUTPUTs!BV60</f>
        <v>4724.714328812579</v>
      </c>
      <c r="BW60" s="53">
        <f>+[1]OUTPUTs!BW60-[2]OUTPUTs!BW60</f>
        <v>21756.659156144306</v>
      </c>
      <c r="BX60" s="53">
        <f>+[1]OUTPUTs!BX60-[2]OUTPUTs!BX60</f>
        <v>19905.812217379185</v>
      </c>
      <c r="BY60" s="53">
        <f>+[1]OUTPUTs!BY60-[2]OUTPUTs!BY60</f>
        <v>56459.982281941353</v>
      </c>
      <c r="BZ60" s="53">
        <f>+[1]OUTPUTs!BZ60-[2]OUTPUTs!BZ60</f>
        <v>27010.547372620757</v>
      </c>
      <c r="CA60" s="53">
        <f>+[1]OUTPUTs!CA60-[2]OUTPUTs!CA60</f>
        <v>15627.377711059384</v>
      </c>
      <c r="CB60" s="53">
        <f>+[1]OUTPUTs!CB60-[2]OUTPUTs!CB60</f>
        <v>106596.79844484312</v>
      </c>
      <c r="CC60" s="53">
        <f>+[1]OUTPUTs!CC60-[2]OUTPUTs!CC60</f>
        <v>11694.680452427245</v>
      </c>
      <c r="CD60" s="53">
        <f>+[1]OUTPUTs!CD60-[2]OUTPUTs!CD60</f>
        <v>18368.451445838189</v>
      </c>
      <c r="CE60" s="53">
        <f>+[1]OUTPUTs!CE60-[2]OUTPUTs!CE60</f>
        <v>119579.94905068626</v>
      </c>
      <c r="CF60" s="53">
        <f>+[1]OUTPUTs!CF60-[2]OUTPUTs!CF60</f>
        <v>216685.06501807563</v>
      </c>
      <c r="CG60" s="53">
        <f>+[1]OUTPUTs!CG60-[2]OUTPUTs!CG60</f>
        <v>42540.423190734538</v>
      </c>
      <c r="CH60" s="53">
        <f>+[1]OUTPUTs!CH60-[2]OUTPUTs!CH60</f>
        <v>507539.27417329093</v>
      </c>
      <c r="CI60" s="53">
        <f>+[1]OUTPUTs!CI60-[2]OUTPUTs!CI60</f>
        <v>3991426.1211553272</v>
      </c>
      <c r="CJ60" s="53">
        <f>+[1]OUTPUTs!CJ60-[2]OUTPUTs!CJ60</f>
        <v>238274.42389760737</v>
      </c>
      <c r="CK60" s="53">
        <f>+[1]OUTPUTs!CK60-[2]OUTPUTs!CK60</f>
        <v>122082.92530463421</v>
      </c>
      <c r="CL60" s="53">
        <f>+[1]OUTPUTs!CL60-[2]OUTPUTs!CL60</f>
        <v>224135.80892701703</v>
      </c>
      <c r="CM60" s="53">
        <f>+[1]OUTPUTs!CM60-[2]OUTPUTs!CM60</f>
        <v>30623.886759849294</v>
      </c>
      <c r="CN60" s="53">
        <f>+[1]OUTPUTs!CN60-[2]OUTPUTs!CN60</f>
        <v>25035.468804356795</v>
      </c>
      <c r="CO60" s="53">
        <f>+[1]OUTPUTs!CO60-[2]OUTPUTs!CO60</f>
        <v>59697.55641250679</v>
      </c>
      <c r="CP60" s="53">
        <f>+[1]OUTPUTs!CP60-[2]OUTPUTs!CP60</f>
        <v>164035.72505189996</v>
      </c>
      <c r="CQ60" s="53">
        <f>+[1]OUTPUTs!CQ60-[2]OUTPUTs!CQ60</f>
        <v>6097556.7739737369</v>
      </c>
      <c r="CR60" s="53">
        <f>+[1]OUTPUTs!CR60-[2]OUTPUTs!CR60</f>
        <v>4557.4859204181776</v>
      </c>
      <c r="CS60" s="53">
        <f>+[1]OUTPUTs!CS60-[2]OUTPUTs!CS60</f>
        <v>1493.8009923216127</v>
      </c>
      <c r="CT60" s="53">
        <f>+[1]OUTPUTs!CT60-[2]OUTPUTs!CT60</f>
        <v>29593.572880747983</v>
      </c>
      <c r="CU60" s="53">
        <f>+[1]OUTPUTs!CU60-[2]OUTPUTs!CU60</f>
        <v>1432.8844901757711</v>
      </c>
      <c r="CV60" s="53">
        <f>+[1]OUTPUTs!CV60-[2]OUTPUTs!CV60</f>
        <v>28138.491889436409</v>
      </c>
      <c r="CW60" s="53">
        <f>+[1]OUTPUTs!CW60-[2]OUTPUTs!CW60</f>
        <v>3805.2547511548964</v>
      </c>
      <c r="CX60" s="53">
        <f>+[1]OUTPUTs!CX60-[2]OUTPUTs!CX60</f>
        <v>5728.6808795369561</v>
      </c>
      <c r="CY60" s="53">
        <f>+[1]OUTPUTs!CY60-[2]OUTPUTs!CY60</f>
        <v>22292.948754979676</v>
      </c>
      <c r="CZ60" s="53">
        <f>+[1]OUTPUTs!CZ60-[2]OUTPUTs!CZ60</f>
        <v>8271.9569410835538</v>
      </c>
      <c r="DA60" s="53">
        <f>+[1]OUTPUTs!DA60-[2]OUTPUTs!DA60</f>
        <v>54256.107083072362</v>
      </c>
      <c r="DB60" s="53">
        <f>+[1]OUTPUTs!DB60-[2]OUTPUTs!DB60</f>
        <v>22491.983278437852</v>
      </c>
      <c r="DC60" s="53">
        <f>+[1]OUTPUTs!DC60-[2]OUTPUTs!DC60</f>
        <v>11635.091185692552</v>
      </c>
      <c r="DD60" s="53">
        <f>+[1]OUTPUTs!DD60-[2]OUTPUTs!DD60</f>
        <v>88175.134948300431</v>
      </c>
      <c r="DE60" s="53">
        <f>+[1]OUTPUTs!DE60-[2]OUTPUTs!DE60</f>
        <v>8472.6366506166014</v>
      </c>
      <c r="DF60" s="53">
        <f>+[1]OUTPUTs!DF60-[2]OUTPUTs!DF60</f>
        <v>13756.236882657577</v>
      </c>
      <c r="DG60" s="53">
        <f>+[1]OUTPUTs!DG60-[2]OUTPUTs!DG60</f>
        <v>102785.70099835767</v>
      </c>
      <c r="DH60" s="53">
        <f>+[1]OUTPUTs!DH60-[2]OUTPUTs!DH60</f>
        <v>193775.7512073862</v>
      </c>
      <c r="DI60" s="53">
        <f>+[1]OUTPUTs!DI60-[2]OUTPUTs!DI60</f>
        <v>34426.699422166246</v>
      </c>
      <c r="DJ60" s="53">
        <f>+[1]OUTPUTs!DJ60-[2]OUTPUTs!DJ60</f>
        <v>466063.7664007172</v>
      </c>
      <c r="DK60" s="53">
        <f>+[1]OUTPUTs!DK60-[2]OUTPUTs!DK60</f>
        <v>3314702.5672301454</v>
      </c>
      <c r="DL60" s="53">
        <f>+[1]OUTPUTs!DL60-[2]OUTPUTs!DL60</f>
        <v>207633.54439589533</v>
      </c>
      <c r="DM60" s="53">
        <f>+[1]OUTPUTs!DM60-[2]OUTPUTs!DM60</f>
        <v>99319.93366166926</v>
      </c>
      <c r="DN60" s="53">
        <f>+[1]OUTPUTs!DN60-[2]OUTPUTs!DN60</f>
        <v>210055.01258968096</v>
      </c>
      <c r="DO60" s="53">
        <f>+[1]OUTPUTs!DO60-[2]OUTPUTs!DO60</f>
        <v>25331.687873659801</v>
      </c>
      <c r="DP60" s="53">
        <f>+[1]OUTPUTs!DP60-[2]OUTPUTs!DP60</f>
        <v>18933.594730706347</v>
      </c>
      <c r="DQ60" s="53">
        <f>+[1]OUTPUTs!DQ60-[2]OUTPUTs!DQ60</f>
        <v>58297.738562489598</v>
      </c>
      <c r="DR60" s="53">
        <f>+[1]OUTPUTs!DR60-[2]OUTPUTs!DR60</f>
        <v>324341.88172555109</v>
      </c>
      <c r="DS60" s="53">
        <f>+[1]OUTPUTs!DS60-[2]OUTPUTs!DS60</f>
        <v>5359770.1463270597</v>
      </c>
      <c r="DT60" s="53">
        <f>+[1]OUTPUTs!DT60-[2]OUTPUTs!DT60</f>
        <v>3794.9776456076479</v>
      </c>
      <c r="DU60" s="53">
        <f>+[1]OUTPUTs!DU60-[2]OUTPUTs!DU60</f>
        <v>2985.4884142515593</v>
      </c>
      <c r="DV60" s="53">
        <f>+[1]OUTPUTs!DV60-[2]OUTPUTs!DV60</f>
        <v>31153.05841161478</v>
      </c>
      <c r="DW60" s="53">
        <f>+[1]OUTPUTs!DW60-[2]OUTPUTs!DW60</f>
        <v>1704.7544326897164</v>
      </c>
      <c r="DX60" s="53">
        <f>+[1]OUTPUTs!DX60-[2]OUTPUTs!DX60</f>
        <v>34593.5350465027</v>
      </c>
      <c r="DY60" s="53">
        <f>+[1]OUTPUTs!DY60-[2]OUTPUTs!DY60</f>
        <v>3154.8633138132827</v>
      </c>
      <c r="DZ60" s="53">
        <f>+[1]OUTPUTs!DZ60-[2]OUTPUTs!DZ60</f>
        <v>5881.4190307162808</v>
      </c>
      <c r="EA60" s="53">
        <f>+[1]OUTPUTs!EA60-[2]OUTPUTs!EA60</f>
        <v>21263.594391138002</v>
      </c>
      <c r="EB60" s="53">
        <f>+[1]OUTPUTs!EB60-[2]OUTPUTs!EB60</f>
        <v>8091.1265997326955</v>
      </c>
      <c r="EC60" s="53">
        <f>+[1]OUTPUTs!EC60-[2]OUTPUTs!EC60</f>
        <v>55649.076847570715</v>
      </c>
      <c r="ED60" s="53">
        <f>+[1]OUTPUTs!ED60-[2]OUTPUTs!ED60</f>
        <v>24580.852357707656</v>
      </c>
      <c r="EE60" s="53">
        <f>+[1]OUTPUTs!EE60-[2]OUTPUTs!EE60</f>
        <v>11680.219192545348</v>
      </c>
      <c r="EF60" s="53">
        <f>+[1]OUTPUTs!EF60-[2]OUTPUTs!EF60</f>
        <v>94035.919883154449</v>
      </c>
      <c r="EG60" s="53">
        <f>+[1]OUTPUTs!EG60-[2]OUTPUTs!EG60</f>
        <v>7310.0281401740813</v>
      </c>
      <c r="EH60" s="53">
        <f>+[1]OUTPUTs!EH60-[2]OUTPUTs!EH60</f>
        <v>11794.773083086911</v>
      </c>
      <c r="EI60" s="53">
        <f>+[1]OUTPUTs!EI60-[2]OUTPUTs!EI60</f>
        <v>110563.72009023107</v>
      </c>
      <c r="EJ60" s="53">
        <f>+[1]OUTPUTs!EJ60-[2]OUTPUTs!EJ60</f>
        <v>195761.90090318577</v>
      </c>
      <c r="EK60" s="53">
        <f>+[1]OUTPUTs!EK60-[2]OUTPUTs!EK60</f>
        <v>42450.571339035625</v>
      </c>
      <c r="EL60" s="53">
        <f>+[1]OUTPUTs!EL60-[2]OUTPUTs!EL60</f>
        <v>473457.05295257934</v>
      </c>
      <c r="EM60" s="53">
        <f>+[1]OUTPUTs!EM60-[2]OUTPUTs!EM60</f>
        <v>3620349.4405615423</v>
      </c>
      <c r="EN60" s="53">
        <f>+[1]OUTPUTs!EN60-[2]OUTPUTs!EN60</f>
        <v>215175.89350978576</v>
      </c>
      <c r="EO60" s="53">
        <f>+[1]OUTPUTs!EO60-[2]OUTPUTs!EO60</f>
        <v>115314.75851519947</v>
      </c>
      <c r="EP60" s="53">
        <f>+[1]OUTPUTs!EP60-[2]OUTPUTs!EP60</f>
        <v>237491.47976485448</v>
      </c>
      <c r="EQ60" s="53">
        <f>+[1]OUTPUTs!EQ60-[2]OUTPUTs!EQ60</f>
        <v>27800.23440593337</v>
      </c>
      <c r="ER60" s="53">
        <f>+[1]OUTPUTs!ER60-[2]OUTPUTs!ER60</f>
        <v>20093.765102782429</v>
      </c>
      <c r="ES60" s="53">
        <f>+[1]OUTPUTs!ES60-[2]OUTPUTs!ES60</f>
        <v>53815.891906074219</v>
      </c>
      <c r="ET60" s="53">
        <f>+[1]OUTPUTs!ET60-[2]OUTPUTs!ET60</f>
        <v>151071.55908773103</v>
      </c>
      <c r="EU60" s="53">
        <f>+[1]OUTPUTs!EU60-[2]OUTPUTs!EU60</f>
        <v>5581019.95492924</v>
      </c>
      <c r="EV60" s="53">
        <f>+[1]OUTPUTs!EV60-[2]OUTPUTs!EV60</f>
        <v>3326.587161943763</v>
      </c>
      <c r="EW60" s="53">
        <f>+[1]OUTPUTs!EW60-[2]OUTPUTs!EW60</f>
        <v>2500.8326264537209</v>
      </c>
      <c r="EX60" s="53">
        <f>+[1]OUTPUTs!EX60-[2]OUTPUTs!EX60</f>
        <v>23017.386309975183</v>
      </c>
      <c r="EY60" s="53">
        <f>+[1]OUTPUTs!EY60-[2]OUTPUTs!EY60</f>
        <v>2442.890120002633</v>
      </c>
      <c r="EZ60" s="53">
        <f>+[1]OUTPUTs!EZ60-[2]OUTPUTs!EZ60</f>
        <v>37285.233061139072</v>
      </c>
      <c r="FA60" s="53">
        <f>+[1]OUTPUTs!FA60-[2]OUTPUTs!FA60</f>
        <v>4681.3752644105061</v>
      </c>
      <c r="FB60" s="53">
        <f>+[1]OUTPUTs!FB60-[2]OUTPUTs!FB60</f>
        <v>7494.7010558447382</v>
      </c>
      <c r="FC60" s="53">
        <f>+[1]OUTPUTs!FC60-[2]OUTPUTs!FC60</f>
        <v>15258.589867092771</v>
      </c>
      <c r="FD60" s="53">
        <f>+[1]OUTPUTs!FD60-[2]OUTPUTs!FD60</f>
        <v>9148.2355006078305</v>
      </c>
      <c r="FE60" s="53">
        <f>+[1]OUTPUTs!FE60-[2]OUTPUTs!FE60</f>
        <v>51696.511392427856</v>
      </c>
      <c r="FF60" s="53">
        <f>+[1]OUTPUTs!FF60-[2]OUTPUTs!FF60</f>
        <v>24935.712039435188</v>
      </c>
      <c r="FG60" s="53">
        <f>+[1]OUTPUTs!FG60-[2]OUTPUTs!FG60</f>
        <v>13926.618008320653</v>
      </c>
      <c r="FH60" s="53">
        <f>+[1]OUTPUTs!FH60-[2]OUTPUTs!FH60</f>
        <v>99159.409440425283</v>
      </c>
      <c r="FI60" s="53">
        <f>+[1]OUTPUTs!FI60-[2]OUTPUTs!FI60</f>
        <v>6269.9622286390149</v>
      </c>
      <c r="FJ60" s="53">
        <f>+[1]OUTPUTs!FJ60-[2]OUTPUTs!FJ60</f>
        <v>11050.797441745402</v>
      </c>
      <c r="FK60" s="53">
        <f>+[1]OUTPUTs!FK60-[2]OUTPUTs!FK60</f>
        <v>105207.90607241244</v>
      </c>
      <c r="FL60" s="53">
        <f>+[1]OUTPUTs!FL60-[2]OUTPUTs!FL60</f>
        <v>211923.52066649019</v>
      </c>
      <c r="FM60" s="53">
        <f>+[1]OUTPUTs!FM60-[2]OUTPUTs!FM60</f>
        <v>35480.171476286283</v>
      </c>
      <c r="FN60" s="53">
        <f>+[1]OUTPUTs!FN60-[2]OUTPUTs!FN60</f>
        <v>498217.99948230339</v>
      </c>
      <c r="FO60" s="53">
        <f>+[1]OUTPUTs!FO60-[2]OUTPUTs!FO60</f>
        <v>3603550.3787343157</v>
      </c>
      <c r="FP60" s="53">
        <f>+[1]OUTPUTs!FP60-[2]OUTPUTs!FP60</f>
        <v>193745.22070445918</v>
      </c>
      <c r="FQ60" s="53">
        <f>+[1]OUTPUTs!FQ60-[2]OUTPUTs!FQ60</f>
        <v>100838.07088499918</v>
      </c>
      <c r="FR60" s="53">
        <f>+[1]OUTPUTs!FR60-[2]OUTPUTs!FR60</f>
        <v>248601.08273606416</v>
      </c>
      <c r="FS60" s="53">
        <f>+[1]OUTPUTs!FS60-[2]OUTPUTs!FS60</f>
        <v>22095.126546905347</v>
      </c>
      <c r="FT60" s="53">
        <f>+[1]OUTPUTs!FT60-[2]OUTPUTs!FT60</f>
        <v>22660.697461227814</v>
      </c>
      <c r="FU60" s="53">
        <f>+[1]OUTPUTs!FU60-[2]OUTPUTs!FU60</f>
        <v>50495.378185367517</v>
      </c>
      <c r="FV60" s="53">
        <f>+[1]OUTPUTs!FV60-[2]OUTPUTs!FV60</f>
        <v>155339.99501510529</v>
      </c>
      <c r="FW60" s="53">
        <f>+[1]OUTPUTs!FW60-[2]OUTPUTs!FW60</f>
        <v>5560350.389484399</v>
      </c>
      <c r="FX60" s="53">
        <f>+[1]OUTPUTs!FX60-[2]OUTPUTs!FX60</f>
        <v>4246.9610323389015</v>
      </c>
      <c r="FY60" s="53">
        <f>+[1]OUTPUTs!FY60-[2]OUTPUTs!FY60</f>
        <v>1281.7677956820878</v>
      </c>
      <c r="FZ60" s="53">
        <f>+[1]OUTPUTs!FZ60-[2]OUTPUTs!FZ60</f>
        <v>20790.232297617527</v>
      </c>
      <c r="GA60" s="53">
        <f>+[1]OUTPUTs!GA60-[2]OUTPUTs!GA60</f>
        <v>3004.4601359555791</v>
      </c>
      <c r="GB60" s="53">
        <f>+[1]OUTPUTs!GB60-[2]OUTPUTs!GB60</f>
        <v>38566.016888032878</v>
      </c>
      <c r="GC60" s="53">
        <f>+[1]OUTPUTs!GC60-[2]OUTPUTs!GC60</f>
        <v>5432.3897848154356</v>
      </c>
      <c r="GD60" s="53">
        <f>+[1]OUTPUTs!GD60-[2]OUTPUTs!GD60</f>
        <v>5982.6565787266318</v>
      </c>
      <c r="GE60" s="53">
        <f>+[1]OUTPUTs!GE60-[2]OUTPUTs!GE60</f>
        <v>20724.079268605055</v>
      </c>
      <c r="GF60" s="53">
        <f>+[1]OUTPUTs!GF60-[2]OUTPUTs!GF60</f>
        <v>6746.9212586198573</v>
      </c>
      <c r="GG60" s="53">
        <f>+[1]OUTPUTs!GG60-[2]OUTPUTs!GG60</f>
        <v>41373.656552354892</v>
      </c>
      <c r="GH60" s="53">
        <f>+[1]OUTPUTs!GH60-[2]OUTPUTs!GH60</f>
        <v>22951.149620238291</v>
      </c>
      <c r="GI60" s="53">
        <f>+[1]OUTPUTs!GI60-[2]OUTPUTs!GI60</f>
        <v>10065.91302817308</v>
      </c>
      <c r="GJ60" s="53">
        <f>+[1]OUTPUTs!GJ60-[2]OUTPUTs!GJ60</f>
        <v>88142.312469157943</v>
      </c>
      <c r="GK60" s="53">
        <f>+[1]OUTPUTs!GK60-[2]OUTPUTs!GK60</f>
        <v>5987.5060820523395</v>
      </c>
      <c r="GL60" s="53">
        <f>+[1]OUTPUTs!GL60-[2]OUTPUTs!GL60</f>
        <v>10923.852787649466</v>
      </c>
      <c r="GM60" s="53">
        <f>+[1]OUTPUTs!GM60-[2]OUTPUTs!GM60</f>
        <v>113077.88629349688</v>
      </c>
      <c r="GN60" s="53">
        <f>+[1]OUTPUTs!GN60-[2]OUTPUTs!GN60</f>
        <v>188420.28721558431</v>
      </c>
      <c r="GO60" s="53">
        <f>+[1]OUTPUTs!GO60-[2]OUTPUTs!GO60</f>
        <v>35982.405291412142</v>
      </c>
      <c r="GP60" s="53">
        <f>+[1]OUTPUTs!GP60-[2]OUTPUTs!GP60</f>
        <v>517985.30399196583</v>
      </c>
      <c r="GQ60" s="53">
        <f>+[1]OUTPUTs!GQ60-[2]OUTPUTs!GQ60</f>
        <v>3858008.6332237013</v>
      </c>
      <c r="GR60" s="53">
        <f>+[1]OUTPUTs!GR60-[2]OUTPUTs!GR60</f>
        <v>197786.99366553349</v>
      </c>
      <c r="GS60" s="53">
        <f>+[1]OUTPUTs!GS60-[2]OUTPUTs!GS60</f>
        <v>98053.043009037559</v>
      </c>
      <c r="GT60" s="53">
        <f>+[1]OUTPUTs!GT60-[2]OUTPUTs!GT60</f>
        <v>264499.15514735575</v>
      </c>
      <c r="GU60" s="53">
        <f>+[1]OUTPUTs!GU60-[2]OUTPUTs!GU60</f>
        <v>19722.457533559791</v>
      </c>
      <c r="GV60" s="53">
        <f>+[1]OUTPUTs!GV60-[2]OUTPUTs!GV60</f>
        <v>21300.198753416993</v>
      </c>
      <c r="GW60" s="53">
        <f>+[1]OUTPUTs!GW60-[2]OUTPUTs!GW60</f>
        <v>40158.546638885098</v>
      </c>
      <c r="GX60" s="53">
        <f>+[1]OUTPUTs!GX60-[2]OUTPUTs!GX60</f>
        <v>133992.65174374578</v>
      </c>
      <c r="GY60" s="53">
        <f>+[1]OUTPUTs!GY60-[2]OUTPUTs!GY60</f>
        <v>5775207.4380877111</v>
      </c>
      <c r="GZ60" s="53">
        <f>+[1]OUTPUTs!GZ60-[2]OUTPUTs!GZ60</f>
        <v>3973.8445539022196</v>
      </c>
      <c r="HA60" s="53">
        <f>+[1]OUTPUTs!HA60-[2]OUTPUTs!HA60</f>
        <v>801.33649116457354</v>
      </c>
      <c r="HB60" s="53">
        <f>+[1]OUTPUTs!HB60-[2]OUTPUTs!HB60</f>
        <v>17888.099344542712</v>
      </c>
      <c r="HC60" s="53">
        <f>+[1]OUTPUTs!HC60-[2]OUTPUTs!HC60</f>
        <v>3187.6624440467358</v>
      </c>
      <c r="HD60" s="53">
        <f>+[1]OUTPUTs!HD60-[2]OUTPUTs!HD60</f>
        <v>37814.38356354896</v>
      </c>
      <c r="HE60" s="53">
        <f>+[1]OUTPUTs!HE60-[2]OUTPUTs!HE60</f>
        <v>4927.3396964939111</v>
      </c>
      <c r="HF60" s="53">
        <f>+[1]OUTPUTs!HF60-[2]OUTPUTs!HF60</f>
        <v>5347.4457372367478</v>
      </c>
      <c r="HG60" s="53">
        <f>+[1]OUTPUTs!HG60-[2]OUTPUTs!HG60</f>
        <v>12800.872201993418</v>
      </c>
      <c r="HH60" s="53">
        <f>+[1]OUTPUTs!HH60-[2]OUTPUTs!HH60</f>
        <v>5235.5325263188897</v>
      </c>
      <c r="HI60" s="53">
        <f>+[1]OUTPUTs!HI60-[2]OUTPUTs!HI60</f>
        <v>29646.671970114185</v>
      </c>
      <c r="HJ60" s="53">
        <f>+[1]OUTPUTs!HJ60-[2]OUTPUTs!HJ60</f>
        <v>19218.987311578563</v>
      </c>
      <c r="HK60" s="53">
        <f>+[1]OUTPUTs!HK60-[2]OUTPUTs!HK60</f>
        <v>9524.9636117649534</v>
      </c>
      <c r="HL60" s="53">
        <f>+[1]OUTPUTs!HL60-[2]OUTPUTs!HL60</f>
        <v>73603.714646028471</v>
      </c>
      <c r="HM60" s="53">
        <f>+[1]OUTPUTs!HM60-[2]OUTPUTs!HM60</f>
        <v>4427.7630935374982</v>
      </c>
      <c r="HN60" s="53">
        <f>+[1]OUTPUTs!HN60-[2]OUTPUTs!HN60</f>
        <v>9118.5344151940444</v>
      </c>
      <c r="HO60" s="53">
        <f>+[1]OUTPUTs!HO60-[2]OUTPUTs!HO60</f>
        <v>91801.378475391655</v>
      </c>
      <c r="HP60" s="53">
        <f>+[1]OUTPUTs!HP60-[2]OUTPUTs!HP60</f>
        <v>162535.91693570995</v>
      </c>
      <c r="HQ60" s="53">
        <f>+[1]OUTPUTs!HQ60-[2]OUTPUTs!HQ60</f>
        <v>26279.749859585747</v>
      </c>
      <c r="HR60" s="53">
        <f>+[1]OUTPUTs!HR60-[2]OUTPUTs!HR60</f>
        <v>522659.64527002361</v>
      </c>
      <c r="HS60" s="53">
        <f>+[1]OUTPUTs!HS60-[2]OUTPUTs!HS60</f>
        <v>3245861.1266842308</v>
      </c>
      <c r="HT60" s="53">
        <f>+[1]OUTPUTs!HT60-[2]OUTPUTs!HT60</f>
        <v>447810.44261902326</v>
      </c>
      <c r="HU60" s="53">
        <f>+[1]OUTPUTs!HU60-[2]OUTPUTs!HU60</f>
        <v>79485.777958579551</v>
      </c>
      <c r="HV60" s="53">
        <f>+[1]OUTPUTs!HV60-[2]OUTPUTs!HV60</f>
        <v>146516.40935726216</v>
      </c>
      <c r="HW60" s="53">
        <f>+[1]OUTPUTs!HW60-[2]OUTPUTs!HW60</f>
        <v>19633.127856288804</v>
      </c>
      <c r="HX60" s="53">
        <f>+[1]OUTPUTs!HX60-[2]OUTPUTs!HX60</f>
        <v>17891.736035094928</v>
      </c>
      <c r="HY60" s="53">
        <f>+[1]OUTPUTs!HY60-[2]OUTPUTs!HY60</f>
        <v>34543.024897331466</v>
      </c>
      <c r="HZ60" s="53">
        <f>+[1]OUTPUTs!HZ60-[2]OUTPUTs!HZ60</f>
        <v>154764.90902362953</v>
      </c>
      <c r="IA60" s="53">
        <f>+[1]OUTPUTs!IA60-[2]OUTPUTs!IA60</f>
        <v>5187300.3965796167</v>
      </c>
    </row>
    <row r="61" spans="11:235" x14ac:dyDescent="0.25">
      <c r="K61" s="32" t="s">
        <v>833</v>
      </c>
      <c r="L61" s="53">
        <f>+[1]OUTPUTs!L61-[2]OUTPUTs!L61</f>
        <v>307150.29688610823</v>
      </c>
      <c r="M61" s="53">
        <f>+[1]OUTPUTs!M61-[2]OUTPUTs!M61</f>
        <v>114521.93202308481</v>
      </c>
      <c r="N61" s="53">
        <f>+[1]OUTPUTs!N61-[2]OUTPUTs!N61</f>
        <v>768485.61062945961</v>
      </c>
      <c r="O61" s="53">
        <f>+[1]OUTPUTs!O61-[2]OUTPUTs!O61</f>
        <v>74063.301168060716</v>
      </c>
      <c r="P61" s="53">
        <f>+[1]OUTPUTs!P61-[2]OUTPUTs!P61</f>
        <v>928648.36701737647</v>
      </c>
      <c r="Q61" s="53">
        <f>+[1]OUTPUTs!Q61-[2]OUTPUTs!Q61</f>
        <v>76517.49990789147</v>
      </c>
      <c r="R61" s="53">
        <f>+[1]OUTPUTs!R61-[2]OUTPUTs!R61</f>
        <v>143608.66717507713</v>
      </c>
      <c r="S61" s="53">
        <f>+[1]OUTPUTs!S61-[2]OUTPUTs!S61</f>
        <v>501316.70013184438</v>
      </c>
      <c r="T61" s="53">
        <f>+[1]OUTPUTs!T61-[2]OUTPUTs!T61</f>
        <v>364251.74826898472</v>
      </c>
      <c r="U61" s="53">
        <f>+[1]OUTPUTs!U61-[2]OUTPUTs!U61</f>
        <v>1711988.8822480729</v>
      </c>
      <c r="V61" s="53">
        <f>+[1]OUTPUTs!V61-[2]OUTPUTs!V61</f>
        <v>560570.34880351415</v>
      </c>
      <c r="W61" s="53">
        <f>+[1]OUTPUTs!W61-[2]OUTPUTs!W61</f>
        <v>501220.21928835323</v>
      </c>
      <c r="X61" s="53">
        <f>+[1]OUTPUTs!X61-[2]OUTPUTs!X61</f>
        <v>2335809.3586604232</v>
      </c>
      <c r="Y61" s="53">
        <f>+[1]OUTPUTs!Y61-[2]OUTPUTs!Y61</f>
        <v>307710.72957977297</v>
      </c>
      <c r="Z61" s="53">
        <f>+[1]OUTPUTs!Z61-[2]OUTPUTs!Z61</f>
        <v>364577.51238262001</v>
      </c>
      <c r="AA61" s="53">
        <f>+[1]OUTPUTs!AA61-[2]OUTPUTs!AA61</f>
        <v>2084236.8575039655</v>
      </c>
      <c r="AB61" s="53">
        <f>+[1]OUTPUTs!AB61-[2]OUTPUTs!AB61</f>
        <v>4984160.2084570704</v>
      </c>
      <c r="AC61" s="53">
        <f>+[1]OUTPUTs!AC61-[2]OUTPUTs!AC61</f>
        <v>1168706.8411154952</v>
      </c>
      <c r="AD61" s="53">
        <f>+[1]OUTPUTs!AD61-[2]OUTPUTs!AD61</f>
        <v>11526653.307261836</v>
      </c>
      <c r="AE61" s="53">
        <f>+[1]OUTPUTs!AE61-[2]OUTPUTs!AE61</f>
        <v>39153004.675609797</v>
      </c>
      <c r="AF61" s="53">
        <f>+[1]OUTPUTs!AF61-[2]OUTPUTs!AF61</f>
        <v>4778117.3212918146</v>
      </c>
      <c r="AG61" s="53">
        <f>+[1]OUTPUTs!AG61-[2]OUTPUTs!AG61</f>
        <v>2432501.4229906099</v>
      </c>
      <c r="AH61" s="53">
        <f>+[1]OUTPUTs!AH61-[2]OUTPUTs!AH61</f>
        <v>4460296.7348830076</v>
      </c>
      <c r="AI61" s="53">
        <f>+[1]OUTPUTs!AI61-[2]OUTPUTs!AI61</f>
        <v>555922.11321928143</v>
      </c>
      <c r="AJ61" s="53">
        <f>+[1]OUTPUTs!AJ61-[2]OUTPUTs!AJ61</f>
        <v>559832.88107741938</v>
      </c>
      <c r="AK61" s="53">
        <f>+[1]OUTPUTs!AK61-[2]OUTPUTs!AK61</f>
        <v>1459456.8281531788</v>
      </c>
      <c r="AL61" s="53">
        <f>+[1]OUTPUTs!AL61-[2]OUTPUTs!AL61</f>
        <v>2375345.4866776457</v>
      </c>
      <c r="AM61" s="53">
        <f>+[1]OUTPUTs!AM61-[2]OUTPUTs!AM61</f>
        <v>84598675.852411807</v>
      </c>
      <c r="AN61" s="53">
        <f>+[1]OUTPUTs!AN61-[2]OUTPUTs!AN61</f>
        <v>280248.25348937273</v>
      </c>
      <c r="AO61" s="53">
        <f>+[1]OUTPUTs!AO61-[2]OUTPUTs!AO61</f>
        <v>107357.6975839865</v>
      </c>
      <c r="AP61" s="53">
        <f>+[1]OUTPUTs!AP61-[2]OUTPUTs!AP61</f>
        <v>749943.11066670064</v>
      </c>
      <c r="AQ61" s="53">
        <f>+[1]OUTPUTs!AQ61-[2]OUTPUTs!AQ61</f>
        <v>68459.264356950982</v>
      </c>
      <c r="AR61" s="53">
        <f>+[1]OUTPUTs!AR61-[2]OUTPUTs!AR61</f>
        <v>871592.93282629736</v>
      </c>
      <c r="AS61" s="53">
        <f>+[1]OUTPUTs!AS61-[2]OUTPUTs!AS61</f>
        <v>72694.797972544882</v>
      </c>
      <c r="AT61" s="53">
        <f>+[1]OUTPUTs!AT61-[2]OUTPUTs!AT61</f>
        <v>144337.15548450252</v>
      </c>
      <c r="AU61" s="53">
        <f>+[1]OUTPUTs!AU61-[2]OUTPUTs!AU61</f>
        <v>488885.80358910491</v>
      </c>
      <c r="AV61" s="53">
        <f>+[1]OUTPUTs!AV61-[2]OUTPUTs!AV61</f>
        <v>384798.43226810149</v>
      </c>
      <c r="AW61" s="53">
        <f>+[1]OUTPUTs!AW61-[2]OUTPUTs!AW61</f>
        <v>1532532.6290928842</v>
      </c>
      <c r="AX61" s="53">
        <f>+[1]OUTPUTs!AX61-[2]OUTPUTs!AX61</f>
        <v>547658.94390363805</v>
      </c>
      <c r="AY61" s="53">
        <f>+[1]OUTPUTs!AY61-[2]OUTPUTs!AY61</f>
        <v>426987.2017807588</v>
      </c>
      <c r="AZ61" s="53">
        <f>+[1]OUTPUTs!AZ61-[2]OUTPUTs!AZ61</f>
        <v>2473446.3341605514</v>
      </c>
      <c r="BA61" s="53">
        <f>+[1]OUTPUTs!BA61-[2]OUTPUTs!BA61</f>
        <v>288676.12474066723</v>
      </c>
      <c r="BB61" s="53">
        <f>+[1]OUTPUTs!BB61-[2]OUTPUTs!BB61</f>
        <v>352428.26763253275</v>
      </c>
      <c r="BC61" s="53">
        <f>+[1]OUTPUTs!BC61-[2]OUTPUTs!BC61</f>
        <v>1938296.0343738422</v>
      </c>
      <c r="BD61" s="53">
        <f>+[1]OUTPUTs!BD61-[2]OUTPUTs!BD61</f>
        <v>4996497.931443844</v>
      </c>
      <c r="BE61" s="53">
        <f>+[1]OUTPUTs!BE61-[2]OUTPUTs!BE61</f>
        <v>1160130.5598868318</v>
      </c>
      <c r="BF61" s="53">
        <f>+[1]OUTPUTs!BF61-[2]OUTPUTs!BF61</f>
        <v>11201345.809281155</v>
      </c>
      <c r="BG61" s="53">
        <f>+[1]OUTPUTs!BG61-[2]OUTPUTs!BG61</f>
        <v>39783984.095995255</v>
      </c>
      <c r="BH61" s="53">
        <f>+[1]OUTPUTs!BH61-[2]OUTPUTs!BH61</f>
        <v>4696258.5556690414</v>
      </c>
      <c r="BI61" s="53">
        <f>+[1]OUTPUTs!BI61-[2]OUTPUTs!BI61</f>
        <v>2433739.4902510671</v>
      </c>
      <c r="BJ61" s="53">
        <f>+[1]OUTPUTs!BJ61-[2]OUTPUTs!BJ61</f>
        <v>4321750.0693676192</v>
      </c>
      <c r="BK61" s="53">
        <f>+[1]OUTPUTs!BK61-[2]OUTPUTs!BK61</f>
        <v>518619.28854435589</v>
      </c>
      <c r="BL61" s="53">
        <f>+[1]OUTPUTs!BL61-[2]OUTPUTs!BL61</f>
        <v>534377.03710080811</v>
      </c>
      <c r="BM61" s="53">
        <f>+[1]OUTPUTs!BM61-[2]OUTPUTs!BM61</f>
        <v>1375923.6618126649</v>
      </c>
      <c r="BN61" s="53">
        <f>+[1]OUTPUTs!BN61-[2]OUTPUTs!BN61</f>
        <v>2285742.0570596289</v>
      </c>
      <c r="BO61" s="53">
        <f>+[1]OUTPUTs!BO61-[2]OUTPUTs!BO61</f>
        <v>84036711.540334716</v>
      </c>
      <c r="BP61" s="53">
        <f>+[1]OUTPUTs!BP61-[2]OUTPUTs!BP61</f>
        <v>272298.76143977407</v>
      </c>
      <c r="BQ61" s="53">
        <f>+[1]OUTPUTs!BQ61-[2]OUTPUTs!BQ61</f>
        <v>96675.884935783164</v>
      </c>
      <c r="BR61" s="53">
        <f>+[1]OUTPUTs!BR61-[2]OUTPUTs!BR61</f>
        <v>735795.05102859181</v>
      </c>
      <c r="BS61" s="53">
        <f>+[1]OUTPUTs!BS61-[2]OUTPUTs!BS61</f>
        <v>75511.125007865034</v>
      </c>
      <c r="BT61" s="53">
        <f>+[1]OUTPUTs!BT61-[2]OUTPUTs!BT61</f>
        <v>811337.17813351285</v>
      </c>
      <c r="BU61" s="53">
        <f>+[1]OUTPUTs!BU61-[2]OUTPUTs!BU61</f>
        <v>62592.475061177975</v>
      </c>
      <c r="BV61" s="53">
        <f>+[1]OUTPUTs!BV61-[2]OUTPUTs!BV61</f>
        <v>119830.02832975006</v>
      </c>
      <c r="BW61" s="53">
        <f>+[1]OUTPUTs!BW61-[2]OUTPUTs!BW61</f>
        <v>462831.54348582425</v>
      </c>
      <c r="BX61" s="53">
        <f>+[1]OUTPUTs!BX61-[2]OUTPUTs!BX61</f>
        <v>344362.18137067393</v>
      </c>
      <c r="BY61" s="53">
        <f>+[1]OUTPUTs!BY61-[2]OUTPUTs!BY61</f>
        <v>1444435.0907178139</v>
      </c>
      <c r="BZ61" s="53">
        <f>+[1]OUTPUTs!BZ61-[2]OUTPUTs!BZ61</f>
        <v>568546.09705735021</v>
      </c>
      <c r="CA61" s="53">
        <f>+[1]OUTPUTs!CA61-[2]OUTPUTs!CA61</f>
        <v>422923.8397441823</v>
      </c>
      <c r="CB61" s="53">
        <f>+[1]OUTPUTs!CB61-[2]OUTPUTs!CB61</f>
        <v>2403276.1090785996</v>
      </c>
      <c r="CC61" s="53">
        <f>+[1]OUTPUTs!CC61-[2]OUTPUTs!CC61</f>
        <v>276489.37189606286</v>
      </c>
      <c r="CD61" s="53">
        <f>+[1]OUTPUTs!CD61-[2]OUTPUTs!CD61</f>
        <v>314913.67524600687</v>
      </c>
      <c r="CE61" s="53">
        <f>+[1]OUTPUTs!CE61-[2]OUTPUTs!CE61</f>
        <v>1929589.2432042644</v>
      </c>
      <c r="CF61" s="53">
        <f>+[1]OUTPUTs!CF61-[2]OUTPUTs!CF61</f>
        <v>4805208.3796633156</v>
      </c>
      <c r="CG61" s="53">
        <f>+[1]OUTPUTs!CG61-[2]OUTPUTs!CG61</f>
        <v>1057987.1477575449</v>
      </c>
      <c r="CH61" s="53">
        <f>+[1]OUTPUTs!CH61-[2]OUTPUTs!CH61</f>
        <v>11806252.27203276</v>
      </c>
      <c r="CI61" s="53">
        <f>+[1]OUTPUTs!CI61-[2]OUTPUTs!CI61</f>
        <v>39076070.157764219</v>
      </c>
      <c r="CJ61" s="53">
        <f>+[1]OUTPUTs!CJ61-[2]OUTPUTs!CJ61</f>
        <v>4527383.5746489558</v>
      </c>
      <c r="CK61" s="53">
        <f>+[1]OUTPUTs!CK61-[2]OUTPUTs!CK61</f>
        <v>2269344.2629825817</v>
      </c>
      <c r="CL61" s="53">
        <f>+[1]OUTPUTs!CL61-[2]OUTPUTs!CL61</f>
        <v>4057066.8246237123</v>
      </c>
      <c r="CM61" s="53">
        <f>+[1]OUTPUTs!CM61-[2]OUTPUTs!CM61</f>
        <v>467901.82315542642</v>
      </c>
      <c r="CN61" s="53">
        <f>+[1]OUTPUTs!CN61-[2]OUTPUTs!CN61</f>
        <v>541676.01926092815</v>
      </c>
      <c r="CO61" s="53">
        <f>+[1]OUTPUTs!CO61-[2]OUTPUTs!CO61</f>
        <v>1280672.624584177</v>
      </c>
      <c r="CP61" s="53">
        <f>+[1]OUTPUTs!CP61-[2]OUTPUTs!CP61</f>
        <v>2113821.4852645593</v>
      </c>
      <c r="CQ61" s="53">
        <f>+[1]OUTPUTs!CQ61-[2]OUTPUTs!CQ61</f>
        <v>82344792.227475435</v>
      </c>
      <c r="CR61" s="53">
        <f>+[1]OUTPUTs!CR61-[2]OUTPUTs!CR61</f>
        <v>243062.43490207335</v>
      </c>
      <c r="CS61" s="53">
        <f>+[1]OUTPUTs!CS61-[2]OUTPUTs!CS61</f>
        <v>79422.604394657727</v>
      </c>
      <c r="CT61" s="53">
        <f>+[1]OUTPUTs!CT61-[2]OUTPUTs!CT61</f>
        <v>696988.73509416776</v>
      </c>
      <c r="CU61" s="53">
        <f>+[1]OUTPUTs!CU61-[2]OUTPUTs!CU61</f>
        <v>52373.112539900889</v>
      </c>
      <c r="CV61" s="53">
        <f>+[1]OUTPUTs!CV61-[2]OUTPUTs!CV61</f>
        <v>743268.80993967992</v>
      </c>
      <c r="CW61" s="53">
        <f>+[1]OUTPUTs!CW61-[2]OUTPUTs!CW61</f>
        <v>54700.270318375231</v>
      </c>
      <c r="CX61" s="53">
        <f>+[1]OUTPUTs!CX61-[2]OUTPUTs!CX61</f>
        <v>107091.55675232527</v>
      </c>
      <c r="CY61" s="53">
        <f>+[1]OUTPUTs!CY61-[2]OUTPUTs!CY61</f>
        <v>367497.34250619588</v>
      </c>
      <c r="CZ61" s="53">
        <f>+[1]OUTPUTs!CZ61-[2]OUTPUTs!CZ61</f>
        <v>312382.86480756092</v>
      </c>
      <c r="DA61" s="53">
        <f>+[1]OUTPUTs!DA61-[2]OUTPUTs!DA61</f>
        <v>1318578.038082574</v>
      </c>
      <c r="DB61" s="53">
        <f>+[1]OUTPUTs!DB61-[2]OUTPUTs!DB61</f>
        <v>534301.10705642926</v>
      </c>
      <c r="DC61" s="53">
        <f>+[1]OUTPUTs!DC61-[2]OUTPUTs!DC61</f>
        <v>356157.12399781356</v>
      </c>
      <c r="DD61" s="53">
        <f>+[1]OUTPUTs!DD61-[2]OUTPUTs!DD61</f>
        <v>1918588.0333712986</v>
      </c>
      <c r="DE61" s="53">
        <f>+[1]OUTPUTs!DE61-[2]OUTPUTs!DE61</f>
        <v>259489.91228310094</v>
      </c>
      <c r="DF61" s="53">
        <f>+[1]OUTPUTs!DF61-[2]OUTPUTs!DF61</f>
        <v>281520.2287130921</v>
      </c>
      <c r="DG61" s="53">
        <f>+[1]OUTPUTs!DG61-[2]OUTPUTs!DG61</f>
        <v>1864238.3817445813</v>
      </c>
      <c r="DH61" s="53">
        <f>+[1]OUTPUTs!DH61-[2]OUTPUTs!DH61</f>
        <v>4444168.0741799064</v>
      </c>
      <c r="DI61" s="53">
        <f>+[1]OUTPUTs!DI61-[2]OUTPUTs!DI61</f>
        <v>978081.78406925895</v>
      </c>
      <c r="DJ61" s="53">
        <f>+[1]OUTPUTs!DJ61-[2]OUTPUTs!DJ61</f>
        <v>10817641.542624936</v>
      </c>
      <c r="DK61" s="53">
        <f>+[1]OUTPUTs!DK61-[2]OUTPUTs!DK61</f>
        <v>36922773.154595144</v>
      </c>
      <c r="DL61" s="53">
        <f>+[1]OUTPUTs!DL61-[2]OUTPUTs!DL61</f>
        <v>4192114.7922771201</v>
      </c>
      <c r="DM61" s="53">
        <f>+[1]OUTPUTs!DM61-[2]OUTPUTs!DM61</f>
        <v>2023785.0260329847</v>
      </c>
      <c r="DN61" s="53">
        <f>+[1]OUTPUTs!DN61-[2]OUTPUTs!DN61</f>
        <v>3950398.0075708712</v>
      </c>
      <c r="DO61" s="53">
        <f>+[1]OUTPUTs!DO61-[2]OUTPUTs!DO61</f>
        <v>437096.30094528163</v>
      </c>
      <c r="DP61" s="53">
        <f>+[1]OUTPUTs!DP61-[2]OUTPUTs!DP61</f>
        <v>485263.42052910477</v>
      </c>
      <c r="DQ61" s="53">
        <f>+[1]OUTPUTs!DQ61-[2]OUTPUTs!DQ61</f>
        <v>1218549.7649530657</v>
      </c>
      <c r="DR61" s="53">
        <f>+[1]OUTPUTs!DR61-[2]OUTPUTs!DR61</f>
        <v>2183012.3746422874</v>
      </c>
      <c r="DS61" s="53">
        <f>+[1]OUTPUTs!DS61-[2]OUTPUTs!DS61</f>
        <v>76842544.79892385</v>
      </c>
      <c r="DT61" s="53">
        <f>+[1]OUTPUTs!DT61-[2]OUTPUTs!DT61</f>
        <v>256960.30435394077</v>
      </c>
      <c r="DU61" s="53">
        <f>+[1]OUTPUTs!DU61-[2]OUTPUTs!DU61</f>
        <v>110243.55233577598</v>
      </c>
      <c r="DV61" s="53">
        <f>+[1]OUTPUTs!DV61-[2]OUTPUTs!DV61</f>
        <v>689264.29573695175</v>
      </c>
      <c r="DW61" s="53">
        <f>+[1]OUTPUTs!DW61-[2]OUTPUTs!DW61</f>
        <v>54911.673825261663</v>
      </c>
      <c r="DX61" s="53">
        <f>+[1]OUTPUTs!DX61-[2]OUTPUTs!DX61</f>
        <v>816807.10652484326</v>
      </c>
      <c r="DY61" s="53">
        <f>+[1]OUTPUTs!DY61-[2]OUTPUTs!DY61</f>
        <v>59175.051330298258</v>
      </c>
      <c r="DZ61" s="53">
        <f>+[1]OUTPUTs!DZ61-[2]OUTPUTs!DZ61</f>
        <v>121256.06143431296</v>
      </c>
      <c r="EA61" s="53">
        <f>+[1]OUTPUTs!EA61-[2]OUTPUTs!EA61</f>
        <v>397019.62043632241</v>
      </c>
      <c r="EB61" s="53">
        <f>+[1]OUTPUTs!EB61-[2]OUTPUTs!EB61</f>
        <v>284981.24944932223</v>
      </c>
      <c r="EC61" s="53">
        <f>+[1]OUTPUTs!EC61-[2]OUTPUTs!EC61</f>
        <v>1330777.603519327</v>
      </c>
      <c r="ED61" s="53">
        <f>+[1]OUTPUTs!ED61-[2]OUTPUTs!ED61</f>
        <v>413235.42569891794</v>
      </c>
      <c r="EE61" s="53">
        <f>+[1]OUTPUTs!EE61-[2]OUTPUTs!EE61</f>
        <v>358248.73127606825</v>
      </c>
      <c r="EF61" s="53">
        <f>+[1]OUTPUTs!EF61-[2]OUTPUTs!EF61</f>
        <v>2176086.8226996385</v>
      </c>
      <c r="EG61" s="53">
        <f>+[1]OUTPUTs!EG61-[2]OUTPUTs!EG61</f>
        <v>281057.98431712238</v>
      </c>
      <c r="EH61" s="53">
        <f>+[1]OUTPUTs!EH61-[2]OUTPUTs!EH61</f>
        <v>269302.38117292745</v>
      </c>
      <c r="EI61" s="53">
        <f>+[1]OUTPUTs!EI61-[2]OUTPUTs!EI61</f>
        <v>1856010.9639115706</v>
      </c>
      <c r="EJ61" s="53">
        <f>+[1]OUTPUTs!EJ61-[2]OUTPUTs!EJ61</f>
        <v>4788134.1999658253</v>
      </c>
      <c r="EK61" s="53">
        <f>+[1]OUTPUTs!EK61-[2]OUTPUTs!EK61</f>
        <v>997589.2173673627</v>
      </c>
      <c r="EL61" s="53">
        <f>+[1]OUTPUTs!EL61-[2]OUTPUTs!EL61</f>
        <v>11813757.840453766</v>
      </c>
      <c r="EM61" s="53">
        <f>+[1]OUTPUTs!EM61-[2]OUTPUTs!EM61</f>
        <v>37577503.490069464</v>
      </c>
      <c r="EN61" s="53">
        <f>+[1]OUTPUTs!EN61-[2]OUTPUTs!EN61</f>
        <v>4338726.5934733981</v>
      </c>
      <c r="EO61" s="53">
        <f>+[1]OUTPUTs!EO61-[2]OUTPUTs!EO61</f>
        <v>2110943.2817982747</v>
      </c>
      <c r="EP61" s="53">
        <f>+[1]OUTPUTs!EP61-[2]OUTPUTs!EP61</f>
        <v>4301375.1215851624</v>
      </c>
      <c r="EQ61" s="53">
        <f>+[1]OUTPUTs!EQ61-[2]OUTPUTs!EQ61</f>
        <v>455580.49985360191</v>
      </c>
      <c r="ER61" s="53">
        <f>+[1]OUTPUTs!ER61-[2]OUTPUTs!ER61</f>
        <v>484562.69306697149</v>
      </c>
      <c r="ES61" s="53">
        <f>+[1]OUTPUTs!ES61-[2]OUTPUTs!ES61</f>
        <v>1274170.0743410445</v>
      </c>
      <c r="ET61" s="53">
        <f>+[1]OUTPUTs!ET61-[2]OUTPUTs!ET61</f>
        <v>2428995.1453371355</v>
      </c>
      <c r="EU61" s="53">
        <f>+[1]OUTPUTs!EU61-[2]OUTPUTs!EU61</f>
        <v>80046676.98533456</v>
      </c>
      <c r="EV61" s="53">
        <f>+[1]OUTPUTs!EV61-[2]OUTPUTs!EV61</f>
        <v>230821.63872044929</v>
      </c>
      <c r="EW61" s="53">
        <f>+[1]OUTPUTs!EW61-[2]OUTPUTs!EW61</f>
        <v>103756.39963414108</v>
      </c>
      <c r="EX61" s="53">
        <f>+[1]OUTPUTs!EX61-[2]OUTPUTs!EX61</f>
        <v>593986.10232647113</v>
      </c>
      <c r="EY61" s="53">
        <f>+[1]OUTPUTs!EY61-[2]OUTPUTs!EY61</f>
        <v>57258.508442333594</v>
      </c>
      <c r="EZ61" s="53">
        <f>+[1]OUTPUTs!EZ61-[2]OUTPUTs!EZ61</f>
        <v>758506.23176285462</v>
      </c>
      <c r="FA61" s="53">
        <f>+[1]OUTPUTs!FA61-[2]OUTPUTs!FA61</f>
        <v>56301.002983003258</v>
      </c>
      <c r="FB61" s="53">
        <f>+[1]OUTPUTs!FB61-[2]OUTPUTs!FB61</f>
        <v>133560.12886792596</v>
      </c>
      <c r="FC61" s="53">
        <f>+[1]OUTPUTs!FC61-[2]OUTPUTs!FC61</f>
        <v>333675.16370394756</v>
      </c>
      <c r="FD61" s="53">
        <f>+[1]OUTPUTs!FD61-[2]OUTPUTs!FD61</f>
        <v>257739.34083416354</v>
      </c>
      <c r="FE61" s="53">
        <f>+[1]OUTPUTs!FE61-[2]OUTPUTs!FE61</f>
        <v>1053861.0266791421</v>
      </c>
      <c r="FF61" s="53">
        <f>+[1]OUTPUTs!FF61-[2]OUTPUTs!FF61</f>
        <v>347195.85353160312</v>
      </c>
      <c r="FG61" s="53">
        <f>+[1]OUTPUTs!FG61-[2]OUTPUTs!FG61</f>
        <v>299739.52334239992</v>
      </c>
      <c r="FH61" s="53">
        <f>+[1]OUTPUTs!FH61-[2]OUTPUTs!FH61</f>
        <v>1867842.2826002331</v>
      </c>
      <c r="FI61" s="53">
        <f>+[1]OUTPUTs!FI61-[2]OUTPUTs!FI61</f>
        <v>287618.42198102816</v>
      </c>
      <c r="FJ61" s="53">
        <f>+[1]OUTPUTs!FJ61-[2]OUTPUTs!FJ61</f>
        <v>254323.90657257219</v>
      </c>
      <c r="FK61" s="53">
        <f>+[1]OUTPUTs!FK61-[2]OUTPUTs!FK61</f>
        <v>1763966.0944191122</v>
      </c>
      <c r="FL61" s="53">
        <f>+[1]OUTPUTs!FL61-[2]OUTPUTs!FL61</f>
        <v>4370480.9246113738</v>
      </c>
      <c r="FM61" s="53">
        <f>+[1]OUTPUTs!FM61-[2]OUTPUTs!FM61</f>
        <v>998194.96461811126</v>
      </c>
      <c r="FN61" s="53">
        <f>+[1]OUTPUTs!FN61-[2]OUTPUTs!FN61</f>
        <v>10939649.383631904</v>
      </c>
      <c r="FO61" s="53">
        <f>+[1]OUTPUTs!FO61-[2]OUTPUTs!FO61</f>
        <v>34635658.588206738</v>
      </c>
      <c r="FP61" s="53">
        <f>+[1]OUTPUTs!FP61-[2]OUTPUTs!FP61</f>
        <v>3928669.4415976396</v>
      </c>
      <c r="FQ61" s="53">
        <f>+[1]OUTPUTs!FQ61-[2]OUTPUTs!FQ61</f>
        <v>1919530.8375704912</v>
      </c>
      <c r="FR61" s="53">
        <f>+[1]OUTPUTs!FR61-[2]OUTPUTs!FR61</f>
        <v>3885108.8025464127</v>
      </c>
      <c r="FS61" s="53">
        <f>+[1]OUTPUTs!FS61-[2]OUTPUTs!FS61</f>
        <v>433621.80759957526</v>
      </c>
      <c r="FT61" s="53">
        <f>+[1]OUTPUTs!FT61-[2]OUTPUTs!FT61</f>
        <v>474346.41584527225</v>
      </c>
      <c r="FU61" s="53">
        <f>+[1]OUTPUTs!FU61-[2]OUTPUTs!FU61</f>
        <v>1162476.5977137645</v>
      </c>
      <c r="FV61" s="53">
        <f>+[1]OUTPUTs!FV61-[2]OUTPUTs!FV61</f>
        <v>2202074.4602842643</v>
      </c>
      <c r="FW61" s="53">
        <f>+[1]OUTPUTs!FW61-[2]OUTPUTs!FW61</f>
        <v>73349963.850626886</v>
      </c>
      <c r="FX61" s="53">
        <f>+[1]OUTPUTs!FX61-[2]OUTPUTs!FX61</f>
        <v>209275.98949582549</v>
      </c>
      <c r="FY61" s="53">
        <f>+[1]OUTPUTs!FY61-[2]OUTPUTs!FY61</f>
        <v>100182.32757349777</v>
      </c>
      <c r="FZ61" s="53">
        <f>+[1]OUTPUTs!FZ61-[2]OUTPUTs!FZ61</f>
        <v>537546.01652790769</v>
      </c>
      <c r="GA61" s="53">
        <f>+[1]OUTPUTs!GA61-[2]OUTPUTs!GA61</f>
        <v>47822.04858030007</v>
      </c>
      <c r="GB61" s="53">
        <f>+[1]OUTPUTs!GB61-[2]OUTPUTs!GB61</f>
        <v>600223.48055100848</v>
      </c>
      <c r="GC61" s="53">
        <f>+[1]OUTPUTs!GC61-[2]OUTPUTs!GC61</f>
        <v>68596.987525639721</v>
      </c>
      <c r="GD61" s="53">
        <f>+[1]OUTPUTs!GD61-[2]OUTPUTs!GD61</f>
        <v>197620.18870185094</v>
      </c>
      <c r="GE61" s="53">
        <f>+[1]OUTPUTs!GE61-[2]OUTPUTs!GE61</f>
        <v>332478.71064587345</v>
      </c>
      <c r="GF61" s="53">
        <f>+[1]OUTPUTs!GF61-[2]OUTPUTs!GF61</f>
        <v>235239.01986415597</v>
      </c>
      <c r="GG61" s="53">
        <f>+[1]OUTPUTs!GG61-[2]OUTPUTs!GG61</f>
        <v>934606.75941113196</v>
      </c>
      <c r="GH61" s="53">
        <f>+[1]OUTPUTs!GH61-[2]OUTPUTs!GH61</f>
        <v>296349.19903259078</v>
      </c>
      <c r="GI61" s="53">
        <f>+[1]OUTPUTs!GI61-[2]OUTPUTs!GI61</f>
        <v>221291.17198248574</v>
      </c>
      <c r="GJ61" s="53">
        <f>+[1]OUTPUTs!GJ61-[2]OUTPUTs!GJ61</f>
        <v>1731223.4780502971</v>
      </c>
      <c r="GK61" s="53">
        <f>+[1]OUTPUTs!GK61-[2]OUTPUTs!GK61</f>
        <v>199804.95327920065</v>
      </c>
      <c r="GL61" s="53">
        <f>+[1]OUTPUTs!GL61-[2]OUTPUTs!GL61</f>
        <v>243542.43791660713</v>
      </c>
      <c r="GM61" s="53">
        <f>+[1]OUTPUTs!GM61-[2]OUTPUTs!GM61</f>
        <v>1714126.7536184441</v>
      </c>
      <c r="GN61" s="53">
        <f>+[1]OUTPUTs!GN61-[2]OUTPUTs!GN61</f>
        <v>4177698.5810502265</v>
      </c>
      <c r="GO61" s="53">
        <f>+[1]OUTPUTs!GO61-[2]OUTPUTs!GO61</f>
        <v>960626.91121333628</v>
      </c>
      <c r="GP61" s="53">
        <f>+[1]OUTPUTs!GP61-[2]OUTPUTs!GP61</f>
        <v>10035257.304549001</v>
      </c>
      <c r="GQ61" s="53">
        <f>+[1]OUTPUTs!GQ61-[2]OUTPUTs!GQ61</f>
        <v>31748946.073345706</v>
      </c>
      <c r="GR61" s="53">
        <f>+[1]OUTPUTs!GR61-[2]OUTPUTs!GR61</f>
        <v>3608763.9010998076</v>
      </c>
      <c r="GS61" s="53">
        <f>+[1]OUTPUTs!GS61-[2]OUTPUTs!GS61</f>
        <v>1800008.6743641482</v>
      </c>
      <c r="GT61" s="53">
        <f>+[1]OUTPUTs!GT61-[2]OUTPUTs!GT61</f>
        <v>3804789.4237830332</v>
      </c>
      <c r="GU61" s="53">
        <f>+[1]OUTPUTs!GU61-[2]OUTPUTs!GU61</f>
        <v>356824.42923688842</v>
      </c>
      <c r="GV61" s="53">
        <f>+[1]OUTPUTs!GV61-[2]OUTPUTs!GV61</f>
        <v>425880.38309666968</v>
      </c>
      <c r="GW61" s="53">
        <f>+[1]OUTPUTs!GW61-[2]OUTPUTs!GW61</f>
        <v>1101636.4916691177</v>
      </c>
      <c r="GX61" s="53">
        <f>+[1]OUTPUTs!GX61-[2]OUTPUTs!GX61</f>
        <v>1966944.366245212</v>
      </c>
      <c r="GY61" s="53">
        <f>+[1]OUTPUTs!GY61-[2]OUTPUTs!GY61</f>
        <v>67657306.062409982</v>
      </c>
      <c r="GZ61" s="53">
        <f>+[1]OUTPUTs!GZ61-[2]OUTPUTs!GZ61</f>
        <v>169394.05634364908</v>
      </c>
      <c r="HA61" s="53">
        <f>+[1]OUTPUTs!HA61-[2]OUTPUTs!HA61</f>
        <v>94922.628798139747</v>
      </c>
      <c r="HB61" s="53">
        <f>+[1]OUTPUTs!HB61-[2]OUTPUTs!HB61</f>
        <v>427978.66235668003</v>
      </c>
      <c r="HC61" s="53">
        <f>+[1]OUTPUTs!HC61-[2]OUTPUTs!HC61</f>
        <v>43558.632692504441</v>
      </c>
      <c r="HD61" s="53">
        <f>+[1]OUTPUTs!HD61-[2]OUTPUTs!HD61</f>
        <v>506893.90810493857</v>
      </c>
      <c r="HE61" s="53">
        <f>+[1]OUTPUTs!HE61-[2]OUTPUTs!HE61</f>
        <v>61971.875287564559</v>
      </c>
      <c r="HF61" s="53">
        <f>+[1]OUTPUTs!HF61-[2]OUTPUTs!HF61</f>
        <v>138384.76038084395</v>
      </c>
      <c r="HG61" s="53">
        <f>+[1]OUTPUTs!HG61-[2]OUTPUTs!HG61</f>
        <v>272781.46672298096</v>
      </c>
      <c r="HH61" s="53">
        <f>+[1]OUTPUTs!HH61-[2]OUTPUTs!HH61</f>
        <v>206817.38838983336</v>
      </c>
      <c r="HI61" s="53">
        <f>+[1]OUTPUTs!HI61-[2]OUTPUTs!HI61</f>
        <v>793068.14576223912</v>
      </c>
      <c r="HJ61" s="53">
        <f>+[1]OUTPUTs!HJ61-[2]OUTPUTs!HJ61</f>
        <v>285238.08430461911</v>
      </c>
      <c r="HK61" s="53">
        <f>+[1]OUTPUTs!HK61-[2]OUTPUTs!HK61</f>
        <v>216234.32448617491</v>
      </c>
      <c r="HL61" s="53">
        <f>+[1]OUTPUTs!HL61-[2]OUTPUTs!HL61</f>
        <v>1494439.0126209995</v>
      </c>
      <c r="HM61" s="53">
        <f>+[1]OUTPUTs!HM61-[2]OUTPUTs!HM61</f>
        <v>193695.91848706116</v>
      </c>
      <c r="HN61" s="53">
        <f>+[1]OUTPUTs!HN61-[2]OUTPUTs!HN61</f>
        <v>244838.18725907482</v>
      </c>
      <c r="HO61" s="53">
        <f>+[1]OUTPUTs!HO61-[2]OUTPUTs!HO61</f>
        <v>1418749.8423718119</v>
      </c>
      <c r="HP61" s="53">
        <f>+[1]OUTPUTs!HP61-[2]OUTPUTs!HP61</f>
        <v>3811709.3282472817</v>
      </c>
      <c r="HQ61" s="53">
        <f>+[1]OUTPUTs!HQ61-[2]OUTPUTs!HQ61</f>
        <v>806784.00670587341</v>
      </c>
      <c r="HR61" s="53">
        <f>+[1]OUTPUTs!HR61-[2]OUTPUTs!HR61</f>
        <v>9509441.2513906136</v>
      </c>
      <c r="HS61" s="53">
        <f>+[1]OUTPUTs!HS61-[2]OUTPUTs!HS61</f>
        <v>29503356.477054909</v>
      </c>
      <c r="HT61" s="53">
        <f>+[1]OUTPUTs!HT61-[2]OUTPUTs!HT61</f>
        <v>3232550.3561907308</v>
      </c>
      <c r="HU61" s="53">
        <f>+[1]OUTPUTs!HU61-[2]OUTPUTs!HU61</f>
        <v>1522600.8328406969</v>
      </c>
      <c r="HV61" s="53">
        <f>+[1]OUTPUTs!HV61-[2]OUTPUTs!HV61</f>
        <v>3399812.3482634472</v>
      </c>
      <c r="HW61" s="53">
        <f>+[1]OUTPUTs!HW61-[2]OUTPUTs!HW61</f>
        <v>342263.74942343507</v>
      </c>
      <c r="HX61" s="53">
        <f>+[1]OUTPUTs!HX61-[2]OUTPUTs!HX61</f>
        <v>357144.1315547924</v>
      </c>
      <c r="HY61" s="53">
        <f>+[1]OUTPUTs!HY61-[2]OUTPUTs!HY61</f>
        <v>933623.55777766905</v>
      </c>
      <c r="HZ61" s="53">
        <f>+[1]OUTPUTs!HZ61-[2]OUTPUTs!HZ61</f>
        <v>2009159.6362110386</v>
      </c>
      <c r="IA61" s="53">
        <f>+[1]OUTPUTs!IA61-[2]OUTPUTs!IA61</f>
        <v>61997412.570029646</v>
      </c>
    </row>
    <row r="62" spans="11:235" x14ac:dyDescent="0.25">
      <c r="K62" s="10"/>
      <c r="IA62" s="36"/>
    </row>
    <row r="63" spans="11:235" x14ac:dyDescent="0.25">
      <c r="K63" s="10"/>
      <c r="IA63" s="36"/>
    </row>
    <row r="64" spans="11:235" x14ac:dyDescent="0.25">
      <c r="K64" s="20" t="s">
        <v>832</v>
      </c>
      <c r="L64" s="18" t="s">
        <v>545</v>
      </c>
      <c r="M64" s="18" t="s">
        <v>546</v>
      </c>
      <c r="N64" s="18" t="s">
        <v>547</v>
      </c>
      <c r="O64" s="18" t="s">
        <v>548</v>
      </c>
      <c r="P64" s="18" t="s">
        <v>549</v>
      </c>
      <c r="Q64" s="18" t="s">
        <v>550</v>
      </c>
      <c r="R64" s="18" t="s">
        <v>551</v>
      </c>
      <c r="S64" s="18" t="s">
        <v>552</v>
      </c>
      <c r="T64" s="18" t="s">
        <v>553</v>
      </c>
      <c r="U64" s="18" t="s">
        <v>554</v>
      </c>
      <c r="V64" s="18" t="s">
        <v>555</v>
      </c>
      <c r="W64" s="18" t="s">
        <v>556</v>
      </c>
      <c r="X64" s="18" t="s">
        <v>557</v>
      </c>
      <c r="Y64" s="18" t="s">
        <v>558</v>
      </c>
      <c r="Z64" s="18" t="s">
        <v>559</v>
      </c>
      <c r="AA64" s="18" t="s">
        <v>560</v>
      </c>
      <c r="AB64" s="18" t="s">
        <v>561</v>
      </c>
      <c r="AC64" s="18" t="s">
        <v>562</v>
      </c>
      <c r="AD64" s="18" t="s">
        <v>563</v>
      </c>
      <c r="AE64" s="18" t="s">
        <v>564</v>
      </c>
      <c r="AF64" s="18" t="s">
        <v>565</v>
      </c>
      <c r="AG64" s="18" t="s">
        <v>566</v>
      </c>
      <c r="AH64" s="18" t="s">
        <v>567</v>
      </c>
      <c r="AI64" s="18" t="s">
        <v>568</v>
      </c>
      <c r="AJ64" s="18" t="s">
        <v>569</v>
      </c>
      <c r="AK64" s="18" t="s">
        <v>570</v>
      </c>
      <c r="AL64" s="18" t="s">
        <v>571</v>
      </c>
      <c r="AM64" s="18" t="s">
        <v>572</v>
      </c>
      <c r="AN64" s="18" t="s">
        <v>573</v>
      </c>
      <c r="AO64" s="18" t="s">
        <v>574</v>
      </c>
      <c r="AP64" s="18" t="s">
        <v>575</v>
      </c>
      <c r="AQ64" s="18" t="s">
        <v>576</v>
      </c>
      <c r="AR64" s="18" t="s">
        <v>577</v>
      </c>
      <c r="AS64" s="18" t="s">
        <v>578</v>
      </c>
      <c r="AT64" s="18" t="s">
        <v>579</v>
      </c>
      <c r="AU64" s="18" t="s">
        <v>580</v>
      </c>
      <c r="AV64" s="18" t="s">
        <v>581</v>
      </c>
      <c r="AW64" s="18" t="s">
        <v>582</v>
      </c>
      <c r="AX64" s="18" t="s">
        <v>583</v>
      </c>
      <c r="AY64" s="18" t="s">
        <v>584</v>
      </c>
      <c r="AZ64" s="18" t="s">
        <v>585</v>
      </c>
      <c r="BA64" s="18" t="s">
        <v>586</v>
      </c>
      <c r="BB64" s="18" t="s">
        <v>587</v>
      </c>
      <c r="BC64" s="18" t="s">
        <v>588</v>
      </c>
      <c r="BD64" s="18" t="s">
        <v>589</v>
      </c>
      <c r="BE64" s="18" t="s">
        <v>590</v>
      </c>
      <c r="BF64" s="18" t="s">
        <v>591</v>
      </c>
      <c r="BG64" s="18" t="s">
        <v>592</v>
      </c>
      <c r="BH64" s="18" t="s">
        <v>593</v>
      </c>
      <c r="BI64" s="18" t="s">
        <v>594</v>
      </c>
      <c r="BJ64" s="18" t="s">
        <v>595</v>
      </c>
      <c r="BK64" s="18" t="s">
        <v>596</v>
      </c>
      <c r="BL64" s="18" t="s">
        <v>597</v>
      </c>
      <c r="BM64" s="18" t="s">
        <v>598</v>
      </c>
      <c r="BN64" s="18" t="s">
        <v>599</v>
      </c>
      <c r="BO64" s="18" t="s">
        <v>600</v>
      </c>
      <c r="BP64" s="18" t="s">
        <v>601</v>
      </c>
      <c r="BQ64" s="18" t="s">
        <v>602</v>
      </c>
      <c r="BR64" s="18" t="s">
        <v>603</v>
      </c>
      <c r="BS64" s="18" t="s">
        <v>604</v>
      </c>
      <c r="BT64" s="18" t="s">
        <v>605</v>
      </c>
      <c r="BU64" s="18" t="s">
        <v>606</v>
      </c>
      <c r="BV64" s="18" t="s">
        <v>607</v>
      </c>
      <c r="BW64" s="18" t="s">
        <v>608</v>
      </c>
      <c r="BX64" s="18" t="s">
        <v>609</v>
      </c>
      <c r="BY64" s="18" t="s">
        <v>610</v>
      </c>
      <c r="BZ64" s="18" t="s">
        <v>611</v>
      </c>
      <c r="CA64" s="18" t="s">
        <v>612</v>
      </c>
      <c r="CB64" s="18" t="s">
        <v>613</v>
      </c>
      <c r="CC64" s="18" t="s">
        <v>614</v>
      </c>
      <c r="CD64" s="18" t="s">
        <v>615</v>
      </c>
      <c r="CE64" s="18" t="s">
        <v>616</v>
      </c>
      <c r="CF64" s="18" t="s">
        <v>617</v>
      </c>
      <c r="CG64" s="18" t="s">
        <v>618</v>
      </c>
      <c r="CH64" s="18" t="s">
        <v>619</v>
      </c>
      <c r="CI64" s="18" t="s">
        <v>620</v>
      </c>
      <c r="CJ64" s="18" t="s">
        <v>621</v>
      </c>
      <c r="CK64" s="18" t="s">
        <v>622</v>
      </c>
      <c r="CL64" s="18" t="s">
        <v>623</v>
      </c>
      <c r="CM64" s="18" t="s">
        <v>624</v>
      </c>
      <c r="CN64" s="18" t="s">
        <v>625</v>
      </c>
      <c r="CO64" s="18" t="s">
        <v>626</v>
      </c>
      <c r="CP64" s="18" t="s">
        <v>627</v>
      </c>
      <c r="CQ64" s="18" t="s">
        <v>628</v>
      </c>
      <c r="CR64" s="18" t="s">
        <v>629</v>
      </c>
      <c r="CS64" s="18" t="s">
        <v>630</v>
      </c>
      <c r="CT64" s="18" t="s">
        <v>631</v>
      </c>
      <c r="CU64" s="18" t="s">
        <v>632</v>
      </c>
      <c r="CV64" s="18" t="s">
        <v>633</v>
      </c>
      <c r="CW64" s="18" t="s">
        <v>634</v>
      </c>
      <c r="CX64" s="18" t="s">
        <v>635</v>
      </c>
      <c r="CY64" s="18" t="s">
        <v>636</v>
      </c>
      <c r="CZ64" s="18" t="s">
        <v>637</v>
      </c>
      <c r="DA64" s="18" t="s">
        <v>638</v>
      </c>
      <c r="DB64" s="18" t="s">
        <v>639</v>
      </c>
      <c r="DC64" s="18" t="s">
        <v>640</v>
      </c>
      <c r="DD64" s="18" t="s">
        <v>641</v>
      </c>
      <c r="DE64" s="18" t="s">
        <v>642</v>
      </c>
      <c r="DF64" s="18" t="s">
        <v>643</v>
      </c>
      <c r="DG64" s="18" t="s">
        <v>644</v>
      </c>
      <c r="DH64" s="18" t="s">
        <v>645</v>
      </c>
      <c r="DI64" s="18" t="s">
        <v>646</v>
      </c>
      <c r="DJ64" s="18" t="s">
        <v>647</v>
      </c>
      <c r="DK64" s="18" t="s">
        <v>648</v>
      </c>
      <c r="DL64" s="18" t="s">
        <v>649</v>
      </c>
      <c r="DM64" s="18" t="s">
        <v>650</v>
      </c>
      <c r="DN64" s="18" t="s">
        <v>651</v>
      </c>
      <c r="DO64" s="18" t="s">
        <v>652</v>
      </c>
      <c r="DP64" s="18" t="s">
        <v>653</v>
      </c>
      <c r="DQ64" s="18" t="s">
        <v>654</v>
      </c>
      <c r="DR64" s="18" t="s">
        <v>655</v>
      </c>
      <c r="DS64" s="18" t="s">
        <v>656</v>
      </c>
      <c r="DT64" s="18" t="s">
        <v>657</v>
      </c>
      <c r="DU64" s="18" t="s">
        <v>658</v>
      </c>
      <c r="DV64" s="18" t="s">
        <v>659</v>
      </c>
      <c r="DW64" s="18" t="s">
        <v>660</v>
      </c>
      <c r="DX64" s="18" t="s">
        <v>661</v>
      </c>
      <c r="DY64" s="18" t="s">
        <v>662</v>
      </c>
      <c r="DZ64" s="18" t="s">
        <v>663</v>
      </c>
      <c r="EA64" s="18" t="s">
        <v>664</v>
      </c>
      <c r="EB64" s="18" t="s">
        <v>665</v>
      </c>
      <c r="EC64" s="18" t="s">
        <v>666</v>
      </c>
      <c r="ED64" s="18" t="s">
        <v>667</v>
      </c>
      <c r="EE64" s="18" t="s">
        <v>668</v>
      </c>
      <c r="EF64" s="18" t="s">
        <v>669</v>
      </c>
      <c r="EG64" s="18" t="s">
        <v>670</v>
      </c>
      <c r="EH64" s="18" t="s">
        <v>671</v>
      </c>
      <c r="EI64" s="18" t="s">
        <v>672</v>
      </c>
      <c r="EJ64" s="18" t="s">
        <v>673</v>
      </c>
      <c r="EK64" s="18" t="s">
        <v>674</v>
      </c>
      <c r="EL64" s="18" t="s">
        <v>675</v>
      </c>
      <c r="EM64" s="18" t="s">
        <v>676</v>
      </c>
      <c r="EN64" s="18" t="s">
        <v>677</v>
      </c>
      <c r="EO64" s="18" t="s">
        <v>678</v>
      </c>
      <c r="EP64" s="18" t="s">
        <v>679</v>
      </c>
      <c r="EQ64" s="18" t="s">
        <v>680</v>
      </c>
      <c r="ER64" s="18" t="s">
        <v>681</v>
      </c>
      <c r="ES64" s="18" t="s">
        <v>682</v>
      </c>
      <c r="ET64" s="18" t="s">
        <v>683</v>
      </c>
      <c r="EU64" s="18" t="s">
        <v>684</v>
      </c>
      <c r="EV64" s="18" t="s">
        <v>685</v>
      </c>
      <c r="EW64" s="18" t="s">
        <v>686</v>
      </c>
      <c r="EX64" s="18" t="s">
        <v>687</v>
      </c>
      <c r="EY64" s="18" t="s">
        <v>688</v>
      </c>
      <c r="EZ64" s="18" t="s">
        <v>689</v>
      </c>
      <c r="FA64" s="18" t="s">
        <v>690</v>
      </c>
      <c r="FB64" s="18" t="s">
        <v>691</v>
      </c>
      <c r="FC64" s="18" t="s">
        <v>692</v>
      </c>
      <c r="FD64" s="18" t="s">
        <v>693</v>
      </c>
      <c r="FE64" s="18" t="s">
        <v>694</v>
      </c>
      <c r="FF64" s="18" t="s">
        <v>695</v>
      </c>
      <c r="FG64" s="18" t="s">
        <v>696</v>
      </c>
      <c r="FH64" s="18" t="s">
        <v>697</v>
      </c>
      <c r="FI64" s="18" t="s">
        <v>698</v>
      </c>
      <c r="FJ64" s="18" t="s">
        <v>699</v>
      </c>
      <c r="FK64" s="18" t="s">
        <v>700</v>
      </c>
      <c r="FL64" s="18" t="s">
        <v>701</v>
      </c>
      <c r="FM64" s="18" t="s">
        <v>702</v>
      </c>
      <c r="FN64" s="18" t="s">
        <v>703</v>
      </c>
      <c r="FO64" s="18" t="s">
        <v>704</v>
      </c>
      <c r="FP64" s="18" t="s">
        <v>705</v>
      </c>
      <c r="FQ64" s="18" t="s">
        <v>706</v>
      </c>
      <c r="FR64" s="18" t="s">
        <v>707</v>
      </c>
      <c r="FS64" s="18" t="s">
        <v>708</v>
      </c>
      <c r="FT64" s="18" t="s">
        <v>709</v>
      </c>
      <c r="FU64" s="18" t="s">
        <v>710</v>
      </c>
      <c r="FV64" s="18" t="s">
        <v>711</v>
      </c>
      <c r="FW64" s="18" t="s">
        <v>712</v>
      </c>
      <c r="FX64" s="18" t="s">
        <v>713</v>
      </c>
      <c r="FY64" s="18" t="s">
        <v>714</v>
      </c>
      <c r="FZ64" s="18" t="s">
        <v>715</v>
      </c>
      <c r="GA64" s="18" t="s">
        <v>716</v>
      </c>
      <c r="GB64" s="18" t="s">
        <v>717</v>
      </c>
      <c r="GC64" s="18" t="s">
        <v>718</v>
      </c>
      <c r="GD64" s="18" t="s">
        <v>719</v>
      </c>
      <c r="GE64" s="18" t="s">
        <v>720</v>
      </c>
      <c r="GF64" s="18" t="s">
        <v>721</v>
      </c>
      <c r="GG64" s="18" t="s">
        <v>722</v>
      </c>
      <c r="GH64" s="18" t="s">
        <v>723</v>
      </c>
      <c r="GI64" s="18" t="s">
        <v>724</v>
      </c>
      <c r="GJ64" s="18" t="s">
        <v>725</v>
      </c>
      <c r="GK64" s="18" t="s">
        <v>726</v>
      </c>
      <c r="GL64" s="18" t="s">
        <v>727</v>
      </c>
      <c r="GM64" s="18" t="s">
        <v>728</v>
      </c>
      <c r="GN64" s="18" t="s">
        <v>729</v>
      </c>
      <c r="GO64" s="18" t="s">
        <v>730</v>
      </c>
      <c r="GP64" s="18" t="s">
        <v>731</v>
      </c>
      <c r="GQ64" s="18" t="s">
        <v>732</v>
      </c>
      <c r="GR64" s="18" t="s">
        <v>733</v>
      </c>
      <c r="GS64" s="18" t="s">
        <v>734</v>
      </c>
      <c r="GT64" s="18" t="s">
        <v>735</v>
      </c>
      <c r="GU64" s="18" t="s">
        <v>736</v>
      </c>
      <c r="GV64" s="18" t="s">
        <v>737</v>
      </c>
      <c r="GW64" s="18" t="s">
        <v>738</v>
      </c>
      <c r="GX64" s="18" t="s">
        <v>739</v>
      </c>
      <c r="GY64" s="18" t="s">
        <v>740</v>
      </c>
      <c r="GZ64" s="18" t="s">
        <v>741</v>
      </c>
      <c r="HA64" s="18" t="s">
        <v>742</v>
      </c>
      <c r="HB64" s="18" t="s">
        <v>743</v>
      </c>
      <c r="HC64" s="18" t="s">
        <v>744</v>
      </c>
      <c r="HD64" s="18" t="s">
        <v>745</v>
      </c>
      <c r="HE64" s="18" t="s">
        <v>746</v>
      </c>
      <c r="HF64" s="18" t="s">
        <v>747</v>
      </c>
      <c r="HG64" s="18" t="s">
        <v>748</v>
      </c>
      <c r="HH64" s="18" t="s">
        <v>749</v>
      </c>
      <c r="HI64" s="18" t="s">
        <v>750</v>
      </c>
      <c r="HJ64" s="18" t="s">
        <v>751</v>
      </c>
      <c r="HK64" s="18" t="s">
        <v>752</v>
      </c>
      <c r="HL64" s="18" t="s">
        <v>753</v>
      </c>
      <c r="HM64" s="18" t="s">
        <v>754</v>
      </c>
      <c r="HN64" s="18" t="s">
        <v>755</v>
      </c>
      <c r="HO64" s="18" t="s">
        <v>756</v>
      </c>
      <c r="HP64" s="18" t="s">
        <v>757</v>
      </c>
      <c r="HQ64" s="18" t="s">
        <v>758</v>
      </c>
      <c r="HR64" s="18" t="s">
        <v>759</v>
      </c>
      <c r="HS64" s="18" t="s">
        <v>760</v>
      </c>
      <c r="HT64" s="18" t="s">
        <v>761</v>
      </c>
      <c r="HU64" s="18" t="s">
        <v>762</v>
      </c>
      <c r="HV64" s="18" t="s">
        <v>763</v>
      </c>
      <c r="HW64" s="18" t="s">
        <v>764</v>
      </c>
      <c r="HX64" s="18" t="s">
        <v>765</v>
      </c>
      <c r="HY64" s="18" t="s">
        <v>766</v>
      </c>
      <c r="HZ64" s="18" t="s">
        <v>767</v>
      </c>
      <c r="IA64" s="18" t="s">
        <v>768</v>
      </c>
    </row>
    <row r="65" spans="11:235" x14ac:dyDescent="0.25">
      <c r="K65" s="21" t="s">
        <v>834</v>
      </c>
      <c r="L65" s="19">
        <f>+[1]OUTPUTs!L65-[2]OUTPUTs!L65</f>
        <v>125377.5300939295</v>
      </c>
      <c r="M65" s="19">
        <f>+[1]OUTPUTs!M65-[2]OUTPUTs!M65</f>
        <v>125377.5300939295</v>
      </c>
      <c r="N65" s="19">
        <f>+[1]OUTPUTs!N65-[2]OUTPUTs!N65</f>
        <v>125377.5300939295</v>
      </c>
      <c r="O65" s="19">
        <f>+[1]OUTPUTs!O65-[2]OUTPUTs!O65</f>
        <v>125377.5300939295</v>
      </c>
      <c r="P65" s="19">
        <f>+[1]OUTPUTs!P65-[2]OUTPUTs!P65</f>
        <v>125377.5300939295</v>
      </c>
      <c r="Q65" s="19">
        <f>+[1]OUTPUTs!Q65-[2]OUTPUTs!Q65</f>
        <v>125377.5300939295</v>
      </c>
      <c r="R65" s="19">
        <f>+[1]OUTPUTs!R65-[2]OUTPUTs!R65</f>
        <v>125377.5300939295</v>
      </c>
      <c r="S65" s="19">
        <f>+[1]OUTPUTs!S65-[2]OUTPUTs!S65</f>
        <v>125377.5300939295</v>
      </c>
      <c r="T65" s="19">
        <f>+[1]OUTPUTs!T65-[2]OUTPUTs!T65</f>
        <v>125377.5300939295</v>
      </c>
      <c r="U65" s="19">
        <f>+[1]OUTPUTs!U65-[2]OUTPUTs!U65</f>
        <v>125377.5300939295</v>
      </c>
      <c r="V65" s="19">
        <f>+[1]OUTPUTs!V65-[2]OUTPUTs!V65</f>
        <v>125377.5300939295</v>
      </c>
      <c r="W65" s="19">
        <f>+[1]OUTPUTs!W65-[2]OUTPUTs!W65</f>
        <v>125377.5300939295</v>
      </c>
      <c r="X65" s="19">
        <f>+[1]OUTPUTs!X65-[2]OUTPUTs!X65</f>
        <v>125377.5300939295</v>
      </c>
      <c r="Y65" s="19">
        <f>+[1]OUTPUTs!Y65-[2]OUTPUTs!Y65</f>
        <v>125377.5300939295</v>
      </c>
      <c r="Z65" s="19">
        <f>+[1]OUTPUTs!Z65-[2]OUTPUTs!Z65</f>
        <v>125377.5300939295</v>
      </c>
      <c r="AA65" s="19">
        <f>+[1]OUTPUTs!AA65-[2]OUTPUTs!AA65</f>
        <v>125377.5300939295</v>
      </c>
      <c r="AB65" s="19">
        <f>+[1]OUTPUTs!AB65-[2]OUTPUTs!AB65</f>
        <v>125377.5300939295</v>
      </c>
      <c r="AC65" s="19">
        <f>+[1]OUTPUTs!AC65-[2]OUTPUTs!AC65</f>
        <v>125377.5300939295</v>
      </c>
      <c r="AD65" s="19">
        <f>+[1]OUTPUTs!AD65-[2]OUTPUTs!AD65</f>
        <v>125377.5300939295</v>
      </c>
      <c r="AE65" s="19">
        <f>+[1]OUTPUTs!AE65-[2]OUTPUTs!AE65</f>
        <v>125377.5300939295</v>
      </c>
      <c r="AF65" s="19">
        <f>+[1]OUTPUTs!AF65-[2]OUTPUTs!AF65</f>
        <v>125377.5300939295</v>
      </c>
      <c r="AG65" s="19">
        <f>+[1]OUTPUTs!AG65-[2]OUTPUTs!AG65</f>
        <v>125377.5300939295</v>
      </c>
      <c r="AH65" s="19">
        <f>+[1]OUTPUTs!AH65-[2]OUTPUTs!AH65</f>
        <v>125377.5300939295</v>
      </c>
      <c r="AI65" s="19">
        <f>+[1]OUTPUTs!AI65-[2]OUTPUTs!AI65</f>
        <v>125377.5300939295</v>
      </c>
      <c r="AJ65" s="19">
        <f>+[1]OUTPUTs!AJ65-[2]OUTPUTs!AJ65</f>
        <v>125377.5300939295</v>
      </c>
      <c r="AK65" s="19">
        <f>+[1]OUTPUTs!AK65-[2]OUTPUTs!AK65</f>
        <v>125377.5300939295</v>
      </c>
      <c r="AL65" s="19">
        <f>+[1]OUTPUTs!AL65-[2]OUTPUTs!AL65</f>
        <v>125377.5300939295</v>
      </c>
      <c r="AM65" s="19">
        <f>+[1]OUTPUTs!AM65-[2]OUTPUTs!AM65</f>
        <v>125377.5300939295</v>
      </c>
      <c r="AN65" s="19">
        <f>+[1]OUTPUTs!AN65-[2]OUTPUTs!AN65</f>
        <v>125377.5300939295</v>
      </c>
      <c r="AO65" s="19">
        <f>+[1]OUTPUTs!AO65-[2]OUTPUTs!AO65</f>
        <v>125377.5300939295</v>
      </c>
      <c r="AP65" s="19">
        <f>+[1]OUTPUTs!AP65-[2]OUTPUTs!AP65</f>
        <v>125377.5300939295</v>
      </c>
      <c r="AQ65" s="19">
        <f>+[1]OUTPUTs!AQ65-[2]OUTPUTs!AQ65</f>
        <v>125377.5300939295</v>
      </c>
      <c r="AR65" s="19">
        <f>+[1]OUTPUTs!AR65-[2]OUTPUTs!AR65</f>
        <v>125377.5300939295</v>
      </c>
      <c r="AS65" s="19">
        <f>+[1]OUTPUTs!AS65-[2]OUTPUTs!AS65</f>
        <v>125377.5300939295</v>
      </c>
      <c r="AT65" s="19">
        <f>+[1]OUTPUTs!AT65-[2]OUTPUTs!AT65</f>
        <v>125377.5300939295</v>
      </c>
      <c r="AU65" s="19">
        <f>+[1]OUTPUTs!AU65-[2]OUTPUTs!AU65</f>
        <v>125377.5300939295</v>
      </c>
      <c r="AV65" s="19">
        <f>+[1]OUTPUTs!AV65-[2]OUTPUTs!AV65</f>
        <v>125377.5300939295</v>
      </c>
      <c r="AW65" s="19">
        <f>+[1]OUTPUTs!AW65-[2]OUTPUTs!AW65</f>
        <v>125377.5300939295</v>
      </c>
      <c r="AX65" s="19">
        <f>+[1]OUTPUTs!AX65-[2]OUTPUTs!AX65</f>
        <v>125377.5300939295</v>
      </c>
      <c r="AY65" s="19">
        <f>+[1]OUTPUTs!AY65-[2]OUTPUTs!AY65</f>
        <v>125377.5300939295</v>
      </c>
      <c r="AZ65" s="19">
        <f>+[1]OUTPUTs!AZ65-[2]OUTPUTs!AZ65</f>
        <v>125377.5300939295</v>
      </c>
      <c r="BA65" s="19">
        <f>+[1]OUTPUTs!BA65-[2]OUTPUTs!BA65</f>
        <v>125377.5300939295</v>
      </c>
      <c r="BB65" s="19">
        <f>+[1]OUTPUTs!BB65-[2]OUTPUTs!BB65</f>
        <v>125377.5300939295</v>
      </c>
      <c r="BC65" s="19">
        <f>+[1]OUTPUTs!BC65-[2]OUTPUTs!BC65</f>
        <v>125377.5300939295</v>
      </c>
      <c r="BD65" s="19">
        <f>+[1]OUTPUTs!BD65-[2]OUTPUTs!BD65</f>
        <v>125377.5300939295</v>
      </c>
      <c r="BE65" s="19">
        <f>+[1]OUTPUTs!BE65-[2]OUTPUTs!BE65</f>
        <v>125377.5300939295</v>
      </c>
      <c r="BF65" s="19">
        <f>+[1]OUTPUTs!BF65-[2]OUTPUTs!BF65</f>
        <v>125377.5300939295</v>
      </c>
      <c r="BG65" s="19">
        <f>+[1]OUTPUTs!BG65-[2]OUTPUTs!BG65</f>
        <v>125377.5300939295</v>
      </c>
      <c r="BH65" s="19">
        <f>+[1]OUTPUTs!BH65-[2]OUTPUTs!BH65</f>
        <v>125377.5300939295</v>
      </c>
      <c r="BI65" s="19">
        <f>+[1]OUTPUTs!BI65-[2]OUTPUTs!BI65</f>
        <v>125377.5300939295</v>
      </c>
      <c r="BJ65" s="19">
        <f>+[1]OUTPUTs!BJ65-[2]OUTPUTs!BJ65</f>
        <v>125377.5300939295</v>
      </c>
      <c r="BK65" s="19">
        <f>+[1]OUTPUTs!BK65-[2]OUTPUTs!BK65</f>
        <v>125377.5300939295</v>
      </c>
      <c r="BL65" s="19">
        <f>+[1]OUTPUTs!BL65-[2]OUTPUTs!BL65</f>
        <v>125377.5300939295</v>
      </c>
      <c r="BM65" s="19">
        <f>+[1]OUTPUTs!BM65-[2]OUTPUTs!BM65</f>
        <v>125377.5300939295</v>
      </c>
      <c r="BN65" s="19">
        <f>+[1]OUTPUTs!BN65-[2]OUTPUTs!BN65</f>
        <v>125377.5300939295</v>
      </c>
      <c r="BO65" s="19">
        <f>+[1]OUTPUTs!BO65-[2]OUTPUTs!BO65</f>
        <v>125377.5300939295</v>
      </c>
      <c r="BP65" s="19">
        <f>+[1]OUTPUTs!BP65-[2]OUTPUTs!BP65</f>
        <v>125377.5300939295</v>
      </c>
      <c r="BQ65" s="19">
        <f>+[1]OUTPUTs!BQ65-[2]OUTPUTs!BQ65</f>
        <v>125377.5300939295</v>
      </c>
      <c r="BR65" s="19">
        <f>+[1]OUTPUTs!BR65-[2]OUTPUTs!BR65</f>
        <v>125377.5300939295</v>
      </c>
      <c r="BS65" s="19">
        <f>+[1]OUTPUTs!BS65-[2]OUTPUTs!BS65</f>
        <v>125377.5300939295</v>
      </c>
      <c r="BT65" s="19">
        <f>+[1]OUTPUTs!BT65-[2]OUTPUTs!BT65</f>
        <v>125377.5300939295</v>
      </c>
      <c r="BU65" s="19">
        <f>+[1]OUTPUTs!BU65-[2]OUTPUTs!BU65</f>
        <v>125377.5300939295</v>
      </c>
      <c r="BV65" s="19">
        <f>+[1]OUTPUTs!BV65-[2]OUTPUTs!BV65</f>
        <v>125377.5300939295</v>
      </c>
      <c r="BW65" s="19">
        <f>+[1]OUTPUTs!BW65-[2]OUTPUTs!BW65</f>
        <v>125377.5300939295</v>
      </c>
      <c r="BX65" s="19">
        <f>+[1]OUTPUTs!BX65-[2]OUTPUTs!BX65</f>
        <v>125377.5300939295</v>
      </c>
      <c r="BY65" s="19">
        <f>+[1]OUTPUTs!BY65-[2]OUTPUTs!BY65</f>
        <v>125377.5300939295</v>
      </c>
      <c r="BZ65" s="19">
        <f>+[1]OUTPUTs!BZ65-[2]OUTPUTs!BZ65</f>
        <v>125377.5300939295</v>
      </c>
      <c r="CA65" s="19">
        <f>+[1]OUTPUTs!CA65-[2]OUTPUTs!CA65</f>
        <v>125377.5300939295</v>
      </c>
      <c r="CB65" s="19">
        <f>+[1]OUTPUTs!CB65-[2]OUTPUTs!CB65</f>
        <v>125377.5300939295</v>
      </c>
      <c r="CC65" s="19">
        <f>+[1]OUTPUTs!CC65-[2]OUTPUTs!CC65</f>
        <v>125377.5300939295</v>
      </c>
      <c r="CD65" s="19">
        <f>+[1]OUTPUTs!CD65-[2]OUTPUTs!CD65</f>
        <v>125377.5300939295</v>
      </c>
      <c r="CE65" s="19">
        <f>+[1]OUTPUTs!CE65-[2]OUTPUTs!CE65</f>
        <v>125377.5300939295</v>
      </c>
      <c r="CF65" s="19">
        <f>+[1]OUTPUTs!CF65-[2]OUTPUTs!CF65</f>
        <v>125377.5300939295</v>
      </c>
      <c r="CG65" s="19">
        <f>+[1]OUTPUTs!CG65-[2]OUTPUTs!CG65</f>
        <v>125377.5300939295</v>
      </c>
      <c r="CH65" s="19">
        <f>+[1]OUTPUTs!CH65-[2]OUTPUTs!CH65</f>
        <v>125377.5300939295</v>
      </c>
      <c r="CI65" s="19">
        <f>+[1]OUTPUTs!CI65-[2]OUTPUTs!CI65</f>
        <v>125377.5300939295</v>
      </c>
      <c r="CJ65" s="19">
        <f>+[1]OUTPUTs!CJ65-[2]OUTPUTs!CJ65</f>
        <v>125377.5300939295</v>
      </c>
      <c r="CK65" s="19">
        <f>+[1]OUTPUTs!CK65-[2]OUTPUTs!CK65</f>
        <v>125377.5300939295</v>
      </c>
      <c r="CL65" s="19">
        <f>+[1]OUTPUTs!CL65-[2]OUTPUTs!CL65</f>
        <v>125377.5300939295</v>
      </c>
      <c r="CM65" s="19">
        <f>+[1]OUTPUTs!CM65-[2]OUTPUTs!CM65</f>
        <v>125377.5300939295</v>
      </c>
      <c r="CN65" s="19">
        <f>+[1]OUTPUTs!CN65-[2]OUTPUTs!CN65</f>
        <v>125377.5300939295</v>
      </c>
      <c r="CO65" s="19">
        <f>+[1]OUTPUTs!CO65-[2]OUTPUTs!CO65</f>
        <v>125377.5300939295</v>
      </c>
      <c r="CP65" s="19">
        <f>+[1]OUTPUTs!CP65-[2]OUTPUTs!CP65</f>
        <v>125377.5300939295</v>
      </c>
      <c r="CQ65" s="19">
        <f>+[1]OUTPUTs!CQ65-[2]OUTPUTs!CQ65</f>
        <v>125377.5300939295</v>
      </c>
      <c r="CR65" s="19">
        <f>+[1]OUTPUTs!CR65-[2]OUTPUTs!CR65</f>
        <v>125377.5300939295</v>
      </c>
      <c r="CS65" s="19">
        <f>+[1]OUTPUTs!CS65-[2]OUTPUTs!CS65</f>
        <v>125377.5300939295</v>
      </c>
      <c r="CT65" s="19">
        <f>+[1]OUTPUTs!CT65-[2]OUTPUTs!CT65</f>
        <v>125377.5300939295</v>
      </c>
      <c r="CU65" s="19">
        <f>+[1]OUTPUTs!CU65-[2]OUTPUTs!CU65</f>
        <v>125377.5300939295</v>
      </c>
      <c r="CV65" s="19">
        <f>+[1]OUTPUTs!CV65-[2]OUTPUTs!CV65</f>
        <v>125377.5300939295</v>
      </c>
      <c r="CW65" s="19">
        <f>+[1]OUTPUTs!CW65-[2]OUTPUTs!CW65</f>
        <v>125377.5300939295</v>
      </c>
      <c r="CX65" s="19">
        <f>+[1]OUTPUTs!CX65-[2]OUTPUTs!CX65</f>
        <v>125377.5300939295</v>
      </c>
      <c r="CY65" s="19">
        <f>+[1]OUTPUTs!CY65-[2]OUTPUTs!CY65</f>
        <v>125377.5300939295</v>
      </c>
      <c r="CZ65" s="19">
        <f>+[1]OUTPUTs!CZ65-[2]OUTPUTs!CZ65</f>
        <v>125377.5300939295</v>
      </c>
      <c r="DA65" s="19">
        <f>+[1]OUTPUTs!DA65-[2]OUTPUTs!DA65</f>
        <v>125377.5300939295</v>
      </c>
      <c r="DB65" s="19">
        <f>+[1]OUTPUTs!DB65-[2]OUTPUTs!DB65</f>
        <v>125377.5300939295</v>
      </c>
      <c r="DC65" s="19">
        <f>+[1]OUTPUTs!DC65-[2]OUTPUTs!DC65</f>
        <v>125377.5300939295</v>
      </c>
      <c r="DD65" s="19">
        <f>+[1]OUTPUTs!DD65-[2]OUTPUTs!DD65</f>
        <v>125377.5300939295</v>
      </c>
      <c r="DE65" s="19">
        <f>+[1]OUTPUTs!DE65-[2]OUTPUTs!DE65</f>
        <v>125377.5300939295</v>
      </c>
      <c r="DF65" s="19">
        <f>+[1]OUTPUTs!DF65-[2]OUTPUTs!DF65</f>
        <v>125377.5300939295</v>
      </c>
      <c r="DG65" s="19">
        <f>+[1]OUTPUTs!DG65-[2]OUTPUTs!DG65</f>
        <v>125377.5300939295</v>
      </c>
      <c r="DH65" s="19">
        <f>+[1]OUTPUTs!DH65-[2]OUTPUTs!DH65</f>
        <v>125377.5300939295</v>
      </c>
      <c r="DI65" s="19">
        <f>+[1]OUTPUTs!DI65-[2]OUTPUTs!DI65</f>
        <v>125377.5300939295</v>
      </c>
      <c r="DJ65" s="19">
        <f>+[1]OUTPUTs!DJ65-[2]OUTPUTs!DJ65</f>
        <v>125377.5300939295</v>
      </c>
      <c r="DK65" s="19">
        <f>+[1]OUTPUTs!DK65-[2]OUTPUTs!DK65</f>
        <v>125377.5300939295</v>
      </c>
      <c r="DL65" s="19">
        <f>+[1]OUTPUTs!DL65-[2]OUTPUTs!DL65</f>
        <v>125377.5300939295</v>
      </c>
      <c r="DM65" s="19">
        <f>+[1]OUTPUTs!DM65-[2]OUTPUTs!DM65</f>
        <v>125377.5300939295</v>
      </c>
      <c r="DN65" s="19">
        <f>+[1]OUTPUTs!DN65-[2]OUTPUTs!DN65</f>
        <v>125377.5300939295</v>
      </c>
      <c r="DO65" s="19">
        <f>+[1]OUTPUTs!DO65-[2]OUTPUTs!DO65</f>
        <v>125377.5300939295</v>
      </c>
      <c r="DP65" s="19">
        <f>+[1]OUTPUTs!DP65-[2]OUTPUTs!DP65</f>
        <v>125377.5300939295</v>
      </c>
      <c r="DQ65" s="19">
        <f>+[1]OUTPUTs!DQ65-[2]OUTPUTs!DQ65</f>
        <v>125377.5300939295</v>
      </c>
      <c r="DR65" s="19">
        <f>+[1]OUTPUTs!DR65-[2]OUTPUTs!DR65</f>
        <v>125377.5300939295</v>
      </c>
      <c r="DS65" s="19">
        <f>+[1]OUTPUTs!DS65-[2]OUTPUTs!DS65</f>
        <v>125377.5300939295</v>
      </c>
      <c r="DT65" s="19">
        <f>+[1]OUTPUTs!DT65-[2]OUTPUTs!DT65</f>
        <v>125377.5300939295</v>
      </c>
      <c r="DU65" s="19">
        <f>+[1]OUTPUTs!DU65-[2]OUTPUTs!DU65</f>
        <v>125377.5300939295</v>
      </c>
      <c r="DV65" s="19">
        <f>+[1]OUTPUTs!DV65-[2]OUTPUTs!DV65</f>
        <v>125377.5300939295</v>
      </c>
      <c r="DW65" s="19">
        <f>+[1]OUTPUTs!DW65-[2]OUTPUTs!DW65</f>
        <v>125377.5300939295</v>
      </c>
      <c r="DX65" s="19">
        <f>+[1]OUTPUTs!DX65-[2]OUTPUTs!DX65</f>
        <v>125377.5300939295</v>
      </c>
      <c r="DY65" s="19">
        <f>+[1]OUTPUTs!DY65-[2]OUTPUTs!DY65</f>
        <v>125377.5300939295</v>
      </c>
      <c r="DZ65" s="19">
        <f>+[1]OUTPUTs!DZ65-[2]OUTPUTs!DZ65</f>
        <v>125377.5300939295</v>
      </c>
      <c r="EA65" s="19">
        <f>+[1]OUTPUTs!EA65-[2]OUTPUTs!EA65</f>
        <v>125377.5300939295</v>
      </c>
      <c r="EB65" s="19">
        <f>+[1]OUTPUTs!EB65-[2]OUTPUTs!EB65</f>
        <v>125377.5300939295</v>
      </c>
      <c r="EC65" s="19">
        <f>+[1]OUTPUTs!EC65-[2]OUTPUTs!EC65</f>
        <v>125377.5300939295</v>
      </c>
      <c r="ED65" s="19">
        <f>+[1]OUTPUTs!ED65-[2]OUTPUTs!ED65</f>
        <v>125377.5300939295</v>
      </c>
      <c r="EE65" s="19">
        <f>+[1]OUTPUTs!EE65-[2]OUTPUTs!EE65</f>
        <v>125377.5300939295</v>
      </c>
      <c r="EF65" s="19">
        <f>+[1]OUTPUTs!EF65-[2]OUTPUTs!EF65</f>
        <v>125377.5300939295</v>
      </c>
      <c r="EG65" s="19">
        <f>+[1]OUTPUTs!EG65-[2]OUTPUTs!EG65</f>
        <v>125377.5300939295</v>
      </c>
      <c r="EH65" s="19">
        <f>+[1]OUTPUTs!EH65-[2]OUTPUTs!EH65</f>
        <v>125377.5300939295</v>
      </c>
      <c r="EI65" s="19">
        <f>+[1]OUTPUTs!EI65-[2]OUTPUTs!EI65</f>
        <v>125377.5300939295</v>
      </c>
      <c r="EJ65" s="19">
        <f>+[1]OUTPUTs!EJ65-[2]OUTPUTs!EJ65</f>
        <v>125377.5300939295</v>
      </c>
      <c r="EK65" s="19">
        <f>+[1]OUTPUTs!EK65-[2]OUTPUTs!EK65</f>
        <v>125377.5300939295</v>
      </c>
      <c r="EL65" s="19">
        <f>+[1]OUTPUTs!EL65-[2]OUTPUTs!EL65</f>
        <v>125377.5300939295</v>
      </c>
      <c r="EM65" s="19">
        <f>+[1]OUTPUTs!EM65-[2]OUTPUTs!EM65</f>
        <v>125377.5300939295</v>
      </c>
      <c r="EN65" s="19">
        <f>+[1]OUTPUTs!EN65-[2]OUTPUTs!EN65</f>
        <v>125377.5300939295</v>
      </c>
      <c r="EO65" s="19">
        <f>+[1]OUTPUTs!EO65-[2]OUTPUTs!EO65</f>
        <v>125377.5300939295</v>
      </c>
      <c r="EP65" s="19">
        <f>+[1]OUTPUTs!EP65-[2]OUTPUTs!EP65</f>
        <v>125377.5300939295</v>
      </c>
      <c r="EQ65" s="19">
        <f>+[1]OUTPUTs!EQ65-[2]OUTPUTs!EQ65</f>
        <v>125377.5300939295</v>
      </c>
      <c r="ER65" s="19">
        <f>+[1]OUTPUTs!ER65-[2]OUTPUTs!ER65</f>
        <v>125377.5300939295</v>
      </c>
      <c r="ES65" s="19">
        <f>+[1]OUTPUTs!ES65-[2]OUTPUTs!ES65</f>
        <v>125377.5300939295</v>
      </c>
      <c r="ET65" s="19">
        <f>+[1]OUTPUTs!ET65-[2]OUTPUTs!ET65</f>
        <v>125377.5300939295</v>
      </c>
      <c r="EU65" s="19">
        <f>+[1]OUTPUTs!EU65-[2]OUTPUTs!EU65</f>
        <v>125377.5300939295</v>
      </c>
      <c r="EV65" s="19">
        <f>+[1]OUTPUTs!EV65-[2]OUTPUTs!EV65</f>
        <v>125377.5300939295</v>
      </c>
      <c r="EW65" s="19">
        <f>+[1]OUTPUTs!EW65-[2]OUTPUTs!EW65</f>
        <v>125377.5300939295</v>
      </c>
      <c r="EX65" s="19">
        <f>+[1]OUTPUTs!EX65-[2]OUTPUTs!EX65</f>
        <v>125377.5300939295</v>
      </c>
      <c r="EY65" s="19">
        <f>+[1]OUTPUTs!EY65-[2]OUTPUTs!EY65</f>
        <v>125377.5300939295</v>
      </c>
      <c r="EZ65" s="19">
        <f>+[1]OUTPUTs!EZ65-[2]OUTPUTs!EZ65</f>
        <v>125377.5300939295</v>
      </c>
      <c r="FA65" s="19">
        <f>+[1]OUTPUTs!FA65-[2]OUTPUTs!FA65</f>
        <v>125377.5300939295</v>
      </c>
      <c r="FB65" s="19">
        <f>+[1]OUTPUTs!FB65-[2]OUTPUTs!FB65</f>
        <v>125377.5300939295</v>
      </c>
      <c r="FC65" s="19">
        <f>+[1]OUTPUTs!FC65-[2]OUTPUTs!FC65</f>
        <v>125377.5300939295</v>
      </c>
      <c r="FD65" s="19">
        <f>+[1]OUTPUTs!FD65-[2]OUTPUTs!FD65</f>
        <v>125377.5300939295</v>
      </c>
      <c r="FE65" s="19">
        <f>+[1]OUTPUTs!FE65-[2]OUTPUTs!FE65</f>
        <v>125377.5300939295</v>
      </c>
      <c r="FF65" s="19">
        <f>+[1]OUTPUTs!FF65-[2]OUTPUTs!FF65</f>
        <v>125377.5300939295</v>
      </c>
      <c r="FG65" s="19">
        <f>+[1]OUTPUTs!FG65-[2]OUTPUTs!FG65</f>
        <v>125377.5300939295</v>
      </c>
      <c r="FH65" s="19">
        <f>+[1]OUTPUTs!FH65-[2]OUTPUTs!FH65</f>
        <v>125377.5300939295</v>
      </c>
      <c r="FI65" s="19">
        <f>+[1]OUTPUTs!FI65-[2]OUTPUTs!FI65</f>
        <v>125377.5300939295</v>
      </c>
      <c r="FJ65" s="19">
        <f>+[1]OUTPUTs!FJ65-[2]OUTPUTs!FJ65</f>
        <v>125377.5300939295</v>
      </c>
      <c r="FK65" s="19">
        <f>+[1]OUTPUTs!FK65-[2]OUTPUTs!FK65</f>
        <v>125377.5300939295</v>
      </c>
      <c r="FL65" s="19">
        <f>+[1]OUTPUTs!FL65-[2]OUTPUTs!FL65</f>
        <v>125377.5300939295</v>
      </c>
      <c r="FM65" s="19">
        <f>+[1]OUTPUTs!FM65-[2]OUTPUTs!FM65</f>
        <v>125377.5300939295</v>
      </c>
      <c r="FN65" s="19">
        <f>+[1]OUTPUTs!FN65-[2]OUTPUTs!FN65</f>
        <v>125377.5300939295</v>
      </c>
      <c r="FO65" s="19">
        <f>+[1]OUTPUTs!FO65-[2]OUTPUTs!FO65</f>
        <v>125377.5300939295</v>
      </c>
      <c r="FP65" s="19">
        <f>+[1]OUTPUTs!FP65-[2]OUTPUTs!FP65</f>
        <v>125377.5300939295</v>
      </c>
      <c r="FQ65" s="19">
        <f>+[1]OUTPUTs!FQ65-[2]OUTPUTs!FQ65</f>
        <v>125377.5300939295</v>
      </c>
      <c r="FR65" s="19">
        <f>+[1]OUTPUTs!FR65-[2]OUTPUTs!FR65</f>
        <v>125377.5300939295</v>
      </c>
      <c r="FS65" s="19">
        <f>+[1]OUTPUTs!FS65-[2]OUTPUTs!FS65</f>
        <v>125377.5300939295</v>
      </c>
      <c r="FT65" s="19">
        <f>+[1]OUTPUTs!FT65-[2]OUTPUTs!FT65</f>
        <v>125377.5300939295</v>
      </c>
      <c r="FU65" s="19">
        <f>+[1]OUTPUTs!FU65-[2]OUTPUTs!FU65</f>
        <v>125377.5300939295</v>
      </c>
      <c r="FV65" s="19">
        <f>+[1]OUTPUTs!FV65-[2]OUTPUTs!FV65</f>
        <v>125377.5300939295</v>
      </c>
      <c r="FW65" s="19">
        <f>+[1]OUTPUTs!FW65-[2]OUTPUTs!FW65</f>
        <v>125377.5300939295</v>
      </c>
      <c r="FX65" s="19">
        <f>+[1]OUTPUTs!FX65-[2]OUTPUTs!FX65</f>
        <v>125377.5300939295</v>
      </c>
      <c r="FY65" s="19">
        <f>+[1]OUTPUTs!FY65-[2]OUTPUTs!FY65</f>
        <v>125377.5300939295</v>
      </c>
      <c r="FZ65" s="19">
        <f>+[1]OUTPUTs!FZ65-[2]OUTPUTs!FZ65</f>
        <v>125377.5300939295</v>
      </c>
      <c r="GA65" s="19">
        <f>+[1]OUTPUTs!GA65-[2]OUTPUTs!GA65</f>
        <v>125377.5300939295</v>
      </c>
      <c r="GB65" s="19">
        <f>+[1]OUTPUTs!GB65-[2]OUTPUTs!GB65</f>
        <v>125377.5300939295</v>
      </c>
      <c r="GC65" s="19">
        <f>+[1]OUTPUTs!GC65-[2]OUTPUTs!GC65</f>
        <v>125377.5300939295</v>
      </c>
      <c r="GD65" s="19">
        <f>+[1]OUTPUTs!GD65-[2]OUTPUTs!GD65</f>
        <v>125377.5300939295</v>
      </c>
      <c r="GE65" s="19">
        <f>+[1]OUTPUTs!GE65-[2]OUTPUTs!GE65</f>
        <v>125377.5300939295</v>
      </c>
      <c r="GF65" s="19">
        <f>+[1]OUTPUTs!GF65-[2]OUTPUTs!GF65</f>
        <v>125377.5300939295</v>
      </c>
      <c r="GG65" s="19">
        <f>+[1]OUTPUTs!GG65-[2]OUTPUTs!GG65</f>
        <v>125377.5300939295</v>
      </c>
      <c r="GH65" s="19">
        <f>+[1]OUTPUTs!GH65-[2]OUTPUTs!GH65</f>
        <v>125377.5300939295</v>
      </c>
      <c r="GI65" s="19">
        <f>+[1]OUTPUTs!GI65-[2]OUTPUTs!GI65</f>
        <v>125377.5300939295</v>
      </c>
      <c r="GJ65" s="19">
        <f>+[1]OUTPUTs!GJ65-[2]OUTPUTs!GJ65</f>
        <v>125377.5300939295</v>
      </c>
      <c r="GK65" s="19">
        <f>+[1]OUTPUTs!GK65-[2]OUTPUTs!GK65</f>
        <v>125377.5300939295</v>
      </c>
      <c r="GL65" s="19">
        <f>+[1]OUTPUTs!GL65-[2]OUTPUTs!GL65</f>
        <v>125377.5300939295</v>
      </c>
      <c r="GM65" s="19">
        <f>+[1]OUTPUTs!GM65-[2]OUTPUTs!GM65</f>
        <v>125377.5300939295</v>
      </c>
      <c r="GN65" s="19">
        <f>+[1]OUTPUTs!GN65-[2]OUTPUTs!GN65</f>
        <v>125377.5300939295</v>
      </c>
      <c r="GO65" s="19">
        <f>+[1]OUTPUTs!GO65-[2]OUTPUTs!GO65</f>
        <v>125377.5300939295</v>
      </c>
      <c r="GP65" s="19">
        <f>+[1]OUTPUTs!GP65-[2]OUTPUTs!GP65</f>
        <v>125377.5300939295</v>
      </c>
      <c r="GQ65" s="19">
        <f>+[1]OUTPUTs!GQ65-[2]OUTPUTs!GQ65</f>
        <v>125377.5300939295</v>
      </c>
      <c r="GR65" s="19">
        <f>+[1]OUTPUTs!GR65-[2]OUTPUTs!GR65</f>
        <v>125377.5300939295</v>
      </c>
      <c r="GS65" s="19">
        <f>+[1]OUTPUTs!GS65-[2]OUTPUTs!GS65</f>
        <v>125377.5300939295</v>
      </c>
      <c r="GT65" s="19">
        <f>+[1]OUTPUTs!GT65-[2]OUTPUTs!GT65</f>
        <v>125377.5300939295</v>
      </c>
      <c r="GU65" s="19">
        <f>+[1]OUTPUTs!GU65-[2]OUTPUTs!GU65</f>
        <v>125377.5300939295</v>
      </c>
      <c r="GV65" s="19">
        <f>+[1]OUTPUTs!GV65-[2]OUTPUTs!GV65</f>
        <v>125377.5300939295</v>
      </c>
      <c r="GW65" s="19">
        <f>+[1]OUTPUTs!GW65-[2]OUTPUTs!GW65</f>
        <v>125377.5300939295</v>
      </c>
      <c r="GX65" s="19">
        <f>+[1]OUTPUTs!GX65-[2]OUTPUTs!GX65</f>
        <v>125377.5300939295</v>
      </c>
      <c r="GY65" s="19">
        <f>+[1]OUTPUTs!GY65-[2]OUTPUTs!GY65</f>
        <v>125377.5300939295</v>
      </c>
      <c r="GZ65" s="19">
        <f>+[1]OUTPUTs!GZ65-[2]OUTPUTs!GZ65</f>
        <v>125377.5300939295</v>
      </c>
      <c r="HA65" s="19">
        <f>+[1]OUTPUTs!HA65-[2]OUTPUTs!HA65</f>
        <v>125377.5300939295</v>
      </c>
      <c r="HB65" s="19">
        <f>+[1]OUTPUTs!HB65-[2]OUTPUTs!HB65</f>
        <v>125377.5300939295</v>
      </c>
      <c r="HC65" s="19">
        <f>+[1]OUTPUTs!HC65-[2]OUTPUTs!HC65</f>
        <v>125377.5300939295</v>
      </c>
      <c r="HD65" s="19">
        <f>+[1]OUTPUTs!HD65-[2]OUTPUTs!HD65</f>
        <v>125377.5300939295</v>
      </c>
      <c r="HE65" s="19">
        <f>+[1]OUTPUTs!HE65-[2]OUTPUTs!HE65</f>
        <v>125377.5300939295</v>
      </c>
      <c r="HF65" s="19">
        <f>+[1]OUTPUTs!HF65-[2]OUTPUTs!HF65</f>
        <v>125377.5300939295</v>
      </c>
      <c r="HG65" s="19">
        <f>+[1]OUTPUTs!HG65-[2]OUTPUTs!HG65</f>
        <v>125377.5300939295</v>
      </c>
      <c r="HH65" s="19">
        <f>+[1]OUTPUTs!HH65-[2]OUTPUTs!HH65</f>
        <v>125377.5300939295</v>
      </c>
      <c r="HI65" s="19">
        <f>+[1]OUTPUTs!HI65-[2]OUTPUTs!HI65</f>
        <v>125377.5300939295</v>
      </c>
      <c r="HJ65" s="19">
        <f>+[1]OUTPUTs!HJ65-[2]OUTPUTs!HJ65</f>
        <v>125377.5300939295</v>
      </c>
      <c r="HK65" s="19">
        <f>+[1]OUTPUTs!HK65-[2]OUTPUTs!HK65</f>
        <v>125377.5300939295</v>
      </c>
      <c r="HL65" s="19">
        <f>+[1]OUTPUTs!HL65-[2]OUTPUTs!HL65</f>
        <v>125377.5300939295</v>
      </c>
      <c r="HM65" s="19">
        <f>+[1]OUTPUTs!HM65-[2]OUTPUTs!HM65</f>
        <v>125377.5300939295</v>
      </c>
      <c r="HN65" s="19">
        <f>+[1]OUTPUTs!HN65-[2]OUTPUTs!HN65</f>
        <v>125377.5300939295</v>
      </c>
      <c r="HO65" s="19">
        <f>+[1]OUTPUTs!HO65-[2]OUTPUTs!HO65</f>
        <v>125377.5300939295</v>
      </c>
      <c r="HP65" s="19">
        <f>+[1]OUTPUTs!HP65-[2]OUTPUTs!HP65</f>
        <v>125377.5300939295</v>
      </c>
      <c r="HQ65" s="19">
        <f>+[1]OUTPUTs!HQ65-[2]OUTPUTs!HQ65</f>
        <v>125377.5300939295</v>
      </c>
      <c r="HR65" s="19">
        <f>+[1]OUTPUTs!HR65-[2]OUTPUTs!HR65</f>
        <v>125377.5300939295</v>
      </c>
      <c r="HS65" s="19">
        <f>+[1]OUTPUTs!HS65-[2]OUTPUTs!HS65</f>
        <v>125377.5300939295</v>
      </c>
      <c r="HT65" s="19">
        <f>+[1]OUTPUTs!HT65-[2]OUTPUTs!HT65</f>
        <v>125377.5300939295</v>
      </c>
      <c r="HU65" s="19">
        <f>+[1]OUTPUTs!HU65-[2]OUTPUTs!HU65</f>
        <v>125377.5300939295</v>
      </c>
      <c r="HV65" s="19">
        <f>+[1]OUTPUTs!HV65-[2]OUTPUTs!HV65</f>
        <v>125377.5300939295</v>
      </c>
      <c r="HW65" s="19">
        <f>+[1]OUTPUTs!HW65-[2]OUTPUTs!HW65</f>
        <v>125377.5300939295</v>
      </c>
      <c r="HX65" s="19">
        <f>+[1]OUTPUTs!HX65-[2]OUTPUTs!HX65</f>
        <v>125377.5300939295</v>
      </c>
      <c r="HY65" s="19">
        <f>+[1]OUTPUTs!HY65-[2]OUTPUTs!HY65</f>
        <v>125377.5300939295</v>
      </c>
      <c r="HZ65" s="19">
        <f>+[1]OUTPUTs!HZ65-[2]OUTPUTs!HZ65</f>
        <v>125377.5300939295</v>
      </c>
      <c r="IA65" s="19">
        <f>+[1]OUTPUTs!IA65-[2]OUTPUTs!IA65</f>
        <v>125377.5300939295</v>
      </c>
    </row>
    <row r="66" spans="11:235" x14ac:dyDescent="0.25">
      <c r="K66" s="21" t="s">
        <v>42</v>
      </c>
      <c r="L66" s="19">
        <f>+[1]OUTPUTs!L66-[2]OUTPUTs!L66</f>
        <v>181772.7667921785</v>
      </c>
      <c r="M66" s="19">
        <f>+[1]OUTPUTs!M66-[2]OUTPUTs!M66</f>
        <v>181772.7667921785</v>
      </c>
      <c r="N66" s="19">
        <f>+[1]OUTPUTs!N66-[2]OUTPUTs!N66</f>
        <v>181772.7667921785</v>
      </c>
      <c r="O66" s="19">
        <f>+[1]OUTPUTs!O66-[2]OUTPUTs!O66</f>
        <v>181772.7667921785</v>
      </c>
      <c r="P66" s="19">
        <f>+[1]OUTPUTs!P66-[2]OUTPUTs!P66</f>
        <v>181772.7667921785</v>
      </c>
      <c r="Q66" s="19">
        <f>+[1]OUTPUTs!Q66-[2]OUTPUTs!Q66</f>
        <v>181772.7667921785</v>
      </c>
      <c r="R66" s="19">
        <f>+[1]OUTPUTs!R66-[2]OUTPUTs!R66</f>
        <v>181772.7667921785</v>
      </c>
      <c r="S66" s="19">
        <f>+[1]OUTPUTs!S66-[2]OUTPUTs!S66</f>
        <v>181772.7667921785</v>
      </c>
      <c r="T66" s="19">
        <f>+[1]OUTPUTs!T66-[2]OUTPUTs!T66</f>
        <v>181772.7667921785</v>
      </c>
      <c r="U66" s="19">
        <f>+[1]OUTPUTs!U66-[2]OUTPUTs!U66</f>
        <v>181772.7667921785</v>
      </c>
      <c r="V66" s="19">
        <f>+[1]OUTPUTs!V66-[2]OUTPUTs!V66</f>
        <v>181772.7667921785</v>
      </c>
      <c r="W66" s="19">
        <f>+[1]OUTPUTs!W66-[2]OUTPUTs!W66</f>
        <v>181772.7667921785</v>
      </c>
      <c r="X66" s="19">
        <f>+[1]OUTPUTs!X66-[2]OUTPUTs!X66</f>
        <v>181772.7667921785</v>
      </c>
      <c r="Y66" s="19">
        <f>+[1]OUTPUTs!Y66-[2]OUTPUTs!Y66</f>
        <v>181772.7667921785</v>
      </c>
      <c r="Z66" s="19">
        <f>+[1]OUTPUTs!Z66-[2]OUTPUTs!Z66</f>
        <v>181772.7667921785</v>
      </c>
      <c r="AA66" s="19">
        <f>+[1]OUTPUTs!AA66-[2]OUTPUTs!AA66</f>
        <v>181772.7667921785</v>
      </c>
      <c r="AB66" s="19">
        <f>+[1]OUTPUTs!AB66-[2]OUTPUTs!AB66</f>
        <v>181772.7667921785</v>
      </c>
      <c r="AC66" s="19">
        <f>+[1]OUTPUTs!AC66-[2]OUTPUTs!AC66</f>
        <v>181772.7667921785</v>
      </c>
      <c r="AD66" s="19">
        <f>+[1]OUTPUTs!AD66-[2]OUTPUTs!AD66</f>
        <v>181772.7667921785</v>
      </c>
      <c r="AE66" s="19">
        <f>+[1]OUTPUTs!AE66-[2]OUTPUTs!AE66</f>
        <v>181772.7667921785</v>
      </c>
      <c r="AF66" s="19">
        <f>+[1]OUTPUTs!AF66-[2]OUTPUTs!AF66</f>
        <v>181772.7667921785</v>
      </c>
      <c r="AG66" s="19">
        <f>+[1]OUTPUTs!AG66-[2]OUTPUTs!AG66</f>
        <v>181772.7667921785</v>
      </c>
      <c r="AH66" s="19">
        <f>+[1]OUTPUTs!AH66-[2]OUTPUTs!AH66</f>
        <v>181772.7667921785</v>
      </c>
      <c r="AI66" s="19">
        <f>+[1]OUTPUTs!AI66-[2]OUTPUTs!AI66</f>
        <v>181772.7667921785</v>
      </c>
      <c r="AJ66" s="19">
        <f>+[1]OUTPUTs!AJ66-[2]OUTPUTs!AJ66</f>
        <v>181772.7667921785</v>
      </c>
      <c r="AK66" s="19">
        <f>+[1]OUTPUTs!AK66-[2]OUTPUTs!AK66</f>
        <v>181772.7667921785</v>
      </c>
      <c r="AL66" s="19">
        <f>+[1]OUTPUTs!AL66-[2]OUTPUTs!AL66</f>
        <v>181772.7667921785</v>
      </c>
      <c r="AM66" s="19">
        <f>+[1]OUTPUTs!AM66-[2]OUTPUTs!AM66</f>
        <v>181772.7667921785</v>
      </c>
      <c r="AN66" s="19">
        <f>+[1]OUTPUTs!AN66-[2]OUTPUTs!AN66</f>
        <v>181772.7667921785</v>
      </c>
      <c r="AO66" s="19">
        <f>+[1]OUTPUTs!AO66-[2]OUTPUTs!AO66</f>
        <v>181772.7667921785</v>
      </c>
      <c r="AP66" s="19">
        <f>+[1]OUTPUTs!AP66-[2]OUTPUTs!AP66</f>
        <v>181772.7667921785</v>
      </c>
      <c r="AQ66" s="19">
        <f>+[1]OUTPUTs!AQ66-[2]OUTPUTs!AQ66</f>
        <v>181772.7667921785</v>
      </c>
      <c r="AR66" s="19">
        <f>+[1]OUTPUTs!AR66-[2]OUTPUTs!AR66</f>
        <v>181772.7667921785</v>
      </c>
      <c r="AS66" s="19">
        <f>+[1]OUTPUTs!AS66-[2]OUTPUTs!AS66</f>
        <v>181772.7667921785</v>
      </c>
      <c r="AT66" s="19">
        <f>+[1]OUTPUTs!AT66-[2]OUTPUTs!AT66</f>
        <v>181772.7667921785</v>
      </c>
      <c r="AU66" s="19">
        <f>+[1]OUTPUTs!AU66-[2]OUTPUTs!AU66</f>
        <v>181772.7667921785</v>
      </c>
      <c r="AV66" s="19">
        <f>+[1]OUTPUTs!AV66-[2]OUTPUTs!AV66</f>
        <v>181772.7667921785</v>
      </c>
      <c r="AW66" s="19">
        <f>+[1]OUTPUTs!AW66-[2]OUTPUTs!AW66</f>
        <v>181772.7667921785</v>
      </c>
      <c r="AX66" s="19">
        <f>+[1]OUTPUTs!AX66-[2]OUTPUTs!AX66</f>
        <v>181772.7667921785</v>
      </c>
      <c r="AY66" s="19">
        <f>+[1]OUTPUTs!AY66-[2]OUTPUTs!AY66</f>
        <v>181772.7667921785</v>
      </c>
      <c r="AZ66" s="19">
        <f>+[1]OUTPUTs!AZ66-[2]OUTPUTs!AZ66</f>
        <v>181772.7667921785</v>
      </c>
      <c r="BA66" s="19">
        <f>+[1]OUTPUTs!BA66-[2]OUTPUTs!BA66</f>
        <v>181772.7667921785</v>
      </c>
      <c r="BB66" s="19">
        <f>+[1]OUTPUTs!BB66-[2]OUTPUTs!BB66</f>
        <v>181772.7667921785</v>
      </c>
      <c r="BC66" s="19">
        <f>+[1]OUTPUTs!BC66-[2]OUTPUTs!BC66</f>
        <v>181772.7667921785</v>
      </c>
      <c r="BD66" s="19">
        <f>+[1]OUTPUTs!BD66-[2]OUTPUTs!BD66</f>
        <v>181772.7667921785</v>
      </c>
      <c r="BE66" s="19">
        <f>+[1]OUTPUTs!BE66-[2]OUTPUTs!BE66</f>
        <v>181772.7667921785</v>
      </c>
      <c r="BF66" s="19">
        <f>+[1]OUTPUTs!BF66-[2]OUTPUTs!BF66</f>
        <v>181772.7667921785</v>
      </c>
      <c r="BG66" s="19">
        <f>+[1]OUTPUTs!BG66-[2]OUTPUTs!BG66</f>
        <v>181772.7667921785</v>
      </c>
      <c r="BH66" s="19">
        <f>+[1]OUTPUTs!BH66-[2]OUTPUTs!BH66</f>
        <v>181772.7667921785</v>
      </c>
      <c r="BI66" s="19">
        <f>+[1]OUTPUTs!BI66-[2]OUTPUTs!BI66</f>
        <v>181772.7667921785</v>
      </c>
      <c r="BJ66" s="19">
        <f>+[1]OUTPUTs!BJ66-[2]OUTPUTs!BJ66</f>
        <v>181772.7667921785</v>
      </c>
      <c r="BK66" s="19">
        <f>+[1]OUTPUTs!BK66-[2]OUTPUTs!BK66</f>
        <v>181772.7667921785</v>
      </c>
      <c r="BL66" s="19">
        <f>+[1]OUTPUTs!BL66-[2]OUTPUTs!BL66</f>
        <v>181772.7667921785</v>
      </c>
      <c r="BM66" s="19">
        <f>+[1]OUTPUTs!BM66-[2]OUTPUTs!BM66</f>
        <v>181772.7667921785</v>
      </c>
      <c r="BN66" s="19">
        <f>+[1]OUTPUTs!BN66-[2]OUTPUTs!BN66</f>
        <v>181772.7667921785</v>
      </c>
      <c r="BO66" s="19">
        <f>+[1]OUTPUTs!BO66-[2]OUTPUTs!BO66</f>
        <v>181772.7667921785</v>
      </c>
      <c r="BP66" s="19">
        <f>+[1]OUTPUTs!BP66-[2]OUTPUTs!BP66</f>
        <v>181772.7667921785</v>
      </c>
      <c r="BQ66" s="19">
        <f>+[1]OUTPUTs!BQ66-[2]OUTPUTs!BQ66</f>
        <v>181772.7667921785</v>
      </c>
      <c r="BR66" s="19">
        <f>+[1]OUTPUTs!BR66-[2]OUTPUTs!BR66</f>
        <v>181772.7667921785</v>
      </c>
      <c r="BS66" s="19">
        <f>+[1]OUTPUTs!BS66-[2]OUTPUTs!BS66</f>
        <v>181772.7667921785</v>
      </c>
      <c r="BT66" s="19">
        <f>+[1]OUTPUTs!BT66-[2]OUTPUTs!BT66</f>
        <v>181772.7667921785</v>
      </c>
      <c r="BU66" s="19">
        <f>+[1]OUTPUTs!BU66-[2]OUTPUTs!BU66</f>
        <v>181772.7667921785</v>
      </c>
      <c r="BV66" s="19">
        <f>+[1]OUTPUTs!BV66-[2]OUTPUTs!BV66</f>
        <v>181772.7667921785</v>
      </c>
      <c r="BW66" s="19">
        <f>+[1]OUTPUTs!BW66-[2]OUTPUTs!BW66</f>
        <v>181772.7667921785</v>
      </c>
      <c r="BX66" s="19">
        <f>+[1]OUTPUTs!BX66-[2]OUTPUTs!BX66</f>
        <v>181772.7667921785</v>
      </c>
      <c r="BY66" s="19">
        <f>+[1]OUTPUTs!BY66-[2]OUTPUTs!BY66</f>
        <v>181772.7667921785</v>
      </c>
      <c r="BZ66" s="19">
        <f>+[1]OUTPUTs!BZ66-[2]OUTPUTs!BZ66</f>
        <v>181772.7667921785</v>
      </c>
      <c r="CA66" s="19">
        <f>+[1]OUTPUTs!CA66-[2]OUTPUTs!CA66</f>
        <v>181772.7667921785</v>
      </c>
      <c r="CB66" s="19">
        <f>+[1]OUTPUTs!CB66-[2]OUTPUTs!CB66</f>
        <v>181772.7667921785</v>
      </c>
      <c r="CC66" s="19">
        <f>+[1]OUTPUTs!CC66-[2]OUTPUTs!CC66</f>
        <v>181772.7667921785</v>
      </c>
      <c r="CD66" s="19">
        <f>+[1]OUTPUTs!CD66-[2]OUTPUTs!CD66</f>
        <v>181772.7667921785</v>
      </c>
      <c r="CE66" s="19">
        <f>+[1]OUTPUTs!CE66-[2]OUTPUTs!CE66</f>
        <v>181772.7667921785</v>
      </c>
      <c r="CF66" s="19">
        <f>+[1]OUTPUTs!CF66-[2]OUTPUTs!CF66</f>
        <v>181772.7667921785</v>
      </c>
      <c r="CG66" s="19">
        <f>+[1]OUTPUTs!CG66-[2]OUTPUTs!CG66</f>
        <v>181772.7667921785</v>
      </c>
      <c r="CH66" s="19">
        <f>+[1]OUTPUTs!CH66-[2]OUTPUTs!CH66</f>
        <v>181772.7667921785</v>
      </c>
      <c r="CI66" s="19">
        <f>+[1]OUTPUTs!CI66-[2]OUTPUTs!CI66</f>
        <v>181772.7667921785</v>
      </c>
      <c r="CJ66" s="19">
        <f>+[1]OUTPUTs!CJ66-[2]OUTPUTs!CJ66</f>
        <v>181772.7667921785</v>
      </c>
      <c r="CK66" s="19">
        <f>+[1]OUTPUTs!CK66-[2]OUTPUTs!CK66</f>
        <v>181772.7667921785</v>
      </c>
      <c r="CL66" s="19">
        <f>+[1]OUTPUTs!CL66-[2]OUTPUTs!CL66</f>
        <v>181772.7667921785</v>
      </c>
      <c r="CM66" s="19">
        <f>+[1]OUTPUTs!CM66-[2]OUTPUTs!CM66</f>
        <v>181772.7667921785</v>
      </c>
      <c r="CN66" s="19">
        <f>+[1]OUTPUTs!CN66-[2]OUTPUTs!CN66</f>
        <v>181772.7667921785</v>
      </c>
      <c r="CO66" s="19">
        <f>+[1]OUTPUTs!CO66-[2]OUTPUTs!CO66</f>
        <v>181772.7667921785</v>
      </c>
      <c r="CP66" s="19">
        <f>+[1]OUTPUTs!CP66-[2]OUTPUTs!CP66</f>
        <v>181772.7667921785</v>
      </c>
      <c r="CQ66" s="19">
        <f>+[1]OUTPUTs!CQ66-[2]OUTPUTs!CQ66</f>
        <v>181772.7667921785</v>
      </c>
      <c r="CR66" s="19">
        <f>+[1]OUTPUTs!CR66-[2]OUTPUTs!CR66</f>
        <v>181772.7667921785</v>
      </c>
      <c r="CS66" s="19">
        <f>+[1]OUTPUTs!CS66-[2]OUTPUTs!CS66</f>
        <v>181772.7667921785</v>
      </c>
      <c r="CT66" s="19">
        <f>+[1]OUTPUTs!CT66-[2]OUTPUTs!CT66</f>
        <v>181772.7667921785</v>
      </c>
      <c r="CU66" s="19">
        <f>+[1]OUTPUTs!CU66-[2]OUTPUTs!CU66</f>
        <v>181772.7667921785</v>
      </c>
      <c r="CV66" s="19">
        <f>+[1]OUTPUTs!CV66-[2]OUTPUTs!CV66</f>
        <v>181772.7667921785</v>
      </c>
      <c r="CW66" s="19">
        <f>+[1]OUTPUTs!CW66-[2]OUTPUTs!CW66</f>
        <v>181772.7667921785</v>
      </c>
      <c r="CX66" s="19">
        <f>+[1]OUTPUTs!CX66-[2]OUTPUTs!CX66</f>
        <v>181772.7667921785</v>
      </c>
      <c r="CY66" s="19">
        <f>+[1]OUTPUTs!CY66-[2]OUTPUTs!CY66</f>
        <v>181772.7667921785</v>
      </c>
      <c r="CZ66" s="19">
        <f>+[1]OUTPUTs!CZ66-[2]OUTPUTs!CZ66</f>
        <v>181772.7667921785</v>
      </c>
      <c r="DA66" s="19">
        <f>+[1]OUTPUTs!DA66-[2]OUTPUTs!DA66</f>
        <v>181772.7667921785</v>
      </c>
      <c r="DB66" s="19">
        <f>+[1]OUTPUTs!DB66-[2]OUTPUTs!DB66</f>
        <v>181772.7667921785</v>
      </c>
      <c r="DC66" s="19">
        <f>+[1]OUTPUTs!DC66-[2]OUTPUTs!DC66</f>
        <v>181772.7667921785</v>
      </c>
      <c r="DD66" s="19">
        <f>+[1]OUTPUTs!DD66-[2]OUTPUTs!DD66</f>
        <v>181772.7667921785</v>
      </c>
      <c r="DE66" s="19">
        <f>+[1]OUTPUTs!DE66-[2]OUTPUTs!DE66</f>
        <v>181772.7667921785</v>
      </c>
      <c r="DF66" s="19">
        <f>+[1]OUTPUTs!DF66-[2]OUTPUTs!DF66</f>
        <v>181772.7667921785</v>
      </c>
      <c r="DG66" s="19">
        <f>+[1]OUTPUTs!DG66-[2]OUTPUTs!DG66</f>
        <v>181772.7667921785</v>
      </c>
      <c r="DH66" s="19">
        <f>+[1]OUTPUTs!DH66-[2]OUTPUTs!DH66</f>
        <v>181772.7667921785</v>
      </c>
      <c r="DI66" s="19">
        <f>+[1]OUTPUTs!DI66-[2]OUTPUTs!DI66</f>
        <v>181772.7667921785</v>
      </c>
      <c r="DJ66" s="19">
        <f>+[1]OUTPUTs!DJ66-[2]OUTPUTs!DJ66</f>
        <v>181772.7667921785</v>
      </c>
      <c r="DK66" s="19">
        <f>+[1]OUTPUTs!DK66-[2]OUTPUTs!DK66</f>
        <v>181772.7667921785</v>
      </c>
      <c r="DL66" s="19">
        <f>+[1]OUTPUTs!DL66-[2]OUTPUTs!DL66</f>
        <v>181772.7667921785</v>
      </c>
      <c r="DM66" s="19">
        <f>+[1]OUTPUTs!DM66-[2]OUTPUTs!DM66</f>
        <v>181772.7667921785</v>
      </c>
      <c r="DN66" s="19">
        <f>+[1]OUTPUTs!DN66-[2]OUTPUTs!DN66</f>
        <v>181772.7667921785</v>
      </c>
      <c r="DO66" s="19">
        <f>+[1]OUTPUTs!DO66-[2]OUTPUTs!DO66</f>
        <v>181772.7667921785</v>
      </c>
      <c r="DP66" s="19">
        <f>+[1]OUTPUTs!DP66-[2]OUTPUTs!DP66</f>
        <v>181772.7667921785</v>
      </c>
      <c r="DQ66" s="19">
        <f>+[1]OUTPUTs!DQ66-[2]OUTPUTs!DQ66</f>
        <v>181772.7667921785</v>
      </c>
      <c r="DR66" s="19">
        <f>+[1]OUTPUTs!DR66-[2]OUTPUTs!DR66</f>
        <v>181772.7667921785</v>
      </c>
      <c r="DS66" s="19">
        <f>+[1]OUTPUTs!DS66-[2]OUTPUTs!DS66</f>
        <v>181772.7667921785</v>
      </c>
      <c r="DT66" s="19">
        <f>+[1]OUTPUTs!DT66-[2]OUTPUTs!DT66</f>
        <v>181772.7667921785</v>
      </c>
      <c r="DU66" s="19">
        <f>+[1]OUTPUTs!DU66-[2]OUTPUTs!DU66</f>
        <v>181772.7667921785</v>
      </c>
      <c r="DV66" s="19">
        <f>+[1]OUTPUTs!DV66-[2]OUTPUTs!DV66</f>
        <v>181772.7667921785</v>
      </c>
      <c r="DW66" s="19">
        <f>+[1]OUTPUTs!DW66-[2]OUTPUTs!DW66</f>
        <v>181772.7667921785</v>
      </c>
      <c r="DX66" s="19">
        <f>+[1]OUTPUTs!DX66-[2]OUTPUTs!DX66</f>
        <v>181772.7667921785</v>
      </c>
      <c r="DY66" s="19">
        <f>+[1]OUTPUTs!DY66-[2]OUTPUTs!DY66</f>
        <v>181772.7667921785</v>
      </c>
      <c r="DZ66" s="19">
        <f>+[1]OUTPUTs!DZ66-[2]OUTPUTs!DZ66</f>
        <v>181772.7667921785</v>
      </c>
      <c r="EA66" s="19">
        <f>+[1]OUTPUTs!EA66-[2]OUTPUTs!EA66</f>
        <v>181772.7667921785</v>
      </c>
      <c r="EB66" s="19">
        <f>+[1]OUTPUTs!EB66-[2]OUTPUTs!EB66</f>
        <v>181772.7667921785</v>
      </c>
      <c r="EC66" s="19">
        <f>+[1]OUTPUTs!EC66-[2]OUTPUTs!EC66</f>
        <v>181772.7667921785</v>
      </c>
      <c r="ED66" s="19">
        <f>+[1]OUTPUTs!ED66-[2]OUTPUTs!ED66</f>
        <v>181772.7667921785</v>
      </c>
      <c r="EE66" s="19">
        <f>+[1]OUTPUTs!EE66-[2]OUTPUTs!EE66</f>
        <v>181772.7667921785</v>
      </c>
      <c r="EF66" s="19">
        <f>+[1]OUTPUTs!EF66-[2]OUTPUTs!EF66</f>
        <v>181772.7667921785</v>
      </c>
      <c r="EG66" s="19">
        <f>+[1]OUTPUTs!EG66-[2]OUTPUTs!EG66</f>
        <v>181772.7667921785</v>
      </c>
      <c r="EH66" s="19">
        <f>+[1]OUTPUTs!EH66-[2]OUTPUTs!EH66</f>
        <v>181772.7667921785</v>
      </c>
      <c r="EI66" s="19">
        <f>+[1]OUTPUTs!EI66-[2]OUTPUTs!EI66</f>
        <v>181772.7667921785</v>
      </c>
      <c r="EJ66" s="19">
        <f>+[1]OUTPUTs!EJ66-[2]OUTPUTs!EJ66</f>
        <v>181772.7667921785</v>
      </c>
      <c r="EK66" s="19">
        <f>+[1]OUTPUTs!EK66-[2]OUTPUTs!EK66</f>
        <v>181772.7667921785</v>
      </c>
      <c r="EL66" s="19">
        <f>+[1]OUTPUTs!EL66-[2]OUTPUTs!EL66</f>
        <v>181772.7667921785</v>
      </c>
      <c r="EM66" s="19">
        <f>+[1]OUTPUTs!EM66-[2]OUTPUTs!EM66</f>
        <v>181772.7667921785</v>
      </c>
      <c r="EN66" s="19">
        <f>+[1]OUTPUTs!EN66-[2]OUTPUTs!EN66</f>
        <v>181772.7667921785</v>
      </c>
      <c r="EO66" s="19">
        <f>+[1]OUTPUTs!EO66-[2]OUTPUTs!EO66</f>
        <v>181772.7667921785</v>
      </c>
      <c r="EP66" s="19">
        <f>+[1]OUTPUTs!EP66-[2]OUTPUTs!EP66</f>
        <v>181772.7667921785</v>
      </c>
      <c r="EQ66" s="19">
        <f>+[1]OUTPUTs!EQ66-[2]OUTPUTs!EQ66</f>
        <v>181772.7667921785</v>
      </c>
      <c r="ER66" s="19">
        <f>+[1]OUTPUTs!ER66-[2]OUTPUTs!ER66</f>
        <v>181772.7667921785</v>
      </c>
      <c r="ES66" s="19">
        <f>+[1]OUTPUTs!ES66-[2]OUTPUTs!ES66</f>
        <v>181772.7667921785</v>
      </c>
      <c r="ET66" s="19">
        <f>+[1]OUTPUTs!ET66-[2]OUTPUTs!ET66</f>
        <v>181772.7667921785</v>
      </c>
      <c r="EU66" s="19">
        <f>+[1]OUTPUTs!EU66-[2]OUTPUTs!EU66</f>
        <v>181772.7667921785</v>
      </c>
      <c r="EV66" s="19">
        <f>+[1]OUTPUTs!EV66-[2]OUTPUTs!EV66</f>
        <v>181772.7667921785</v>
      </c>
      <c r="EW66" s="19">
        <f>+[1]OUTPUTs!EW66-[2]OUTPUTs!EW66</f>
        <v>181772.7667921785</v>
      </c>
      <c r="EX66" s="19">
        <f>+[1]OUTPUTs!EX66-[2]OUTPUTs!EX66</f>
        <v>181772.7667921785</v>
      </c>
      <c r="EY66" s="19">
        <f>+[1]OUTPUTs!EY66-[2]OUTPUTs!EY66</f>
        <v>181772.7667921785</v>
      </c>
      <c r="EZ66" s="19">
        <f>+[1]OUTPUTs!EZ66-[2]OUTPUTs!EZ66</f>
        <v>181772.7667921785</v>
      </c>
      <c r="FA66" s="19">
        <f>+[1]OUTPUTs!FA66-[2]OUTPUTs!FA66</f>
        <v>181772.7667921785</v>
      </c>
      <c r="FB66" s="19">
        <f>+[1]OUTPUTs!FB66-[2]OUTPUTs!FB66</f>
        <v>181772.7667921785</v>
      </c>
      <c r="FC66" s="19">
        <f>+[1]OUTPUTs!FC66-[2]OUTPUTs!FC66</f>
        <v>181772.7667921785</v>
      </c>
      <c r="FD66" s="19">
        <f>+[1]OUTPUTs!FD66-[2]OUTPUTs!FD66</f>
        <v>181772.7667921785</v>
      </c>
      <c r="FE66" s="19">
        <f>+[1]OUTPUTs!FE66-[2]OUTPUTs!FE66</f>
        <v>181772.7667921785</v>
      </c>
      <c r="FF66" s="19">
        <f>+[1]OUTPUTs!FF66-[2]OUTPUTs!FF66</f>
        <v>181772.7667921785</v>
      </c>
      <c r="FG66" s="19">
        <f>+[1]OUTPUTs!FG66-[2]OUTPUTs!FG66</f>
        <v>181772.7667921785</v>
      </c>
      <c r="FH66" s="19">
        <f>+[1]OUTPUTs!FH66-[2]OUTPUTs!FH66</f>
        <v>181772.7667921785</v>
      </c>
      <c r="FI66" s="19">
        <f>+[1]OUTPUTs!FI66-[2]OUTPUTs!FI66</f>
        <v>181772.7667921785</v>
      </c>
      <c r="FJ66" s="19">
        <f>+[1]OUTPUTs!FJ66-[2]OUTPUTs!FJ66</f>
        <v>181772.7667921785</v>
      </c>
      <c r="FK66" s="19">
        <f>+[1]OUTPUTs!FK66-[2]OUTPUTs!FK66</f>
        <v>181772.7667921785</v>
      </c>
      <c r="FL66" s="19">
        <f>+[1]OUTPUTs!FL66-[2]OUTPUTs!FL66</f>
        <v>181772.7667921785</v>
      </c>
      <c r="FM66" s="19">
        <f>+[1]OUTPUTs!FM66-[2]OUTPUTs!FM66</f>
        <v>181772.7667921785</v>
      </c>
      <c r="FN66" s="19">
        <f>+[1]OUTPUTs!FN66-[2]OUTPUTs!FN66</f>
        <v>181772.7667921785</v>
      </c>
      <c r="FO66" s="19">
        <f>+[1]OUTPUTs!FO66-[2]OUTPUTs!FO66</f>
        <v>181772.7667921785</v>
      </c>
      <c r="FP66" s="19">
        <f>+[1]OUTPUTs!FP66-[2]OUTPUTs!FP66</f>
        <v>181772.7667921785</v>
      </c>
      <c r="FQ66" s="19">
        <f>+[1]OUTPUTs!FQ66-[2]OUTPUTs!FQ66</f>
        <v>181772.7667921785</v>
      </c>
      <c r="FR66" s="19">
        <f>+[1]OUTPUTs!FR66-[2]OUTPUTs!FR66</f>
        <v>181772.7667921785</v>
      </c>
      <c r="FS66" s="19">
        <f>+[1]OUTPUTs!FS66-[2]OUTPUTs!FS66</f>
        <v>181772.7667921785</v>
      </c>
      <c r="FT66" s="19">
        <f>+[1]OUTPUTs!FT66-[2]OUTPUTs!FT66</f>
        <v>181772.7667921785</v>
      </c>
      <c r="FU66" s="19">
        <f>+[1]OUTPUTs!FU66-[2]OUTPUTs!FU66</f>
        <v>181772.7667921785</v>
      </c>
      <c r="FV66" s="19">
        <f>+[1]OUTPUTs!FV66-[2]OUTPUTs!FV66</f>
        <v>181772.7667921785</v>
      </c>
      <c r="FW66" s="19">
        <f>+[1]OUTPUTs!FW66-[2]OUTPUTs!FW66</f>
        <v>181772.7667921785</v>
      </c>
      <c r="FX66" s="19">
        <f>+[1]OUTPUTs!FX66-[2]OUTPUTs!FX66</f>
        <v>181772.7667921785</v>
      </c>
      <c r="FY66" s="19">
        <f>+[1]OUTPUTs!FY66-[2]OUTPUTs!FY66</f>
        <v>181772.7667921785</v>
      </c>
      <c r="FZ66" s="19">
        <f>+[1]OUTPUTs!FZ66-[2]OUTPUTs!FZ66</f>
        <v>181772.7667921785</v>
      </c>
      <c r="GA66" s="19">
        <f>+[1]OUTPUTs!GA66-[2]OUTPUTs!GA66</f>
        <v>181772.7667921785</v>
      </c>
      <c r="GB66" s="19">
        <f>+[1]OUTPUTs!GB66-[2]OUTPUTs!GB66</f>
        <v>181772.7667921785</v>
      </c>
      <c r="GC66" s="19">
        <f>+[1]OUTPUTs!GC66-[2]OUTPUTs!GC66</f>
        <v>181772.7667921785</v>
      </c>
      <c r="GD66" s="19">
        <f>+[1]OUTPUTs!GD66-[2]OUTPUTs!GD66</f>
        <v>181772.7667921785</v>
      </c>
      <c r="GE66" s="19">
        <f>+[1]OUTPUTs!GE66-[2]OUTPUTs!GE66</f>
        <v>181772.7667921785</v>
      </c>
      <c r="GF66" s="19">
        <f>+[1]OUTPUTs!GF66-[2]OUTPUTs!GF66</f>
        <v>181772.7667921785</v>
      </c>
      <c r="GG66" s="19">
        <f>+[1]OUTPUTs!GG66-[2]OUTPUTs!GG66</f>
        <v>181772.7667921785</v>
      </c>
      <c r="GH66" s="19">
        <f>+[1]OUTPUTs!GH66-[2]OUTPUTs!GH66</f>
        <v>181772.7667921785</v>
      </c>
      <c r="GI66" s="19">
        <f>+[1]OUTPUTs!GI66-[2]OUTPUTs!GI66</f>
        <v>181772.7667921785</v>
      </c>
      <c r="GJ66" s="19">
        <f>+[1]OUTPUTs!GJ66-[2]OUTPUTs!GJ66</f>
        <v>181772.7667921785</v>
      </c>
      <c r="GK66" s="19">
        <f>+[1]OUTPUTs!GK66-[2]OUTPUTs!GK66</f>
        <v>181772.7667921785</v>
      </c>
      <c r="GL66" s="19">
        <f>+[1]OUTPUTs!GL66-[2]OUTPUTs!GL66</f>
        <v>181772.7667921785</v>
      </c>
      <c r="GM66" s="19">
        <f>+[1]OUTPUTs!GM66-[2]OUTPUTs!GM66</f>
        <v>181772.7667921785</v>
      </c>
      <c r="GN66" s="19">
        <f>+[1]OUTPUTs!GN66-[2]OUTPUTs!GN66</f>
        <v>181772.7667921785</v>
      </c>
      <c r="GO66" s="19">
        <f>+[1]OUTPUTs!GO66-[2]OUTPUTs!GO66</f>
        <v>181772.7667921785</v>
      </c>
      <c r="GP66" s="19">
        <f>+[1]OUTPUTs!GP66-[2]OUTPUTs!GP66</f>
        <v>181772.7667921785</v>
      </c>
      <c r="GQ66" s="19">
        <f>+[1]OUTPUTs!GQ66-[2]OUTPUTs!GQ66</f>
        <v>181772.7667921785</v>
      </c>
      <c r="GR66" s="19">
        <f>+[1]OUTPUTs!GR66-[2]OUTPUTs!GR66</f>
        <v>181772.7667921785</v>
      </c>
      <c r="GS66" s="19">
        <f>+[1]OUTPUTs!GS66-[2]OUTPUTs!GS66</f>
        <v>181772.7667921785</v>
      </c>
      <c r="GT66" s="19">
        <f>+[1]OUTPUTs!GT66-[2]OUTPUTs!GT66</f>
        <v>181772.7667921785</v>
      </c>
      <c r="GU66" s="19">
        <f>+[1]OUTPUTs!GU66-[2]OUTPUTs!GU66</f>
        <v>181772.7667921785</v>
      </c>
      <c r="GV66" s="19">
        <f>+[1]OUTPUTs!GV66-[2]OUTPUTs!GV66</f>
        <v>181772.7667921785</v>
      </c>
      <c r="GW66" s="19">
        <f>+[1]OUTPUTs!GW66-[2]OUTPUTs!GW66</f>
        <v>181772.7667921785</v>
      </c>
      <c r="GX66" s="19">
        <f>+[1]OUTPUTs!GX66-[2]OUTPUTs!GX66</f>
        <v>181772.7667921785</v>
      </c>
      <c r="GY66" s="19">
        <f>+[1]OUTPUTs!GY66-[2]OUTPUTs!GY66</f>
        <v>181772.7667921785</v>
      </c>
      <c r="GZ66" s="19">
        <f>+[1]OUTPUTs!GZ66-[2]OUTPUTs!GZ66</f>
        <v>181772.7667921785</v>
      </c>
      <c r="HA66" s="19">
        <f>+[1]OUTPUTs!HA66-[2]OUTPUTs!HA66</f>
        <v>181772.7667921785</v>
      </c>
      <c r="HB66" s="19">
        <f>+[1]OUTPUTs!HB66-[2]OUTPUTs!HB66</f>
        <v>181772.7667921785</v>
      </c>
      <c r="HC66" s="19">
        <f>+[1]OUTPUTs!HC66-[2]OUTPUTs!HC66</f>
        <v>181772.7667921785</v>
      </c>
      <c r="HD66" s="19">
        <f>+[1]OUTPUTs!HD66-[2]OUTPUTs!HD66</f>
        <v>181772.7667921785</v>
      </c>
      <c r="HE66" s="19">
        <f>+[1]OUTPUTs!HE66-[2]OUTPUTs!HE66</f>
        <v>181772.7667921785</v>
      </c>
      <c r="HF66" s="19">
        <f>+[1]OUTPUTs!HF66-[2]OUTPUTs!HF66</f>
        <v>181772.7667921785</v>
      </c>
      <c r="HG66" s="19">
        <f>+[1]OUTPUTs!HG66-[2]OUTPUTs!HG66</f>
        <v>181772.7667921785</v>
      </c>
      <c r="HH66" s="19">
        <f>+[1]OUTPUTs!HH66-[2]OUTPUTs!HH66</f>
        <v>181772.7667921785</v>
      </c>
      <c r="HI66" s="19">
        <f>+[1]OUTPUTs!HI66-[2]OUTPUTs!HI66</f>
        <v>181772.7667921785</v>
      </c>
      <c r="HJ66" s="19">
        <f>+[1]OUTPUTs!HJ66-[2]OUTPUTs!HJ66</f>
        <v>181772.7667921785</v>
      </c>
      <c r="HK66" s="19">
        <f>+[1]OUTPUTs!HK66-[2]OUTPUTs!HK66</f>
        <v>181772.7667921785</v>
      </c>
      <c r="HL66" s="19">
        <f>+[1]OUTPUTs!HL66-[2]OUTPUTs!HL66</f>
        <v>181772.7667921785</v>
      </c>
      <c r="HM66" s="19">
        <f>+[1]OUTPUTs!HM66-[2]OUTPUTs!HM66</f>
        <v>181772.7667921785</v>
      </c>
      <c r="HN66" s="19">
        <f>+[1]OUTPUTs!HN66-[2]OUTPUTs!HN66</f>
        <v>181772.7667921785</v>
      </c>
      <c r="HO66" s="19">
        <f>+[1]OUTPUTs!HO66-[2]OUTPUTs!HO66</f>
        <v>181772.7667921785</v>
      </c>
      <c r="HP66" s="19">
        <f>+[1]OUTPUTs!HP66-[2]OUTPUTs!HP66</f>
        <v>181772.7667921785</v>
      </c>
      <c r="HQ66" s="19">
        <f>+[1]OUTPUTs!HQ66-[2]OUTPUTs!HQ66</f>
        <v>181772.7667921785</v>
      </c>
      <c r="HR66" s="19">
        <f>+[1]OUTPUTs!HR66-[2]OUTPUTs!HR66</f>
        <v>181772.7667921785</v>
      </c>
      <c r="HS66" s="19">
        <f>+[1]OUTPUTs!HS66-[2]OUTPUTs!HS66</f>
        <v>181772.7667921785</v>
      </c>
      <c r="HT66" s="19">
        <f>+[1]OUTPUTs!HT66-[2]OUTPUTs!HT66</f>
        <v>181772.7667921785</v>
      </c>
      <c r="HU66" s="19">
        <f>+[1]OUTPUTs!HU66-[2]OUTPUTs!HU66</f>
        <v>181772.7667921785</v>
      </c>
      <c r="HV66" s="19">
        <f>+[1]OUTPUTs!HV66-[2]OUTPUTs!HV66</f>
        <v>181772.7667921785</v>
      </c>
      <c r="HW66" s="19">
        <f>+[1]OUTPUTs!HW66-[2]OUTPUTs!HW66</f>
        <v>181772.7667921785</v>
      </c>
      <c r="HX66" s="19">
        <f>+[1]OUTPUTs!HX66-[2]OUTPUTs!HX66</f>
        <v>181772.7667921785</v>
      </c>
      <c r="HY66" s="19">
        <f>+[1]OUTPUTs!HY66-[2]OUTPUTs!HY66</f>
        <v>181772.7667921785</v>
      </c>
      <c r="HZ66" s="19">
        <f>+[1]OUTPUTs!HZ66-[2]OUTPUTs!HZ66</f>
        <v>181772.7667921785</v>
      </c>
      <c r="IA66" s="19">
        <f>+[1]OUTPUTs!IA66-[2]OUTPUTs!IA66</f>
        <v>181772.7667921785</v>
      </c>
    </row>
    <row r="67" spans="11:235" x14ac:dyDescent="0.25">
      <c r="K67" s="33" t="s">
        <v>84</v>
      </c>
      <c r="L67" s="19">
        <f>+[1]OUTPUTs!L67-[2]OUTPUTs!L67</f>
        <v>307150.29688610794</v>
      </c>
      <c r="M67" s="19">
        <f>+[1]OUTPUTs!M67-[2]OUTPUTs!M67</f>
        <v>307150.29688610794</v>
      </c>
      <c r="N67" s="19">
        <f>+[1]OUTPUTs!N67-[2]OUTPUTs!N67</f>
        <v>307150.29688610794</v>
      </c>
      <c r="O67" s="19">
        <f>+[1]OUTPUTs!O67-[2]OUTPUTs!O67</f>
        <v>307150.29688610794</v>
      </c>
      <c r="P67" s="19">
        <f>+[1]OUTPUTs!P67-[2]OUTPUTs!P67</f>
        <v>307150.29688610794</v>
      </c>
      <c r="Q67" s="19">
        <f>+[1]OUTPUTs!Q67-[2]OUTPUTs!Q67</f>
        <v>307150.29688610794</v>
      </c>
      <c r="R67" s="19">
        <f>+[1]OUTPUTs!R67-[2]OUTPUTs!R67</f>
        <v>307150.29688610794</v>
      </c>
      <c r="S67" s="19">
        <f>+[1]OUTPUTs!S67-[2]OUTPUTs!S67</f>
        <v>307150.29688610794</v>
      </c>
      <c r="T67" s="19">
        <f>+[1]OUTPUTs!T67-[2]OUTPUTs!T67</f>
        <v>307150.29688610794</v>
      </c>
      <c r="U67" s="19">
        <f>+[1]OUTPUTs!U67-[2]OUTPUTs!U67</f>
        <v>307150.29688610794</v>
      </c>
      <c r="V67" s="19">
        <f>+[1]OUTPUTs!V67-[2]OUTPUTs!V67</f>
        <v>307150.29688610794</v>
      </c>
      <c r="W67" s="19">
        <f>+[1]OUTPUTs!W67-[2]OUTPUTs!W67</f>
        <v>307150.29688610794</v>
      </c>
      <c r="X67" s="19">
        <f>+[1]OUTPUTs!X67-[2]OUTPUTs!X67</f>
        <v>307150.29688610794</v>
      </c>
      <c r="Y67" s="19">
        <f>+[1]OUTPUTs!Y67-[2]OUTPUTs!Y67</f>
        <v>307150.29688610794</v>
      </c>
      <c r="Z67" s="19">
        <f>+[1]OUTPUTs!Z67-[2]OUTPUTs!Z67</f>
        <v>307150.29688610794</v>
      </c>
      <c r="AA67" s="19">
        <f>+[1]OUTPUTs!AA67-[2]OUTPUTs!AA67</f>
        <v>307150.29688610794</v>
      </c>
      <c r="AB67" s="19">
        <f>+[1]OUTPUTs!AB67-[2]OUTPUTs!AB67</f>
        <v>307150.29688610794</v>
      </c>
      <c r="AC67" s="19">
        <f>+[1]OUTPUTs!AC67-[2]OUTPUTs!AC67</f>
        <v>307150.29688610794</v>
      </c>
      <c r="AD67" s="19">
        <f>+[1]OUTPUTs!AD67-[2]OUTPUTs!AD67</f>
        <v>307150.29688610794</v>
      </c>
      <c r="AE67" s="19">
        <f>+[1]OUTPUTs!AE67-[2]OUTPUTs!AE67</f>
        <v>307150.29688610794</v>
      </c>
      <c r="AF67" s="19">
        <f>+[1]OUTPUTs!AF67-[2]OUTPUTs!AF67</f>
        <v>307150.29688610794</v>
      </c>
      <c r="AG67" s="19">
        <f>+[1]OUTPUTs!AG67-[2]OUTPUTs!AG67</f>
        <v>307150.29688610794</v>
      </c>
      <c r="AH67" s="19">
        <f>+[1]OUTPUTs!AH67-[2]OUTPUTs!AH67</f>
        <v>307150.29688610794</v>
      </c>
      <c r="AI67" s="19">
        <f>+[1]OUTPUTs!AI67-[2]OUTPUTs!AI67</f>
        <v>307150.29688610794</v>
      </c>
      <c r="AJ67" s="19">
        <f>+[1]OUTPUTs!AJ67-[2]OUTPUTs!AJ67</f>
        <v>307150.29688610794</v>
      </c>
      <c r="AK67" s="19">
        <f>+[1]OUTPUTs!AK67-[2]OUTPUTs!AK67</f>
        <v>307150.29688610794</v>
      </c>
      <c r="AL67" s="19">
        <f>+[1]OUTPUTs!AL67-[2]OUTPUTs!AL67</f>
        <v>307150.29688610794</v>
      </c>
      <c r="AM67" s="19">
        <f>+[1]OUTPUTs!AM67-[2]OUTPUTs!AM67</f>
        <v>307150.29688610794</v>
      </c>
      <c r="AN67" s="19">
        <f>+[1]OUTPUTs!AN67-[2]OUTPUTs!AN67</f>
        <v>307150.29688610794</v>
      </c>
      <c r="AO67" s="19">
        <f>+[1]OUTPUTs!AO67-[2]OUTPUTs!AO67</f>
        <v>307150.29688610794</v>
      </c>
      <c r="AP67" s="19">
        <f>+[1]OUTPUTs!AP67-[2]OUTPUTs!AP67</f>
        <v>307150.29688610794</v>
      </c>
      <c r="AQ67" s="19">
        <f>+[1]OUTPUTs!AQ67-[2]OUTPUTs!AQ67</f>
        <v>307150.29688610794</v>
      </c>
      <c r="AR67" s="19">
        <f>+[1]OUTPUTs!AR67-[2]OUTPUTs!AR67</f>
        <v>307150.29688610794</v>
      </c>
      <c r="AS67" s="19">
        <f>+[1]OUTPUTs!AS67-[2]OUTPUTs!AS67</f>
        <v>307150.29688610794</v>
      </c>
      <c r="AT67" s="19">
        <f>+[1]OUTPUTs!AT67-[2]OUTPUTs!AT67</f>
        <v>307150.29688610794</v>
      </c>
      <c r="AU67" s="19">
        <f>+[1]OUTPUTs!AU67-[2]OUTPUTs!AU67</f>
        <v>307150.29688610794</v>
      </c>
      <c r="AV67" s="19">
        <f>+[1]OUTPUTs!AV67-[2]OUTPUTs!AV67</f>
        <v>307150.29688610794</v>
      </c>
      <c r="AW67" s="19">
        <f>+[1]OUTPUTs!AW67-[2]OUTPUTs!AW67</f>
        <v>307150.29688610794</v>
      </c>
      <c r="AX67" s="19">
        <f>+[1]OUTPUTs!AX67-[2]OUTPUTs!AX67</f>
        <v>307150.29688610794</v>
      </c>
      <c r="AY67" s="19">
        <f>+[1]OUTPUTs!AY67-[2]OUTPUTs!AY67</f>
        <v>307150.29688610794</v>
      </c>
      <c r="AZ67" s="19">
        <f>+[1]OUTPUTs!AZ67-[2]OUTPUTs!AZ67</f>
        <v>307150.29688610794</v>
      </c>
      <c r="BA67" s="19">
        <f>+[1]OUTPUTs!BA67-[2]OUTPUTs!BA67</f>
        <v>307150.29688610794</v>
      </c>
      <c r="BB67" s="19">
        <f>+[1]OUTPUTs!BB67-[2]OUTPUTs!BB67</f>
        <v>307150.29688610794</v>
      </c>
      <c r="BC67" s="19">
        <f>+[1]OUTPUTs!BC67-[2]OUTPUTs!BC67</f>
        <v>307150.29688610794</v>
      </c>
      <c r="BD67" s="19">
        <f>+[1]OUTPUTs!BD67-[2]OUTPUTs!BD67</f>
        <v>307150.29688610794</v>
      </c>
      <c r="BE67" s="19">
        <f>+[1]OUTPUTs!BE67-[2]OUTPUTs!BE67</f>
        <v>307150.29688610794</v>
      </c>
      <c r="BF67" s="19">
        <f>+[1]OUTPUTs!BF67-[2]OUTPUTs!BF67</f>
        <v>307150.29688610794</v>
      </c>
      <c r="BG67" s="19">
        <f>+[1]OUTPUTs!BG67-[2]OUTPUTs!BG67</f>
        <v>307150.29688610794</v>
      </c>
      <c r="BH67" s="19">
        <f>+[1]OUTPUTs!BH67-[2]OUTPUTs!BH67</f>
        <v>307150.29688610794</v>
      </c>
      <c r="BI67" s="19">
        <f>+[1]OUTPUTs!BI67-[2]OUTPUTs!BI67</f>
        <v>307150.29688610794</v>
      </c>
      <c r="BJ67" s="19">
        <f>+[1]OUTPUTs!BJ67-[2]OUTPUTs!BJ67</f>
        <v>307150.29688610794</v>
      </c>
      <c r="BK67" s="19">
        <f>+[1]OUTPUTs!BK67-[2]OUTPUTs!BK67</f>
        <v>307150.29688610794</v>
      </c>
      <c r="BL67" s="19">
        <f>+[1]OUTPUTs!BL67-[2]OUTPUTs!BL67</f>
        <v>307150.29688610794</v>
      </c>
      <c r="BM67" s="19">
        <f>+[1]OUTPUTs!BM67-[2]OUTPUTs!BM67</f>
        <v>307150.29688610794</v>
      </c>
      <c r="BN67" s="19">
        <f>+[1]OUTPUTs!BN67-[2]OUTPUTs!BN67</f>
        <v>307150.29688610794</v>
      </c>
      <c r="BO67" s="19">
        <f>+[1]OUTPUTs!BO67-[2]OUTPUTs!BO67</f>
        <v>307150.29688610794</v>
      </c>
      <c r="BP67" s="19">
        <f>+[1]OUTPUTs!BP67-[2]OUTPUTs!BP67</f>
        <v>307150.29688610794</v>
      </c>
      <c r="BQ67" s="19">
        <f>+[1]OUTPUTs!BQ67-[2]OUTPUTs!BQ67</f>
        <v>307150.29688610794</v>
      </c>
      <c r="BR67" s="19">
        <f>+[1]OUTPUTs!BR67-[2]OUTPUTs!BR67</f>
        <v>307150.29688610794</v>
      </c>
      <c r="BS67" s="19">
        <f>+[1]OUTPUTs!BS67-[2]OUTPUTs!BS67</f>
        <v>307150.29688610794</v>
      </c>
      <c r="BT67" s="19">
        <f>+[1]OUTPUTs!BT67-[2]OUTPUTs!BT67</f>
        <v>307150.29688610794</v>
      </c>
      <c r="BU67" s="19">
        <f>+[1]OUTPUTs!BU67-[2]OUTPUTs!BU67</f>
        <v>307150.29688610794</v>
      </c>
      <c r="BV67" s="19">
        <f>+[1]OUTPUTs!BV67-[2]OUTPUTs!BV67</f>
        <v>307150.29688610794</v>
      </c>
      <c r="BW67" s="19">
        <f>+[1]OUTPUTs!BW67-[2]OUTPUTs!BW67</f>
        <v>307150.29688610794</v>
      </c>
      <c r="BX67" s="19">
        <f>+[1]OUTPUTs!BX67-[2]OUTPUTs!BX67</f>
        <v>307150.29688610794</v>
      </c>
      <c r="BY67" s="19">
        <f>+[1]OUTPUTs!BY67-[2]OUTPUTs!BY67</f>
        <v>307150.29688610794</v>
      </c>
      <c r="BZ67" s="19">
        <f>+[1]OUTPUTs!BZ67-[2]OUTPUTs!BZ67</f>
        <v>307150.29688610794</v>
      </c>
      <c r="CA67" s="19">
        <f>+[1]OUTPUTs!CA67-[2]OUTPUTs!CA67</f>
        <v>307150.29688610794</v>
      </c>
      <c r="CB67" s="19">
        <f>+[1]OUTPUTs!CB67-[2]OUTPUTs!CB67</f>
        <v>307150.29688610794</v>
      </c>
      <c r="CC67" s="19">
        <f>+[1]OUTPUTs!CC67-[2]OUTPUTs!CC67</f>
        <v>307150.29688610794</v>
      </c>
      <c r="CD67" s="19">
        <f>+[1]OUTPUTs!CD67-[2]OUTPUTs!CD67</f>
        <v>307150.29688610794</v>
      </c>
      <c r="CE67" s="19">
        <f>+[1]OUTPUTs!CE67-[2]OUTPUTs!CE67</f>
        <v>307150.29688610794</v>
      </c>
      <c r="CF67" s="19">
        <f>+[1]OUTPUTs!CF67-[2]OUTPUTs!CF67</f>
        <v>307150.29688610794</v>
      </c>
      <c r="CG67" s="19">
        <f>+[1]OUTPUTs!CG67-[2]OUTPUTs!CG67</f>
        <v>307150.29688610794</v>
      </c>
      <c r="CH67" s="19">
        <f>+[1]OUTPUTs!CH67-[2]OUTPUTs!CH67</f>
        <v>307150.29688610794</v>
      </c>
      <c r="CI67" s="19">
        <f>+[1]OUTPUTs!CI67-[2]OUTPUTs!CI67</f>
        <v>307150.29688610794</v>
      </c>
      <c r="CJ67" s="19">
        <f>+[1]OUTPUTs!CJ67-[2]OUTPUTs!CJ67</f>
        <v>307150.29688610794</v>
      </c>
      <c r="CK67" s="19">
        <f>+[1]OUTPUTs!CK67-[2]OUTPUTs!CK67</f>
        <v>307150.29688610794</v>
      </c>
      <c r="CL67" s="19">
        <f>+[1]OUTPUTs!CL67-[2]OUTPUTs!CL67</f>
        <v>307150.29688610794</v>
      </c>
      <c r="CM67" s="19">
        <f>+[1]OUTPUTs!CM67-[2]OUTPUTs!CM67</f>
        <v>307150.29688610794</v>
      </c>
      <c r="CN67" s="19">
        <f>+[1]OUTPUTs!CN67-[2]OUTPUTs!CN67</f>
        <v>307150.29688610794</v>
      </c>
      <c r="CO67" s="19">
        <f>+[1]OUTPUTs!CO67-[2]OUTPUTs!CO67</f>
        <v>307150.29688610794</v>
      </c>
      <c r="CP67" s="19">
        <f>+[1]OUTPUTs!CP67-[2]OUTPUTs!CP67</f>
        <v>307150.29688610794</v>
      </c>
      <c r="CQ67" s="19">
        <f>+[1]OUTPUTs!CQ67-[2]OUTPUTs!CQ67</f>
        <v>307150.29688610794</v>
      </c>
      <c r="CR67" s="19">
        <f>+[1]OUTPUTs!CR67-[2]OUTPUTs!CR67</f>
        <v>307150.29688610794</v>
      </c>
      <c r="CS67" s="19">
        <f>+[1]OUTPUTs!CS67-[2]OUTPUTs!CS67</f>
        <v>307150.29688610794</v>
      </c>
      <c r="CT67" s="19">
        <f>+[1]OUTPUTs!CT67-[2]OUTPUTs!CT67</f>
        <v>307150.29688610794</v>
      </c>
      <c r="CU67" s="19">
        <f>+[1]OUTPUTs!CU67-[2]OUTPUTs!CU67</f>
        <v>307150.29688610794</v>
      </c>
      <c r="CV67" s="19">
        <f>+[1]OUTPUTs!CV67-[2]OUTPUTs!CV67</f>
        <v>307150.29688610794</v>
      </c>
      <c r="CW67" s="19">
        <f>+[1]OUTPUTs!CW67-[2]OUTPUTs!CW67</f>
        <v>307150.29688610794</v>
      </c>
      <c r="CX67" s="19">
        <f>+[1]OUTPUTs!CX67-[2]OUTPUTs!CX67</f>
        <v>307150.29688610794</v>
      </c>
      <c r="CY67" s="19">
        <f>+[1]OUTPUTs!CY67-[2]OUTPUTs!CY67</f>
        <v>307150.29688610794</v>
      </c>
      <c r="CZ67" s="19">
        <f>+[1]OUTPUTs!CZ67-[2]OUTPUTs!CZ67</f>
        <v>307150.29688610794</v>
      </c>
      <c r="DA67" s="19">
        <f>+[1]OUTPUTs!DA67-[2]OUTPUTs!DA67</f>
        <v>307150.29688610794</v>
      </c>
      <c r="DB67" s="19">
        <f>+[1]OUTPUTs!DB67-[2]OUTPUTs!DB67</f>
        <v>307150.29688610794</v>
      </c>
      <c r="DC67" s="19">
        <f>+[1]OUTPUTs!DC67-[2]OUTPUTs!DC67</f>
        <v>307150.29688610794</v>
      </c>
      <c r="DD67" s="19">
        <f>+[1]OUTPUTs!DD67-[2]OUTPUTs!DD67</f>
        <v>307150.29688610794</v>
      </c>
      <c r="DE67" s="19">
        <f>+[1]OUTPUTs!DE67-[2]OUTPUTs!DE67</f>
        <v>307150.29688610794</v>
      </c>
      <c r="DF67" s="19">
        <f>+[1]OUTPUTs!DF67-[2]OUTPUTs!DF67</f>
        <v>307150.29688610794</v>
      </c>
      <c r="DG67" s="19">
        <f>+[1]OUTPUTs!DG67-[2]OUTPUTs!DG67</f>
        <v>307150.29688610794</v>
      </c>
      <c r="DH67" s="19">
        <f>+[1]OUTPUTs!DH67-[2]OUTPUTs!DH67</f>
        <v>307150.29688610794</v>
      </c>
      <c r="DI67" s="19">
        <f>+[1]OUTPUTs!DI67-[2]OUTPUTs!DI67</f>
        <v>307150.29688610794</v>
      </c>
      <c r="DJ67" s="19">
        <f>+[1]OUTPUTs!DJ67-[2]OUTPUTs!DJ67</f>
        <v>307150.29688610794</v>
      </c>
      <c r="DK67" s="19">
        <f>+[1]OUTPUTs!DK67-[2]OUTPUTs!DK67</f>
        <v>307150.29688610794</v>
      </c>
      <c r="DL67" s="19">
        <f>+[1]OUTPUTs!DL67-[2]OUTPUTs!DL67</f>
        <v>307150.29688610794</v>
      </c>
      <c r="DM67" s="19">
        <f>+[1]OUTPUTs!DM67-[2]OUTPUTs!DM67</f>
        <v>307150.29688610794</v>
      </c>
      <c r="DN67" s="19">
        <f>+[1]OUTPUTs!DN67-[2]OUTPUTs!DN67</f>
        <v>307150.29688610794</v>
      </c>
      <c r="DO67" s="19">
        <f>+[1]OUTPUTs!DO67-[2]OUTPUTs!DO67</f>
        <v>307150.29688610794</v>
      </c>
      <c r="DP67" s="19">
        <f>+[1]OUTPUTs!DP67-[2]OUTPUTs!DP67</f>
        <v>307150.29688610794</v>
      </c>
      <c r="DQ67" s="19">
        <f>+[1]OUTPUTs!DQ67-[2]OUTPUTs!DQ67</f>
        <v>307150.29688610794</v>
      </c>
      <c r="DR67" s="19">
        <f>+[1]OUTPUTs!DR67-[2]OUTPUTs!DR67</f>
        <v>307150.29688610794</v>
      </c>
      <c r="DS67" s="19">
        <f>+[1]OUTPUTs!DS67-[2]OUTPUTs!DS67</f>
        <v>307150.29688610794</v>
      </c>
      <c r="DT67" s="19">
        <f>+[1]OUTPUTs!DT67-[2]OUTPUTs!DT67</f>
        <v>307150.29688610794</v>
      </c>
      <c r="DU67" s="19">
        <f>+[1]OUTPUTs!DU67-[2]OUTPUTs!DU67</f>
        <v>307150.29688610794</v>
      </c>
      <c r="DV67" s="19">
        <f>+[1]OUTPUTs!DV67-[2]OUTPUTs!DV67</f>
        <v>307150.29688610794</v>
      </c>
      <c r="DW67" s="19">
        <f>+[1]OUTPUTs!DW67-[2]OUTPUTs!DW67</f>
        <v>307150.29688610794</v>
      </c>
      <c r="DX67" s="19">
        <f>+[1]OUTPUTs!DX67-[2]OUTPUTs!DX67</f>
        <v>307150.29688610794</v>
      </c>
      <c r="DY67" s="19">
        <f>+[1]OUTPUTs!DY67-[2]OUTPUTs!DY67</f>
        <v>307150.29688610794</v>
      </c>
      <c r="DZ67" s="19">
        <f>+[1]OUTPUTs!DZ67-[2]OUTPUTs!DZ67</f>
        <v>307150.29688610794</v>
      </c>
      <c r="EA67" s="19">
        <f>+[1]OUTPUTs!EA67-[2]OUTPUTs!EA67</f>
        <v>307150.29688610794</v>
      </c>
      <c r="EB67" s="19">
        <f>+[1]OUTPUTs!EB67-[2]OUTPUTs!EB67</f>
        <v>307150.29688610794</v>
      </c>
      <c r="EC67" s="19">
        <f>+[1]OUTPUTs!EC67-[2]OUTPUTs!EC67</f>
        <v>307150.29688610794</v>
      </c>
      <c r="ED67" s="19">
        <f>+[1]OUTPUTs!ED67-[2]OUTPUTs!ED67</f>
        <v>307150.29688610794</v>
      </c>
      <c r="EE67" s="19">
        <f>+[1]OUTPUTs!EE67-[2]OUTPUTs!EE67</f>
        <v>307150.29688610794</v>
      </c>
      <c r="EF67" s="19">
        <f>+[1]OUTPUTs!EF67-[2]OUTPUTs!EF67</f>
        <v>307150.29688610794</v>
      </c>
      <c r="EG67" s="19">
        <f>+[1]OUTPUTs!EG67-[2]OUTPUTs!EG67</f>
        <v>307150.29688610794</v>
      </c>
      <c r="EH67" s="19">
        <f>+[1]OUTPUTs!EH67-[2]OUTPUTs!EH67</f>
        <v>307150.29688610794</v>
      </c>
      <c r="EI67" s="19">
        <f>+[1]OUTPUTs!EI67-[2]OUTPUTs!EI67</f>
        <v>307150.29688610794</v>
      </c>
      <c r="EJ67" s="19">
        <f>+[1]OUTPUTs!EJ67-[2]OUTPUTs!EJ67</f>
        <v>307150.29688610794</v>
      </c>
      <c r="EK67" s="19">
        <f>+[1]OUTPUTs!EK67-[2]OUTPUTs!EK67</f>
        <v>307150.29688610794</v>
      </c>
      <c r="EL67" s="19">
        <f>+[1]OUTPUTs!EL67-[2]OUTPUTs!EL67</f>
        <v>307150.29688610794</v>
      </c>
      <c r="EM67" s="19">
        <f>+[1]OUTPUTs!EM67-[2]OUTPUTs!EM67</f>
        <v>307150.29688610794</v>
      </c>
      <c r="EN67" s="19">
        <f>+[1]OUTPUTs!EN67-[2]OUTPUTs!EN67</f>
        <v>307150.29688610794</v>
      </c>
      <c r="EO67" s="19">
        <f>+[1]OUTPUTs!EO67-[2]OUTPUTs!EO67</f>
        <v>307150.29688610794</v>
      </c>
      <c r="EP67" s="19">
        <f>+[1]OUTPUTs!EP67-[2]OUTPUTs!EP67</f>
        <v>307150.29688610794</v>
      </c>
      <c r="EQ67" s="19">
        <f>+[1]OUTPUTs!EQ67-[2]OUTPUTs!EQ67</f>
        <v>307150.29688610794</v>
      </c>
      <c r="ER67" s="19">
        <f>+[1]OUTPUTs!ER67-[2]OUTPUTs!ER67</f>
        <v>307150.29688610794</v>
      </c>
      <c r="ES67" s="19">
        <f>+[1]OUTPUTs!ES67-[2]OUTPUTs!ES67</f>
        <v>307150.29688610794</v>
      </c>
      <c r="ET67" s="19">
        <f>+[1]OUTPUTs!ET67-[2]OUTPUTs!ET67</f>
        <v>307150.29688610794</v>
      </c>
      <c r="EU67" s="19">
        <f>+[1]OUTPUTs!EU67-[2]OUTPUTs!EU67</f>
        <v>307150.29688610794</v>
      </c>
      <c r="EV67" s="19">
        <f>+[1]OUTPUTs!EV67-[2]OUTPUTs!EV67</f>
        <v>307150.29688610794</v>
      </c>
      <c r="EW67" s="19">
        <f>+[1]OUTPUTs!EW67-[2]OUTPUTs!EW67</f>
        <v>307150.29688610794</v>
      </c>
      <c r="EX67" s="19">
        <f>+[1]OUTPUTs!EX67-[2]OUTPUTs!EX67</f>
        <v>307150.29688610794</v>
      </c>
      <c r="EY67" s="19">
        <f>+[1]OUTPUTs!EY67-[2]OUTPUTs!EY67</f>
        <v>307150.29688610794</v>
      </c>
      <c r="EZ67" s="19">
        <f>+[1]OUTPUTs!EZ67-[2]OUTPUTs!EZ67</f>
        <v>307150.29688610794</v>
      </c>
      <c r="FA67" s="19">
        <f>+[1]OUTPUTs!FA67-[2]OUTPUTs!FA67</f>
        <v>307150.29688610794</v>
      </c>
      <c r="FB67" s="19">
        <f>+[1]OUTPUTs!FB67-[2]OUTPUTs!FB67</f>
        <v>307150.29688610794</v>
      </c>
      <c r="FC67" s="19">
        <f>+[1]OUTPUTs!FC67-[2]OUTPUTs!FC67</f>
        <v>307150.29688610794</v>
      </c>
      <c r="FD67" s="19">
        <f>+[1]OUTPUTs!FD67-[2]OUTPUTs!FD67</f>
        <v>307150.29688610794</v>
      </c>
      <c r="FE67" s="19">
        <f>+[1]OUTPUTs!FE67-[2]OUTPUTs!FE67</f>
        <v>307150.29688610794</v>
      </c>
      <c r="FF67" s="19">
        <f>+[1]OUTPUTs!FF67-[2]OUTPUTs!FF67</f>
        <v>307150.29688610794</v>
      </c>
      <c r="FG67" s="19">
        <f>+[1]OUTPUTs!FG67-[2]OUTPUTs!FG67</f>
        <v>307150.29688610794</v>
      </c>
      <c r="FH67" s="19">
        <f>+[1]OUTPUTs!FH67-[2]OUTPUTs!FH67</f>
        <v>307150.29688610794</v>
      </c>
      <c r="FI67" s="19">
        <f>+[1]OUTPUTs!FI67-[2]OUTPUTs!FI67</f>
        <v>307150.29688610794</v>
      </c>
      <c r="FJ67" s="19">
        <f>+[1]OUTPUTs!FJ67-[2]OUTPUTs!FJ67</f>
        <v>307150.29688610794</v>
      </c>
      <c r="FK67" s="19">
        <f>+[1]OUTPUTs!FK67-[2]OUTPUTs!FK67</f>
        <v>307150.29688610794</v>
      </c>
      <c r="FL67" s="19">
        <f>+[1]OUTPUTs!FL67-[2]OUTPUTs!FL67</f>
        <v>307150.29688610794</v>
      </c>
      <c r="FM67" s="19">
        <f>+[1]OUTPUTs!FM67-[2]OUTPUTs!FM67</f>
        <v>307150.29688610794</v>
      </c>
      <c r="FN67" s="19">
        <f>+[1]OUTPUTs!FN67-[2]OUTPUTs!FN67</f>
        <v>307150.29688610794</v>
      </c>
      <c r="FO67" s="19">
        <f>+[1]OUTPUTs!FO67-[2]OUTPUTs!FO67</f>
        <v>307150.29688610794</v>
      </c>
      <c r="FP67" s="19">
        <f>+[1]OUTPUTs!FP67-[2]OUTPUTs!FP67</f>
        <v>307150.29688610794</v>
      </c>
      <c r="FQ67" s="19">
        <f>+[1]OUTPUTs!FQ67-[2]OUTPUTs!FQ67</f>
        <v>307150.29688610794</v>
      </c>
      <c r="FR67" s="19">
        <f>+[1]OUTPUTs!FR67-[2]OUTPUTs!FR67</f>
        <v>307150.29688610794</v>
      </c>
      <c r="FS67" s="19">
        <f>+[1]OUTPUTs!FS67-[2]OUTPUTs!FS67</f>
        <v>307150.29688610794</v>
      </c>
      <c r="FT67" s="19">
        <f>+[1]OUTPUTs!FT67-[2]OUTPUTs!FT67</f>
        <v>307150.29688610794</v>
      </c>
      <c r="FU67" s="19">
        <f>+[1]OUTPUTs!FU67-[2]OUTPUTs!FU67</f>
        <v>307150.29688610794</v>
      </c>
      <c r="FV67" s="19">
        <f>+[1]OUTPUTs!FV67-[2]OUTPUTs!FV67</f>
        <v>307150.29688610794</v>
      </c>
      <c r="FW67" s="19">
        <f>+[1]OUTPUTs!FW67-[2]OUTPUTs!FW67</f>
        <v>307150.29688610794</v>
      </c>
      <c r="FX67" s="19">
        <f>+[1]OUTPUTs!FX67-[2]OUTPUTs!FX67</f>
        <v>307150.29688610794</v>
      </c>
      <c r="FY67" s="19">
        <f>+[1]OUTPUTs!FY67-[2]OUTPUTs!FY67</f>
        <v>307150.29688610794</v>
      </c>
      <c r="FZ67" s="19">
        <f>+[1]OUTPUTs!FZ67-[2]OUTPUTs!FZ67</f>
        <v>307150.29688610794</v>
      </c>
      <c r="GA67" s="19">
        <f>+[1]OUTPUTs!GA67-[2]OUTPUTs!GA67</f>
        <v>307150.29688610794</v>
      </c>
      <c r="GB67" s="19">
        <f>+[1]OUTPUTs!GB67-[2]OUTPUTs!GB67</f>
        <v>307150.29688610794</v>
      </c>
      <c r="GC67" s="19">
        <f>+[1]OUTPUTs!GC67-[2]OUTPUTs!GC67</f>
        <v>307150.29688610794</v>
      </c>
      <c r="GD67" s="19">
        <f>+[1]OUTPUTs!GD67-[2]OUTPUTs!GD67</f>
        <v>307150.29688610794</v>
      </c>
      <c r="GE67" s="19">
        <f>+[1]OUTPUTs!GE67-[2]OUTPUTs!GE67</f>
        <v>307150.29688610794</v>
      </c>
      <c r="GF67" s="19">
        <f>+[1]OUTPUTs!GF67-[2]OUTPUTs!GF67</f>
        <v>307150.29688610794</v>
      </c>
      <c r="GG67" s="19">
        <f>+[1]OUTPUTs!GG67-[2]OUTPUTs!GG67</f>
        <v>307150.29688610794</v>
      </c>
      <c r="GH67" s="19">
        <f>+[1]OUTPUTs!GH67-[2]OUTPUTs!GH67</f>
        <v>307150.29688610794</v>
      </c>
      <c r="GI67" s="19">
        <f>+[1]OUTPUTs!GI67-[2]OUTPUTs!GI67</f>
        <v>307150.29688610794</v>
      </c>
      <c r="GJ67" s="19">
        <f>+[1]OUTPUTs!GJ67-[2]OUTPUTs!GJ67</f>
        <v>307150.29688610794</v>
      </c>
      <c r="GK67" s="19">
        <f>+[1]OUTPUTs!GK67-[2]OUTPUTs!GK67</f>
        <v>307150.29688610794</v>
      </c>
      <c r="GL67" s="19">
        <f>+[1]OUTPUTs!GL67-[2]OUTPUTs!GL67</f>
        <v>307150.29688610794</v>
      </c>
      <c r="GM67" s="19">
        <f>+[1]OUTPUTs!GM67-[2]OUTPUTs!GM67</f>
        <v>307150.29688610794</v>
      </c>
      <c r="GN67" s="19">
        <f>+[1]OUTPUTs!GN67-[2]OUTPUTs!GN67</f>
        <v>307150.29688610794</v>
      </c>
      <c r="GO67" s="19">
        <f>+[1]OUTPUTs!GO67-[2]OUTPUTs!GO67</f>
        <v>307150.29688610794</v>
      </c>
      <c r="GP67" s="19">
        <f>+[1]OUTPUTs!GP67-[2]OUTPUTs!GP67</f>
        <v>307150.29688610794</v>
      </c>
      <c r="GQ67" s="19">
        <f>+[1]OUTPUTs!GQ67-[2]OUTPUTs!GQ67</f>
        <v>307150.29688610794</v>
      </c>
      <c r="GR67" s="19">
        <f>+[1]OUTPUTs!GR67-[2]OUTPUTs!GR67</f>
        <v>307150.29688610794</v>
      </c>
      <c r="GS67" s="19">
        <f>+[1]OUTPUTs!GS67-[2]OUTPUTs!GS67</f>
        <v>307150.29688610794</v>
      </c>
      <c r="GT67" s="19">
        <f>+[1]OUTPUTs!GT67-[2]OUTPUTs!GT67</f>
        <v>307150.29688610794</v>
      </c>
      <c r="GU67" s="19">
        <f>+[1]OUTPUTs!GU67-[2]OUTPUTs!GU67</f>
        <v>307150.29688610794</v>
      </c>
      <c r="GV67" s="19">
        <f>+[1]OUTPUTs!GV67-[2]OUTPUTs!GV67</f>
        <v>307150.29688610794</v>
      </c>
      <c r="GW67" s="19">
        <f>+[1]OUTPUTs!GW67-[2]OUTPUTs!GW67</f>
        <v>307150.29688610794</v>
      </c>
      <c r="GX67" s="19">
        <f>+[1]OUTPUTs!GX67-[2]OUTPUTs!GX67</f>
        <v>307150.29688610794</v>
      </c>
      <c r="GY67" s="19">
        <f>+[1]OUTPUTs!GY67-[2]OUTPUTs!GY67</f>
        <v>307150.29688610794</v>
      </c>
      <c r="GZ67" s="19">
        <f>+[1]OUTPUTs!GZ67-[2]OUTPUTs!GZ67</f>
        <v>307150.29688610794</v>
      </c>
      <c r="HA67" s="19">
        <f>+[1]OUTPUTs!HA67-[2]OUTPUTs!HA67</f>
        <v>307150.29688610794</v>
      </c>
      <c r="HB67" s="19">
        <f>+[1]OUTPUTs!HB67-[2]OUTPUTs!HB67</f>
        <v>307150.29688610794</v>
      </c>
      <c r="HC67" s="19">
        <f>+[1]OUTPUTs!HC67-[2]OUTPUTs!HC67</f>
        <v>307150.29688610794</v>
      </c>
      <c r="HD67" s="19">
        <f>+[1]OUTPUTs!HD67-[2]OUTPUTs!HD67</f>
        <v>307150.29688610794</v>
      </c>
      <c r="HE67" s="19">
        <f>+[1]OUTPUTs!HE67-[2]OUTPUTs!HE67</f>
        <v>307150.29688610794</v>
      </c>
      <c r="HF67" s="19">
        <f>+[1]OUTPUTs!HF67-[2]OUTPUTs!HF67</f>
        <v>307150.29688610794</v>
      </c>
      <c r="HG67" s="19">
        <f>+[1]OUTPUTs!HG67-[2]OUTPUTs!HG67</f>
        <v>307150.29688610794</v>
      </c>
      <c r="HH67" s="19">
        <f>+[1]OUTPUTs!HH67-[2]OUTPUTs!HH67</f>
        <v>307150.29688610794</v>
      </c>
      <c r="HI67" s="19">
        <f>+[1]OUTPUTs!HI67-[2]OUTPUTs!HI67</f>
        <v>307150.29688610794</v>
      </c>
      <c r="HJ67" s="19">
        <f>+[1]OUTPUTs!HJ67-[2]OUTPUTs!HJ67</f>
        <v>307150.29688610794</v>
      </c>
      <c r="HK67" s="19">
        <f>+[1]OUTPUTs!HK67-[2]OUTPUTs!HK67</f>
        <v>307150.29688610794</v>
      </c>
      <c r="HL67" s="19">
        <f>+[1]OUTPUTs!HL67-[2]OUTPUTs!HL67</f>
        <v>307150.29688610794</v>
      </c>
      <c r="HM67" s="19">
        <f>+[1]OUTPUTs!HM67-[2]OUTPUTs!HM67</f>
        <v>307150.29688610794</v>
      </c>
      <c r="HN67" s="19">
        <f>+[1]OUTPUTs!HN67-[2]OUTPUTs!HN67</f>
        <v>307150.29688610794</v>
      </c>
      <c r="HO67" s="19">
        <f>+[1]OUTPUTs!HO67-[2]OUTPUTs!HO67</f>
        <v>307150.29688610794</v>
      </c>
      <c r="HP67" s="19">
        <f>+[1]OUTPUTs!HP67-[2]OUTPUTs!HP67</f>
        <v>307150.29688610794</v>
      </c>
      <c r="HQ67" s="19">
        <f>+[1]OUTPUTs!HQ67-[2]OUTPUTs!HQ67</f>
        <v>307150.29688610794</v>
      </c>
      <c r="HR67" s="19">
        <f>+[1]OUTPUTs!HR67-[2]OUTPUTs!HR67</f>
        <v>307150.29688610794</v>
      </c>
      <c r="HS67" s="19">
        <f>+[1]OUTPUTs!HS67-[2]OUTPUTs!HS67</f>
        <v>307150.29688610794</v>
      </c>
      <c r="HT67" s="19">
        <f>+[1]OUTPUTs!HT67-[2]OUTPUTs!HT67</f>
        <v>307150.29688610794</v>
      </c>
      <c r="HU67" s="19">
        <f>+[1]OUTPUTs!HU67-[2]OUTPUTs!HU67</f>
        <v>307150.29688610794</v>
      </c>
      <c r="HV67" s="19">
        <f>+[1]OUTPUTs!HV67-[2]OUTPUTs!HV67</f>
        <v>307150.29688610794</v>
      </c>
      <c r="HW67" s="19">
        <f>+[1]OUTPUTs!HW67-[2]OUTPUTs!HW67</f>
        <v>307150.29688610794</v>
      </c>
      <c r="HX67" s="19">
        <f>+[1]OUTPUTs!HX67-[2]OUTPUTs!HX67</f>
        <v>307150.29688610794</v>
      </c>
      <c r="HY67" s="19">
        <f>+[1]OUTPUTs!HY67-[2]OUTPUTs!HY67</f>
        <v>307150.29688610794</v>
      </c>
      <c r="HZ67" s="19">
        <f>+[1]OUTPUTs!HZ67-[2]OUTPUTs!HZ67</f>
        <v>307150.29688610794</v>
      </c>
      <c r="IA67" s="19">
        <f>+[1]OUTPUTs!IA67-[2]OUTPUTs!IA67</f>
        <v>307150.29688610794</v>
      </c>
    </row>
  </sheetData>
  <autoFilter ref="A2:IA48" xr:uid="{00000000-0009-0000-0000-000000000000}"/>
  <mergeCells count="1">
    <mergeCell ref="A1:Y1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0.39997558519241921"/>
  </sheetPr>
  <dimension ref="A1:AR777"/>
  <sheetViews>
    <sheetView topLeftCell="B1" zoomScaleNormal="100" workbookViewId="0">
      <selection activeCell="C5" sqref="C5"/>
    </sheetView>
  </sheetViews>
  <sheetFormatPr defaultRowHeight="15" x14ac:dyDescent="0.25"/>
  <cols>
    <col min="2" max="2" width="44.7109375" customWidth="1"/>
    <col min="3" max="3" width="19.5703125" customWidth="1"/>
    <col min="4" max="4" width="25.85546875" bestFit="1" customWidth="1"/>
    <col min="5" max="5" width="14.28515625" bestFit="1" customWidth="1"/>
    <col min="6" max="6" width="13.7109375" customWidth="1"/>
    <col min="7" max="7" width="14.28515625" customWidth="1"/>
    <col min="8" max="8" width="26.5703125" customWidth="1"/>
    <col min="9" max="9" width="15.28515625" customWidth="1"/>
    <col min="10" max="10" width="13.28515625" customWidth="1"/>
    <col min="11" max="11" width="11.5703125" bestFit="1" customWidth="1"/>
    <col min="12" max="12" width="13.28515625" bestFit="1" customWidth="1"/>
    <col min="13" max="13" width="14.28515625" bestFit="1" customWidth="1"/>
    <col min="14" max="14" width="25.85546875" customWidth="1"/>
    <col min="15" max="15" width="14.28515625" customWidth="1"/>
    <col min="16" max="16" width="13.7109375" customWidth="1"/>
    <col min="17" max="17" width="13.28515625" customWidth="1"/>
    <col min="18" max="18" width="26.5703125" customWidth="1"/>
    <col min="19" max="19" width="15.28515625" customWidth="1"/>
    <col min="20" max="20" width="11.5703125" customWidth="1"/>
    <col min="21" max="21" width="11.5703125" bestFit="1" customWidth="1"/>
    <col min="22" max="22" width="13.28515625" customWidth="1"/>
    <col min="23" max="23" width="14.28515625" customWidth="1"/>
    <col min="24" max="24" width="62.85546875" customWidth="1"/>
    <col min="25" max="25" width="16.140625" customWidth="1"/>
    <col min="26" max="26" width="14.85546875" customWidth="1"/>
    <col min="27" max="27" width="17.42578125" customWidth="1"/>
    <col min="28" max="28" width="36.7109375" customWidth="1"/>
    <col min="29" max="29" width="35.7109375" customWidth="1"/>
    <col min="30" max="30" width="38" customWidth="1"/>
    <col min="31" max="31" width="22.7109375" customWidth="1"/>
    <col min="32" max="32" width="17.28515625" customWidth="1"/>
    <col min="33" max="33" width="45.28515625" customWidth="1"/>
    <col min="34" max="34" width="34.28515625" customWidth="1"/>
    <col min="35" max="35" width="73.7109375" customWidth="1"/>
    <col min="36" max="36" width="67" customWidth="1"/>
    <col min="37" max="37" width="45.42578125" customWidth="1"/>
    <col min="38" max="38" width="51.7109375" customWidth="1"/>
    <col min="39" max="39" width="48" customWidth="1"/>
    <col min="40" max="40" width="38.5703125" customWidth="1"/>
    <col min="41" max="41" width="63" customWidth="1"/>
    <col min="42" max="42" width="22.140625" customWidth="1"/>
    <col min="43" max="43" width="10.7109375" customWidth="1"/>
    <col min="44" max="167" width="117.140625" customWidth="1"/>
    <col min="168" max="1121" width="117.140625" bestFit="1" customWidth="1"/>
    <col min="1122" max="1122" width="39.85546875" bestFit="1" customWidth="1"/>
    <col min="1123" max="1123" width="35.28515625" bestFit="1" customWidth="1"/>
    <col min="1124" max="1124" width="40.42578125" bestFit="1" customWidth="1"/>
    <col min="1125" max="1125" width="38.7109375" bestFit="1" customWidth="1"/>
    <col min="1126" max="1126" width="35.140625" bestFit="1" customWidth="1"/>
    <col min="1127" max="1127" width="37.42578125" bestFit="1" customWidth="1"/>
    <col min="1128" max="1128" width="39.85546875" bestFit="1" customWidth="1"/>
    <col min="1129" max="1129" width="40.42578125" bestFit="1" customWidth="1"/>
    <col min="1130" max="1130" width="35.7109375" bestFit="1" customWidth="1"/>
    <col min="1131" max="1131" width="36.28515625" bestFit="1" customWidth="1"/>
    <col min="1132" max="1132" width="49.85546875" bestFit="1" customWidth="1"/>
    <col min="1133" max="1133" width="38" bestFit="1" customWidth="1"/>
    <col min="1134" max="1134" width="42.7109375" bestFit="1" customWidth="1"/>
    <col min="1135" max="1135" width="38.28515625" bestFit="1" customWidth="1"/>
    <col min="1136" max="1136" width="38.140625" bestFit="1" customWidth="1"/>
    <col min="1137" max="1137" width="36.140625" bestFit="1" customWidth="1"/>
    <col min="1138" max="1138" width="43.140625" bestFit="1" customWidth="1"/>
    <col min="1139" max="1139" width="43.7109375" bestFit="1" customWidth="1"/>
    <col min="1140" max="1140" width="44" bestFit="1" customWidth="1"/>
    <col min="1141" max="1141" width="40" bestFit="1" customWidth="1"/>
    <col min="1142" max="1142" width="37.28515625" bestFit="1" customWidth="1"/>
    <col min="1143" max="1143" width="44.140625" bestFit="1" customWidth="1"/>
    <col min="1144" max="1144" width="47.42578125" bestFit="1" customWidth="1"/>
    <col min="1145" max="1145" width="48.85546875" bestFit="1" customWidth="1"/>
    <col min="1146" max="1146" width="42.85546875" bestFit="1" customWidth="1"/>
    <col min="1147" max="1147" width="36.28515625" bestFit="1" customWidth="1"/>
    <col min="1148" max="1148" width="45.28515625" bestFit="1" customWidth="1"/>
    <col min="1149" max="1149" width="32" bestFit="1" customWidth="1"/>
  </cols>
  <sheetData>
    <row r="1" spans="1:44" s="51" customFormat="1" x14ac:dyDescent="0.25">
      <c r="B1" s="82" t="s">
        <v>861</v>
      </c>
      <c r="C1" s="82"/>
      <c r="D1" s="82"/>
      <c r="E1" s="82"/>
      <c r="F1" s="82"/>
      <c r="G1" s="82"/>
      <c r="H1" s="82"/>
      <c r="I1" s="82"/>
      <c r="J1" s="82"/>
    </row>
    <row r="2" spans="1:44" x14ac:dyDescent="0.25">
      <c r="C2">
        <v>2007</v>
      </c>
      <c r="D2">
        <v>2007</v>
      </c>
      <c r="E2">
        <v>2007</v>
      </c>
      <c r="F2">
        <v>2007</v>
      </c>
      <c r="G2">
        <v>2007</v>
      </c>
      <c r="H2">
        <v>2007</v>
      </c>
      <c r="I2">
        <v>2007</v>
      </c>
      <c r="J2">
        <v>2007</v>
      </c>
      <c r="K2">
        <v>2007</v>
      </c>
      <c r="L2">
        <v>2007</v>
      </c>
      <c r="M2">
        <v>2007</v>
      </c>
      <c r="N2">
        <v>2007</v>
      </c>
      <c r="O2">
        <v>2007</v>
      </c>
      <c r="P2">
        <v>2007</v>
      </c>
      <c r="Q2">
        <v>2007</v>
      </c>
      <c r="R2">
        <v>2007</v>
      </c>
      <c r="S2">
        <v>2007</v>
      </c>
      <c r="T2">
        <v>2007</v>
      </c>
      <c r="U2">
        <v>2007</v>
      </c>
      <c r="V2">
        <v>2007</v>
      </c>
      <c r="W2">
        <v>2007</v>
      </c>
      <c r="X2">
        <v>2007</v>
      </c>
      <c r="Y2">
        <v>2007</v>
      </c>
      <c r="Z2">
        <v>2007</v>
      </c>
      <c r="AA2">
        <v>2007</v>
      </c>
      <c r="AB2">
        <v>2007</v>
      </c>
      <c r="AC2">
        <v>2007</v>
      </c>
      <c r="AD2">
        <v>2007</v>
      </c>
      <c r="AE2">
        <v>2007</v>
      </c>
      <c r="AF2">
        <v>2007</v>
      </c>
      <c r="AG2">
        <v>2007</v>
      </c>
      <c r="AH2">
        <v>2007</v>
      </c>
      <c r="AI2">
        <v>2007</v>
      </c>
      <c r="AJ2">
        <v>2007</v>
      </c>
      <c r="AK2">
        <v>2007</v>
      </c>
      <c r="AL2">
        <v>2007</v>
      </c>
      <c r="AM2">
        <v>2007</v>
      </c>
      <c r="AN2">
        <v>2007</v>
      </c>
      <c r="AO2">
        <v>2007</v>
      </c>
      <c r="AP2">
        <v>2007</v>
      </c>
      <c r="AQ2">
        <v>2007</v>
      </c>
    </row>
    <row r="3" spans="1:44" x14ac:dyDescent="0.25">
      <c r="C3" s="9" t="s">
        <v>82</v>
      </c>
    </row>
    <row r="4" spans="1:44" x14ac:dyDescent="0.25">
      <c r="B4" s="9" t="s">
        <v>83</v>
      </c>
      <c r="C4" s="52" t="s">
        <v>769</v>
      </c>
      <c r="D4" s="52" t="s">
        <v>771</v>
      </c>
      <c r="E4" s="52" t="s">
        <v>20</v>
      </c>
      <c r="F4" s="52" t="s">
        <v>776</v>
      </c>
      <c r="G4" s="52" t="s">
        <v>777</v>
      </c>
      <c r="H4" s="52" t="s">
        <v>780</v>
      </c>
      <c r="I4" s="52" t="s">
        <v>22</v>
      </c>
      <c r="J4" s="52" t="s">
        <v>21</v>
      </c>
      <c r="K4" s="52" t="s">
        <v>29</v>
      </c>
      <c r="L4" s="52" t="s">
        <v>784</v>
      </c>
      <c r="M4" s="52" t="s">
        <v>73</v>
      </c>
    </row>
    <row r="5" spans="1:44" x14ac:dyDescent="0.25">
      <c r="A5">
        <v>2007</v>
      </c>
      <c r="B5" s="5" t="s">
        <v>302</v>
      </c>
      <c r="C5" s="6">
        <v>15258.379237980047</v>
      </c>
      <c r="D5" s="6">
        <v>2579.0389344208124</v>
      </c>
      <c r="E5" s="6">
        <v>23937.006504939971</v>
      </c>
      <c r="F5" s="6">
        <v>0</v>
      </c>
      <c r="G5" s="6">
        <v>90542.333709574159</v>
      </c>
      <c r="H5" s="6">
        <v>2914.7071178400988</v>
      </c>
      <c r="I5" s="6">
        <v>1653.7905335906476</v>
      </c>
      <c r="J5" s="6">
        <v>13438.62279841115</v>
      </c>
      <c r="K5" s="6">
        <v>26.39907222012738</v>
      </c>
      <c r="L5" s="6">
        <v>3255.7880649183962</v>
      </c>
      <c r="M5" s="6">
        <v>153606.06597389543</v>
      </c>
    </row>
    <row r="6" spans="1:44" x14ac:dyDescent="0.25">
      <c r="A6">
        <v>2007</v>
      </c>
      <c r="B6" s="5" t="s">
        <v>303</v>
      </c>
      <c r="C6" s="6">
        <v>2103.0917776126389</v>
      </c>
      <c r="D6" s="6">
        <v>452.74203735994001</v>
      </c>
      <c r="E6" s="6">
        <v>10026.33434082126</v>
      </c>
      <c r="F6" s="6">
        <v>0</v>
      </c>
      <c r="G6" s="6">
        <v>36383.277604528048</v>
      </c>
      <c r="H6" s="6">
        <v>526.38591275014642</v>
      </c>
      <c r="I6" s="6">
        <v>795.79011181537214</v>
      </c>
      <c r="J6" s="6">
        <v>4832.4376544099377</v>
      </c>
      <c r="K6" s="6">
        <v>31130.468864289098</v>
      </c>
      <c r="L6" s="6">
        <v>656.53846005507387</v>
      </c>
      <c r="M6" s="6">
        <v>86907.066763641516</v>
      </c>
    </row>
    <row r="7" spans="1:44" x14ac:dyDescent="0.25">
      <c r="A7">
        <v>2007</v>
      </c>
      <c r="B7" s="5" t="s">
        <v>304</v>
      </c>
      <c r="C7" s="6">
        <v>28353.999815450901</v>
      </c>
      <c r="D7" s="6">
        <v>3659.590730797448</v>
      </c>
      <c r="E7" s="6">
        <v>89298.274573849791</v>
      </c>
      <c r="F7" s="6">
        <v>49.738759811732308</v>
      </c>
      <c r="G7" s="6">
        <v>176900.37347748439</v>
      </c>
      <c r="H7" s="6">
        <v>11078.955448798173</v>
      </c>
      <c r="I7" s="6">
        <v>6227.1694918212452</v>
      </c>
      <c r="J7" s="6">
        <v>23278.658698182961</v>
      </c>
      <c r="K7" s="6">
        <v>15458.806919845883</v>
      </c>
      <c r="L7" s="6">
        <v>14655.797316693381</v>
      </c>
      <c r="M7" s="6">
        <v>368961.36523273599</v>
      </c>
      <c r="AR7" s="6"/>
    </row>
    <row r="8" spans="1:44" x14ac:dyDescent="0.25">
      <c r="A8">
        <v>2007</v>
      </c>
      <c r="B8" s="5" t="s">
        <v>305</v>
      </c>
      <c r="C8" s="6">
        <v>943.01318059741288</v>
      </c>
      <c r="D8" s="6">
        <v>139.76635947776626</v>
      </c>
      <c r="E8" s="6">
        <v>6322.7795123386313</v>
      </c>
      <c r="F8" s="6">
        <v>82.534499852596696</v>
      </c>
      <c r="G8" s="6">
        <v>23366.485387123215</v>
      </c>
      <c r="H8" s="6">
        <v>1441.4339579656048</v>
      </c>
      <c r="I8" s="6">
        <v>567.64058012023679</v>
      </c>
      <c r="J8" s="6">
        <v>2698.3975649280083</v>
      </c>
      <c r="K8" s="6">
        <v>366.6511563659177</v>
      </c>
      <c r="L8" s="6">
        <v>2611.6656551461429</v>
      </c>
      <c r="M8" s="6">
        <v>38540.36785391553</v>
      </c>
      <c r="AR8" s="6"/>
    </row>
    <row r="9" spans="1:44" x14ac:dyDescent="0.25">
      <c r="A9">
        <v>2007</v>
      </c>
      <c r="B9" s="5" t="s">
        <v>306</v>
      </c>
      <c r="C9" s="6">
        <v>24331.373455450223</v>
      </c>
      <c r="D9" s="6">
        <v>39636.8731286732</v>
      </c>
      <c r="E9" s="6">
        <v>79337.916678733949</v>
      </c>
      <c r="F9" s="6">
        <v>773.56937166815442</v>
      </c>
      <c r="G9" s="6">
        <v>219778.84228171405</v>
      </c>
      <c r="H9" s="6">
        <v>4944.8444484198453</v>
      </c>
      <c r="I9" s="6">
        <v>4326.5525146041127</v>
      </c>
      <c r="J9" s="6">
        <v>30957.670796285223</v>
      </c>
      <c r="K9" s="6">
        <v>7274.952115559543</v>
      </c>
      <c r="L9" s="6">
        <v>30981.488334150494</v>
      </c>
      <c r="M9" s="6">
        <v>442344.08312525885</v>
      </c>
      <c r="AR9" s="6"/>
    </row>
    <row r="10" spans="1:44" x14ac:dyDescent="0.25">
      <c r="A10">
        <v>2007</v>
      </c>
      <c r="B10" s="5" t="s">
        <v>307</v>
      </c>
      <c r="C10" s="6">
        <v>729.26930085119068</v>
      </c>
      <c r="D10" s="6">
        <v>121.73129499622567</v>
      </c>
      <c r="E10" s="6">
        <v>10192.623824381366</v>
      </c>
      <c r="F10" s="6">
        <v>0</v>
      </c>
      <c r="G10" s="6">
        <v>37278.43003805101</v>
      </c>
      <c r="H10" s="6">
        <v>262.26806708998674</v>
      </c>
      <c r="I10" s="6">
        <v>464.19676972867637</v>
      </c>
      <c r="J10" s="6">
        <v>2710.5116450973555</v>
      </c>
      <c r="K10" s="6">
        <v>0</v>
      </c>
      <c r="L10" s="6">
        <v>4036.9907675151212</v>
      </c>
      <c r="M10" s="6">
        <v>55796.021707710926</v>
      </c>
      <c r="AR10" s="6"/>
    </row>
    <row r="11" spans="1:44" x14ac:dyDescent="0.25">
      <c r="A11">
        <v>2007</v>
      </c>
      <c r="B11" s="5" t="s">
        <v>308</v>
      </c>
      <c r="C11" s="6">
        <v>9442.1331529519557</v>
      </c>
      <c r="D11" s="6">
        <v>1182.0608132167818</v>
      </c>
      <c r="E11" s="6">
        <v>10338.625918186313</v>
      </c>
      <c r="F11" s="6">
        <v>0</v>
      </c>
      <c r="G11" s="6">
        <v>87752.89287363505</v>
      </c>
      <c r="H11" s="6">
        <v>1243.1654468243491</v>
      </c>
      <c r="I11" s="6">
        <v>716.39922002308595</v>
      </c>
      <c r="J11" s="6">
        <v>11845.196427583436</v>
      </c>
      <c r="K11" s="6">
        <v>0</v>
      </c>
      <c r="L11" s="6">
        <v>4381.1854673575044</v>
      </c>
      <c r="M11" s="6">
        <v>126901.65931977847</v>
      </c>
      <c r="AR11" s="6"/>
    </row>
    <row r="12" spans="1:44" x14ac:dyDescent="0.25">
      <c r="A12">
        <v>2007</v>
      </c>
      <c r="B12" s="5" t="s">
        <v>309</v>
      </c>
      <c r="C12" s="6">
        <v>18006.569455727673</v>
      </c>
      <c r="D12" s="6">
        <v>6275.2608917999278</v>
      </c>
      <c r="E12" s="6">
        <v>45002.042929834897</v>
      </c>
      <c r="F12" s="6">
        <v>32.404170112582023</v>
      </c>
      <c r="G12" s="6">
        <v>132031.55850403348</v>
      </c>
      <c r="H12" s="6">
        <v>1428.1897738503508</v>
      </c>
      <c r="I12" s="6">
        <v>1050.8889704286453</v>
      </c>
      <c r="J12" s="6">
        <v>29211.853447229423</v>
      </c>
      <c r="K12" s="6">
        <v>1141.1221275126861</v>
      </c>
      <c r="L12" s="6">
        <v>10487.810071702505</v>
      </c>
      <c r="M12" s="6">
        <v>244667.70034223213</v>
      </c>
      <c r="AR12" s="6"/>
    </row>
    <row r="13" spans="1:44" x14ac:dyDescent="0.25">
      <c r="A13">
        <v>2007</v>
      </c>
      <c r="B13" s="5" t="s">
        <v>310</v>
      </c>
      <c r="C13" s="6">
        <v>10210.238787679426</v>
      </c>
      <c r="D13" s="6">
        <v>28475.124565468832</v>
      </c>
      <c r="E13" s="6">
        <v>22206.419891974885</v>
      </c>
      <c r="F13" s="6">
        <v>11.137468019881659</v>
      </c>
      <c r="G13" s="6">
        <v>95747.259682774718</v>
      </c>
      <c r="H13" s="6">
        <v>1458.7482257758252</v>
      </c>
      <c r="I13" s="6">
        <v>1798.7642397998934</v>
      </c>
      <c r="J13" s="6">
        <v>21542.366585946111</v>
      </c>
      <c r="K13" s="6">
        <v>2743.0907746347843</v>
      </c>
      <c r="L13" s="6">
        <v>4289.494488641375</v>
      </c>
      <c r="M13" s="6">
        <v>188482.64471071577</v>
      </c>
      <c r="AR13" s="6"/>
    </row>
    <row r="14" spans="1:44" x14ac:dyDescent="0.25">
      <c r="A14">
        <v>2007</v>
      </c>
      <c r="B14" s="5" t="s">
        <v>311</v>
      </c>
      <c r="C14" s="6">
        <v>37563.703837688314</v>
      </c>
      <c r="D14" s="6">
        <v>27677.18924261026</v>
      </c>
      <c r="E14" s="6">
        <v>114593.71839551983</v>
      </c>
      <c r="F14" s="6">
        <v>160.30521154180622</v>
      </c>
      <c r="G14" s="6">
        <v>443111.23858324916</v>
      </c>
      <c r="H14" s="6">
        <v>6630.4557651096584</v>
      </c>
      <c r="I14" s="6">
        <v>10758.478055200943</v>
      </c>
      <c r="J14" s="6">
        <v>34082.556867056817</v>
      </c>
      <c r="K14" s="6">
        <v>479.86844056877317</v>
      </c>
      <c r="L14" s="6">
        <v>24289.646828300069</v>
      </c>
      <c r="M14" s="6">
        <v>699347.16122684546</v>
      </c>
      <c r="AR14" s="6"/>
    </row>
    <row r="15" spans="1:44" x14ac:dyDescent="0.25">
      <c r="A15">
        <v>2007</v>
      </c>
      <c r="B15" s="5" t="s">
        <v>312</v>
      </c>
      <c r="C15" s="6">
        <v>13409.050780544929</v>
      </c>
      <c r="D15" s="6">
        <v>5867.4859767582493</v>
      </c>
      <c r="E15" s="6">
        <v>48392.048478332021</v>
      </c>
      <c r="F15" s="6">
        <v>161.31743153007528</v>
      </c>
      <c r="G15" s="6">
        <v>127575.02789209795</v>
      </c>
      <c r="H15" s="6">
        <v>3712.7153643497077</v>
      </c>
      <c r="I15" s="6">
        <v>3087.7469462153035</v>
      </c>
      <c r="J15" s="6">
        <v>23307.708614973275</v>
      </c>
      <c r="K15" s="6">
        <v>6092.5321131196797</v>
      </c>
      <c r="L15" s="6">
        <v>15746.199595907814</v>
      </c>
      <c r="M15" s="6">
        <v>247351.83319382899</v>
      </c>
      <c r="AR15" s="6"/>
    </row>
    <row r="16" spans="1:44" x14ac:dyDescent="0.25">
      <c r="A16">
        <v>2007</v>
      </c>
      <c r="B16" s="5" t="s">
        <v>313</v>
      </c>
      <c r="C16" s="6">
        <v>13115.526946719663</v>
      </c>
      <c r="D16" s="6">
        <v>2604.6785601450219</v>
      </c>
      <c r="E16" s="6">
        <v>51851.852619765152</v>
      </c>
      <c r="F16" s="6">
        <v>78.414340104279404</v>
      </c>
      <c r="G16" s="6">
        <v>92683.490962532684</v>
      </c>
      <c r="H16" s="6">
        <v>1684.3835313192205</v>
      </c>
      <c r="I16" s="6">
        <v>2131.1581377340208</v>
      </c>
      <c r="J16" s="6">
        <v>7931.6220959601751</v>
      </c>
      <c r="K16" s="6">
        <v>428.38608146508875</v>
      </c>
      <c r="L16" s="6">
        <v>7803.8439665472197</v>
      </c>
      <c r="M16" s="6">
        <v>180313.35724229252</v>
      </c>
      <c r="AR16" s="6"/>
    </row>
    <row r="17" spans="1:44" x14ac:dyDescent="0.25">
      <c r="A17">
        <v>2007</v>
      </c>
      <c r="B17" s="5" t="s">
        <v>314</v>
      </c>
      <c r="C17" s="6">
        <v>194864.84734567383</v>
      </c>
      <c r="D17" s="6">
        <v>18795.071986496583</v>
      </c>
      <c r="E17" s="6">
        <v>121782.26409464383</v>
      </c>
      <c r="F17" s="6">
        <v>509.41700147089523</v>
      </c>
      <c r="G17" s="6">
        <v>864181.7998564383</v>
      </c>
      <c r="H17" s="6">
        <v>5483.0951817186005</v>
      </c>
      <c r="I17" s="6">
        <v>10112.864646479036</v>
      </c>
      <c r="J17" s="6">
        <v>53818.067693252742</v>
      </c>
      <c r="K17" s="6">
        <v>3182.4901322028973</v>
      </c>
      <c r="L17" s="6">
        <v>60303.842394358406</v>
      </c>
      <c r="M17" s="6">
        <v>1333033.7603327353</v>
      </c>
      <c r="AR17" s="6"/>
    </row>
    <row r="18" spans="1:44" x14ac:dyDescent="0.25">
      <c r="A18">
        <v>2007</v>
      </c>
      <c r="B18" s="5" t="s">
        <v>315</v>
      </c>
      <c r="C18" s="6">
        <v>6202.4967270753195</v>
      </c>
      <c r="D18" s="6">
        <v>664.66798936179191</v>
      </c>
      <c r="E18" s="6">
        <v>37795.376082870353</v>
      </c>
      <c r="F18" s="6">
        <v>44.549872079526637</v>
      </c>
      <c r="G18" s="6">
        <v>107354.45658445251</v>
      </c>
      <c r="H18" s="6">
        <v>1599.0758614184338</v>
      </c>
      <c r="I18" s="6">
        <v>1293.6671615295672</v>
      </c>
      <c r="J18" s="6">
        <v>11374.832846456911</v>
      </c>
      <c r="K18" s="6">
        <v>253.70897828396102</v>
      </c>
      <c r="L18" s="6">
        <v>3627.6854916404623</v>
      </c>
      <c r="M18" s="6">
        <v>170210.51759516884</v>
      </c>
      <c r="AR18" s="6"/>
    </row>
    <row r="19" spans="1:44" x14ac:dyDescent="0.25">
      <c r="A19">
        <v>2007</v>
      </c>
      <c r="B19" s="5" t="s">
        <v>316</v>
      </c>
      <c r="C19" s="6">
        <v>14650.572293098729</v>
      </c>
      <c r="D19" s="6">
        <v>2468.7608205441738</v>
      </c>
      <c r="E19" s="6">
        <v>52911.646539406065</v>
      </c>
      <c r="F19" s="6">
        <v>1592.5085675351247</v>
      </c>
      <c r="G19" s="6">
        <v>113250.73287782163</v>
      </c>
      <c r="H19" s="6">
        <v>1572.892234176245</v>
      </c>
      <c r="I19" s="6">
        <v>6142.7862056594695</v>
      </c>
      <c r="J19" s="6">
        <v>8928.7469231854557</v>
      </c>
      <c r="K19" s="6">
        <v>1707.0675219050086</v>
      </c>
      <c r="L19" s="6">
        <v>7470.8547644078135</v>
      </c>
      <c r="M19" s="6">
        <v>210696.56874773972</v>
      </c>
      <c r="AR19" s="6"/>
    </row>
    <row r="20" spans="1:44" x14ac:dyDescent="0.25">
      <c r="A20">
        <v>2007</v>
      </c>
      <c r="B20" s="5" t="s">
        <v>317</v>
      </c>
      <c r="C20" s="6">
        <v>76023.111167229334</v>
      </c>
      <c r="D20" s="6">
        <v>19634.198671346203</v>
      </c>
      <c r="E20" s="6">
        <v>169580.18628824106</v>
      </c>
      <c r="F20" s="6">
        <v>255.56760984752509</v>
      </c>
      <c r="G20" s="6">
        <v>744788.11978146213</v>
      </c>
      <c r="H20" s="6">
        <v>20758.679418804571</v>
      </c>
      <c r="I20" s="6">
        <v>17273.481399263677</v>
      </c>
      <c r="J20" s="6">
        <v>123697.16351171822</v>
      </c>
      <c r="K20" s="6">
        <v>20024.207587312703</v>
      </c>
      <c r="L20" s="6">
        <v>75213.267235060324</v>
      </c>
      <c r="M20" s="6">
        <v>1267247.9826702857</v>
      </c>
      <c r="AR20" s="6"/>
    </row>
    <row r="21" spans="1:44" x14ac:dyDescent="0.25">
      <c r="A21">
        <v>2007</v>
      </c>
      <c r="B21" s="5" t="s">
        <v>318</v>
      </c>
      <c r="C21" s="6">
        <v>301768.8272730895</v>
      </c>
      <c r="D21" s="6">
        <v>80674.495721556363</v>
      </c>
      <c r="E21" s="6">
        <v>570265.92632487277</v>
      </c>
      <c r="F21" s="6">
        <v>2858.0958708967864</v>
      </c>
      <c r="G21" s="6">
        <v>1824329.2729519089</v>
      </c>
      <c r="H21" s="6">
        <v>55427.822749990322</v>
      </c>
      <c r="I21" s="6">
        <v>64751.167666913483</v>
      </c>
      <c r="J21" s="6">
        <v>289506.09669299267</v>
      </c>
      <c r="K21" s="6">
        <v>41005.1710447394</v>
      </c>
      <c r="L21" s="6">
        <v>133166.38114598818</v>
      </c>
      <c r="M21" s="6">
        <v>3363753.2574429489</v>
      </c>
      <c r="AR21" s="6"/>
    </row>
    <row r="22" spans="1:44" x14ac:dyDescent="0.25">
      <c r="A22">
        <v>2007</v>
      </c>
      <c r="B22" s="5" t="s">
        <v>319</v>
      </c>
      <c r="C22" s="6">
        <v>40959.32499287503</v>
      </c>
      <c r="D22" s="6">
        <v>10151.033698398629</v>
      </c>
      <c r="E22" s="6">
        <v>130867.96902365991</v>
      </c>
      <c r="F22" s="6">
        <v>0</v>
      </c>
      <c r="G22" s="6">
        <v>424133.92417357897</v>
      </c>
      <c r="H22" s="6">
        <v>7933.4455371287895</v>
      </c>
      <c r="I22" s="6">
        <v>6901.4817737291723</v>
      </c>
      <c r="J22" s="6">
        <v>54715.009808834664</v>
      </c>
      <c r="K22" s="6">
        <v>11562.417098280288</v>
      </c>
      <c r="L22" s="6">
        <v>21531.112951527281</v>
      </c>
      <c r="M22" s="6">
        <v>708755.71905801271</v>
      </c>
      <c r="AR22" s="6"/>
    </row>
    <row r="23" spans="1:44" x14ac:dyDescent="0.25">
      <c r="A23">
        <v>2007</v>
      </c>
      <c r="B23" s="5" t="s">
        <v>320</v>
      </c>
      <c r="C23" s="6">
        <v>528988.01451523486</v>
      </c>
      <c r="D23" s="6">
        <v>137726.09457655714</v>
      </c>
      <c r="E23" s="6">
        <v>2789857.354074263</v>
      </c>
      <c r="F23" s="6">
        <v>3560.8806542369312</v>
      </c>
      <c r="G23" s="6">
        <v>3336612.2851893455</v>
      </c>
      <c r="H23" s="6">
        <v>73469.995050887606</v>
      </c>
      <c r="I23" s="6">
        <v>55521.942988662697</v>
      </c>
      <c r="J23" s="6">
        <v>272530.15195141122</v>
      </c>
      <c r="K23" s="6">
        <v>104792.03002992406</v>
      </c>
      <c r="L23" s="6">
        <v>428217.31247983221</v>
      </c>
      <c r="M23" s="6">
        <v>7731276.0615103552</v>
      </c>
      <c r="AR23" s="6"/>
    </row>
    <row r="24" spans="1:44" x14ac:dyDescent="0.25">
      <c r="A24">
        <v>2007</v>
      </c>
      <c r="B24" s="5" t="s">
        <v>321</v>
      </c>
      <c r="C24" s="6">
        <v>1314939.5229677504</v>
      </c>
      <c r="D24" s="6">
        <v>227628.69140397469</v>
      </c>
      <c r="E24" s="6">
        <v>5077047.8248687265</v>
      </c>
      <c r="F24" s="6">
        <v>2059.9361422059701</v>
      </c>
      <c r="G24" s="6">
        <v>13968784.422427563</v>
      </c>
      <c r="H24" s="6">
        <v>286693.1403807833</v>
      </c>
      <c r="I24" s="6">
        <v>601048.06757144537</v>
      </c>
      <c r="J24" s="6">
        <v>1068063.9471296496</v>
      </c>
      <c r="K24" s="6">
        <v>289460.9270869508</v>
      </c>
      <c r="L24" s="6">
        <v>2659348.0880533536</v>
      </c>
      <c r="M24" s="6">
        <v>25495074.568032403</v>
      </c>
      <c r="AR24" s="6"/>
    </row>
    <row r="25" spans="1:44" x14ac:dyDescent="0.25">
      <c r="A25">
        <v>2007</v>
      </c>
      <c r="B25" s="5" t="s">
        <v>322</v>
      </c>
      <c r="C25" s="6">
        <v>252266.06676223234</v>
      </c>
      <c r="D25" s="6">
        <v>85980.870360181652</v>
      </c>
      <c r="E25" s="6">
        <v>363927.81854412943</v>
      </c>
      <c r="F25" s="6">
        <v>2159.0657038811114</v>
      </c>
      <c r="G25" s="6">
        <v>1466798.6970204189</v>
      </c>
      <c r="H25" s="6">
        <v>44482.54566727818</v>
      </c>
      <c r="I25" s="6">
        <v>53967.643702790629</v>
      </c>
      <c r="J25" s="6">
        <v>156546.60042714802</v>
      </c>
      <c r="K25" s="6">
        <v>54830.570106590116</v>
      </c>
      <c r="L25" s="6">
        <v>366893.0363652861</v>
      </c>
      <c r="M25" s="6">
        <v>2847852.9146599364</v>
      </c>
      <c r="AR25" s="6"/>
    </row>
    <row r="26" spans="1:44" x14ac:dyDescent="0.25">
      <c r="A26">
        <v>2007</v>
      </c>
      <c r="B26" s="5" t="s">
        <v>323</v>
      </c>
      <c r="C26" s="6">
        <v>145924.43162176086</v>
      </c>
      <c r="D26" s="6">
        <v>63374.488406592325</v>
      </c>
      <c r="E26" s="6">
        <v>272303.83323672775</v>
      </c>
      <c r="F26" s="6">
        <v>720.65068888197402</v>
      </c>
      <c r="G26" s="6">
        <v>603700.28308604064</v>
      </c>
      <c r="H26" s="6">
        <v>35661.154991585921</v>
      </c>
      <c r="I26" s="6">
        <v>43911.218316064958</v>
      </c>
      <c r="J26" s="6">
        <v>89960.039616452719</v>
      </c>
      <c r="K26" s="6">
        <v>3060.7480318100816</v>
      </c>
      <c r="L26" s="6">
        <v>65123.042358104474</v>
      </c>
      <c r="M26" s="6">
        <v>1323739.8903540217</v>
      </c>
      <c r="AR26" s="6"/>
    </row>
    <row r="27" spans="1:44" x14ac:dyDescent="0.25">
      <c r="A27">
        <v>2007</v>
      </c>
      <c r="B27" s="5" t="s">
        <v>324</v>
      </c>
      <c r="C27" s="6">
        <v>287492.6872533139</v>
      </c>
      <c r="D27" s="6">
        <v>66520.583251006698</v>
      </c>
      <c r="E27" s="6">
        <v>584031.44107822899</v>
      </c>
      <c r="F27" s="6">
        <v>441.56098104949297</v>
      </c>
      <c r="G27" s="6">
        <v>1613353.4252004721</v>
      </c>
      <c r="H27" s="6">
        <v>45643.960979208132</v>
      </c>
      <c r="I27" s="6">
        <v>26547.765509867557</v>
      </c>
      <c r="J27" s="6">
        <v>174637.09174434142</v>
      </c>
      <c r="K27" s="6">
        <v>39735.510445161279</v>
      </c>
      <c r="L27" s="6">
        <v>120041.52916138702</v>
      </c>
      <c r="M27" s="6">
        <v>2958445.5556040369</v>
      </c>
      <c r="AR27" s="6"/>
    </row>
    <row r="28" spans="1:44" x14ac:dyDescent="0.25">
      <c r="A28">
        <v>2007</v>
      </c>
      <c r="B28" s="5" t="s">
        <v>325</v>
      </c>
      <c r="C28" s="6">
        <v>18084.068326875968</v>
      </c>
      <c r="D28" s="6">
        <v>18044.537108572236</v>
      </c>
      <c r="E28" s="6">
        <v>85452.012473417781</v>
      </c>
      <c r="F28" s="6">
        <v>816.11051346289514</v>
      </c>
      <c r="G28" s="6">
        <v>118829.12435837668</v>
      </c>
      <c r="H28" s="6">
        <v>3734.2914898984982</v>
      </c>
      <c r="I28" s="6">
        <v>8972.7976554578472</v>
      </c>
      <c r="J28" s="6">
        <v>17728.295028309545</v>
      </c>
      <c r="K28" s="6">
        <v>1159.3722229659297</v>
      </c>
      <c r="L28" s="6">
        <v>16085.50673899733</v>
      </c>
      <c r="M28" s="6">
        <v>288906.11591633473</v>
      </c>
      <c r="AR28" s="6"/>
    </row>
    <row r="29" spans="1:44" x14ac:dyDescent="0.25">
      <c r="A29">
        <v>2007</v>
      </c>
      <c r="B29" s="5" t="s">
        <v>326</v>
      </c>
      <c r="C29" s="6">
        <v>29633.329308107161</v>
      </c>
      <c r="D29" s="6">
        <v>23177.874360149184</v>
      </c>
      <c r="E29" s="6">
        <v>48831.20515504721</v>
      </c>
      <c r="F29" s="6">
        <v>906.13900521835239</v>
      </c>
      <c r="G29" s="6">
        <v>171138.58557155525</v>
      </c>
      <c r="H29" s="6">
        <v>4990.7983654492164</v>
      </c>
      <c r="I29" s="6">
        <v>3363.9089742231131</v>
      </c>
      <c r="J29" s="6">
        <v>24747.277452150734</v>
      </c>
      <c r="K29" s="6">
        <v>389.11259855073786</v>
      </c>
      <c r="L29" s="6">
        <v>14658.776873023551</v>
      </c>
      <c r="M29" s="6">
        <v>321837.00766347453</v>
      </c>
      <c r="AR29" s="6"/>
    </row>
    <row r="30" spans="1:44" x14ac:dyDescent="0.25">
      <c r="A30">
        <v>2007</v>
      </c>
      <c r="B30" s="5" t="s">
        <v>327</v>
      </c>
      <c r="C30" s="6">
        <v>53334.652328305601</v>
      </c>
      <c r="D30" s="6">
        <v>22226.085420550116</v>
      </c>
      <c r="E30" s="6">
        <v>143747.42144392501</v>
      </c>
      <c r="F30" s="6">
        <v>510.40530521206983</v>
      </c>
      <c r="G30" s="6">
        <v>487886.97396514134</v>
      </c>
      <c r="H30" s="6">
        <v>9443.1824600039963</v>
      </c>
      <c r="I30" s="6">
        <v>11921.022113505856</v>
      </c>
      <c r="J30" s="6">
        <v>71914.272883239537</v>
      </c>
      <c r="K30" s="6">
        <v>1234.2927899266158</v>
      </c>
      <c r="L30" s="6">
        <v>28301.250001455941</v>
      </c>
      <c r="M30" s="6">
        <v>830519.55871126603</v>
      </c>
      <c r="AR30" s="6"/>
    </row>
    <row r="31" spans="1:44" x14ac:dyDescent="0.25">
      <c r="A31">
        <v>2007</v>
      </c>
      <c r="B31" s="5" t="s">
        <v>328</v>
      </c>
      <c r="C31" s="6">
        <v>52349.783859535906</v>
      </c>
      <c r="D31" s="6">
        <v>37124.258609205513</v>
      </c>
      <c r="E31" s="6">
        <v>363088.78009555396</v>
      </c>
      <c r="F31" s="6">
        <v>515.14775633138061</v>
      </c>
      <c r="G31" s="6">
        <v>731123.5310333278</v>
      </c>
      <c r="H31" s="6">
        <v>12632.955692593245</v>
      </c>
      <c r="I31" s="6">
        <v>9072.4434754098966</v>
      </c>
      <c r="J31" s="6">
        <v>55676.071990514334</v>
      </c>
      <c r="K31" s="6">
        <v>328652.2637304641</v>
      </c>
      <c r="L31" s="6">
        <v>126799.56068551168</v>
      </c>
      <c r="M31" s="6">
        <v>1717034.7969284477</v>
      </c>
      <c r="AR31" s="6"/>
    </row>
    <row r="32" spans="1:44" x14ac:dyDescent="0.25">
      <c r="A32">
        <v>2007</v>
      </c>
      <c r="B32" s="5" t="s">
        <v>81</v>
      </c>
      <c r="C32" s="6">
        <v>3490948.0864714133</v>
      </c>
      <c r="D32" s="6">
        <v>932863.25492021756</v>
      </c>
      <c r="E32" s="6">
        <v>11322990.7029924</v>
      </c>
      <c r="F32" s="6">
        <v>18299.456924951111</v>
      </c>
      <c r="G32" s="6">
        <v>28139416.845074698</v>
      </c>
      <c r="H32" s="6">
        <v>646853.28912101802</v>
      </c>
      <c r="I32" s="6">
        <v>954380.83473208395</v>
      </c>
      <c r="J32" s="6">
        <v>2679681.2688957215</v>
      </c>
      <c r="K32" s="6">
        <v>966192.16707064956</v>
      </c>
      <c r="L32" s="6">
        <v>4249977.6957168691</v>
      </c>
      <c r="M32" s="6">
        <v>53401603.601920024</v>
      </c>
      <c r="AR32" s="6"/>
    </row>
    <row r="35" spans="1:13" x14ac:dyDescent="0.25">
      <c r="C35" s="9" t="s">
        <v>82</v>
      </c>
    </row>
    <row r="36" spans="1:13" x14ac:dyDescent="0.25">
      <c r="B36" s="9" t="s">
        <v>83</v>
      </c>
      <c r="C36" s="52" t="s">
        <v>769</v>
      </c>
      <c r="D36" s="52" t="s">
        <v>771</v>
      </c>
      <c r="E36" s="52" t="s">
        <v>20</v>
      </c>
      <c r="F36" s="52" t="s">
        <v>776</v>
      </c>
      <c r="G36" s="52" t="s">
        <v>777</v>
      </c>
      <c r="H36" s="52" t="s">
        <v>780</v>
      </c>
      <c r="I36" s="52" t="s">
        <v>22</v>
      </c>
      <c r="J36" s="52" t="s">
        <v>21</v>
      </c>
      <c r="K36" s="52" t="s">
        <v>29</v>
      </c>
      <c r="L36" s="52" t="s">
        <v>784</v>
      </c>
      <c r="M36" s="52" t="s">
        <v>73</v>
      </c>
    </row>
    <row r="37" spans="1:13" x14ac:dyDescent="0.25">
      <c r="A37">
        <v>2008</v>
      </c>
      <c r="B37" s="5" t="s">
        <v>329</v>
      </c>
      <c r="C37" s="6">
        <v>23197.910201395593</v>
      </c>
      <c r="D37" s="6">
        <v>430.3095890544941</v>
      </c>
      <c r="E37" s="6">
        <v>28079.684797221034</v>
      </c>
      <c r="F37" s="6">
        <v>35.278683942459139</v>
      </c>
      <c r="G37" s="6">
        <v>118764.72880954674</v>
      </c>
      <c r="H37" s="6">
        <v>2672.3767471774099</v>
      </c>
      <c r="I37" s="6">
        <v>1936.7873402845264</v>
      </c>
      <c r="J37" s="6">
        <v>12782.315658233116</v>
      </c>
      <c r="K37" s="6">
        <v>284.92365573762703</v>
      </c>
      <c r="L37" s="6">
        <v>3435.4023578792749</v>
      </c>
      <c r="M37" s="6">
        <v>191619.71784047229</v>
      </c>
    </row>
    <row r="38" spans="1:13" x14ac:dyDescent="0.25">
      <c r="A38">
        <v>2008</v>
      </c>
      <c r="B38" s="5" t="s">
        <v>330</v>
      </c>
      <c r="C38" s="6">
        <v>5187.6719781012198</v>
      </c>
      <c r="D38" s="6">
        <v>221.2235949415408</v>
      </c>
      <c r="E38" s="6">
        <v>8743.1007149458583</v>
      </c>
      <c r="F38" s="6">
        <v>0</v>
      </c>
      <c r="G38" s="6">
        <v>37975.042039346044</v>
      </c>
      <c r="H38" s="6">
        <v>513.6778210854859</v>
      </c>
      <c r="I38" s="6">
        <v>508.10257588828819</v>
      </c>
      <c r="J38" s="6">
        <v>4635.6270033700293</v>
      </c>
      <c r="K38" s="6">
        <v>33385.458950310414</v>
      </c>
      <c r="L38" s="6">
        <v>1036.8327079080623</v>
      </c>
      <c r="M38" s="6">
        <v>92206.737385896937</v>
      </c>
    </row>
    <row r="39" spans="1:13" x14ac:dyDescent="0.25">
      <c r="A39">
        <v>2008</v>
      </c>
      <c r="B39" s="5" t="s">
        <v>331</v>
      </c>
      <c r="C39" s="6">
        <v>46955.313194725713</v>
      </c>
      <c r="D39" s="6">
        <v>47764.988893364171</v>
      </c>
      <c r="E39" s="6">
        <v>104108.08199648565</v>
      </c>
      <c r="F39" s="6">
        <v>115.27437444751865</v>
      </c>
      <c r="G39" s="6">
        <v>200787.40876470739</v>
      </c>
      <c r="H39" s="6">
        <v>2810.2576915513264</v>
      </c>
      <c r="I39" s="6">
        <v>8720.5769793378022</v>
      </c>
      <c r="J39" s="6">
        <v>26904.967672417555</v>
      </c>
      <c r="K39" s="6">
        <v>15052.036984518691</v>
      </c>
      <c r="L39" s="6">
        <v>16817.39307524536</v>
      </c>
      <c r="M39" s="6">
        <v>470036.29962680122</v>
      </c>
    </row>
    <row r="40" spans="1:13" x14ac:dyDescent="0.25">
      <c r="A40">
        <v>2008</v>
      </c>
      <c r="B40" s="5" t="s">
        <v>332</v>
      </c>
      <c r="C40" s="6">
        <v>1488.2377819455126</v>
      </c>
      <c r="D40" s="6">
        <v>134.30784158834453</v>
      </c>
      <c r="E40" s="6">
        <v>7214.0635589700232</v>
      </c>
      <c r="F40" s="6">
        <v>34.850306134857107</v>
      </c>
      <c r="G40" s="6">
        <v>24280.791287974582</v>
      </c>
      <c r="H40" s="6">
        <v>806.98231761606451</v>
      </c>
      <c r="I40" s="6">
        <v>410.81194982315333</v>
      </c>
      <c r="J40" s="6">
        <v>5245.5535217811321</v>
      </c>
      <c r="K40" s="6">
        <v>401.75708181129096</v>
      </c>
      <c r="L40" s="6">
        <v>2430.3329737715471</v>
      </c>
      <c r="M40" s="6">
        <v>42447.688621416513</v>
      </c>
    </row>
    <row r="41" spans="1:13" x14ac:dyDescent="0.25">
      <c r="A41">
        <v>2008</v>
      </c>
      <c r="B41" s="5" t="s">
        <v>333</v>
      </c>
      <c r="C41" s="6">
        <v>29043.070612279702</v>
      </c>
      <c r="D41" s="6">
        <v>60706.253469669733</v>
      </c>
      <c r="E41" s="6">
        <v>89181.087702646008</v>
      </c>
      <c r="F41" s="6">
        <v>486.91128680474776</v>
      </c>
      <c r="G41" s="6">
        <v>256315.81334835815</v>
      </c>
      <c r="H41" s="6">
        <v>6477.5228445738094</v>
      </c>
      <c r="I41" s="6">
        <v>3558.905568911875</v>
      </c>
      <c r="J41" s="6">
        <v>30902.288996914329</v>
      </c>
      <c r="K41" s="6">
        <v>20144.429268313204</v>
      </c>
      <c r="L41" s="6">
        <v>31196.374146667127</v>
      </c>
      <c r="M41" s="6">
        <v>528012.65724513866</v>
      </c>
    </row>
    <row r="42" spans="1:13" x14ac:dyDescent="0.25">
      <c r="A42">
        <v>2008</v>
      </c>
      <c r="B42" s="5" t="s">
        <v>334</v>
      </c>
      <c r="C42" s="6">
        <v>718.49576734056768</v>
      </c>
      <c r="D42" s="6">
        <v>4632.1647879627608</v>
      </c>
      <c r="E42" s="6">
        <v>11829.212322095907</v>
      </c>
      <c r="F42" s="6">
        <v>0</v>
      </c>
      <c r="G42" s="6">
        <v>35066.866159132827</v>
      </c>
      <c r="H42" s="6">
        <v>408.40816014713005</v>
      </c>
      <c r="I42" s="6">
        <v>365.14326286743102</v>
      </c>
      <c r="J42" s="6">
        <v>3826.7809309165818</v>
      </c>
      <c r="K42" s="6">
        <v>0</v>
      </c>
      <c r="L42" s="6">
        <v>4394.3056066602012</v>
      </c>
      <c r="M42" s="6">
        <v>61241.376997123407</v>
      </c>
    </row>
    <row r="43" spans="1:13" x14ac:dyDescent="0.25">
      <c r="A43">
        <v>2008</v>
      </c>
      <c r="B43" s="5" t="s">
        <v>335</v>
      </c>
      <c r="C43" s="6">
        <v>6725.6997684289636</v>
      </c>
      <c r="D43" s="6">
        <v>1984.8270319332842</v>
      </c>
      <c r="E43" s="6">
        <v>23829.891110780638</v>
      </c>
      <c r="F43" s="6">
        <v>78.582204784283476</v>
      </c>
      <c r="G43" s="6">
        <v>128918.57837903475</v>
      </c>
      <c r="H43" s="6">
        <v>1282.8233282339033</v>
      </c>
      <c r="I43" s="6">
        <v>1256.6980781261693</v>
      </c>
      <c r="J43" s="6">
        <v>11595.518288546824</v>
      </c>
      <c r="K43" s="6">
        <v>0</v>
      </c>
      <c r="L43" s="6">
        <v>4839.4210261026337</v>
      </c>
      <c r="M43" s="6">
        <v>180512.03921597148</v>
      </c>
    </row>
    <row r="44" spans="1:13" x14ac:dyDescent="0.25">
      <c r="A44">
        <v>2008</v>
      </c>
      <c r="B44" s="5" t="s">
        <v>336</v>
      </c>
      <c r="C44" s="6">
        <v>25775.836362195038</v>
      </c>
      <c r="D44" s="6">
        <v>2264.9753278676399</v>
      </c>
      <c r="E44" s="6">
        <v>72059.009525843678</v>
      </c>
      <c r="F44" s="6">
        <v>0</v>
      </c>
      <c r="G44" s="6">
        <v>140421.92913895432</v>
      </c>
      <c r="H44" s="6">
        <v>1569.9283061992846</v>
      </c>
      <c r="I44" s="6">
        <v>720.12740986156587</v>
      </c>
      <c r="J44" s="6">
        <v>31616.321628631205</v>
      </c>
      <c r="K44" s="6">
        <v>0</v>
      </c>
      <c r="L44" s="6">
        <v>16763.881335881651</v>
      </c>
      <c r="M44" s="6">
        <v>291192.0090354344</v>
      </c>
    </row>
    <row r="45" spans="1:13" x14ac:dyDescent="0.25">
      <c r="A45">
        <v>2008</v>
      </c>
      <c r="B45" s="5" t="s">
        <v>337</v>
      </c>
      <c r="C45" s="6">
        <v>15216.405197683536</v>
      </c>
      <c r="D45" s="6">
        <v>29750.967980660946</v>
      </c>
      <c r="E45" s="6">
        <v>27191.024610788107</v>
      </c>
      <c r="F45" s="6">
        <v>63.016630116969509</v>
      </c>
      <c r="G45" s="6">
        <v>113919.41701922879</v>
      </c>
      <c r="H45" s="6">
        <v>1136.6916431858231</v>
      </c>
      <c r="I45" s="6">
        <v>421.90868621214088</v>
      </c>
      <c r="J45" s="6">
        <v>19532.921907595763</v>
      </c>
      <c r="K45" s="6">
        <v>2372.8033533905273</v>
      </c>
      <c r="L45" s="6">
        <v>5457.641128278392</v>
      </c>
      <c r="M45" s="6">
        <v>215062.79815714102</v>
      </c>
    </row>
    <row r="46" spans="1:13" x14ac:dyDescent="0.25">
      <c r="A46">
        <v>2008</v>
      </c>
      <c r="B46" s="5" t="s">
        <v>338</v>
      </c>
      <c r="C46" s="6">
        <v>48574.973798972642</v>
      </c>
      <c r="D46" s="6">
        <v>28903.836384506893</v>
      </c>
      <c r="E46" s="6">
        <v>119994.12122602563</v>
      </c>
      <c r="F46" s="6">
        <v>1122.6998051325345</v>
      </c>
      <c r="G46" s="6">
        <v>543618.76543782081</v>
      </c>
      <c r="H46" s="6">
        <v>12686.807024882743</v>
      </c>
      <c r="I46" s="6">
        <v>11736.831758963021</v>
      </c>
      <c r="J46" s="6">
        <v>31289.93493347356</v>
      </c>
      <c r="K46" s="6">
        <v>723.02622946038298</v>
      </c>
      <c r="L46" s="6">
        <v>33467.497392075224</v>
      </c>
      <c r="M46" s="6">
        <v>832118.4939913135</v>
      </c>
    </row>
    <row r="47" spans="1:13" x14ac:dyDescent="0.25">
      <c r="A47">
        <v>2008</v>
      </c>
      <c r="B47" s="5" t="s">
        <v>339</v>
      </c>
      <c r="C47" s="6">
        <v>18599.125078171342</v>
      </c>
      <c r="D47" s="6">
        <v>4837.2625945383334</v>
      </c>
      <c r="E47" s="6">
        <v>48860.734881675387</v>
      </c>
      <c r="F47" s="6">
        <v>78.299733102148139</v>
      </c>
      <c r="G47" s="6">
        <v>137025.04860209016</v>
      </c>
      <c r="H47" s="6">
        <v>4247.6069097623058</v>
      </c>
      <c r="I47" s="6">
        <v>2645.7293049623281</v>
      </c>
      <c r="J47" s="6">
        <v>17360.543019071101</v>
      </c>
      <c r="K47" s="6">
        <v>4508.7540175622671</v>
      </c>
      <c r="L47" s="6">
        <v>18565.377200549454</v>
      </c>
      <c r="M47" s="6">
        <v>256728.48134148482</v>
      </c>
    </row>
    <row r="48" spans="1:13" x14ac:dyDescent="0.25">
      <c r="A48">
        <v>2008</v>
      </c>
      <c r="B48" s="5" t="s">
        <v>340</v>
      </c>
      <c r="C48" s="6">
        <v>18947.999295991656</v>
      </c>
      <c r="D48" s="6">
        <v>2973.377466424613</v>
      </c>
      <c r="E48" s="6">
        <v>48513.987635903715</v>
      </c>
      <c r="F48" s="6">
        <v>108.81585429875508</v>
      </c>
      <c r="G48" s="6">
        <v>96723.895848455795</v>
      </c>
      <c r="H48" s="6">
        <v>2230.7376379817224</v>
      </c>
      <c r="I48" s="6">
        <v>988.95247744370386</v>
      </c>
      <c r="J48" s="6">
        <v>7018.2600915397388</v>
      </c>
      <c r="K48" s="6">
        <v>907.4245794310533</v>
      </c>
      <c r="L48" s="6">
        <v>8142.401375448746</v>
      </c>
      <c r="M48" s="6">
        <v>186555.85226291945</v>
      </c>
    </row>
    <row r="49" spans="1:13" x14ac:dyDescent="0.25">
      <c r="A49">
        <v>2008</v>
      </c>
      <c r="B49" s="5" t="s">
        <v>341</v>
      </c>
      <c r="C49" s="6">
        <v>205526.46583685605</v>
      </c>
      <c r="D49" s="6">
        <v>90686.256926582486</v>
      </c>
      <c r="E49" s="6">
        <v>144734.80789518001</v>
      </c>
      <c r="F49" s="6">
        <v>347.70557003160911</v>
      </c>
      <c r="G49" s="6">
        <v>928656.93644391478</v>
      </c>
      <c r="H49" s="6">
        <v>6391.5732715890781</v>
      </c>
      <c r="I49" s="6">
        <v>7110.624523553397</v>
      </c>
      <c r="J49" s="6">
        <v>69183.761265802779</v>
      </c>
      <c r="K49" s="6">
        <v>23839.074126366464</v>
      </c>
      <c r="L49" s="6">
        <v>71299.054966538155</v>
      </c>
      <c r="M49" s="6">
        <v>1547776.2608264149</v>
      </c>
    </row>
    <row r="50" spans="1:13" x14ac:dyDescent="0.25">
      <c r="A50">
        <v>2008</v>
      </c>
      <c r="B50" s="5" t="s">
        <v>342</v>
      </c>
      <c r="C50" s="6">
        <v>8941.5813398240098</v>
      </c>
      <c r="D50" s="6">
        <v>953.17206414388693</v>
      </c>
      <c r="E50" s="6">
        <v>42605.308257733457</v>
      </c>
      <c r="F50" s="6">
        <v>210.66976400266958</v>
      </c>
      <c r="G50" s="6">
        <v>102803.3679569716</v>
      </c>
      <c r="H50" s="6">
        <v>2009.0367680593099</v>
      </c>
      <c r="I50" s="6">
        <v>1099.261062327045</v>
      </c>
      <c r="J50" s="6">
        <v>9824.2583950861226</v>
      </c>
      <c r="K50" s="6">
        <v>294.36476623288428</v>
      </c>
      <c r="L50" s="6">
        <v>4843.3438299694008</v>
      </c>
      <c r="M50" s="6">
        <v>173584.36420435039</v>
      </c>
    </row>
    <row r="51" spans="1:13" x14ac:dyDescent="0.25">
      <c r="A51">
        <v>2008</v>
      </c>
      <c r="B51" s="5" t="s">
        <v>343</v>
      </c>
      <c r="C51" s="6">
        <v>22260.692317383382</v>
      </c>
      <c r="D51" s="6">
        <v>1603.4237927996464</v>
      </c>
      <c r="E51" s="6">
        <v>48201.552284789825</v>
      </c>
      <c r="F51" s="6">
        <v>1269.2845712081853</v>
      </c>
      <c r="G51" s="6">
        <v>115707.23207860842</v>
      </c>
      <c r="H51" s="6">
        <v>2383.2503352226768</v>
      </c>
      <c r="I51" s="6">
        <v>1576.7558291487376</v>
      </c>
      <c r="J51" s="6">
        <v>7136.64229856969</v>
      </c>
      <c r="K51" s="6">
        <v>3076.8625917715594</v>
      </c>
      <c r="L51" s="6">
        <v>8836.3960342601986</v>
      </c>
      <c r="M51" s="6">
        <v>212052.09213376231</v>
      </c>
    </row>
    <row r="52" spans="1:13" x14ac:dyDescent="0.25">
      <c r="A52">
        <v>2008</v>
      </c>
      <c r="B52" s="5" t="s">
        <v>344</v>
      </c>
      <c r="C52" s="6">
        <v>95760.375741017619</v>
      </c>
      <c r="D52" s="6">
        <v>31692.603549674903</v>
      </c>
      <c r="E52" s="6">
        <v>181491.03317438424</v>
      </c>
      <c r="F52" s="6">
        <v>406.84989022999844</v>
      </c>
      <c r="G52" s="6">
        <v>981892.86839831364</v>
      </c>
      <c r="H52" s="6">
        <v>20954.208361305609</v>
      </c>
      <c r="I52" s="6">
        <v>22440.30418843955</v>
      </c>
      <c r="J52" s="6">
        <v>109053.42883824345</v>
      </c>
      <c r="K52" s="6">
        <v>15019.273977781464</v>
      </c>
      <c r="L52" s="6">
        <v>91469.649530253664</v>
      </c>
      <c r="M52" s="6">
        <v>1550180.595649644</v>
      </c>
    </row>
    <row r="53" spans="1:13" x14ac:dyDescent="0.25">
      <c r="A53">
        <v>2008</v>
      </c>
      <c r="B53" s="5" t="s">
        <v>345</v>
      </c>
      <c r="C53" s="6">
        <v>418009.02917836903</v>
      </c>
      <c r="D53" s="6">
        <v>102491.0660285358</v>
      </c>
      <c r="E53" s="6">
        <v>585237.69449777936</v>
      </c>
      <c r="F53" s="6">
        <v>2332.8398950981482</v>
      </c>
      <c r="G53" s="6">
        <v>1969667.1777843046</v>
      </c>
      <c r="H53" s="6">
        <v>55676.883833401247</v>
      </c>
      <c r="I53" s="6">
        <v>53650.335213856524</v>
      </c>
      <c r="J53" s="6">
        <v>296336.78487373976</v>
      </c>
      <c r="K53" s="6">
        <v>58871.76709794387</v>
      </c>
      <c r="L53" s="6">
        <v>152414.74881539593</v>
      </c>
      <c r="M53" s="6">
        <v>3694688.3272184241</v>
      </c>
    </row>
    <row r="54" spans="1:13" x14ac:dyDescent="0.25">
      <c r="A54">
        <v>2008</v>
      </c>
      <c r="B54" s="5" t="s">
        <v>346</v>
      </c>
      <c r="C54" s="6">
        <v>60829.843374638316</v>
      </c>
      <c r="D54" s="6">
        <v>9643.2201813199936</v>
      </c>
      <c r="E54" s="6">
        <v>196134.24722627641</v>
      </c>
      <c r="F54" s="6">
        <v>158.56597801200019</v>
      </c>
      <c r="G54" s="6">
        <v>456817.70799336775</v>
      </c>
      <c r="H54" s="6">
        <v>9644.574917187334</v>
      </c>
      <c r="I54" s="6">
        <v>8151.5127675928761</v>
      </c>
      <c r="J54" s="6">
        <v>47622.370712968317</v>
      </c>
      <c r="K54" s="6">
        <v>12974.4714027542</v>
      </c>
      <c r="L54" s="6">
        <v>29106.469082012685</v>
      </c>
      <c r="M54" s="6">
        <v>831082.98363612976</v>
      </c>
    </row>
    <row r="55" spans="1:13" x14ac:dyDescent="0.25">
      <c r="A55">
        <v>2008</v>
      </c>
      <c r="B55" s="5" t="s">
        <v>347</v>
      </c>
      <c r="C55" s="6">
        <v>768782.68371678458</v>
      </c>
      <c r="D55" s="6">
        <v>123289.33042584073</v>
      </c>
      <c r="E55" s="6">
        <v>2849969.994171741</v>
      </c>
      <c r="F55" s="6">
        <v>4047.7385220158903</v>
      </c>
      <c r="G55" s="6">
        <v>3496612.1518578101</v>
      </c>
      <c r="H55" s="6">
        <v>76825.418935259368</v>
      </c>
      <c r="I55" s="6">
        <v>46577.013929939174</v>
      </c>
      <c r="J55" s="6">
        <v>307150.06869826798</v>
      </c>
      <c r="K55" s="6">
        <v>127368.06628735761</v>
      </c>
      <c r="L55" s="6">
        <v>419002.65180931176</v>
      </c>
      <c r="M55" s="6">
        <v>8219625.1183543289</v>
      </c>
    </row>
    <row r="56" spans="1:13" x14ac:dyDescent="0.25">
      <c r="A56">
        <v>2008</v>
      </c>
      <c r="B56" s="5" t="s">
        <v>348</v>
      </c>
      <c r="C56" s="6">
        <v>1801577.1294556698</v>
      </c>
      <c r="D56" s="6">
        <v>345988.16951065639</v>
      </c>
      <c r="E56" s="6">
        <v>4694187.7594610145</v>
      </c>
      <c r="F56" s="6">
        <v>30452.165195159731</v>
      </c>
      <c r="G56" s="6">
        <v>15221238.469988924</v>
      </c>
      <c r="H56" s="6">
        <v>341918.68223294889</v>
      </c>
      <c r="I56" s="6">
        <v>653023.44317796908</v>
      </c>
      <c r="J56" s="6">
        <v>1135880.9178034954</v>
      </c>
      <c r="K56" s="6">
        <v>286946.90709897748</v>
      </c>
      <c r="L56" s="6">
        <v>3120775.5037950296</v>
      </c>
      <c r="M56" s="6">
        <v>27631989.147719845</v>
      </c>
    </row>
    <row r="57" spans="1:13" x14ac:dyDescent="0.25">
      <c r="A57">
        <v>2008</v>
      </c>
      <c r="B57" s="5" t="s">
        <v>349</v>
      </c>
      <c r="C57" s="6">
        <v>353176.93344259413</v>
      </c>
      <c r="D57" s="6">
        <v>84467.574670763846</v>
      </c>
      <c r="E57" s="6">
        <v>461694.23375192273</v>
      </c>
      <c r="F57" s="6">
        <v>4545.0428019836872</v>
      </c>
      <c r="G57" s="6">
        <v>1801248.2478953276</v>
      </c>
      <c r="H57" s="6">
        <v>45471.335126046521</v>
      </c>
      <c r="I57" s="6">
        <v>56035.108081355938</v>
      </c>
      <c r="J57" s="6">
        <v>155398.53519183959</v>
      </c>
      <c r="K57" s="6">
        <v>60979.728450082373</v>
      </c>
      <c r="L57" s="6">
        <v>159991.55613213195</v>
      </c>
      <c r="M57" s="6">
        <v>3183008.2955440488</v>
      </c>
    </row>
    <row r="58" spans="1:13" x14ac:dyDescent="0.25">
      <c r="A58">
        <v>2008</v>
      </c>
      <c r="B58" s="5" t="s">
        <v>350</v>
      </c>
      <c r="C58" s="6">
        <v>216458.41218907852</v>
      </c>
      <c r="D58" s="6">
        <v>57052.252984341656</v>
      </c>
      <c r="E58" s="6">
        <v>325198.67575890059</v>
      </c>
      <c r="F58" s="6">
        <v>1474.7332793753612</v>
      </c>
      <c r="G58" s="6">
        <v>706367.51660321245</v>
      </c>
      <c r="H58" s="6">
        <v>37819.680513094267</v>
      </c>
      <c r="I58" s="6">
        <v>46159.691277512502</v>
      </c>
      <c r="J58" s="6">
        <v>99116.400960312938</v>
      </c>
      <c r="K58" s="6">
        <v>2957.593607174259</v>
      </c>
      <c r="L58" s="6">
        <v>79315.927927168465</v>
      </c>
      <c r="M58" s="6">
        <v>1571920.885100171</v>
      </c>
    </row>
    <row r="59" spans="1:13" x14ac:dyDescent="0.25">
      <c r="A59">
        <v>2008</v>
      </c>
      <c r="B59" s="5" t="s">
        <v>351</v>
      </c>
      <c r="C59" s="6">
        <v>361259.58739820099</v>
      </c>
      <c r="D59" s="6">
        <v>68282.674105317288</v>
      </c>
      <c r="E59" s="6">
        <v>698748.76445693115</v>
      </c>
      <c r="F59" s="6">
        <v>1344.1303874532368</v>
      </c>
      <c r="G59" s="6">
        <v>1691702.4584724922</v>
      </c>
      <c r="H59" s="6">
        <v>48783.290986951164</v>
      </c>
      <c r="I59" s="6">
        <v>21867.611150298158</v>
      </c>
      <c r="J59" s="6">
        <v>185377.42262448106</v>
      </c>
      <c r="K59" s="6">
        <v>8856.475864278138</v>
      </c>
      <c r="L59" s="6">
        <v>213955.58243440744</v>
      </c>
      <c r="M59" s="6">
        <v>3300177.9978808104</v>
      </c>
    </row>
    <row r="60" spans="1:13" x14ac:dyDescent="0.25">
      <c r="A60">
        <v>2008</v>
      </c>
      <c r="B60" s="5" t="s">
        <v>352</v>
      </c>
      <c r="C60" s="6">
        <v>25941.167866119875</v>
      </c>
      <c r="D60" s="6">
        <v>10656.228186572263</v>
      </c>
      <c r="E60" s="6">
        <v>88117.706471075551</v>
      </c>
      <c r="F60" s="6">
        <v>50.712846470313536</v>
      </c>
      <c r="G60" s="6">
        <v>128646.87224285361</v>
      </c>
      <c r="H60" s="6">
        <v>5135.5637897732486</v>
      </c>
      <c r="I60" s="6">
        <v>9695.2266183320389</v>
      </c>
      <c r="J60" s="6">
        <v>16613.006123694424</v>
      </c>
      <c r="K60" s="6">
        <v>1352.7345085464362</v>
      </c>
      <c r="L60" s="6">
        <v>15953.661123340027</v>
      </c>
      <c r="M60" s="6">
        <v>302162.87977677776</v>
      </c>
    </row>
    <row r="61" spans="1:13" x14ac:dyDescent="0.25">
      <c r="A61">
        <v>2008</v>
      </c>
      <c r="B61" s="5" t="s">
        <v>353</v>
      </c>
      <c r="C61" s="6">
        <v>36685.866575292523</v>
      </c>
      <c r="D61" s="6">
        <v>22905.35517203941</v>
      </c>
      <c r="E61" s="6">
        <v>58587.149054566653</v>
      </c>
      <c r="F61" s="6">
        <v>1178.8375895077379</v>
      </c>
      <c r="G61" s="6">
        <v>214707.53533575364</v>
      </c>
      <c r="H61" s="6">
        <v>5179.5374141221837</v>
      </c>
      <c r="I61" s="6">
        <v>3567.3513062451048</v>
      </c>
      <c r="J61" s="6">
        <v>23921.701119392303</v>
      </c>
      <c r="K61" s="6">
        <v>477.24990685575312</v>
      </c>
      <c r="L61" s="6">
        <v>17229.909213574028</v>
      </c>
      <c r="M61" s="6">
        <v>384440.49268734932</v>
      </c>
    </row>
    <row r="62" spans="1:13" x14ac:dyDescent="0.25">
      <c r="A62">
        <v>2008</v>
      </c>
      <c r="B62" s="5" t="s">
        <v>354</v>
      </c>
      <c r="C62" s="6">
        <v>73355.976328682402</v>
      </c>
      <c r="D62" s="6">
        <v>13023.53777489295</v>
      </c>
      <c r="E62" s="6">
        <v>171452.78917073415</v>
      </c>
      <c r="F62" s="6">
        <v>837.47378251563623</v>
      </c>
      <c r="G62" s="6">
        <v>599833.58850333258</v>
      </c>
      <c r="H62" s="6">
        <v>9394.2913467552044</v>
      </c>
      <c r="I62" s="6">
        <v>9810.8376958348636</v>
      </c>
      <c r="J62" s="6">
        <v>74707.072428994477</v>
      </c>
      <c r="K62" s="6">
        <v>1343.9778848879989</v>
      </c>
      <c r="L62" s="6">
        <v>32484.584803513593</v>
      </c>
      <c r="M62" s="6">
        <v>986244.12972014374</v>
      </c>
    </row>
    <row r="63" spans="1:13" x14ac:dyDescent="0.25">
      <c r="A63">
        <v>2008</v>
      </c>
      <c r="B63" s="5" t="s">
        <v>355</v>
      </c>
      <c r="C63" s="6">
        <v>68907.471742623282</v>
      </c>
      <c r="D63" s="6">
        <v>30748.675128699808</v>
      </c>
      <c r="E63" s="6">
        <v>278844.32717661327</v>
      </c>
      <c r="F63" s="6">
        <v>171.2353321937187</v>
      </c>
      <c r="G63" s="6">
        <v>800805.74171612668</v>
      </c>
      <c r="H63" s="6">
        <v>18565.604995766233</v>
      </c>
      <c r="I63" s="6">
        <v>7964.9186279627702</v>
      </c>
      <c r="J63" s="6">
        <v>57598.937729099023</v>
      </c>
      <c r="K63" s="6">
        <v>347036.71789081185</v>
      </c>
      <c r="L63" s="6">
        <v>108387.77851593618</v>
      </c>
      <c r="M63" s="6">
        <v>1719031.4088558326</v>
      </c>
    </row>
    <row r="64" spans="1:13" x14ac:dyDescent="0.25">
      <c r="A64">
        <v>2008</v>
      </c>
      <c r="B64" s="5" t="s">
        <v>80</v>
      </c>
      <c r="C64" s="6">
        <v>4757903.9555403665</v>
      </c>
      <c r="D64" s="6">
        <v>1178088.035464694</v>
      </c>
      <c r="E64" s="6">
        <v>11414810.042893019</v>
      </c>
      <c r="F64" s="6">
        <v>50951.714284022164</v>
      </c>
      <c r="G64" s="6">
        <v>31050526.158105966</v>
      </c>
      <c r="H64" s="6">
        <v>722996.75325987942</v>
      </c>
      <c r="I64" s="6">
        <v>982000.57084305002</v>
      </c>
      <c r="J64" s="6">
        <v>2797632.3427164787</v>
      </c>
      <c r="K64" s="6">
        <v>1029175.8795823577</v>
      </c>
      <c r="L64" s="6">
        <v>4671613.6783393081</v>
      </c>
      <c r="M64" s="6">
        <v>58655699.131029144</v>
      </c>
    </row>
    <row r="67" spans="1:13" x14ac:dyDescent="0.25">
      <c r="C67" s="9" t="s">
        <v>82</v>
      </c>
    </row>
    <row r="68" spans="1:13" x14ac:dyDescent="0.25">
      <c r="B68" s="9" t="s">
        <v>83</v>
      </c>
      <c r="C68" s="52" t="s">
        <v>769</v>
      </c>
      <c r="D68" s="52" t="s">
        <v>771</v>
      </c>
      <c r="E68" s="52" t="s">
        <v>20</v>
      </c>
      <c r="F68" s="52" t="s">
        <v>776</v>
      </c>
      <c r="G68" s="52" t="s">
        <v>777</v>
      </c>
      <c r="H68" s="52" t="s">
        <v>780</v>
      </c>
      <c r="I68" s="52" t="s">
        <v>22</v>
      </c>
      <c r="J68" s="52" t="s">
        <v>21</v>
      </c>
      <c r="K68" s="52" t="s">
        <v>29</v>
      </c>
      <c r="L68" s="52" t="s">
        <v>784</v>
      </c>
      <c r="M68" s="52" t="s">
        <v>73</v>
      </c>
    </row>
    <row r="69" spans="1:13" x14ac:dyDescent="0.25">
      <c r="A69">
        <v>2009</v>
      </c>
      <c r="B69" s="5" t="s">
        <v>356</v>
      </c>
      <c r="C69" s="6">
        <v>22440.9465260221</v>
      </c>
      <c r="D69" s="6">
        <v>493.86056830401276</v>
      </c>
      <c r="E69" s="6">
        <v>48457.290081503947</v>
      </c>
      <c r="F69" s="6">
        <v>19.731942771452367</v>
      </c>
      <c r="G69" s="6">
        <v>115211.07173078755</v>
      </c>
      <c r="H69" s="6">
        <v>2781.2731826448126</v>
      </c>
      <c r="I69" s="6">
        <v>2280.2617705615726</v>
      </c>
      <c r="J69" s="6">
        <v>13433.7460750432</v>
      </c>
      <c r="K69" s="6">
        <v>719.82526669506149</v>
      </c>
      <c r="L69" s="6">
        <v>2705.4706738735567</v>
      </c>
      <c r="M69" s="6">
        <v>208543.47781820723</v>
      </c>
    </row>
    <row r="70" spans="1:13" x14ac:dyDescent="0.25">
      <c r="A70">
        <v>2009</v>
      </c>
      <c r="B70" s="5" t="s">
        <v>357</v>
      </c>
      <c r="C70" s="6">
        <v>5571.4806855310926</v>
      </c>
      <c r="D70" s="6">
        <v>59.984198002665266</v>
      </c>
      <c r="E70" s="6">
        <v>11160.301770712909</v>
      </c>
      <c r="F70" s="6">
        <v>0</v>
      </c>
      <c r="G70" s="6">
        <v>35977.938193082635</v>
      </c>
      <c r="H70" s="6">
        <v>697.7104290219803</v>
      </c>
      <c r="I70" s="6">
        <v>612.16784809588489</v>
      </c>
      <c r="J70" s="6">
        <v>5030.6668515932624</v>
      </c>
      <c r="K70" s="6">
        <v>34564.022484425303</v>
      </c>
      <c r="L70" s="6">
        <v>2033.8951008225847</v>
      </c>
      <c r="M70" s="6">
        <v>95708.167561288312</v>
      </c>
    </row>
    <row r="71" spans="1:13" x14ac:dyDescent="0.25">
      <c r="A71">
        <v>2009</v>
      </c>
      <c r="B71" s="5" t="s">
        <v>358</v>
      </c>
      <c r="C71" s="6">
        <v>46077.835888031848</v>
      </c>
      <c r="D71" s="6">
        <v>45453.790604031921</v>
      </c>
      <c r="E71" s="6">
        <v>138292.87445556515</v>
      </c>
      <c r="F71" s="6">
        <v>27.550715433484072</v>
      </c>
      <c r="G71" s="6">
        <v>210772.14519891166</v>
      </c>
      <c r="H71" s="6">
        <v>2986.7457941930124</v>
      </c>
      <c r="I71" s="6">
        <v>8910.572127691783</v>
      </c>
      <c r="J71" s="6">
        <v>30506.755657912927</v>
      </c>
      <c r="K71" s="6">
        <v>19312.569427713755</v>
      </c>
      <c r="L71" s="6">
        <v>18719.745077856252</v>
      </c>
      <c r="M71" s="6">
        <v>521060.58494734176</v>
      </c>
    </row>
    <row r="72" spans="1:13" x14ac:dyDescent="0.25">
      <c r="A72">
        <v>2009</v>
      </c>
      <c r="B72" s="5" t="s">
        <v>359</v>
      </c>
      <c r="C72" s="6">
        <v>715.88509884334599</v>
      </c>
      <c r="D72" s="6">
        <v>1080.6323764476249</v>
      </c>
      <c r="E72" s="6">
        <v>12569.595769778556</v>
      </c>
      <c r="F72" s="6">
        <v>29.14218367880369</v>
      </c>
      <c r="G72" s="6">
        <v>23077.972941595501</v>
      </c>
      <c r="H72" s="6">
        <v>915.97546576771856</v>
      </c>
      <c r="I72" s="6">
        <v>640.00479613987432</v>
      </c>
      <c r="J72" s="6">
        <v>6203.5613286690805</v>
      </c>
      <c r="K72" s="6">
        <v>3131.0590519170232</v>
      </c>
      <c r="L72" s="6">
        <v>1986.7712034639026</v>
      </c>
      <c r="M72" s="6">
        <v>50350.600216301427</v>
      </c>
    </row>
    <row r="73" spans="1:13" x14ac:dyDescent="0.25">
      <c r="A73">
        <v>2009</v>
      </c>
      <c r="B73" s="5" t="s">
        <v>360</v>
      </c>
      <c r="C73" s="6">
        <v>27902.452899457046</v>
      </c>
      <c r="D73" s="6">
        <v>51250.186778561598</v>
      </c>
      <c r="E73" s="6">
        <v>115511.63498096731</v>
      </c>
      <c r="F73" s="6">
        <v>541.29187444260106</v>
      </c>
      <c r="G73" s="6">
        <v>257315.41209235886</v>
      </c>
      <c r="H73" s="6">
        <v>5781.7819230047708</v>
      </c>
      <c r="I73" s="6">
        <v>3612.6949629461001</v>
      </c>
      <c r="J73" s="6">
        <v>33176.920569116854</v>
      </c>
      <c r="K73" s="6">
        <v>152147.97805979187</v>
      </c>
      <c r="L73" s="6">
        <v>30323.601849202914</v>
      </c>
      <c r="M73" s="6">
        <v>677563.95598984987</v>
      </c>
    </row>
    <row r="74" spans="1:13" x14ac:dyDescent="0.25">
      <c r="A74">
        <v>2009</v>
      </c>
      <c r="B74" s="5" t="s">
        <v>361</v>
      </c>
      <c r="C74" s="6">
        <v>966.8952256308296</v>
      </c>
      <c r="D74" s="6">
        <v>178.50872209911404</v>
      </c>
      <c r="E74" s="6">
        <v>17266.984218704114</v>
      </c>
      <c r="F74" s="6">
        <v>0</v>
      </c>
      <c r="G74" s="6">
        <v>24604.993767748474</v>
      </c>
      <c r="H74" s="6">
        <v>246.78306944784453</v>
      </c>
      <c r="I74" s="6">
        <v>241.50090855946362</v>
      </c>
      <c r="J74" s="6">
        <v>1630.8737355180488</v>
      </c>
      <c r="K74" s="6">
        <v>0</v>
      </c>
      <c r="L74" s="6">
        <v>3807.3024618597997</v>
      </c>
      <c r="M74" s="6">
        <v>48943.842109567689</v>
      </c>
    </row>
    <row r="75" spans="1:13" x14ac:dyDescent="0.25">
      <c r="A75">
        <v>2009</v>
      </c>
      <c r="B75" s="5" t="s">
        <v>362</v>
      </c>
      <c r="C75" s="6">
        <v>7012.241963381759</v>
      </c>
      <c r="D75" s="6">
        <v>2347.0328575302583</v>
      </c>
      <c r="E75" s="6">
        <v>11361.626414284454</v>
      </c>
      <c r="F75" s="6">
        <v>20.978507786787162</v>
      </c>
      <c r="G75" s="6">
        <v>83596.380337954557</v>
      </c>
      <c r="H75" s="6">
        <v>1293.5449349466428</v>
      </c>
      <c r="I75" s="6">
        <v>1281.6481939337714</v>
      </c>
      <c r="J75" s="6">
        <v>10631.182296609048</v>
      </c>
      <c r="K75" s="6">
        <v>0</v>
      </c>
      <c r="L75" s="6">
        <v>6095.3442458995196</v>
      </c>
      <c r="M75" s="6">
        <v>123639.97975232679</v>
      </c>
    </row>
    <row r="76" spans="1:13" x14ac:dyDescent="0.25">
      <c r="A76">
        <v>2009</v>
      </c>
      <c r="B76" s="5" t="s">
        <v>363</v>
      </c>
      <c r="C76" s="6">
        <v>25859.222880154812</v>
      </c>
      <c r="D76" s="6">
        <v>1338.9842219793582</v>
      </c>
      <c r="E76" s="6">
        <v>71744.88508411267</v>
      </c>
      <c r="F76" s="6">
        <v>49.416807322757563</v>
      </c>
      <c r="G76" s="6">
        <v>156127.50793997344</v>
      </c>
      <c r="H76" s="6">
        <v>1845.4751096610341</v>
      </c>
      <c r="I76" s="6">
        <v>1779.089661869217</v>
      </c>
      <c r="J76" s="6">
        <v>26094.922452945837</v>
      </c>
      <c r="K76" s="6">
        <v>1116.6294913776808</v>
      </c>
      <c r="L76" s="6">
        <v>12409.615440817837</v>
      </c>
      <c r="M76" s="6">
        <v>298365.74909021461</v>
      </c>
    </row>
    <row r="77" spans="1:13" x14ac:dyDescent="0.25">
      <c r="A77">
        <v>2009</v>
      </c>
      <c r="B77" s="5" t="s">
        <v>364</v>
      </c>
      <c r="C77" s="6">
        <v>16871.982396692882</v>
      </c>
      <c r="D77" s="6">
        <v>27138.713819390305</v>
      </c>
      <c r="E77" s="6">
        <v>36462.287520004422</v>
      </c>
      <c r="F77" s="6">
        <v>98.729274172568466</v>
      </c>
      <c r="G77" s="6">
        <v>117522.304347108</v>
      </c>
      <c r="H77" s="6">
        <v>1531.3688304586713</v>
      </c>
      <c r="I77" s="6">
        <v>741.78642600708213</v>
      </c>
      <c r="J77" s="6">
        <v>23054.239923140816</v>
      </c>
      <c r="K77" s="6">
        <v>7022.4761443358439</v>
      </c>
      <c r="L77" s="6">
        <v>7440.1426025228802</v>
      </c>
      <c r="M77" s="6">
        <v>237884.03128383349</v>
      </c>
    </row>
    <row r="78" spans="1:13" x14ac:dyDescent="0.25">
      <c r="A78">
        <v>2009</v>
      </c>
      <c r="B78" s="5" t="s">
        <v>365</v>
      </c>
      <c r="C78" s="6">
        <v>42528.487995067509</v>
      </c>
      <c r="D78" s="6">
        <v>44160.573163549627</v>
      </c>
      <c r="E78" s="6">
        <v>176187.92222206615</v>
      </c>
      <c r="F78" s="6">
        <v>142.16789685860556</v>
      </c>
      <c r="G78" s="6">
        <v>583713.04246846633</v>
      </c>
      <c r="H78" s="6">
        <v>9398.567294549357</v>
      </c>
      <c r="I78" s="6">
        <v>15045.717291631925</v>
      </c>
      <c r="J78" s="6">
        <v>26637.626278205618</v>
      </c>
      <c r="K78" s="6">
        <v>779.57272372822308</v>
      </c>
      <c r="L78" s="6">
        <v>42044.109685092393</v>
      </c>
      <c r="M78" s="6">
        <v>940637.78701921576</v>
      </c>
    </row>
    <row r="79" spans="1:13" x14ac:dyDescent="0.25">
      <c r="A79">
        <v>2009</v>
      </c>
      <c r="B79" s="5" t="s">
        <v>366</v>
      </c>
      <c r="C79" s="6">
        <v>15674.693232415553</v>
      </c>
      <c r="D79" s="6">
        <v>6731.6794089882233</v>
      </c>
      <c r="E79" s="6">
        <v>90324.857943911396</v>
      </c>
      <c r="F79" s="6">
        <v>191.49043891280758</v>
      </c>
      <c r="G79" s="6">
        <v>139180.77197319584</v>
      </c>
      <c r="H79" s="6">
        <v>3729.8333651632124</v>
      </c>
      <c r="I79" s="6">
        <v>2520.9990184589196</v>
      </c>
      <c r="J79" s="6">
        <v>14899.601752290822</v>
      </c>
      <c r="K79" s="6">
        <v>4712.1854965256771</v>
      </c>
      <c r="L79" s="6">
        <v>20279.894790259576</v>
      </c>
      <c r="M79" s="6">
        <v>298246.00742012204</v>
      </c>
    </row>
    <row r="80" spans="1:13" x14ac:dyDescent="0.25">
      <c r="A80">
        <v>2009</v>
      </c>
      <c r="B80" s="5" t="s">
        <v>367</v>
      </c>
      <c r="C80" s="6">
        <v>16401.484418745873</v>
      </c>
      <c r="D80" s="6">
        <v>5992.091828170931</v>
      </c>
      <c r="E80" s="6">
        <v>98063.38735344696</v>
      </c>
      <c r="F80" s="6">
        <v>357.72082221930668</v>
      </c>
      <c r="G80" s="6">
        <v>104530.38138742377</v>
      </c>
      <c r="H80" s="6">
        <v>2668.5925010684318</v>
      </c>
      <c r="I80" s="6">
        <v>1442.6710497416991</v>
      </c>
      <c r="J80" s="6">
        <v>10585.115193923619</v>
      </c>
      <c r="K80" s="6">
        <v>494.62437561174318</v>
      </c>
      <c r="L80" s="6">
        <v>11326.339811200127</v>
      </c>
      <c r="M80" s="6">
        <v>251862.40874155244</v>
      </c>
    </row>
    <row r="81" spans="1:13" x14ac:dyDescent="0.25">
      <c r="A81">
        <v>2009</v>
      </c>
      <c r="B81" s="5" t="s">
        <v>368</v>
      </c>
      <c r="C81" s="6">
        <v>200911.87685516448</v>
      </c>
      <c r="D81" s="6">
        <v>132103.7682048773</v>
      </c>
      <c r="E81" s="6">
        <v>206578.97614268289</v>
      </c>
      <c r="F81" s="6">
        <v>462.36644963730214</v>
      </c>
      <c r="G81" s="6">
        <v>969263.4374541021</v>
      </c>
      <c r="H81" s="6">
        <v>7453.6789624374778</v>
      </c>
      <c r="I81" s="6">
        <v>8889.4015978949883</v>
      </c>
      <c r="J81" s="6">
        <v>79980.607409455697</v>
      </c>
      <c r="K81" s="6">
        <v>6267.0724898117551</v>
      </c>
      <c r="L81" s="6">
        <v>80645.07593510233</v>
      </c>
      <c r="M81" s="6">
        <v>1692556.2615011665</v>
      </c>
    </row>
    <row r="82" spans="1:13" x14ac:dyDescent="0.25">
      <c r="A82">
        <v>2009</v>
      </c>
      <c r="B82" s="5" t="s">
        <v>369</v>
      </c>
      <c r="C82" s="6">
        <v>8984.6582092078697</v>
      </c>
      <c r="D82" s="6">
        <v>38776.70843632675</v>
      </c>
      <c r="E82" s="6">
        <v>83411.882431992155</v>
      </c>
      <c r="F82" s="6">
        <v>184.26292893075106</v>
      </c>
      <c r="G82" s="6">
        <v>98005.352541215369</v>
      </c>
      <c r="H82" s="6">
        <v>2028.0069798090499</v>
      </c>
      <c r="I82" s="6">
        <v>1195.0414833960958</v>
      </c>
      <c r="J82" s="6">
        <v>11717.197701379915</v>
      </c>
      <c r="K82" s="6">
        <v>232.25267982726081</v>
      </c>
      <c r="L82" s="6">
        <v>5099.2798655442275</v>
      </c>
      <c r="M82" s="6">
        <v>249634.64325762945</v>
      </c>
    </row>
    <row r="83" spans="1:13" x14ac:dyDescent="0.25">
      <c r="A83">
        <v>2009</v>
      </c>
      <c r="B83" s="5" t="s">
        <v>370</v>
      </c>
      <c r="C83" s="6">
        <v>22577.581242693868</v>
      </c>
      <c r="D83" s="6">
        <v>1832.6481393172535</v>
      </c>
      <c r="E83" s="6">
        <v>59024.006562459203</v>
      </c>
      <c r="F83" s="6">
        <v>1165.0958084396152</v>
      </c>
      <c r="G83" s="6">
        <v>115676.60082828189</v>
      </c>
      <c r="H83" s="6">
        <v>2892.3170168607267</v>
      </c>
      <c r="I83" s="6">
        <v>1892.2900698604681</v>
      </c>
      <c r="J83" s="6">
        <v>6818.7677946687772</v>
      </c>
      <c r="K83" s="6">
        <v>3979.6785389011766</v>
      </c>
      <c r="L83" s="6">
        <v>8987.471828061045</v>
      </c>
      <c r="M83" s="6">
        <v>224846.45782954403</v>
      </c>
    </row>
    <row r="84" spans="1:13" x14ac:dyDescent="0.25">
      <c r="A84">
        <v>2009</v>
      </c>
      <c r="B84" s="5" t="s">
        <v>371</v>
      </c>
      <c r="C84" s="6">
        <v>90358.887716605474</v>
      </c>
      <c r="D84" s="6">
        <v>47265.292819408547</v>
      </c>
      <c r="E84" s="6">
        <v>267488.89840389491</v>
      </c>
      <c r="F84" s="6">
        <v>514.30523243892048</v>
      </c>
      <c r="G84" s="6">
        <v>930415.41732790577</v>
      </c>
      <c r="H84" s="6">
        <v>19087.475375117443</v>
      </c>
      <c r="I84" s="6">
        <v>21483.54154560493</v>
      </c>
      <c r="J84" s="6">
        <v>111165.46757455876</v>
      </c>
      <c r="K84" s="6">
        <v>19685.642918154688</v>
      </c>
      <c r="L84" s="6">
        <v>85564.240671282794</v>
      </c>
      <c r="M84" s="6">
        <v>1593029.1695849721</v>
      </c>
    </row>
    <row r="85" spans="1:13" x14ac:dyDescent="0.25">
      <c r="A85">
        <v>2009</v>
      </c>
      <c r="B85" s="5" t="s">
        <v>372</v>
      </c>
      <c r="C85" s="6">
        <v>310773.93022943521</v>
      </c>
      <c r="D85" s="6">
        <v>132162.70350987915</v>
      </c>
      <c r="E85" s="6">
        <v>829872.79190316552</v>
      </c>
      <c r="F85" s="6">
        <v>3132.1540100743659</v>
      </c>
      <c r="G85" s="6">
        <v>1959436.23184236</v>
      </c>
      <c r="H85" s="6">
        <v>56745.399206672802</v>
      </c>
      <c r="I85" s="6">
        <v>60164.099667995164</v>
      </c>
      <c r="J85" s="6">
        <v>253978.78083017186</v>
      </c>
      <c r="K85" s="6">
        <v>88416.360062202846</v>
      </c>
      <c r="L85" s="6">
        <v>172354.68134621478</v>
      </c>
      <c r="M85" s="6">
        <v>3867037.132608172</v>
      </c>
    </row>
    <row r="86" spans="1:13" x14ac:dyDescent="0.25">
      <c r="A86">
        <v>2009</v>
      </c>
      <c r="B86" s="5" t="s">
        <v>373</v>
      </c>
      <c r="C86" s="6">
        <v>69154.020262367994</v>
      </c>
      <c r="D86" s="6">
        <v>14083.392052698684</v>
      </c>
      <c r="E86" s="6">
        <v>233764.85261089582</v>
      </c>
      <c r="F86" s="6">
        <v>144.08494602412043</v>
      </c>
      <c r="G86" s="6">
        <v>437344.40640443331</v>
      </c>
      <c r="H86" s="6">
        <v>10779.495063639522</v>
      </c>
      <c r="I86" s="6">
        <v>8759.6099543954115</v>
      </c>
      <c r="J86" s="6">
        <v>51214.111970914237</v>
      </c>
      <c r="K86" s="6">
        <v>15361.014580009194</v>
      </c>
      <c r="L86" s="6">
        <v>28855.568412946457</v>
      </c>
      <c r="M86" s="6">
        <v>869460.55625832453</v>
      </c>
    </row>
    <row r="87" spans="1:13" x14ac:dyDescent="0.25">
      <c r="A87">
        <v>2009</v>
      </c>
      <c r="B87" s="5" t="s">
        <v>374</v>
      </c>
      <c r="C87" s="6">
        <v>551614.2662663348</v>
      </c>
      <c r="D87" s="6">
        <v>144639.28901501099</v>
      </c>
      <c r="E87" s="6">
        <v>3932927.656709271</v>
      </c>
      <c r="F87" s="6">
        <v>5968.6296165272215</v>
      </c>
      <c r="G87" s="6">
        <v>3319550.2877292577</v>
      </c>
      <c r="H87" s="6">
        <v>76606.034587986214</v>
      </c>
      <c r="I87" s="6">
        <v>54972.511751461861</v>
      </c>
      <c r="J87" s="6">
        <v>306233.45147063601</v>
      </c>
      <c r="K87" s="6">
        <v>257080.96218060201</v>
      </c>
      <c r="L87" s="6">
        <v>405194.30911520775</v>
      </c>
      <c r="M87" s="6">
        <v>9054787.3984422944</v>
      </c>
    </row>
    <row r="88" spans="1:13" x14ac:dyDescent="0.25">
      <c r="A88">
        <v>2009</v>
      </c>
      <c r="B88" s="5" t="s">
        <v>375</v>
      </c>
      <c r="C88" s="6">
        <v>1687861.9480755038</v>
      </c>
      <c r="D88" s="6">
        <v>513369.15829274687</v>
      </c>
      <c r="E88" s="6">
        <v>7800514.572093932</v>
      </c>
      <c r="F88" s="6">
        <v>124577.8510371258</v>
      </c>
      <c r="G88" s="6">
        <v>14381436.484972339</v>
      </c>
      <c r="H88" s="6">
        <v>356653.17157749267</v>
      </c>
      <c r="I88" s="6">
        <v>717009.79747023853</v>
      </c>
      <c r="J88" s="6">
        <v>1098603.5235500461</v>
      </c>
      <c r="K88" s="6">
        <v>237200.21096712805</v>
      </c>
      <c r="L88" s="6">
        <v>2930721.3059149222</v>
      </c>
      <c r="M88" s="6">
        <v>29847948.023951475</v>
      </c>
    </row>
    <row r="89" spans="1:13" x14ac:dyDescent="0.25">
      <c r="A89">
        <v>2009</v>
      </c>
      <c r="B89" s="5" t="s">
        <v>376</v>
      </c>
      <c r="C89" s="6">
        <v>348789.30742492492</v>
      </c>
      <c r="D89" s="6">
        <v>93350.143004555604</v>
      </c>
      <c r="E89" s="6">
        <v>590305.47531816759</v>
      </c>
      <c r="F89" s="6">
        <v>6577.3629769764666</v>
      </c>
      <c r="G89" s="6">
        <v>1913372.4597866647</v>
      </c>
      <c r="H89" s="6">
        <v>52635.010673722209</v>
      </c>
      <c r="I89" s="6">
        <v>61958.7695882646</v>
      </c>
      <c r="J89" s="6">
        <v>185171.76159286941</v>
      </c>
      <c r="K89" s="6">
        <v>72932.772015604933</v>
      </c>
      <c r="L89" s="6">
        <v>157570.50313174247</v>
      </c>
      <c r="M89" s="6">
        <v>3482663.5655134935</v>
      </c>
    </row>
    <row r="90" spans="1:13" x14ac:dyDescent="0.25">
      <c r="A90">
        <v>2009</v>
      </c>
      <c r="B90" s="5" t="s">
        <v>377</v>
      </c>
      <c r="C90" s="6">
        <v>211140.36133083148</v>
      </c>
      <c r="D90" s="6">
        <v>76366.643038890077</v>
      </c>
      <c r="E90" s="6">
        <v>428052.12421998475</v>
      </c>
      <c r="F90" s="6">
        <v>1180.6836678243581</v>
      </c>
      <c r="G90" s="6">
        <v>681795.9399987089</v>
      </c>
      <c r="H90" s="6">
        <v>44016.703277134613</v>
      </c>
      <c r="I90" s="6">
        <v>54359.415402677638</v>
      </c>
      <c r="J90" s="6">
        <v>91011.041569196925</v>
      </c>
      <c r="K90" s="6">
        <v>3638.5176350060756</v>
      </c>
      <c r="L90" s="6">
        <v>82010.309758407093</v>
      </c>
      <c r="M90" s="6">
        <v>1673571.7398986616</v>
      </c>
    </row>
    <row r="91" spans="1:13" x14ac:dyDescent="0.25">
      <c r="A91">
        <v>2009</v>
      </c>
      <c r="B91" s="5" t="s">
        <v>378</v>
      </c>
      <c r="C91" s="6">
        <v>371281.22095351538</v>
      </c>
      <c r="D91" s="6">
        <v>55030.161068158268</v>
      </c>
      <c r="E91" s="6">
        <v>842477.27783156349</v>
      </c>
      <c r="F91" s="6">
        <v>1721.7934985053598</v>
      </c>
      <c r="G91" s="6">
        <v>1623024.6287524598</v>
      </c>
      <c r="H91" s="6">
        <v>49298.858742909943</v>
      </c>
      <c r="I91" s="6">
        <v>28303.446548173379</v>
      </c>
      <c r="J91" s="6">
        <v>181768.21703004898</v>
      </c>
      <c r="K91" s="6">
        <v>24615.871235799972</v>
      </c>
      <c r="L91" s="6">
        <v>202184.07217162393</v>
      </c>
      <c r="M91" s="6">
        <v>3379705.5478327582</v>
      </c>
    </row>
    <row r="92" spans="1:13" x14ac:dyDescent="0.25">
      <c r="A92">
        <v>2009</v>
      </c>
      <c r="B92" s="5" t="s">
        <v>379</v>
      </c>
      <c r="C92" s="6">
        <v>40272.597719472709</v>
      </c>
      <c r="D92" s="6">
        <v>11088.345391417131</v>
      </c>
      <c r="E92" s="6">
        <v>134558.64795362012</v>
      </c>
      <c r="F92" s="6">
        <v>54.357245906545359</v>
      </c>
      <c r="G92" s="6">
        <v>130954.58516259449</v>
      </c>
      <c r="H92" s="6">
        <v>2502.2251746144957</v>
      </c>
      <c r="I92" s="6">
        <v>11148.75723841278</v>
      </c>
      <c r="J92" s="6">
        <v>20129.447003922891</v>
      </c>
      <c r="K92" s="6">
        <v>1251.9543021292529</v>
      </c>
      <c r="L92" s="6">
        <v>17969.683040936387</v>
      </c>
      <c r="M92" s="6">
        <v>369930.60023302684</v>
      </c>
    </row>
    <row r="93" spans="1:13" x14ac:dyDescent="0.25">
      <c r="A93">
        <v>2009</v>
      </c>
      <c r="B93" s="5" t="s">
        <v>380</v>
      </c>
      <c r="C93" s="6">
        <v>35033.108441776429</v>
      </c>
      <c r="D93" s="6">
        <v>20697.002223962652</v>
      </c>
      <c r="E93" s="6">
        <v>92447.351584936929</v>
      </c>
      <c r="F93" s="6">
        <v>1294.0625652238559</v>
      </c>
      <c r="G93" s="6">
        <v>222013.01236168214</v>
      </c>
      <c r="H93" s="6">
        <v>5904.5954366068554</v>
      </c>
      <c r="I93" s="6">
        <v>3962.253076126497</v>
      </c>
      <c r="J93" s="6">
        <v>26629.968047036698</v>
      </c>
      <c r="K93" s="6">
        <v>579.50583922284636</v>
      </c>
      <c r="L93" s="6">
        <v>18429.654611860511</v>
      </c>
      <c r="M93" s="6">
        <v>426990.51418843545</v>
      </c>
    </row>
    <row r="94" spans="1:13" x14ac:dyDescent="0.25">
      <c r="A94">
        <v>2009</v>
      </c>
      <c r="B94" s="5" t="s">
        <v>381</v>
      </c>
      <c r="C94" s="6">
        <v>85159.97346784806</v>
      </c>
      <c r="D94" s="6">
        <v>11214.361988977205</v>
      </c>
      <c r="E94" s="6">
        <v>228345.60713234512</v>
      </c>
      <c r="F94" s="6">
        <v>370.52061031576432</v>
      </c>
      <c r="G94" s="6">
        <v>578826.9134501043</v>
      </c>
      <c r="H94" s="6">
        <v>9838.8310936544931</v>
      </c>
      <c r="I94" s="6">
        <v>11102.923239447433</v>
      </c>
      <c r="J94" s="6">
        <v>72259.542853024366</v>
      </c>
      <c r="K94" s="6">
        <v>2102.5264812961668</v>
      </c>
      <c r="L94" s="6">
        <v>41067.243452848961</v>
      </c>
      <c r="M94" s="6">
        <v>1040288.4437698618</v>
      </c>
    </row>
    <row r="95" spans="1:13" x14ac:dyDescent="0.25">
      <c r="A95">
        <v>2009</v>
      </c>
      <c r="B95" s="5" t="s">
        <v>382</v>
      </c>
      <c r="C95" s="6">
        <v>68534.611597382856</v>
      </c>
      <c r="D95" s="6">
        <v>26770.830923736768</v>
      </c>
      <c r="E95" s="6">
        <v>701589.69047030387</v>
      </c>
      <c r="F95" s="6">
        <v>142.86819257247862</v>
      </c>
      <c r="G95" s="6">
        <v>815427.4233344954</v>
      </c>
      <c r="H95" s="6">
        <v>18166.555226127788</v>
      </c>
      <c r="I95" s="6">
        <v>7828.3494692052836</v>
      </c>
      <c r="J95" s="6">
        <v>56089.814663188132</v>
      </c>
      <c r="K95" s="6">
        <v>24104.674195906493</v>
      </c>
      <c r="L95" s="6">
        <v>126336.02564240783</v>
      </c>
      <c r="M95" s="6">
        <v>1844990.8437153269</v>
      </c>
    </row>
    <row r="96" spans="1:13" x14ac:dyDescent="0.25">
      <c r="A96">
        <v>2009</v>
      </c>
      <c r="B96" s="5" t="s">
        <v>79</v>
      </c>
      <c r="C96" s="6">
        <v>4330471.9590030396</v>
      </c>
      <c r="D96" s="6">
        <v>1504976.486657019</v>
      </c>
      <c r="E96" s="6">
        <v>17258763.459184267</v>
      </c>
      <c r="F96" s="6">
        <v>148968.61925012246</v>
      </c>
      <c r="G96" s="6">
        <v>30028173.104325216</v>
      </c>
      <c r="H96" s="6">
        <v>748486.01029471401</v>
      </c>
      <c r="I96" s="6">
        <v>1092139.3221587921</v>
      </c>
      <c r="J96" s="6">
        <v>2754656.9131760877</v>
      </c>
      <c r="K96" s="6">
        <v>981449.95864372503</v>
      </c>
      <c r="L96" s="6">
        <v>4522161.6578419805</v>
      </c>
      <c r="M96" s="6">
        <v>63370247.490534969</v>
      </c>
    </row>
    <row r="99" spans="1:13" x14ac:dyDescent="0.25">
      <c r="C99" s="9" t="s">
        <v>82</v>
      </c>
    </row>
    <row r="100" spans="1:13" x14ac:dyDescent="0.25">
      <c r="B100" s="9" t="s">
        <v>83</v>
      </c>
      <c r="C100" s="52" t="s">
        <v>769</v>
      </c>
      <c r="D100" s="52" t="s">
        <v>771</v>
      </c>
      <c r="E100" s="52" t="s">
        <v>20</v>
      </c>
      <c r="F100" s="52" t="s">
        <v>776</v>
      </c>
      <c r="G100" s="52" t="s">
        <v>777</v>
      </c>
      <c r="H100" s="52" t="s">
        <v>780</v>
      </c>
      <c r="I100" s="52" t="s">
        <v>22</v>
      </c>
      <c r="J100" s="52" t="s">
        <v>21</v>
      </c>
      <c r="K100" s="52" t="s">
        <v>29</v>
      </c>
      <c r="L100" s="52" t="s">
        <v>784</v>
      </c>
      <c r="M100" s="52" t="s">
        <v>73</v>
      </c>
    </row>
    <row r="101" spans="1:13" x14ac:dyDescent="0.25">
      <c r="A101">
        <v>2010</v>
      </c>
      <c r="B101" s="5" t="s">
        <v>383</v>
      </c>
      <c r="C101" s="6">
        <v>26725.625048331589</v>
      </c>
      <c r="D101" s="6">
        <v>1163.5595215100798</v>
      </c>
      <c r="E101" s="6">
        <v>59266.3277034329</v>
      </c>
      <c r="F101" s="6">
        <v>53.327541432123269</v>
      </c>
      <c r="G101" s="6">
        <v>122854.22780561713</v>
      </c>
      <c r="H101" s="6">
        <v>3002.0045416454559</v>
      </c>
      <c r="I101" s="6">
        <v>2306.367759630868</v>
      </c>
      <c r="J101" s="6">
        <v>10261.479651736674</v>
      </c>
      <c r="K101" s="6">
        <v>663.26486900653231</v>
      </c>
      <c r="L101" s="6">
        <v>3044.5188864754582</v>
      </c>
      <c r="M101" s="6">
        <v>229340.70332881881</v>
      </c>
    </row>
    <row r="102" spans="1:13" x14ac:dyDescent="0.25">
      <c r="A102">
        <v>2010</v>
      </c>
      <c r="B102" s="5" t="s">
        <v>384</v>
      </c>
      <c r="C102" s="6">
        <v>4985.9971391122272</v>
      </c>
      <c r="D102" s="6">
        <v>67.246350098757318</v>
      </c>
      <c r="E102" s="6">
        <v>15917.418865848533</v>
      </c>
      <c r="F102" s="6">
        <v>0</v>
      </c>
      <c r="G102" s="6">
        <v>31304.9666807248</v>
      </c>
      <c r="H102" s="6">
        <v>568.01069606003148</v>
      </c>
      <c r="I102" s="6">
        <v>601.53980865524966</v>
      </c>
      <c r="J102" s="6">
        <v>8418.7493139650014</v>
      </c>
      <c r="K102" s="6">
        <v>36137.697952424875</v>
      </c>
      <c r="L102" s="6">
        <v>2395.1065622383021</v>
      </c>
      <c r="M102" s="6">
        <v>100396.73336912779</v>
      </c>
    </row>
    <row r="103" spans="1:13" x14ac:dyDescent="0.25">
      <c r="A103">
        <v>2010</v>
      </c>
      <c r="B103" s="5" t="s">
        <v>385</v>
      </c>
      <c r="C103" s="6">
        <v>57819.08966668044</v>
      </c>
      <c r="D103" s="6">
        <v>49091.149407365636</v>
      </c>
      <c r="E103" s="6">
        <v>167878.7249288497</v>
      </c>
      <c r="F103" s="6">
        <v>0</v>
      </c>
      <c r="G103" s="6">
        <v>227924.50158867508</v>
      </c>
      <c r="H103" s="6">
        <v>3537.6615214018079</v>
      </c>
      <c r="I103" s="6">
        <v>14137.126682746019</v>
      </c>
      <c r="J103" s="6">
        <v>40210.118864942924</v>
      </c>
      <c r="K103" s="6">
        <v>17986.852095123046</v>
      </c>
      <c r="L103" s="6">
        <v>24992.525269657475</v>
      </c>
      <c r="M103" s="6">
        <v>603577.7500254421</v>
      </c>
    </row>
    <row r="104" spans="1:13" x14ac:dyDescent="0.25">
      <c r="A104">
        <v>2010</v>
      </c>
      <c r="B104" s="5" t="s">
        <v>386</v>
      </c>
      <c r="C104" s="6">
        <v>1078.2502922809376</v>
      </c>
      <c r="D104" s="6">
        <v>949.04840863432651</v>
      </c>
      <c r="E104" s="6">
        <v>14931.626013729454</v>
      </c>
      <c r="F104" s="6">
        <v>56.871894634745502</v>
      </c>
      <c r="G104" s="6">
        <v>21097.23529477886</v>
      </c>
      <c r="H104" s="6">
        <v>964.13868013181605</v>
      </c>
      <c r="I104" s="6">
        <v>681.72753176225945</v>
      </c>
      <c r="J104" s="6">
        <v>5191.1626415467254</v>
      </c>
      <c r="K104" s="6">
        <v>645.633728996895</v>
      </c>
      <c r="L104" s="6">
        <v>1367.6383767724556</v>
      </c>
      <c r="M104" s="6">
        <v>46963.332863268479</v>
      </c>
    </row>
    <row r="105" spans="1:13" x14ac:dyDescent="0.25">
      <c r="A105">
        <v>2010</v>
      </c>
      <c r="B105" s="5" t="s">
        <v>387</v>
      </c>
      <c r="C105" s="6">
        <v>29236.932112445305</v>
      </c>
      <c r="D105" s="6">
        <v>45631.26269898397</v>
      </c>
      <c r="E105" s="6">
        <v>146472.42558563963</v>
      </c>
      <c r="F105" s="6">
        <v>761.49574785596724</v>
      </c>
      <c r="G105" s="6">
        <v>270475.85257015622</v>
      </c>
      <c r="H105" s="6">
        <v>6446.2171409270268</v>
      </c>
      <c r="I105" s="6">
        <v>4812.316494135117</v>
      </c>
      <c r="J105" s="6">
        <v>40962.722967934278</v>
      </c>
      <c r="K105" s="6">
        <v>148637.25964791889</v>
      </c>
      <c r="L105" s="6">
        <v>27752.645900543728</v>
      </c>
      <c r="M105" s="6">
        <v>721189.13086654025</v>
      </c>
    </row>
    <row r="106" spans="1:13" x14ac:dyDescent="0.25">
      <c r="A106">
        <v>2010</v>
      </c>
      <c r="B106" s="5" t="s">
        <v>388</v>
      </c>
      <c r="C106" s="6">
        <v>2246.4200669937909</v>
      </c>
      <c r="D106" s="6">
        <v>118.12534397244195</v>
      </c>
      <c r="E106" s="6">
        <v>16331.417080516216</v>
      </c>
      <c r="F106" s="6">
        <v>0</v>
      </c>
      <c r="G106" s="6">
        <v>28200.638213842954</v>
      </c>
      <c r="H106" s="6">
        <v>206.16759471275458</v>
      </c>
      <c r="I106" s="6">
        <v>299.10553260716694</v>
      </c>
      <c r="J106" s="6">
        <v>2309.5370292082798</v>
      </c>
      <c r="K106" s="6">
        <v>0</v>
      </c>
      <c r="L106" s="6">
        <v>2530.9874892860248</v>
      </c>
      <c r="M106" s="6">
        <v>52242.398351139622</v>
      </c>
    </row>
    <row r="107" spans="1:13" x14ac:dyDescent="0.25">
      <c r="A107">
        <v>2010</v>
      </c>
      <c r="B107" s="5" t="s">
        <v>389</v>
      </c>
      <c r="C107" s="6">
        <v>5590.4041360778674</v>
      </c>
      <c r="D107" s="6">
        <v>713.22363873298173</v>
      </c>
      <c r="E107" s="6">
        <v>15521.185071437772</v>
      </c>
      <c r="F107" s="6">
        <v>98.343433638541569</v>
      </c>
      <c r="G107" s="6">
        <v>73076.611367242745</v>
      </c>
      <c r="H107" s="6">
        <v>1327.6615864381515</v>
      </c>
      <c r="I107" s="6">
        <v>1395.7407852186075</v>
      </c>
      <c r="J107" s="6">
        <v>8255.2112761231874</v>
      </c>
      <c r="K107" s="6">
        <v>0</v>
      </c>
      <c r="L107" s="6">
        <v>4718.3654267414786</v>
      </c>
      <c r="M107" s="6">
        <v>110696.74672165132</v>
      </c>
    </row>
    <row r="108" spans="1:13" x14ac:dyDescent="0.25">
      <c r="A108">
        <v>2010</v>
      </c>
      <c r="B108" s="5" t="s">
        <v>390</v>
      </c>
      <c r="C108" s="6">
        <v>27257.991104918528</v>
      </c>
      <c r="D108" s="6">
        <v>768.57377330013696</v>
      </c>
      <c r="E108" s="6">
        <v>84448.204550348455</v>
      </c>
      <c r="F108" s="6">
        <v>13.903726824759332</v>
      </c>
      <c r="G108" s="6">
        <v>183321.66582114107</v>
      </c>
      <c r="H108" s="6">
        <v>1977.4703199787189</v>
      </c>
      <c r="I108" s="6">
        <v>1770.7890879415183</v>
      </c>
      <c r="J108" s="6">
        <v>32116.941455994918</v>
      </c>
      <c r="K108" s="6">
        <v>5934.3098981338389</v>
      </c>
      <c r="L108" s="6">
        <v>17058.707787936808</v>
      </c>
      <c r="M108" s="6">
        <v>354668.55752651871</v>
      </c>
    </row>
    <row r="109" spans="1:13" x14ac:dyDescent="0.25">
      <c r="A109">
        <v>2010</v>
      </c>
      <c r="B109" s="5" t="s">
        <v>391</v>
      </c>
      <c r="C109" s="6">
        <v>17985.282098461703</v>
      </c>
      <c r="D109" s="6">
        <v>27786.333511527057</v>
      </c>
      <c r="E109" s="6">
        <v>39013.693722223346</v>
      </c>
      <c r="F109" s="6">
        <v>313.42245130864967</v>
      </c>
      <c r="G109" s="6">
        <v>142584.74329587579</v>
      </c>
      <c r="H109" s="6">
        <v>1383.9122572391732</v>
      </c>
      <c r="I109" s="6">
        <v>1563.8347060324745</v>
      </c>
      <c r="J109" s="6">
        <v>22470.693729720238</v>
      </c>
      <c r="K109" s="6">
        <v>3503.7854545611603</v>
      </c>
      <c r="L109" s="6">
        <v>6491.1022003677308</v>
      </c>
      <c r="M109" s="6">
        <v>263096.80342731735</v>
      </c>
    </row>
    <row r="110" spans="1:13" x14ac:dyDescent="0.25">
      <c r="A110">
        <v>2010</v>
      </c>
      <c r="B110" s="5" t="s">
        <v>392</v>
      </c>
      <c r="C110" s="6">
        <v>63273.380496985686</v>
      </c>
      <c r="D110" s="6">
        <v>98921.016600471892</v>
      </c>
      <c r="E110" s="6">
        <v>193579.84146383603</v>
      </c>
      <c r="F110" s="6">
        <v>376.65907445447283</v>
      </c>
      <c r="G110" s="6">
        <v>732698.42383332236</v>
      </c>
      <c r="H110" s="6">
        <v>7787.6727541960099</v>
      </c>
      <c r="I110" s="6">
        <v>17367.660689362456</v>
      </c>
      <c r="J110" s="6">
        <v>38454.480587148348</v>
      </c>
      <c r="K110" s="6">
        <v>2776.5026467074035</v>
      </c>
      <c r="L110" s="6">
        <v>44644.443603889828</v>
      </c>
      <c r="M110" s="6">
        <v>1199880.0817503745</v>
      </c>
    </row>
    <row r="111" spans="1:13" x14ac:dyDescent="0.25">
      <c r="A111">
        <v>2010</v>
      </c>
      <c r="B111" s="5" t="s">
        <v>393</v>
      </c>
      <c r="C111" s="6">
        <v>20014.988879795186</v>
      </c>
      <c r="D111" s="6">
        <v>6868.3401220028172</v>
      </c>
      <c r="E111" s="6">
        <v>120284.35128941033</v>
      </c>
      <c r="F111" s="6">
        <v>251.99085240183763</v>
      </c>
      <c r="G111" s="6">
        <v>151025.15135358222</v>
      </c>
      <c r="H111" s="6">
        <v>4356.5655318156241</v>
      </c>
      <c r="I111" s="6">
        <v>3475.0151384809451</v>
      </c>
      <c r="J111" s="6">
        <v>23573.408722125288</v>
      </c>
      <c r="K111" s="6">
        <v>4771.2523620780448</v>
      </c>
      <c r="L111" s="6">
        <v>19719.976304820357</v>
      </c>
      <c r="M111" s="6">
        <v>354341.0405565126</v>
      </c>
    </row>
    <row r="112" spans="1:13" x14ac:dyDescent="0.25">
      <c r="A112">
        <v>2010</v>
      </c>
      <c r="B112" s="5" t="s">
        <v>394</v>
      </c>
      <c r="C112" s="6">
        <v>16775.452782215452</v>
      </c>
      <c r="D112" s="6">
        <v>5822.1469143812747</v>
      </c>
      <c r="E112" s="6">
        <v>124632.54099148861</v>
      </c>
      <c r="F112" s="6">
        <v>914.4054911270905</v>
      </c>
      <c r="G112" s="6">
        <v>127079.44260997497</v>
      </c>
      <c r="H112" s="6">
        <v>2519.0537943895697</v>
      </c>
      <c r="I112" s="6">
        <v>1848.3435209750041</v>
      </c>
      <c r="J112" s="6">
        <v>11940.792846219454</v>
      </c>
      <c r="K112" s="6">
        <v>470.09007012572181</v>
      </c>
      <c r="L112" s="6">
        <v>9370.4499079291709</v>
      </c>
      <c r="M112" s="6">
        <v>301372.71892882633</v>
      </c>
    </row>
    <row r="113" spans="1:13" x14ac:dyDescent="0.25">
      <c r="A113">
        <v>2010</v>
      </c>
      <c r="B113" s="5" t="s">
        <v>395</v>
      </c>
      <c r="C113" s="6">
        <v>188892.11129691618</v>
      </c>
      <c r="D113" s="6">
        <v>92579.611662640484</v>
      </c>
      <c r="E113" s="6">
        <v>214611.70307705432</v>
      </c>
      <c r="F113" s="6">
        <v>916.37076396330303</v>
      </c>
      <c r="G113" s="6">
        <v>1298884.4288211386</v>
      </c>
      <c r="H113" s="6">
        <v>9309.2214901845946</v>
      </c>
      <c r="I113" s="6">
        <v>11209.055817113245</v>
      </c>
      <c r="J113" s="6">
        <v>103560.52108818357</v>
      </c>
      <c r="K113" s="6">
        <v>2412.7696405469464</v>
      </c>
      <c r="L113" s="6">
        <v>75440.268909809514</v>
      </c>
      <c r="M113" s="6">
        <v>1997816.0625675507</v>
      </c>
    </row>
    <row r="114" spans="1:13" x14ac:dyDescent="0.25">
      <c r="A114">
        <v>2010</v>
      </c>
      <c r="B114" s="5" t="s">
        <v>396</v>
      </c>
      <c r="C114" s="6">
        <v>9475.7534140596053</v>
      </c>
      <c r="D114" s="6">
        <v>3187.1148448099584</v>
      </c>
      <c r="E114" s="6">
        <v>93768.224995497934</v>
      </c>
      <c r="F114" s="6">
        <v>446.99171825683152</v>
      </c>
      <c r="G114" s="6">
        <v>111879.14088181584</v>
      </c>
      <c r="H114" s="6">
        <v>2806.1903620018634</v>
      </c>
      <c r="I114" s="6">
        <v>1242.3829359999186</v>
      </c>
      <c r="J114" s="6">
        <v>12908.150002690098</v>
      </c>
      <c r="K114" s="6">
        <v>210.1126244810369</v>
      </c>
      <c r="L114" s="6">
        <v>5864.4663583686342</v>
      </c>
      <c r="M114" s="6">
        <v>241788.52813798172</v>
      </c>
    </row>
    <row r="115" spans="1:13" x14ac:dyDescent="0.25">
      <c r="A115">
        <v>2010</v>
      </c>
      <c r="B115" s="5" t="s">
        <v>397</v>
      </c>
      <c r="C115" s="6">
        <v>26515.311196334587</v>
      </c>
      <c r="D115" s="6">
        <v>3174.8750725198229</v>
      </c>
      <c r="E115" s="6">
        <v>57664.805559890236</v>
      </c>
      <c r="F115" s="6">
        <v>1326.8619743851577</v>
      </c>
      <c r="G115" s="6">
        <v>127025.57258709853</v>
      </c>
      <c r="H115" s="6">
        <v>3099.1323752277694</v>
      </c>
      <c r="I115" s="6">
        <v>5592.6821867257813</v>
      </c>
      <c r="J115" s="6">
        <v>3572.4502847397825</v>
      </c>
      <c r="K115" s="6">
        <v>131.39195454604354</v>
      </c>
      <c r="L115" s="6">
        <v>9462.3507083664772</v>
      </c>
      <c r="M115" s="6">
        <v>237565.4338998342</v>
      </c>
    </row>
    <row r="116" spans="1:13" x14ac:dyDescent="0.25">
      <c r="A116">
        <v>2010</v>
      </c>
      <c r="B116" s="5" t="s">
        <v>398</v>
      </c>
      <c r="C116" s="6">
        <v>107099.78609521556</v>
      </c>
      <c r="D116" s="6">
        <v>46261.345928833318</v>
      </c>
      <c r="E116" s="6">
        <v>304307.21685099392</v>
      </c>
      <c r="F116" s="6">
        <v>1201.2655073471797</v>
      </c>
      <c r="G116" s="6">
        <v>963636.50197192305</v>
      </c>
      <c r="H116" s="6">
        <v>20125.974321760441</v>
      </c>
      <c r="I116" s="6">
        <v>13949.368596072061</v>
      </c>
      <c r="J116" s="6">
        <v>111522.32228857852</v>
      </c>
      <c r="K116" s="6">
        <v>7403.1356916354998</v>
      </c>
      <c r="L116" s="6">
        <v>88699.688221693388</v>
      </c>
      <c r="M116" s="6">
        <v>1664206.605474053</v>
      </c>
    </row>
    <row r="117" spans="1:13" x14ac:dyDescent="0.25">
      <c r="A117">
        <v>2010</v>
      </c>
      <c r="B117" s="5" t="s">
        <v>399</v>
      </c>
      <c r="C117" s="6">
        <v>460792.1398343168</v>
      </c>
      <c r="D117" s="6">
        <v>112916.16471004488</v>
      </c>
      <c r="E117" s="6">
        <v>950262.2430957132</v>
      </c>
      <c r="F117" s="6">
        <v>5112.0963465819295</v>
      </c>
      <c r="G117" s="6">
        <v>2029914.6423924593</v>
      </c>
      <c r="H117" s="6">
        <v>55858.946663895294</v>
      </c>
      <c r="I117" s="6">
        <v>68392.912735099977</v>
      </c>
      <c r="J117" s="6">
        <v>272789.08883541997</v>
      </c>
      <c r="K117" s="6">
        <v>92354.093793438398</v>
      </c>
      <c r="L117" s="6">
        <v>157049.885456349</v>
      </c>
      <c r="M117" s="6">
        <v>4205442.2138633188</v>
      </c>
    </row>
    <row r="118" spans="1:13" x14ac:dyDescent="0.25">
      <c r="A118">
        <v>2010</v>
      </c>
      <c r="B118" s="5" t="s">
        <v>400</v>
      </c>
      <c r="C118" s="6">
        <v>62037.35103723417</v>
      </c>
      <c r="D118" s="6">
        <v>15483.659189880145</v>
      </c>
      <c r="E118" s="6">
        <v>233184.18466011944</v>
      </c>
      <c r="F118" s="6">
        <v>118.45908761501585</v>
      </c>
      <c r="G118" s="6">
        <v>441431.36851563514</v>
      </c>
      <c r="H118" s="6">
        <v>10333.933957613159</v>
      </c>
      <c r="I118" s="6">
        <v>9830.0370571990479</v>
      </c>
      <c r="J118" s="6">
        <v>58781.817013884756</v>
      </c>
      <c r="K118" s="6">
        <v>1264.1491891007292</v>
      </c>
      <c r="L118" s="6">
        <v>34055.94927099334</v>
      </c>
      <c r="M118" s="6">
        <v>866520.90897927503</v>
      </c>
    </row>
    <row r="119" spans="1:13" x14ac:dyDescent="0.25">
      <c r="A119">
        <v>2010</v>
      </c>
      <c r="B119" s="5" t="s">
        <v>401</v>
      </c>
      <c r="C119" s="6">
        <v>529054.37635182985</v>
      </c>
      <c r="D119" s="6">
        <v>193840.60089687881</v>
      </c>
      <c r="E119" s="6">
        <v>4441020.1983209439</v>
      </c>
      <c r="F119" s="6">
        <v>13174.46697726041</v>
      </c>
      <c r="G119" s="6">
        <v>3397111.0762952641</v>
      </c>
      <c r="H119" s="6">
        <v>88050.103342229369</v>
      </c>
      <c r="I119" s="6">
        <v>51438.747663077302</v>
      </c>
      <c r="J119" s="6">
        <v>319511.00887248974</v>
      </c>
      <c r="K119" s="6">
        <v>317839.68974160578</v>
      </c>
      <c r="L119" s="6">
        <v>379830.67998239433</v>
      </c>
      <c r="M119" s="6">
        <v>9730870.9484439734</v>
      </c>
    </row>
    <row r="120" spans="1:13" x14ac:dyDescent="0.25">
      <c r="A120">
        <v>2010</v>
      </c>
      <c r="B120" s="5" t="s">
        <v>402</v>
      </c>
      <c r="C120" s="6">
        <v>1971432.756399319</v>
      </c>
      <c r="D120" s="6">
        <v>644046.02301445254</v>
      </c>
      <c r="E120" s="6">
        <v>8378727.7199279414</v>
      </c>
      <c r="F120" s="6">
        <v>183908.15515564987</v>
      </c>
      <c r="G120" s="6">
        <v>15808801.057516603</v>
      </c>
      <c r="H120" s="6">
        <v>421816.10438124835</v>
      </c>
      <c r="I120" s="6">
        <v>725855.61247661524</v>
      </c>
      <c r="J120" s="6">
        <v>1186498.0709599133</v>
      </c>
      <c r="K120" s="6">
        <v>228447.46888341912</v>
      </c>
      <c r="L120" s="6">
        <v>2904423.4977741493</v>
      </c>
      <c r="M120" s="6">
        <v>32453956.466489315</v>
      </c>
    </row>
    <row r="121" spans="1:13" x14ac:dyDescent="0.25">
      <c r="A121">
        <v>2010</v>
      </c>
      <c r="B121" s="5" t="s">
        <v>403</v>
      </c>
      <c r="C121" s="6">
        <v>391774.63808386819</v>
      </c>
      <c r="D121" s="6">
        <v>122087.93045069941</v>
      </c>
      <c r="E121" s="6">
        <v>698315.38035696791</v>
      </c>
      <c r="F121" s="6">
        <v>9858.1549755150627</v>
      </c>
      <c r="G121" s="6">
        <v>1991275.9068353479</v>
      </c>
      <c r="H121" s="6">
        <v>55561.474694900549</v>
      </c>
      <c r="I121" s="6">
        <v>67818.873770167949</v>
      </c>
      <c r="J121" s="6">
        <v>240481.09230015773</v>
      </c>
      <c r="K121" s="6">
        <v>79369.035700616674</v>
      </c>
      <c r="L121" s="6">
        <v>172624.75115314664</v>
      </c>
      <c r="M121" s="6">
        <v>3829167.2383213886</v>
      </c>
    </row>
    <row r="122" spans="1:13" x14ac:dyDescent="0.25">
      <c r="A122">
        <v>2010</v>
      </c>
      <c r="B122" s="5" t="s">
        <v>404</v>
      </c>
      <c r="C122" s="6">
        <v>210735.08395790958</v>
      </c>
      <c r="D122" s="6">
        <v>46279.15090370048</v>
      </c>
      <c r="E122" s="6">
        <v>525642.45050619787</v>
      </c>
      <c r="F122" s="6">
        <v>2459.3231174964421</v>
      </c>
      <c r="G122" s="6">
        <v>739068.76157289511</v>
      </c>
      <c r="H122" s="6">
        <v>42166.457417782083</v>
      </c>
      <c r="I122" s="6">
        <v>57935.869287026908</v>
      </c>
      <c r="J122" s="6">
        <v>106841.86337635519</v>
      </c>
      <c r="K122" s="6">
        <v>1797.2764816547035</v>
      </c>
      <c r="L122" s="6">
        <v>92511.206382262404</v>
      </c>
      <c r="M122" s="6">
        <v>1825437.443003281</v>
      </c>
    </row>
    <row r="123" spans="1:13" x14ac:dyDescent="0.25">
      <c r="A123">
        <v>2010</v>
      </c>
      <c r="B123" s="5" t="s">
        <v>405</v>
      </c>
      <c r="C123" s="6">
        <v>377465.91470526275</v>
      </c>
      <c r="D123" s="6">
        <v>49200.547015824355</v>
      </c>
      <c r="E123" s="6">
        <v>1043317.539245081</v>
      </c>
      <c r="F123" s="6">
        <v>2964.6082218853007</v>
      </c>
      <c r="G123" s="6">
        <v>1743719.503477904</v>
      </c>
      <c r="H123" s="6">
        <v>50138.530475520092</v>
      </c>
      <c r="I123" s="6">
        <v>26419.461174655338</v>
      </c>
      <c r="J123" s="6">
        <v>189735.32058632866</v>
      </c>
      <c r="K123" s="6">
        <v>44988.105431875658</v>
      </c>
      <c r="L123" s="6">
        <v>190527.41887899316</v>
      </c>
      <c r="M123" s="6">
        <v>3718476.9492133302</v>
      </c>
    </row>
    <row r="124" spans="1:13" x14ac:dyDescent="0.25">
      <c r="A124">
        <v>2010</v>
      </c>
      <c r="B124" s="5" t="s">
        <v>406</v>
      </c>
      <c r="C124" s="6">
        <v>26889.044832572563</v>
      </c>
      <c r="D124" s="6">
        <v>11227.822031878193</v>
      </c>
      <c r="E124" s="6">
        <v>150931.31681425581</v>
      </c>
      <c r="F124" s="6">
        <v>341.73285947611794</v>
      </c>
      <c r="G124" s="6">
        <v>132392.67417437368</v>
      </c>
      <c r="H124" s="6">
        <v>3510.6481385078537</v>
      </c>
      <c r="I124" s="6">
        <v>12915.46543347823</v>
      </c>
      <c r="J124" s="6">
        <v>24062.784060748694</v>
      </c>
      <c r="K124" s="6">
        <v>1283.4406196034374</v>
      </c>
      <c r="L124" s="6">
        <v>22302.723915981533</v>
      </c>
      <c r="M124" s="6">
        <v>385857.65288087615</v>
      </c>
    </row>
    <row r="125" spans="1:13" x14ac:dyDescent="0.25">
      <c r="A125">
        <v>2010</v>
      </c>
      <c r="B125" s="5" t="s">
        <v>407</v>
      </c>
      <c r="C125" s="6">
        <v>34757.467188297451</v>
      </c>
      <c r="D125" s="6">
        <v>20021.193193164105</v>
      </c>
      <c r="E125" s="6">
        <v>98926.673490937348</v>
      </c>
      <c r="F125" s="6">
        <v>1240.5853265994392</v>
      </c>
      <c r="G125" s="6">
        <v>225502.93619044076</v>
      </c>
      <c r="H125" s="6">
        <v>5725.0187212225001</v>
      </c>
      <c r="I125" s="6">
        <v>3923.494602904022</v>
      </c>
      <c r="J125" s="6">
        <v>26832.179481192477</v>
      </c>
      <c r="K125" s="6">
        <v>1613.9804112078177</v>
      </c>
      <c r="L125" s="6">
        <v>16120.212836201612</v>
      </c>
      <c r="M125" s="6">
        <v>434663.74144216755</v>
      </c>
    </row>
    <row r="126" spans="1:13" x14ac:dyDescent="0.25">
      <c r="A126">
        <v>2010</v>
      </c>
      <c r="B126" s="5" t="s">
        <v>408</v>
      </c>
      <c r="C126" s="6">
        <v>88909.483692522917</v>
      </c>
      <c r="D126" s="6">
        <v>15046.651436081544</v>
      </c>
      <c r="E126" s="6">
        <v>279785.76247922302</v>
      </c>
      <c r="F126" s="6">
        <v>422.07871333360845</v>
      </c>
      <c r="G126" s="6">
        <v>592715.84763993928</v>
      </c>
      <c r="H126" s="6">
        <v>10183.545897574309</v>
      </c>
      <c r="I126" s="6">
        <v>13727.870943251432</v>
      </c>
      <c r="J126" s="6">
        <v>79979.389653077335</v>
      </c>
      <c r="K126" s="6">
        <v>3083.4537180019724</v>
      </c>
      <c r="L126" s="6">
        <v>43173.77191673292</v>
      </c>
      <c r="M126" s="6">
        <v>1127027.8560897382</v>
      </c>
    </row>
    <row r="127" spans="1:13" x14ac:dyDescent="0.25">
      <c r="A127">
        <v>2010</v>
      </c>
      <c r="B127" s="5" t="s">
        <v>409</v>
      </c>
      <c r="C127" s="6">
        <v>90952.793512102842</v>
      </c>
      <c r="D127" s="6">
        <v>31432.531973877223</v>
      </c>
      <c r="E127" s="6">
        <v>664314.40647463908</v>
      </c>
      <c r="F127" s="6">
        <v>298.48608518409537</v>
      </c>
      <c r="G127" s="6">
        <v>941287.90315213869</v>
      </c>
      <c r="H127" s="6">
        <v>28300.711389690543</v>
      </c>
      <c r="I127" s="6">
        <v>8028.4165349376108</v>
      </c>
      <c r="J127" s="6">
        <v>72663.338138382867</v>
      </c>
      <c r="K127" s="6">
        <v>106001.08108018275</v>
      </c>
      <c r="L127" s="6">
        <v>121197.08145955237</v>
      </c>
      <c r="M127" s="6">
        <v>2064476.7498006881</v>
      </c>
    </row>
    <row r="128" spans="1:13" x14ac:dyDescent="0.25">
      <c r="A128">
        <v>2010</v>
      </c>
      <c r="B128" s="5" t="s">
        <v>78</v>
      </c>
      <c r="C128" s="6">
        <v>4849773.8254220616</v>
      </c>
      <c r="D128" s="6">
        <v>1644685.248616267</v>
      </c>
      <c r="E128" s="6">
        <v>19133057.58312222</v>
      </c>
      <c r="F128" s="6">
        <v>226630.05704422784</v>
      </c>
      <c r="G128" s="6">
        <v>32656290.782459911</v>
      </c>
      <c r="H128" s="6">
        <v>841062.53004829492</v>
      </c>
      <c r="I128" s="6">
        <v>1128539.8189518717</v>
      </c>
      <c r="J128" s="6">
        <v>3053904.6960288077</v>
      </c>
      <c r="K128" s="6">
        <v>1109725.833686993</v>
      </c>
      <c r="L128" s="6">
        <v>4477370.4209416518</v>
      </c>
      <c r="M128" s="6">
        <v>69121040.796322316</v>
      </c>
    </row>
    <row r="131" spans="1:13" x14ac:dyDescent="0.25">
      <c r="C131" s="9" t="s">
        <v>82</v>
      </c>
    </row>
    <row r="132" spans="1:13" x14ac:dyDescent="0.25">
      <c r="B132" s="9" t="s">
        <v>83</v>
      </c>
      <c r="C132" s="52" t="s">
        <v>769</v>
      </c>
      <c r="D132" s="52" t="s">
        <v>771</v>
      </c>
      <c r="E132" s="52" t="s">
        <v>20</v>
      </c>
      <c r="F132" s="52" t="s">
        <v>776</v>
      </c>
      <c r="G132" s="52" t="s">
        <v>777</v>
      </c>
      <c r="H132" s="52" t="s">
        <v>780</v>
      </c>
      <c r="I132" s="52" t="s">
        <v>22</v>
      </c>
      <c r="J132" s="52" t="s">
        <v>21</v>
      </c>
      <c r="K132" s="52" t="s">
        <v>29</v>
      </c>
      <c r="L132" s="52" t="s">
        <v>784</v>
      </c>
      <c r="M132" s="52" t="s">
        <v>73</v>
      </c>
    </row>
    <row r="133" spans="1:13" x14ac:dyDescent="0.25">
      <c r="A133">
        <v>2011</v>
      </c>
      <c r="B133" s="5" t="s">
        <v>410</v>
      </c>
      <c r="C133" s="6">
        <v>36539.696079317044</v>
      </c>
      <c r="D133" s="6">
        <v>11428.918772626603</v>
      </c>
      <c r="E133" s="6">
        <v>45368.541531684852</v>
      </c>
      <c r="F133" s="6">
        <v>98.205259336142944</v>
      </c>
      <c r="G133" s="6">
        <v>102273.62455550102</v>
      </c>
      <c r="H133" s="6">
        <v>3355.7748941494206</v>
      </c>
      <c r="I133" s="6">
        <v>2311.6017055629513</v>
      </c>
      <c r="J133" s="6">
        <v>9089.0566460882637</v>
      </c>
      <c r="K133" s="6">
        <v>824.90782416444404</v>
      </c>
      <c r="L133" s="6">
        <v>3516.7473740652622</v>
      </c>
      <c r="M133" s="6">
        <v>214807.07464249598</v>
      </c>
    </row>
    <row r="134" spans="1:13" x14ac:dyDescent="0.25">
      <c r="A134">
        <v>2011</v>
      </c>
      <c r="B134" s="5" t="s">
        <v>411</v>
      </c>
      <c r="C134" s="6">
        <v>6611.0667091787418</v>
      </c>
      <c r="D134" s="6">
        <v>95.408359983273897</v>
      </c>
      <c r="E134" s="6">
        <v>10632.255141505515</v>
      </c>
      <c r="F134" s="6">
        <v>57.301276708118905</v>
      </c>
      <c r="G134" s="6">
        <v>27979.830415125227</v>
      </c>
      <c r="H134" s="6">
        <v>639.21369965348561</v>
      </c>
      <c r="I134" s="6">
        <v>772.81930769093208</v>
      </c>
      <c r="J134" s="6">
        <v>5822.1341638410941</v>
      </c>
      <c r="K134" s="6">
        <v>17705.236441632678</v>
      </c>
      <c r="L134" s="6">
        <v>1152.6795274533929</v>
      </c>
      <c r="M134" s="6">
        <v>71467.945042772466</v>
      </c>
    </row>
    <row r="135" spans="1:13" x14ac:dyDescent="0.25">
      <c r="A135">
        <v>2011</v>
      </c>
      <c r="B135" s="5" t="s">
        <v>412</v>
      </c>
      <c r="C135" s="6">
        <v>61339.946942629562</v>
      </c>
      <c r="D135" s="6">
        <v>66851.749369249868</v>
      </c>
      <c r="E135" s="6">
        <v>162451.83326378773</v>
      </c>
      <c r="F135" s="6">
        <v>95.396722129809405</v>
      </c>
      <c r="G135" s="6">
        <v>235982.82547694031</v>
      </c>
      <c r="H135" s="6">
        <v>4133.7011802961815</v>
      </c>
      <c r="I135" s="6">
        <v>21977.963552152527</v>
      </c>
      <c r="J135" s="6">
        <v>26649.049796957777</v>
      </c>
      <c r="K135" s="6">
        <v>3807.5293255535498</v>
      </c>
      <c r="L135" s="6">
        <v>22835.642618514117</v>
      </c>
      <c r="M135" s="6">
        <v>606125.63824821147</v>
      </c>
    </row>
    <row r="136" spans="1:13" x14ac:dyDescent="0.25">
      <c r="A136">
        <v>2011</v>
      </c>
      <c r="B136" s="5" t="s">
        <v>413</v>
      </c>
      <c r="C136" s="6">
        <v>1358.8135248540689</v>
      </c>
      <c r="D136" s="6">
        <v>1276.4339232112989</v>
      </c>
      <c r="E136" s="6">
        <v>12703.155320493952</v>
      </c>
      <c r="F136" s="6">
        <v>71.821242452280273</v>
      </c>
      <c r="G136" s="6">
        <v>20356.144161011096</v>
      </c>
      <c r="H136" s="6">
        <v>882.65640503405007</v>
      </c>
      <c r="I136" s="6">
        <v>928.23678457074641</v>
      </c>
      <c r="J136" s="6">
        <v>4886.3402915283968</v>
      </c>
      <c r="K136" s="6">
        <v>651.34782607073998</v>
      </c>
      <c r="L136" s="6">
        <v>1105.6737982642226</v>
      </c>
      <c r="M136" s="6">
        <v>44220.623277490857</v>
      </c>
    </row>
    <row r="137" spans="1:13" x14ac:dyDescent="0.25">
      <c r="A137">
        <v>2011</v>
      </c>
      <c r="B137" s="5" t="s">
        <v>414</v>
      </c>
      <c r="C137" s="6">
        <v>31968.824217029425</v>
      </c>
      <c r="D137" s="6">
        <v>45273.819187299203</v>
      </c>
      <c r="E137" s="6">
        <v>111924.4809486436</v>
      </c>
      <c r="F137" s="6">
        <v>952.59854119102147</v>
      </c>
      <c r="G137" s="6">
        <v>263470.60161159979</v>
      </c>
      <c r="H137" s="6">
        <v>8510.7773493144305</v>
      </c>
      <c r="I137" s="6">
        <v>5329.039255966356</v>
      </c>
      <c r="J137" s="6">
        <v>28129.122901174156</v>
      </c>
      <c r="K137" s="6">
        <v>135799.40822289084</v>
      </c>
      <c r="L137" s="6">
        <v>21712.841068580256</v>
      </c>
      <c r="M137" s="6">
        <v>653071.51330368908</v>
      </c>
    </row>
    <row r="138" spans="1:13" x14ac:dyDescent="0.25">
      <c r="A138">
        <v>2011</v>
      </c>
      <c r="B138" s="5" t="s">
        <v>415</v>
      </c>
      <c r="C138" s="6">
        <v>1740.8111275162519</v>
      </c>
      <c r="D138" s="6">
        <v>1553.6277727690274</v>
      </c>
      <c r="E138" s="6">
        <v>12620.186903805274</v>
      </c>
      <c r="F138" s="6">
        <v>0</v>
      </c>
      <c r="G138" s="6">
        <v>25794.304046637815</v>
      </c>
      <c r="H138" s="6">
        <v>391.39916488629422</v>
      </c>
      <c r="I138" s="6">
        <v>271.75374317989917</v>
      </c>
      <c r="J138" s="6">
        <v>1773.554007434893</v>
      </c>
      <c r="K138" s="6">
        <v>271.55333294703382</v>
      </c>
      <c r="L138" s="6">
        <v>2936.2942392909154</v>
      </c>
      <c r="M138" s="6">
        <v>47353.484338467402</v>
      </c>
    </row>
    <row r="139" spans="1:13" x14ac:dyDescent="0.25">
      <c r="A139">
        <v>2011</v>
      </c>
      <c r="B139" s="5" t="s">
        <v>416</v>
      </c>
      <c r="C139" s="6">
        <v>7327.0814354285394</v>
      </c>
      <c r="D139" s="6">
        <v>802.45045702760876</v>
      </c>
      <c r="E139" s="6">
        <v>17197.126384690506</v>
      </c>
      <c r="F139" s="6">
        <v>0</v>
      </c>
      <c r="G139" s="6">
        <v>56241.170325798739</v>
      </c>
      <c r="H139" s="6">
        <v>1209.2321491021828</v>
      </c>
      <c r="I139" s="6">
        <v>1293.1151613824331</v>
      </c>
      <c r="J139" s="6">
        <v>5802.9182555292682</v>
      </c>
      <c r="K139" s="6">
        <v>0</v>
      </c>
      <c r="L139" s="6">
        <v>4420.4905493423721</v>
      </c>
      <c r="M139" s="6">
        <v>94293.584718301645</v>
      </c>
    </row>
    <row r="140" spans="1:13" x14ac:dyDescent="0.25">
      <c r="A140">
        <v>2011</v>
      </c>
      <c r="B140" s="5" t="s">
        <v>417</v>
      </c>
      <c r="C140" s="6">
        <v>29458.570367350363</v>
      </c>
      <c r="D140" s="6">
        <v>2315.890880387527</v>
      </c>
      <c r="E140" s="6">
        <v>67188.746533137077</v>
      </c>
      <c r="F140" s="6">
        <v>81.360506733861712</v>
      </c>
      <c r="G140" s="6">
        <v>173103.59060804776</v>
      </c>
      <c r="H140" s="6">
        <v>2529.6934289961287</v>
      </c>
      <c r="I140" s="6">
        <v>1680.6947860936552</v>
      </c>
      <c r="J140" s="6">
        <v>23213.240806428672</v>
      </c>
      <c r="K140" s="6">
        <v>6886.892169742463</v>
      </c>
      <c r="L140" s="6">
        <v>17202.17469965385</v>
      </c>
      <c r="M140" s="6">
        <v>323660.85478657135</v>
      </c>
    </row>
    <row r="141" spans="1:13" x14ac:dyDescent="0.25">
      <c r="A141">
        <v>2011</v>
      </c>
      <c r="B141" s="5" t="s">
        <v>418</v>
      </c>
      <c r="C141" s="6">
        <v>23416.950154075177</v>
      </c>
      <c r="D141" s="6">
        <v>54277.701504053963</v>
      </c>
      <c r="E141" s="6">
        <v>29331.736843532635</v>
      </c>
      <c r="F141" s="6">
        <v>815.00019265224728</v>
      </c>
      <c r="G141" s="6">
        <v>145276.85080936854</v>
      </c>
      <c r="H141" s="6">
        <v>2786.8145190183232</v>
      </c>
      <c r="I141" s="6">
        <v>1317.3161332411589</v>
      </c>
      <c r="J141" s="6">
        <v>15890.727637228198</v>
      </c>
      <c r="K141" s="6">
        <v>9463.9072405071092</v>
      </c>
      <c r="L141" s="6">
        <v>6382.989077510365</v>
      </c>
      <c r="M141" s="6">
        <v>288959.99411118776</v>
      </c>
    </row>
    <row r="142" spans="1:13" x14ac:dyDescent="0.25">
      <c r="A142">
        <v>2011</v>
      </c>
      <c r="B142" s="5" t="s">
        <v>419</v>
      </c>
      <c r="C142" s="6">
        <v>66001.569986892646</v>
      </c>
      <c r="D142" s="6">
        <v>116498.55823929743</v>
      </c>
      <c r="E142" s="6">
        <v>132388.79780453374</v>
      </c>
      <c r="F142" s="6">
        <v>591.41201956651503</v>
      </c>
      <c r="G142" s="6">
        <v>787740.02050372306</v>
      </c>
      <c r="H142" s="6">
        <v>8307.4920919760843</v>
      </c>
      <c r="I142" s="6">
        <v>17616.682311858844</v>
      </c>
      <c r="J142" s="6">
        <v>24774.636694239944</v>
      </c>
      <c r="K142" s="6">
        <v>3394.1878925264928</v>
      </c>
      <c r="L142" s="6">
        <v>41866.288880140048</v>
      </c>
      <c r="M142" s="6">
        <v>1199179.6464247548</v>
      </c>
    </row>
    <row r="143" spans="1:13" x14ac:dyDescent="0.25">
      <c r="A143">
        <v>2011</v>
      </c>
      <c r="B143" s="5" t="s">
        <v>420</v>
      </c>
      <c r="C143" s="6">
        <v>20346.725446535274</v>
      </c>
      <c r="D143" s="6">
        <v>5664.9324274968703</v>
      </c>
      <c r="E143" s="6">
        <v>210119.7788585755</v>
      </c>
      <c r="F143" s="6">
        <v>510.8379763967805</v>
      </c>
      <c r="G143" s="6">
        <v>158668.89577541224</v>
      </c>
      <c r="H143" s="6">
        <v>4039.3111247866977</v>
      </c>
      <c r="I143" s="6">
        <v>2332.5297574795127</v>
      </c>
      <c r="J143" s="6">
        <v>19187.895481181233</v>
      </c>
      <c r="K143" s="6">
        <v>6540.389850698426</v>
      </c>
      <c r="L143" s="6">
        <v>17355.758089694387</v>
      </c>
      <c r="M143" s="6">
        <v>444767.05478825682</v>
      </c>
    </row>
    <row r="144" spans="1:13" x14ac:dyDescent="0.25">
      <c r="A144">
        <v>2011</v>
      </c>
      <c r="B144" s="5" t="s">
        <v>421</v>
      </c>
      <c r="C144" s="6">
        <v>21911.416675024939</v>
      </c>
      <c r="D144" s="6">
        <v>12234.152724556265</v>
      </c>
      <c r="E144" s="6">
        <v>95072.496770563259</v>
      </c>
      <c r="F144" s="6">
        <v>1253.9866834083396</v>
      </c>
      <c r="G144" s="6">
        <v>146558.77449380484</v>
      </c>
      <c r="H144" s="6">
        <v>3076.7028625462058</v>
      </c>
      <c r="I144" s="6">
        <v>1726.1347728948199</v>
      </c>
      <c r="J144" s="6">
        <v>10760.832361627245</v>
      </c>
      <c r="K144" s="6">
        <v>34.516609828985871</v>
      </c>
      <c r="L144" s="6">
        <v>8978.1245820151034</v>
      </c>
      <c r="M144" s="6">
        <v>301607.13853627001</v>
      </c>
    </row>
    <row r="145" spans="1:13" x14ac:dyDescent="0.25">
      <c r="A145">
        <v>2011</v>
      </c>
      <c r="B145" s="5" t="s">
        <v>422</v>
      </c>
      <c r="C145" s="6">
        <v>169646.09632371357</v>
      </c>
      <c r="D145" s="6">
        <v>22772.52380394232</v>
      </c>
      <c r="E145" s="6">
        <v>246589.32248522705</v>
      </c>
      <c r="F145" s="6">
        <v>1353.4506220455514</v>
      </c>
      <c r="G145" s="6">
        <v>1095377.1713104767</v>
      </c>
      <c r="H145" s="6">
        <v>8858.3787208644972</v>
      </c>
      <c r="I145" s="6">
        <v>10392.074574956623</v>
      </c>
      <c r="J145" s="6">
        <v>71715.318528853444</v>
      </c>
      <c r="K145" s="6">
        <v>7358.7143179754412</v>
      </c>
      <c r="L145" s="6">
        <v>68039.634066238243</v>
      </c>
      <c r="M145" s="6">
        <v>1702102.6847542932</v>
      </c>
    </row>
    <row r="146" spans="1:13" x14ac:dyDescent="0.25">
      <c r="A146">
        <v>2011</v>
      </c>
      <c r="B146" s="5" t="s">
        <v>423</v>
      </c>
      <c r="C146" s="6">
        <v>12415.045507289387</v>
      </c>
      <c r="D146" s="6">
        <v>1195.9119409998541</v>
      </c>
      <c r="E146" s="6">
        <v>76169.317871683612</v>
      </c>
      <c r="F146" s="6">
        <v>682.16521661795377</v>
      </c>
      <c r="G146" s="6">
        <v>112905.80959661287</v>
      </c>
      <c r="H146" s="6">
        <v>2651.9119259322588</v>
      </c>
      <c r="I146" s="6">
        <v>1245.4646343855177</v>
      </c>
      <c r="J146" s="6">
        <v>7197.6518410959443</v>
      </c>
      <c r="K146" s="6">
        <v>186.50106213708401</v>
      </c>
      <c r="L146" s="6">
        <v>6537.8419621603662</v>
      </c>
      <c r="M146" s="6">
        <v>221187.62155891483</v>
      </c>
    </row>
    <row r="147" spans="1:13" x14ac:dyDescent="0.25">
      <c r="A147">
        <v>2011</v>
      </c>
      <c r="B147" s="5" t="s">
        <v>424</v>
      </c>
      <c r="C147" s="6">
        <v>33734.796467946187</v>
      </c>
      <c r="D147" s="6">
        <v>2376.1986807868716</v>
      </c>
      <c r="E147" s="6">
        <v>47267.885836515423</v>
      </c>
      <c r="F147" s="6">
        <v>1774.7617275136072</v>
      </c>
      <c r="G147" s="6">
        <v>131818.61281334399</v>
      </c>
      <c r="H147" s="6">
        <v>3666.5752113820663</v>
      </c>
      <c r="I147" s="6">
        <v>11250.083801383636</v>
      </c>
      <c r="J147" s="6">
        <v>4678.8632738405031</v>
      </c>
      <c r="K147" s="6">
        <v>434.89462181198508</v>
      </c>
      <c r="L147" s="6">
        <v>10614.88960774822</v>
      </c>
      <c r="M147" s="6">
        <v>247617.5620422725</v>
      </c>
    </row>
    <row r="148" spans="1:13" x14ac:dyDescent="0.25">
      <c r="A148">
        <v>2011</v>
      </c>
      <c r="B148" s="5" t="s">
        <v>425</v>
      </c>
      <c r="C148" s="6">
        <v>108496.21918933286</v>
      </c>
      <c r="D148" s="6">
        <v>58093.657060735604</v>
      </c>
      <c r="E148" s="6">
        <v>317135.11063765589</v>
      </c>
      <c r="F148" s="6">
        <v>1957.3172085883252</v>
      </c>
      <c r="G148" s="6">
        <v>967497.63413737249</v>
      </c>
      <c r="H148" s="6">
        <v>16879.488615133982</v>
      </c>
      <c r="I148" s="6">
        <v>13205.615993120371</v>
      </c>
      <c r="J148" s="6">
        <v>77472.4148554985</v>
      </c>
      <c r="K148" s="6">
        <v>17227.044627846826</v>
      </c>
      <c r="L148" s="6">
        <v>79313.759908283886</v>
      </c>
      <c r="M148" s="6">
        <v>1657278.2622335691</v>
      </c>
    </row>
    <row r="149" spans="1:13" x14ac:dyDescent="0.25">
      <c r="A149">
        <v>2011</v>
      </c>
      <c r="B149" s="5" t="s">
        <v>426</v>
      </c>
      <c r="C149" s="6">
        <v>400426.70346858655</v>
      </c>
      <c r="D149" s="6">
        <v>106053.46731761456</v>
      </c>
      <c r="E149" s="6">
        <v>792071.486393434</v>
      </c>
      <c r="F149" s="6">
        <v>8946.8514234993418</v>
      </c>
      <c r="G149" s="6">
        <v>2016278.0979041662</v>
      </c>
      <c r="H149" s="6">
        <v>62927.808412496779</v>
      </c>
      <c r="I149" s="6">
        <v>73385.608597188402</v>
      </c>
      <c r="J149" s="6">
        <v>197722.15703428618</v>
      </c>
      <c r="K149" s="6">
        <v>95316.86492375283</v>
      </c>
      <c r="L149" s="6">
        <v>149525.50070710265</v>
      </c>
      <c r="M149" s="6">
        <v>3902654.5461821272</v>
      </c>
    </row>
    <row r="150" spans="1:13" x14ac:dyDescent="0.25">
      <c r="A150">
        <v>2011</v>
      </c>
      <c r="B150" s="5" t="s">
        <v>427</v>
      </c>
      <c r="C150" s="6">
        <v>74349.923687401766</v>
      </c>
      <c r="D150" s="6">
        <v>28418.69222066283</v>
      </c>
      <c r="E150" s="6">
        <v>207955.34832476985</v>
      </c>
      <c r="F150" s="6">
        <v>528.93437500030723</v>
      </c>
      <c r="G150" s="6">
        <v>436660.55814638431</v>
      </c>
      <c r="H150" s="6">
        <v>11262.983359415095</v>
      </c>
      <c r="I150" s="6">
        <v>11235.574120245412</v>
      </c>
      <c r="J150" s="6">
        <v>46005.061507604361</v>
      </c>
      <c r="K150" s="6">
        <v>1361.8195210719559</v>
      </c>
      <c r="L150" s="6">
        <v>26565.085861971951</v>
      </c>
      <c r="M150" s="6">
        <v>844343.98112452775</v>
      </c>
    </row>
    <row r="151" spans="1:13" x14ac:dyDescent="0.25">
      <c r="A151">
        <v>2011</v>
      </c>
      <c r="B151" s="5" t="s">
        <v>428</v>
      </c>
      <c r="C151" s="6">
        <v>557338.47322238341</v>
      </c>
      <c r="D151" s="6">
        <v>174825.8909524341</v>
      </c>
      <c r="E151" s="6">
        <v>3547237.0079775881</v>
      </c>
      <c r="F151" s="6">
        <v>27998.154365187627</v>
      </c>
      <c r="G151" s="6">
        <v>3401640.1589289489</v>
      </c>
      <c r="H151" s="6">
        <v>101032.59175135061</v>
      </c>
      <c r="I151" s="6">
        <v>54636.130040621611</v>
      </c>
      <c r="J151" s="6">
        <v>214646.01034289281</v>
      </c>
      <c r="K151" s="6">
        <v>270497.69359400007</v>
      </c>
      <c r="L151" s="6">
        <v>359634.35877960909</v>
      </c>
      <c r="M151" s="6">
        <v>8709486.4699550159</v>
      </c>
    </row>
    <row r="152" spans="1:13" x14ac:dyDescent="0.25">
      <c r="A152">
        <v>2011</v>
      </c>
      <c r="B152" s="5" t="s">
        <v>429</v>
      </c>
      <c r="C152" s="6">
        <v>2148993.979442318</v>
      </c>
      <c r="D152" s="6">
        <v>743447.57199268974</v>
      </c>
      <c r="E152" s="6">
        <v>7534011.0084689856</v>
      </c>
      <c r="F152" s="6">
        <v>279926.00449806079</v>
      </c>
      <c r="G152" s="6">
        <v>16221580.232529262</v>
      </c>
      <c r="H152" s="6">
        <v>401091.4775946007</v>
      </c>
      <c r="I152" s="6">
        <v>820827.50063509832</v>
      </c>
      <c r="J152" s="6">
        <v>846155.05990751844</v>
      </c>
      <c r="K152" s="6">
        <v>188035.22293973039</v>
      </c>
      <c r="L152" s="6">
        <v>2557763.5899848044</v>
      </c>
      <c r="M152" s="6">
        <v>31741831.647993069</v>
      </c>
    </row>
    <row r="153" spans="1:13" x14ac:dyDescent="0.25">
      <c r="A153">
        <v>2011</v>
      </c>
      <c r="B153" s="5" t="s">
        <v>430</v>
      </c>
      <c r="C153" s="6">
        <v>465871.97021459526</v>
      </c>
      <c r="D153" s="6">
        <v>106769.12853221384</v>
      </c>
      <c r="E153" s="6">
        <v>631740.44992806611</v>
      </c>
      <c r="F153" s="6">
        <v>11809.993902113172</v>
      </c>
      <c r="G153" s="6">
        <v>1967088.6763109018</v>
      </c>
      <c r="H153" s="6">
        <v>52100.826123944746</v>
      </c>
      <c r="I153" s="6">
        <v>70396.011805189744</v>
      </c>
      <c r="J153" s="6">
        <v>173779.56533500971</v>
      </c>
      <c r="K153" s="6">
        <v>70714.6741021575</v>
      </c>
      <c r="L153" s="6">
        <v>160218.75542187702</v>
      </c>
      <c r="M153" s="6">
        <v>3710490.0516760685</v>
      </c>
    </row>
    <row r="154" spans="1:13" x14ac:dyDescent="0.25">
      <c r="A154">
        <v>2011</v>
      </c>
      <c r="B154" s="5" t="s">
        <v>431</v>
      </c>
      <c r="C154" s="6">
        <v>236542.83720364276</v>
      </c>
      <c r="D154" s="6">
        <v>43184.366716363824</v>
      </c>
      <c r="E154" s="6">
        <v>431076.14466276189</v>
      </c>
      <c r="F154" s="6">
        <v>4844.8515923006562</v>
      </c>
      <c r="G154" s="6">
        <v>770251.00611554692</v>
      </c>
      <c r="H154" s="6">
        <v>40691.887591974068</v>
      </c>
      <c r="I154" s="6">
        <v>61507.576696847864</v>
      </c>
      <c r="J154" s="6">
        <v>78520.178495452288</v>
      </c>
      <c r="K154" s="6">
        <v>1896.1674418929299</v>
      </c>
      <c r="L154" s="6">
        <v>76639.428403316415</v>
      </c>
      <c r="M154" s="6">
        <v>1745154.4449200998</v>
      </c>
    </row>
    <row r="155" spans="1:13" x14ac:dyDescent="0.25">
      <c r="A155">
        <v>2011</v>
      </c>
      <c r="B155" s="5" t="s">
        <v>432</v>
      </c>
      <c r="C155" s="6">
        <v>477970.40913169296</v>
      </c>
      <c r="D155" s="6">
        <v>54954.697589597949</v>
      </c>
      <c r="E155" s="6">
        <v>812637.38289589528</v>
      </c>
      <c r="F155" s="6">
        <v>4758.0284624137457</v>
      </c>
      <c r="G155" s="6">
        <v>1624220.8481671666</v>
      </c>
      <c r="H155" s="6">
        <v>52592.361913988403</v>
      </c>
      <c r="I155" s="6">
        <v>29417.556393713847</v>
      </c>
      <c r="J155" s="6">
        <v>136696.29039490357</v>
      </c>
      <c r="K155" s="6">
        <v>44928.436752439673</v>
      </c>
      <c r="L155" s="6">
        <v>162087.26188806849</v>
      </c>
      <c r="M155" s="6">
        <v>3400263.2735898802</v>
      </c>
    </row>
    <row r="156" spans="1:13" x14ac:dyDescent="0.25">
      <c r="A156">
        <v>2011</v>
      </c>
      <c r="B156" s="5" t="s">
        <v>433</v>
      </c>
      <c r="C156" s="6">
        <v>38564.64816290787</v>
      </c>
      <c r="D156" s="6">
        <v>9602.8454409904316</v>
      </c>
      <c r="E156" s="6">
        <v>120286.9675632615</v>
      </c>
      <c r="F156" s="6">
        <v>577.6340669328215</v>
      </c>
      <c r="G156" s="6">
        <v>138927.61823046452</v>
      </c>
      <c r="H156" s="6">
        <v>4481.7752916437239</v>
      </c>
      <c r="I156" s="6">
        <v>12659.207626676405</v>
      </c>
      <c r="J156" s="6">
        <v>22557.397476402104</v>
      </c>
      <c r="K156" s="6">
        <v>1140.2273261742855</v>
      </c>
      <c r="L156" s="6">
        <v>19546.993312962306</v>
      </c>
      <c r="M156" s="6">
        <v>368345.31449841597</v>
      </c>
    </row>
    <row r="157" spans="1:13" x14ac:dyDescent="0.25">
      <c r="A157">
        <v>2011</v>
      </c>
      <c r="B157" s="5" t="s">
        <v>434</v>
      </c>
      <c r="C157" s="6">
        <v>45027.807340441381</v>
      </c>
      <c r="D157" s="6">
        <v>25452.725146730008</v>
      </c>
      <c r="E157" s="6">
        <v>78095.820164936158</v>
      </c>
      <c r="F157" s="6">
        <v>2141.7525499867716</v>
      </c>
      <c r="G157" s="6">
        <v>228049.03656483826</v>
      </c>
      <c r="H157" s="6">
        <v>6332.6950253890273</v>
      </c>
      <c r="I157" s="6">
        <v>3862.8970689584476</v>
      </c>
      <c r="J157" s="6">
        <v>21251.188602295144</v>
      </c>
      <c r="K157" s="6">
        <v>7180.6538035956501</v>
      </c>
      <c r="L157" s="6">
        <v>14609.956171782942</v>
      </c>
      <c r="M157" s="6">
        <v>432004.5324389537</v>
      </c>
    </row>
    <row r="158" spans="1:13" x14ac:dyDescent="0.25">
      <c r="A158">
        <v>2011</v>
      </c>
      <c r="B158" s="5" t="s">
        <v>435</v>
      </c>
      <c r="C158" s="6">
        <v>115862.73391079437</v>
      </c>
      <c r="D158" s="6">
        <v>12828.472853391366</v>
      </c>
      <c r="E158" s="6">
        <v>231802.35763798127</v>
      </c>
      <c r="F158" s="6">
        <v>1100.142819395639</v>
      </c>
      <c r="G158" s="6">
        <v>578773.16353065008</v>
      </c>
      <c r="H158" s="6">
        <v>12589.782608867772</v>
      </c>
      <c r="I158" s="6">
        <v>14165.916301595898</v>
      </c>
      <c r="J158" s="6">
        <v>60387.593878744483</v>
      </c>
      <c r="K158" s="6">
        <v>3594.2929297819437</v>
      </c>
      <c r="L158" s="6">
        <v>44984.981321624524</v>
      </c>
      <c r="M158" s="6">
        <v>1076089.4377928274</v>
      </c>
    </row>
    <row r="159" spans="1:13" x14ac:dyDescent="0.25">
      <c r="A159">
        <v>2011</v>
      </c>
      <c r="B159" s="5" t="s">
        <v>436</v>
      </c>
      <c r="C159" s="6">
        <v>93058.855500903825</v>
      </c>
      <c r="D159" s="6">
        <v>28046.899829413433</v>
      </c>
      <c r="E159" s="6">
        <v>509808.45895980345</v>
      </c>
      <c r="F159" s="6">
        <v>511.69125630733242</v>
      </c>
      <c r="G159" s="6">
        <v>778213.38690419775</v>
      </c>
      <c r="H159" s="6">
        <v>33462.091446989885</v>
      </c>
      <c r="I159" s="6">
        <v>8694.8243467132397</v>
      </c>
      <c r="J159" s="6">
        <v>45252.656647582589</v>
      </c>
      <c r="K159" s="6">
        <v>30729.657783125534</v>
      </c>
      <c r="L159" s="6">
        <v>250275.80573481123</v>
      </c>
      <c r="M159" s="6">
        <v>1778054.3284098483</v>
      </c>
    </row>
    <row r="160" spans="1:13" x14ac:dyDescent="0.25">
      <c r="A160">
        <v>2011</v>
      </c>
      <c r="B160" s="5" t="s">
        <v>77</v>
      </c>
      <c r="C160" s="6">
        <v>5286321.9714397825</v>
      </c>
      <c r="D160" s="6">
        <v>1736296.6936965254</v>
      </c>
      <c r="E160" s="6">
        <v>16490883.206113517</v>
      </c>
      <c r="F160" s="6">
        <v>353439.65450653876</v>
      </c>
      <c r="G160" s="6">
        <v>32612728.643973313</v>
      </c>
      <c r="H160" s="6">
        <v>850485.40446373273</v>
      </c>
      <c r="I160" s="6">
        <v>1254439.9299087706</v>
      </c>
      <c r="J160" s="6">
        <v>2180016.9171652393</v>
      </c>
      <c r="K160" s="6">
        <v>925982.74248405674</v>
      </c>
      <c r="L160" s="6">
        <v>4135823.5476368847</v>
      </c>
      <c r="M160" s="6">
        <v>65826418.711388357</v>
      </c>
    </row>
    <row r="163" spans="1:13" x14ac:dyDescent="0.25">
      <c r="C163" s="9" t="s">
        <v>82</v>
      </c>
    </row>
    <row r="164" spans="1:13" x14ac:dyDescent="0.25">
      <c r="B164" s="9" t="s">
        <v>83</v>
      </c>
      <c r="C164" s="52" t="s">
        <v>769</v>
      </c>
      <c r="D164" s="52" t="s">
        <v>771</v>
      </c>
      <c r="E164" s="52" t="s">
        <v>20</v>
      </c>
      <c r="F164" s="52" t="s">
        <v>776</v>
      </c>
      <c r="G164" s="52" t="s">
        <v>777</v>
      </c>
      <c r="H164" s="52" t="s">
        <v>780</v>
      </c>
      <c r="I164" s="52" t="s">
        <v>22</v>
      </c>
      <c r="J164" s="52" t="s">
        <v>21</v>
      </c>
      <c r="K164" s="52" t="s">
        <v>29</v>
      </c>
      <c r="L164" s="52" t="s">
        <v>784</v>
      </c>
      <c r="M164" s="52" t="s">
        <v>73</v>
      </c>
    </row>
    <row r="165" spans="1:13" x14ac:dyDescent="0.25">
      <c r="A165">
        <v>2012</v>
      </c>
      <c r="B165" s="5" t="s">
        <v>437</v>
      </c>
      <c r="C165" s="6">
        <v>41001.903809760552</v>
      </c>
      <c r="D165" s="6">
        <v>687.70307139119166</v>
      </c>
      <c r="E165" s="6">
        <v>49576.855643024508</v>
      </c>
      <c r="F165" s="6">
        <v>222.94777903323052</v>
      </c>
      <c r="G165" s="6">
        <v>128413.28915815958</v>
      </c>
      <c r="H165" s="6">
        <v>2833.0816051776642</v>
      </c>
      <c r="I165" s="6">
        <v>3122.0347574380139</v>
      </c>
      <c r="J165" s="6">
        <v>12957.275102380405</v>
      </c>
      <c r="K165" s="6">
        <v>500.42643149811983</v>
      </c>
      <c r="L165" s="6">
        <v>4058.6782503294794</v>
      </c>
      <c r="M165" s="6">
        <v>243374.19560819273</v>
      </c>
    </row>
    <row r="166" spans="1:13" x14ac:dyDescent="0.25">
      <c r="A166">
        <v>2012</v>
      </c>
      <c r="B166" s="5" t="s">
        <v>438</v>
      </c>
      <c r="C166" s="6">
        <v>10641.613984583837</v>
      </c>
      <c r="D166" s="6">
        <v>1893.2067443034487</v>
      </c>
      <c r="E166" s="6">
        <v>13557.319565694514</v>
      </c>
      <c r="F166" s="6">
        <v>94.888373123837709</v>
      </c>
      <c r="G166" s="6">
        <v>33765.364800321608</v>
      </c>
      <c r="H166" s="6">
        <v>641.03102515008254</v>
      </c>
      <c r="I166" s="6">
        <v>1159.3160644862651</v>
      </c>
      <c r="J166" s="6">
        <v>6411.9769021914326</v>
      </c>
      <c r="K166" s="6">
        <v>17570.310020760138</v>
      </c>
      <c r="L166" s="6">
        <v>1391.6111461282417</v>
      </c>
      <c r="M166" s="6">
        <v>87126.638626743399</v>
      </c>
    </row>
    <row r="167" spans="1:13" x14ac:dyDescent="0.25">
      <c r="A167">
        <v>2012</v>
      </c>
      <c r="B167" s="5" t="s">
        <v>439</v>
      </c>
      <c r="C167" s="6">
        <v>82139.819115365637</v>
      </c>
      <c r="D167" s="6">
        <v>16504.631549468482</v>
      </c>
      <c r="E167" s="6">
        <v>179857.96792758052</v>
      </c>
      <c r="F167" s="6">
        <v>652.56389135837799</v>
      </c>
      <c r="G167" s="6">
        <v>278199.32737517392</v>
      </c>
      <c r="H167" s="6">
        <v>4934.7923953300187</v>
      </c>
      <c r="I167" s="6">
        <v>25188.414586624422</v>
      </c>
      <c r="J167" s="6">
        <v>28126.193504583451</v>
      </c>
      <c r="K167" s="6">
        <v>360.44066490386803</v>
      </c>
      <c r="L167" s="6">
        <v>22395.61161322597</v>
      </c>
      <c r="M167" s="6">
        <v>638359.76262361475</v>
      </c>
    </row>
    <row r="168" spans="1:13" x14ac:dyDescent="0.25">
      <c r="A168">
        <v>2012</v>
      </c>
      <c r="B168" s="5" t="s">
        <v>440</v>
      </c>
      <c r="C168" s="6">
        <v>2780.2838464746155</v>
      </c>
      <c r="D168" s="6">
        <v>503.74962948003656</v>
      </c>
      <c r="E168" s="6">
        <v>14107.992921592406</v>
      </c>
      <c r="F168" s="6">
        <v>47.592638146434382</v>
      </c>
      <c r="G168" s="6">
        <v>38648.771704516403</v>
      </c>
      <c r="H168" s="6">
        <v>999.91321465974409</v>
      </c>
      <c r="I168" s="6">
        <v>876.57589822894226</v>
      </c>
      <c r="J168" s="6">
        <v>6823.1812959973167</v>
      </c>
      <c r="K168" s="6">
        <v>720.90066626068233</v>
      </c>
      <c r="L168" s="6">
        <v>1313.9395378329446</v>
      </c>
      <c r="M168" s="6">
        <v>66822.901353189533</v>
      </c>
    </row>
    <row r="169" spans="1:13" x14ac:dyDescent="0.25">
      <c r="A169">
        <v>2012</v>
      </c>
      <c r="B169" s="5" t="s">
        <v>441</v>
      </c>
      <c r="C169" s="6">
        <v>37479.444009693791</v>
      </c>
      <c r="D169" s="6">
        <v>22106.75810370523</v>
      </c>
      <c r="E169" s="6">
        <v>132142.47821290386</v>
      </c>
      <c r="F169" s="6">
        <v>1079.1718368576339</v>
      </c>
      <c r="G169" s="6">
        <v>326216.57084548759</v>
      </c>
      <c r="H169" s="6">
        <v>11329.9792755624</v>
      </c>
      <c r="I169" s="6">
        <v>5763.2812231129101</v>
      </c>
      <c r="J169" s="6">
        <v>32575.608455191432</v>
      </c>
      <c r="K169" s="6">
        <v>123222.53545910686</v>
      </c>
      <c r="L169" s="6">
        <v>25159.519026036432</v>
      </c>
      <c r="M169" s="6">
        <v>717075.34644765826</v>
      </c>
    </row>
    <row r="170" spans="1:13" x14ac:dyDescent="0.25">
      <c r="A170">
        <v>2012</v>
      </c>
      <c r="B170" s="5" t="s">
        <v>442</v>
      </c>
      <c r="C170" s="6">
        <v>3506.6239360114819</v>
      </c>
      <c r="D170" s="6">
        <v>443.83082690445337</v>
      </c>
      <c r="E170" s="6">
        <v>13099.671532297205</v>
      </c>
      <c r="F170" s="6">
        <v>0</v>
      </c>
      <c r="G170" s="6">
        <v>32926.455655945363</v>
      </c>
      <c r="H170" s="6">
        <v>649.79513765168804</v>
      </c>
      <c r="I170" s="6">
        <v>220.65490362327807</v>
      </c>
      <c r="J170" s="6">
        <v>842.34373860212725</v>
      </c>
      <c r="K170" s="6">
        <v>314.40637173611913</v>
      </c>
      <c r="L170" s="6">
        <v>3024.7804218409792</v>
      </c>
      <c r="M170" s="6">
        <v>55028.562524612687</v>
      </c>
    </row>
    <row r="171" spans="1:13" x14ac:dyDescent="0.25">
      <c r="A171">
        <v>2012</v>
      </c>
      <c r="B171" s="5" t="s">
        <v>443</v>
      </c>
      <c r="C171" s="6">
        <v>10870.363125747854</v>
      </c>
      <c r="D171" s="6">
        <v>813.99321942027473</v>
      </c>
      <c r="E171" s="6">
        <v>24109.787028162922</v>
      </c>
      <c r="F171" s="6">
        <v>0</v>
      </c>
      <c r="G171" s="6">
        <v>56077.109411002864</v>
      </c>
      <c r="H171" s="6">
        <v>1950.889716673152</v>
      </c>
      <c r="I171" s="6">
        <v>755.38574809467195</v>
      </c>
      <c r="J171" s="6">
        <v>6036.4231338096697</v>
      </c>
      <c r="K171" s="6">
        <v>0</v>
      </c>
      <c r="L171" s="6">
        <v>3673.435411165372</v>
      </c>
      <c r="M171" s="6">
        <v>104287.38679407678</v>
      </c>
    </row>
    <row r="172" spans="1:13" x14ac:dyDescent="0.25">
      <c r="A172">
        <v>2012</v>
      </c>
      <c r="B172" s="5" t="s">
        <v>444</v>
      </c>
      <c r="C172" s="6">
        <v>46705.821797950273</v>
      </c>
      <c r="D172" s="6">
        <v>2170.7248995863765</v>
      </c>
      <c r="E172" s="6">
        <v>86938.023664885113</v>
      </c>
      <c r="F172" s="6">
        <v>95.223795126495418</v>
      </c>
      <c r="G172" s="6">
        <v>220947.83999835167</v>
      </c>
      <c r="H172" s="6">
        <v>3934.572956335151</v>
      </c>
      <c r="I172" s="6">
        <v>3357.0812635855123</v>
      </c>
      <c r="J172" s="6">
        <v>25182.604810950736</v>
      </c>
      <c r="K172" s="6">
        <v>4769.1243475967212</v>
      </c>
      <c r="L172" s="6">
        <v>16915.664442493777</v>
      </c>
      <c r="M172" s="6">
        <v>411016.68197686184</v>
      </c>
    </row>
    <row r="173" spans="1:13" x14ac:dyDescent="0.25">
      <c r="A173">
        <v>2012</v>
      </c>
      <c r="B173" s="5" t="s">
        <v>445</v>
      </c>
      <c r="C173" s="6">
        <v>27871.974093989949</v>
      </c>
      <c r="D173" s="6">
        <v>35776.448445861759</v>
      </c>
      <c r="E173" s="6">
        <v>40826.579711601087</v>
      </c>
      <c r="F173" s="6">
        <v>1160.5781560086616</v>
      </c>
      <c r="G173" s="6">
        <v>162015.59985621582</v>
      </c>
      <c r="H173" s="6">
        <v>2585.8407557628611</v>
      </c>
      <c r="I173" s="6">
        <v>1864.6959981658927</v>
      </c>
      <c r="J173" s="6">
        <v>16438.01790265425</v>
      </c>
      <c r="K173" s="6">
        <v>10288.478893052492</v>
      </c>
      <c r="L173" s="6">
        <v>15476.64269168763</v>
      </c>
      <c r="M173" s="6">
        <v>314304.85650500038</v>
      </c>
    </row>
    <row r="174" spans="1:13" x14ac:dyDescent="0.25">
      <c r="A174">
        <v>2012</v>
      </c>
      <c r="B174" s="5" t="s">
        <v>446</v>
      </c>
      <c r="C174" s="6">
        <v>85895.647468303185</v>
      </c>
      <c r="D174" s="6">
        <v>123441.60964078654</v>
      </c>
      <c r="E174" s="6">
        <v>151752.47204120268</v>
      </c>
      <c r="F174" s="6">
        <v>826.65114631953247</v>
      </c>
      <c r="G174" s="6">
        <v>842572.36215159413</v>
      </c>
      <c r="H174" s="6">
        <v>12363.493620663323</v>
      </c>
      <c r="I174" s="6">
        <v>19636.022614025518</v>
      </c>
      <c r="J174" s="6">
        <v>29577.989541944644</v>
      </c>
      <c r="K174" s="6">
        <v>3951.1435698479449</v>
      </c>
      <c r="L174" s="6">
        <v>43897.27797159271</v>
      </c>
      <c r="M174" s="6">
        <v>1313914.6697662803</v>
      </c>
    </row>
    <row r="175" spans="1:13" x14ac:dyDescent="0.25">
      <c r="A175">
        <v>2012</v>
      </c>
      <c r="B175" s="5" t="s">
        <v>447</v>
      </c>
      <c r="C175" s="6">
        <v>25923.277045158182</v>
      </c>
      <c r="D175" s="6">
        <v>7997.5278907289858</v>
      </c>
      <c r="E175" s="6">
        <v>213087.76117175867</v>
      </c>
      <c r="F175" s="6">
        <v>1348.2973802428487</v>
      </c>
      <c r="G175" s="6">
        <v>177149.56778440616</v>
      </c>
      <c r="H175" s="6">
        <v>4800.431590668687</v>
      </c>
      <c r="I175" s="6">
        <v>3801.7671073019574</v>
      </c>
      <c r="J175" s="6">
        <v>18807.335456616805</v>
      </c>
      <c r="K175" s="6">
        <v>4566.7906060231871</v>
      </c>
      <c r="L175" s="6">
        <v>21000.529193578015</v>
      </c>
      <c r="M175" s="6">
        <v>478483.28522648348</v>
      </c>
    </row>
    <row r="176" spans="1:13" x14ac:dyDescent="0.25">
      <c r="A176">
        <v>2012</v>
      </c>
      <c r="B176" s="5" t="s">
        <v>448</v>
      </c>
      <c r="C176" s="6">
        <v>32298.320685769169</v>
      </c>
      <c r="D176" s="6">
        <v>34209.811850508675</v>
      </c>
      <c r="E176" s="6">
        <v>107204.97674112208</v>
      </c>
      <c r="F176" s="6">
        <v>1720.7185714405059</v>
      </c>
      <c r="G176" s="6">
        <v>156244.6385723227</v>
      </c>
      <c r="H176" s="6">
        <v>3372.3163797738862</v>
      </c>
      <c r="I176" s="6">
        <v>1508.4118786353176</v>
      </c>
      <c r="J176" s="6">
        <v>14380.935506884662</v>
      </c>
      <c r="K176" s="6">
        <v>36.301773065016533</v>
      </c>
      <c r="L176" s="6">
        <v>12150.187010754022</v>
      </c>
      <c r="M176" s="6">
        <v>363126.61897027603</v>
      </c>
    </row>
    <row r="177" spans="1:13" x14ac:dyDescent="0.25">
      <c r="A177">
        <v>2012</v>
      </c>
      <c r="B177" s="5" t="s">
        <v>449</v>
      </c>
      <c r="C177" s="6">
        <v>205133.93143911552</v>
      </c>
      <c r="D177" s="6">
        <v>25555.13495712648</v>
      </c>
      <c r="E177" s="6">
        <v>271960.79982915672</v>
      </c>
      <c r="F177" s="6">
        <v>2422.5508242806991</v>
      </c>
      <c r="G177" s="6">
        <v>1497069.8700986754</v>
      </c>
      <c r="H177" s="6">
        <v>11959.812133910496</v>
      </c>
      <c r="I177" s="6">
        <v>10306.277860499882</v>
      </c>
      <c r="J177" s="6">
        <v>76028.418397374204</v>
      </c>
      <c r="K177" s="6">
        <v>6848.8299402821831</v>
      </c>
      <c r="L177" s="6">
        <v>82878.334407692353</v>
      </c>
      <c r="M177" s="6">
        <v>2190163.9598881141</v>
      </c>
    </row>
    <row r="178" spans="1:13" x14ac:dyDescent="0.25">
      <c r="A178">
        <v>2012</v>
      </c>
      <c r="B178" s="5" t="s">
        <v>450</v>
      </c>
      <c r="C178" s="6">
        <v>14194.246919314415</v>
      </c>
      <c r="D178" s="6">
        <v>2308.1152343651529</v>
      </c>
      <c r="E178" s="6">
        <v>73555.303721560951</v>
      </c>
      <c r="F178" s="6">
        <v>776.37821365853961</v>
      </c>
      <c r="G178" s="6">
        <v>123683.56444378966</v>
      </c>
      <c r="H178" s="6">
        <v>4374.1327230448824</v>
      </c>
      <c r="I178" s="6">
        <v>1934.6925075990744</v>
      </c>
      <c r="J178" s="6">
        <v>7434.5104850231837</v>
      </c>
      <c r="K178" s="6">
        <v>183.45459588748065</v>
      </c>
      <c r="L178" s="6">
        <v>9092.5398461088407</v>
      </c>
      <c r="M178" s="6">
        <v>237536.93869035217</v>
      </c>
    </row>
    <row r="179" spans="1:13" x14ac:dyDescent="0.25">
      <c r="A179">
        <v>2012</v>
      </c>
      <c r="B179" s="5" t="s">
        <v>451</v>
      </c>
      <c r="C179" s="6">
        <v>41243.97579066467</v>
      </c>
      <c r="D179" s="6">
        <v>2360.5247632208575</v>
      </c>
      <c r="E179" s="6">
        <v>48475.33120978994</v>
      </c>
      <c r="F179" s="6">
        <v>3214.2165466783063</v>
      </c>
      <c r="G179" s="6">
        <v>150668.36546740957</v>
      </c>
      <c r="H179" s="6">
        <v>4418.5640442399035</v>
      </c>
      <c r="I179" s="6">
        <v>9521.9499479347687</v>
      </c>
      <c r="J179" s="6">
        <v>4608.1092567758233</v>
      </c>
      <c r="K179" s="6">
        <v>399.15272680973061</v>
      </c>
      <c r="L179" s="6">
        <v>14281.354446750602</v>
      </c>
      <c r="M179" s="6">
        <v>279191.54420027416</v>
      </c>
    </row>
    <row r="180" spans="1:13" x14ac:dyDescent="0.25">
      <c r="A180">
        <v>2012</v>
      </c>
      <c r="B180" s="5" t="s">
        <v>452</v>
      </c>
      <c r="C180" s="6">
        <v>128135.07282319602</v>
      </c>
      <c r="D180" s="6">
        <v>49129.04202055902</v>
      </c>
      <c r="E180" s="6">
        <v>283736.86320365698</v>
      </c>
      <c r="F180" s="6">
        <v>3049.8745566084817</v>
      </c>
      <c r="G180" s="6">
        <v>1043111.4875168984</v>
      </c>
      <c r="H180" s="6">
        <v>18859.798206618754</v>
      </c>
      <c r="I180" s="6">
        <v>10678.739955539906</v>
      </c>
      <c r="J180" s="6">
        <v>87017.341251887978</v>
      </c>
      <c r="K180" s="6">
        <v>17574.275443818511</v>
      </c>
      <c r="L180" s="6">
        <v>92972.651622418751</v>
      </c>
      <c r="M180" s="6">
        <v>1734265.1466012029</v>
      </c>
    </row>
    <row r="181" spans="1:13" x14ac:dyDescent="0.25">
      <c r="A181">
        <v>2012</v>
      </c>
      <c r="B181" s="5" t="s">
        <v>453</v>
      </c>
      <c r="C181" s="6">
        <v>465266.6538446279</v>
      </c>
      <c r="D181" s="6">
        <v>119847.17128820838</v>
      </c>
      <c r="E181" s="6">
        <v>765665.88168026495</v>
      </c>
      <c r="F181" s="6">
        <v>9404.2165195337948</v>
      </c>
      <c r="G181" s="6">
        <v>2263275.2836201563</v>
      </c>
      <c r="H181" s="6">
        <v>74453.82268920177</v>
      </c>
      <c r="I181" s="6">
        <v>93794.737265825068</v>
      </c>
      <c r="J181" s="6">
        <v>195109.68699428427</v>
      </c>
      <c r="K181" s="6">
        <v>105915.72473080964</v>
      </c>
      <c r="L181" s="6">
        <v>168471.26313097464</v>
      </c>
      <c r="M181" s="6">
        <v>4261204.4417638872</v>
      </c>
    </row>
    <row r="182" spans="1:13" x14ac:dyDescent="0.25">
      <c r="A182">
        <v>2012</v>
      </c>
      <c r="B182" s="5" t="s">
        <v>454</v>
      </c>
      <c r="C182" s="6">
        <v>91156.474412863929</v>
      </c>
      <c r="D182" s="6">
        <v>27605.257581933922</v>
      </c>
      <c r="E182" s="6">
        <v>207870.48173398396</v>
      </c>
      <c r="F182" s="6">
        <v>1028.059964001578</v>
      </c>
      <c r="G182" s="6">
        <v>472149.12910858885</v>
      </c>
      <c r="H182" s="6">
        <v>13251.421506484687</v>
      </c>
      <c r="I182" s="6">
        <v>13808.553936960623</v>
      </c>
      <c r="J182" s="6">
        <v>61666.829251124815</v>
      </c>
      <c r="K182" s="6">
        <v>1754.6767406072618</v>
      </c>
      <c r="L182" s="6">
        <v>33074.90910124057</v>
      </c>
      <c r="M182" s="6">
        <v>923365.7933377903</v>
      </c>
    </row>
    <row r="183" spans="1:13" x14ac:dyDescent="0.25">
      <c r="A183">
        <v>2012</v>
      </c>
      <c r="B183" s="5" t="s">
        <v>455</v>
      </c>
      <c r="C183" s="6">
        <v>685801.9729471982</v>
      </c>
      <c r="D183" s="6">
        <v>169863.75418611572</v>
      </c>
      <c r="E183" s="6">
        <v>3889110.7721101525</v>
      </c>
      <c r="F183" s="6">
        <v>49530.128079012822</v>
      </c>
      <c r="G183" s="6">
        <v>3692952.6108169863</v>
      </c>
      <c r="H183" s="6">
        <v>114368.55045770778</v>
      </c>
      <c r="I183" s="6">
        <v>49193.538863679976</v>
      </c>
      <c r="J183" s="6">
        <v>221230.61503036445</v>
      </c>
      <c r="K183" s="6">
        <v>310672.43889121182</v>
      </c>
      <c r="L183" s="6">
        <v>394608.5652069262</v>
      </c>
      <c r="M183" s="6">
        <v>9577332.9465893563</v>
      </c>
    </row>
    <row r="184" spans="1:13" x14ac:dyDescent="0.25">
      <c r="A184">
        <v>2012</v>
      </c>
      <c r="B184" s="5" t="s">
        <v>456</v>
      </c>
      <c r="C184" s="6">
        <v>2643116.3170741037</v>
      </c>
      <c r="D184" s="6">
        <v>848920.12191323831</v>
      </c>
      <c r="E184" s="6">
        <v>7767479.812580796</v>
      </c>
      <c r="F184" s="6">
        <v>361306.57622665144</v>
      </c>
      <c r="G184" s="6">
        <v>16474534.010000639</v>
      </c>
      <c r="H184" s="6">
        <v>440356.03680226958</v>
      </c>
      <c r="I184" s="6">
        <v>1041334.8045369852</v>
      </c>
      <c r="J184" s="6">
        <v>793435.26277813304</v>
      </c>
      <c r="K184" s="6">
        <v>221380.63678815152</v>
      </c>
      <c r="L184" s="6">
        <v>3103308.4826077437</v>
      </c>
      <c r="M184" s="6">
        <v>33695172.061308712</v>
      </c>
    </row>
    <row r="185" spans="1:13" x14ac:dyDescent="0.25">
      <c r="A185">
        <v>2012</v>
      </c>
      <c r="B185" s="5" t="s">
        <v>457</v>
      </c>
      <c r="C185" s="6">
        <v>531103.68113406957</v>
      </c>
      <c r="D185" s="6">
        <v>123424.52964671457</v>
      </c>
      <c r="E185" s="6">
        <v>617415.17867931072</v>
      </c>
      <c r="F185" s="6">
        <v>20874.011805915157</v>
      </c>
      <c r="G185" s="6">
        <v>2141551.5176128093</v>
      </c>
      <c r="H185" s="6">
        <v>59907.180958609773</v>
      </c>
      <c r="I185" s="6">
        <v>89631.38753758691</v>
      </c>
      <c r="J185" s="6">
        <v>166488.23919286538</v>
      </c>
      <c r="K185" s="6">
        <v>73971.713766884131</v>
      </c>
      <c r="L185" s="6">
        <v>185256.85266996393</v>
      </c>
      <c r="M185" s="6">
        <v>4009624.2930047293</v>
      </c>
    </row>
    <row r="186" spans="1:13" x14ac:dyDescent="0.25">
      <c r="A186">
        <v>2012</v>
      </c>
      <c r="B186" s="5" t="s">
        <v>458</v>
      </c>
      <c r="C186" s="6">
        <v>285479.80276676879</v>
      </c>
      <c r="D186" s="6">
        <v>40165.972385410889</v>
      </c>
      <c r="E186" s="6">
        <v>455153.53671436803</v>
      </c>
      <c r="F186" s="6">
        <v>7527.1969956424728</v>
      </c>
      <c r="G186" s="6">
        <v>893347.82021816121</v>
      </c>
      <c r="H186" s="6">
        <v>46940.275293285253</v>
      </c>
      <c r="I186" s="6">
        <v>71350.828983442421</v>
      </c>
      <c r="J186" s="6">
        <v>83422.730518741693</v>
      </c>
      <c r="K186" s="6">
        <v>1837.8389567856675</v>
      </c>
      <c r="L186" s="6">
        <v>94918.699777857037</v>
      </c>
      <c r="M186" s="6">
        <v>1980144.7026104634</v>
      </c>
    </row>
    <row r="187" spans="1:13" x14ac:dyDescent="0.25">
      <c r="A187">
        <v>2012</v>
      </c>
      <c r="B187" s="5" t="s">
        <v>459</v>
      </c>
      <c r="C187" s="6">
        <v>541622.62787520885</v>
      </c>
      <c r="D187" s="6">
        <v>49660.257659646282</v>
      </c>
      <c r="E187" s="6">
        <v>786399.09701840067</v>
      </c>
      <c r="F187" s="6">
        <v>5005.2709704289882</v>
      </c>
      <c r="G187" s="6">
        <v>1711477.3394554844</v>
      </c>
      <c r="H187" s="6">
        <v>57541.740808119452</v>
      </c>
      <c r="I187" s="6">
        <v>34918.815746947817</v>
      </c>
      <c r="J187" s="6">
        <v>135232.22275258607</v>
      </c>
      <c r="K187" s="6">
        <v>43698.33848560667</v>
      </c>
      <c r="L187" s="6">
        <v>174264.16924335511</v>
      </c>
      <c r="M187" s="6">
        <v>3539819.8800157844</v>
      </c>
    </row>
    <row r="188" spans="1:13" x14ac:dyDescent="0.25">
      <c r="A188">
        <v>2012</v>
      </c>
      <c r="B188" s="5" t="s">
        <v>460</v>
      </c>
      <c r="C188" s="6">
        <v>44273.946048566926</v>
      </c>
      <c r="D188" s="6">
        <v>11212.42389724651</v>
      </c>
      <c r="E188" s="6">
        <v>116482.07682233717</v>
      </c>
      <c r="F188" s="6">
        <v>1600.6715451380833</v>
      </c>
      <c r="G188" s="6">
        <v>157011.76995630556</v>
      </c>
      <c r="H188" s="6">
        <v>5573.0105397861189</v>
      </c>
      <c r="I188" s="6">
        <v>16452.239622018147</v>
      </c>
      <c r="J188" s="6">
        <v>19753.356438104325</v>
      </c>
      <c r="K188" s="6">
        <v>1771.1973224632668</v>
      </c>
      <c r="L188" s="6">
        <v>23809.877639611943</v>
      </c>
      <c r="M188" s="6">
        <v>397940.56983157806</v>
      </c>
    </row>
    <row r="189" spans="1:13" x14ac:dyDescent="0.25">
      <c r="A189">
        <v>2012</v>
      </c>
      <c r="B189" s="5" t="s">
        <v>461</v>
      </c>
      <c r="C189" s="6">
        <v>42941.248092983893</v>
      </c>
      <c r="D189" s="6">
        <v>6493.0995599166799</v>
      </c>
      <c r="E189" s="6">
        <v>96933.872163507403</v>
      </c>
      <c r="F189" s="6">
        <v>6519.9868140216786</v>
      </c>
      <c r="G189" s="6">
        <v>271342.67606206937</v>
      </c>
      <c r="H189" s="6">
        <v>7922.6396564474408</v>
      </c>
      <c r="I189" s="6">
        <v>3878.8179283048244</v>
      </c>
      <c r="J189" s="6">
        <v>23590.59040264682</v>
      </c>
      <c r="K189" s="6">
        <v>1024.4215818960379</v>
      </c>
      <c r="L189" s="6">
        <v>19464.918139117057</v>
      </c>
      <c r="M189" s="6">
        <v>480112.27040091122</v>
      </c>
    </row>
    <row r="190" spans="1:13" x14ac:dyDescent="0.25">
      <c r="A190">
        <v>2012</v>
      </c>
      <c r="B190" s="5" t="s">
        <v>462</v>
      </c>
      <c r="C190" s="6">
        <v>148949.57042431796</v>
      </c>
      <c r="D190" s="6">
        <v>23997.18724382648</v>
      </c>
      <c r="E190" s="6">
        <v>204013.52665261296</v>
      </c>
      <c r="F190" s="6">
        <v>2670.0451151894958</v>
      </c>
      <c r="G190" s="6">
        <v>634722.91670048889</v>
      </c>
      <c r="H190" s="6">
        <v>15630.932654175029</v>
      </c>
      <c r="I190" s="6">
        <v>14359.26918652508</v>
      </c>
      <c r="J190" s="6">
        <v>55343.91796191701</v>
      </c>
      <c r="K190" s="6">
        <v>2107.5471842421125</v>
      </c>
      <c r="L190" s="6">
        <v>46414.471314895018</v>
      </c>
      <c r="M190" s="6">
        <v>1148209.3844381899</v>
      </c>
    </row>
    <row r="191" spans="1:13" x14ac:dyDescent="0.25">
      <c r="A191">
        <v>2012</v>
      </c>
      <c r="B191" s="5" t="s">
        <v>463</v>
      </c>
      <c r="C191" s="6">
        <v>119478.70993804379</v>
      </c>
      <c r="D191" s="6">
        <v>36636.552842071607</v>
      </c>
      <c r="E191" s="6">
        <v>559649.66381633806</v>
      </c>
      <c r="F191" s="6">
        <v>1191.3987695703336</v>
      </c>
      <c r="G191" s="6">
        <v>774018.01248776319</v>
      </c>
      <c r="H191" s="6">
        <v>31722.117431067578</v>
      </c>
      <c r="I191" s="6">
        <v>8115.2604910862547</v>
      </c>
      <c r="J191" s="6">
        <v>48804.43313845704</v>
      </c>
      <c r="K191" s="6">
        <v>25088.475625225507</v>
      </c>
      <c r="L191" s="6">
        <v>127536.73538041739</v>
      </c>
      <c r="M191" s="6">
        <v>1732241.3599200409</v>
      </c>
    </row>
    <row r="192" spans="1:13" x14ac:dyDescent="0.25">
      <c r="B192" s="5" t="s">
        <v>76</v>
      </c>
      <c r="C192" s="6">
        <v>6395013.3244498512</v>
      </c>
      <c r="D192" s="6">
        <v>1783729.141051746</v>
      </c>
      <c r="E192" s="6">
        <v>17170164.084098063</v>
      </c>
      <c r="F192" s="6">
        <v>483369.21651398996</v>
      </c>
      <c r="G192" s="6">
        <v>34754093.270879716</v>
      </c>
      <c r="H192" s="6">
        <v>957676.17357837735</v>
      </c>
      <c r="I192" s="6">
        <v>1536533.5564142591</v>
      </c>
      <c r="J192" s="6">
        <v>2177326.1492020935</v>
      </c>
      <c r="K192" s="6">
        <v>980529.58158453263</v>
      </c>
      <c r="L192" s="6">
        <v>4740811.7012517406</v>
      </c>
      <c r="M192" s="6">
        <v>70979246.199024379</v>
      </c>
    </row>
    <row r="195" spans="1:13" x14ac:dyDescent="0.25">
      <c r="C195" s="9" t="s">
        <v>82</v>
      </c>
    </row>
    <row r="196" spans="1:13" x14ac:dyDescent="0.25">
      <c r="B196" s="9" t="s">
        <v>83</v>
      </c>
      <c r="C196" s="52" t="s">
        <v>769</v>
      </c>
      <c r="D196" s="52" t="s">
        <v>771</v>
      </c>
      <c r="E196" s="52" t="s">
        <v>20</v>
      </c>
      <c r="F196" s="52" t="s">
        <v>776</v>
      </c>
      <c r="G196" s="52" t="s">
        <v>777</v>
      </c>
      <c r="H196" s="52" t="s">
        <v>780</v>
      </c>
      <c r="I196" s="52" t="s">
        <v>22</v>
      </c>
      <c r="J196" s="52" t="s">
        <v>21</v>
      </c>
      <c r="K196" s="52" t="s">
        <v>29</v>
      </c>
      <c r="L196" s="52" t="s">
        <v>784</v>
      </c>
      <c r="M196" s="52" t="s">
        <v>73</v>
      </c>
    </row>
    <row r="197" spans="1:13" x14ac:dyDescent="0.25">
      <c r="A197">
        <v>2013</v>
      </c>
      <c r="B197" s="5" t="s">
        <v>464</v>
      </c>
      <c r="C197" s="6">
        <v>47977.894290429147</v>
      </c>
      <c r="D197" s="6">
        <v>565.96100994413473</v>
      </c>
      <c r="E197" s="6">
        <v>50809.388549597221</v>
      </c>
      <c r="F197" s="6">
        <v>158.20737499564393</v>
      </c>
      <c r="G197" s="6">
        <v>122674.58268082903</v>
      </c>
      <c r="H197" s="6">
        <v>3249.2601937356003</v>
      </c>
      <c r="I197" s="6">
        <v>4525.3879982052613</v>
      </c>
      <c r="J197" s="6">
        <v>11932.26254046943</v>
      </c>
      <c r="K197" s="6">
        <v>2121.0077478629946</v>
      </c>
      <c r="L197" s="6">
        <v>4555.1578986485074</v>
      </c>
      <c r="M197" s="6">
        <v>248569.11028471697</v>
      </c>
    </row>
    <row r="198" spans="1:13" x14ac:dyDescent="0.25">
      <c r="A198">
        <v>2013</v>
      </c>
      <c r="B198" s="5" t="s">
        <v>465</v>
      </c>
      <c r="C198" s="6">
        <v>9363.4268290253949</v>
      </c>
      <c r="D198" s="6">
        <v>4011.9709222933616</v>
      </c>
      <c r="E198" s="6">
        <v>19935.057243015744</v>
      </c>
      <c r="F198" s="6">
        <v>0</v>
      </c>
      <c r="G198" s="6">
        <v>33707.353317620422</v>
      </c>
      <c r="H198" s="6">
        <v>744.13288177741219</v>
      </c>
      <c r="I198" s="6">
        <v>1756.4954149562966</v>
      </c>
      <c r="J198" s="6">
        <v>4376.630965301134</v>
      </c>
      <c r="K198" s="6">
        <v>20523.269039476352</v>
      </c>
      <c r="L198" s="6">
        <v>1047.2860941841393</v>
      </c>
      <c r="M198" s="6">
        <v>95465.622707650255</v>
      </c>
    </row>
    <row r="199" spans="1:13" x14ac:dyDescent="0.25">
      <c r="A199">
        <v>2013</v>
      </c>
      <c r="B199" s="5" t="s">
        <v>466</v>
      </c>
      <c r="C199" s="6">
        <v>89852.750202863128</v>
      </c>
      <c r="D199" s="6">
        <v>19018.71517608143</v>
      </c>
      <c r="E199" s="6">
        <v>165315.35485592956</v>
      </c>
      <c r="F199" s="6">
        <v>470.95130013764538</v>
      </c>
      <c r="G199" s="6">
        <v>258973.33315319367</v>
      </c>
      <c r="H199" s="6">
        <v>5145.7239168317437</v>
      </c>
      <c r="I199" s="6">
        <v>62738.139710631382</v>
      </c>
      <c r="J199" s="6">
        <v>29359.594734755385</v>
      </c>
      <c r="K199" s="6">
        <v>896.8295845221171</v>
      </c>
      <c r="L199" s="6">
        <v>22140.166066226411</v>
      </c>
      <c r="M199" s="6">
        <v>653911.55870117247</v>
      </c>
    </row>
    <row r="200" spans="1:13" x14ac:dyDescent="0.25">
      <c r="A200">
        <v>2013</v>
      </c>
      <c r="B200" s="5" t="s">
        <v>467</v>
      </c>
      <c r="C200" s="6">
        <v>2366.555134271679</v>
      </c>
      <c r="D200" s="6">
        <v>385.59838620564005</v>
      </c>
      <c r="E200" s="6">
        <v>16088.176364524817</v>
      </c>
      <c r="F200" s="6">
        <v>17.184346446110851</v>
      </c>
      <c r="G200" s="6">
        <v>30059.351453386789</v>
      </c>
      <c r="H200" s="6">
        <v>978.92035286353871</v>
      </c>
      <c r="I200" s="6">
        <v>1191.8770739333518</v>
      </c>
      <c r="J200" s="6">
        <v>5172.9188422895768</v>
      </c>
      <c r="K200" s="6">
        <v>655.1511140907503</v>
      </c>
      <c r="L200" s="6">
        <v>1189.1540863911168</v>
      </c>
      <c r="M200" s="6">
        <v>58104.887154403368</v>
      </c>
    </row>
    <row r="201" spans="1:13" x14ac:dyDescent="0.25">
      <c r="A201">
        <v>2013</v>
      </c>
      <c r="B201" s="5" t="s">
        <v>468</v>
      </c>
      <c r="C201" s="6">
        <v>55622.51174285946</v>
      </c>
      <c r="D201" s="6">
        <v>27591.783038959024</v>
      </c>
      <c r="E201" s="6">
        <v>126238.01469429543</v>
      </c>
      <c r="F201" s="6">
        <v>771.96939331403792</v>
      </c>
      <c r="G201" s="6">
        <v>339940.6602508956</v>
      </c>
      <c r="H201" s="6">
        <v>13061.488926247768</v>
      </c>
      <c r="I201" s="6">
        <v>7225.3146054704357</v>
      </c>
      <c r="J201" s="6">
        <v>33806.475394799883</v>
      </c>
      <c r="K201" s="6">
        <v>145036.36535145273</v>
      </c>
      <c r="L201" s="6">
        <v>26290.605164236156</v>
      </c>
      <c r="M201" s="6">
        <v>775585.18856253056</v>
      </c>
    </row>
    <row r="202" spans="1:13" x14ac:dyDescent="0.25">
      <c r="A202">
        <v>2013</v>
      </c>
      <c r="B202" s="5" t="s">
        <v>469</v>
      </c>
      <c r="C202" s="6">
        <v>4190.1241457020415</v>
      </c>
      <c r="D202" s="6">
        <v>3485.9363124599872</v>
      </c>
      <c r="E202" s="6">
        <v>13072.988298014139</v>
      </c>
      <c r="F202" s="6">
        <v>0</v>
      </c>
      <c r="G202" s="6">
        <v>38204.945576557293</v>
      </c>
      <c r="H202" s="6">
        <v>731.91159033416932</v>
      </c>
      <c r="I202" s="6">
        <v>604.31576087943108</v>
      </c>
      <c r="J202" s="6">
        <v>761.01133060872644</v>
      </c>
      <c r="K202" s="6">
        <v>318.33194129812256</v>
      </c>
      <c r="L202" s="6">
        <v>3027.0422462393267</v>
      </c>
      <c r="M202" s="6">
        <v>64396.607202093233</v>
      </c>
    </row>
    <row r="203" spans="1:13" x14ac:dyDescent="0.25">
      <c r="A203">
        <v>2013</v>
      </c>
      <c r="B203" s="5" t="s">
        <v>470</v>
      </c>
      <c r="C203" s="6">
        <v>10989.702316532113</v>
      </c>
      <c r="D203" s="6">
        <v>622.449880269912</v>
      </c>
      <c r="E203" s="6">
        <v>25256.099995459648</v>
      </c>
      <c r="F203" s="6">
        <v>68.0955607966971</v>
      </c>
      <c r="G203" s="6">
        <v>76706.452347402228</v>
      </c>
      <c r="H203" s="6">
        <v>2564.4568185464045</v>
      </c>
      <c r="I203" s="6">
        <v>2120.9698046465824</v>
      </c>
      <c r="J203" s="6">
        <v>6462.5652602299051</v>
      </c>
      <c r="K203" s="6">
        <v>151.7303692718873</v>
      </c>
      <c r="L203" s="6">
        <v>2953.6883831691307</v>
      </c>
      <c r="M203" s="6">
        <v>127896.2107363245</v>
      </c>
    </row>
    <row r="204" spans="1:13" x14ac:dyDescent="0.25">
      <c r="A204">
        <v>2013</v>
      </c>
      <c r="B204" s="5" t="s">
        <v>471</v>
      </c>
      <c r="C204" s="6">
        <v>56248.291088576654</v>
      </c>
      <c r="D204" s="6">
        <v>3355.7260988680487</v>
      </c>
      <c r="E204" s="6">
        <v>87899.968159887387</v>
      </c>
      <c r="F204" s="6">
        <v>174.80010373126743</v>
      </c>
      <c r="G204" s="6">
        <v>228025.52474623243</v>
      </c>
      <c r="H204" s="6">
        <v>4691.0586438852724</v>
      </c>
      <c r="I204" s="6">
        <v>5149.4921276172772</v>
      </c>
      <c r="J204" s="6">
        <v>28548.103108862655</v>
      </c>
      <c r="K204" s="6">
        <v>4843.5577897063504</v>
      </c>
      <c r="L204" s="6">
        <v>15511.804029583585</v>
      </c>
      <c r="M204" s="6">
        <v>434448.3258969509</v>
      </c>
    </row>
    <row r="205" spans="1:13" x14ac:dyDescent="0.25">
      <c r="A205">
        <v>2013</v>
      </c>
      <c r="B205" s="5" t="s">
        <v>472</v>
      </c>
      <c r="C205" s="6">
        <v>31991.383688482863</v>
      </c>
      <c r="D205" s="6">
        <v>33869.130763879366</v>
      </c>
      <c r="E205" s="6">
        <v>43643.890686034581</v>
      </c>
      <c r="F205" s="6">
        <v>1161.4531231160727</v>
      </c>
      <c r="G205" s="6">
        <v>174485.20807609701</v>
      </c>
      <c r="H205" s="6">
        <v>3213.3260094594075</v>
      </c>
      <c r="I205" s="6">
        <v>3397.2908393389207</v>
      </c>
      <c r="J205" s="6">
        <v>15406.02762835067</v>
      </c>
      <c r="K205" s="6">
        <v>19292.411868848438</v>
      </c>
      <c r="L205" s="6">
        <v>22679.081361050557</v>
      </c>
      <c r="M205" s="6">
        <v>349139.20404465782</v>
      </c>
    </row>
    <row r="206" spans="1:13" x14ac:dyDescent="0.25">
      <c r="A206">
        <v>2013</v>
      </c>
      <c r="B206" s="5" t="s">
        <v>473</v>
      </c>
      <c r="C206" s="6">
        <v>108901.09616908856</v>
      </c>
      <c r="D206" s="6">
        <v>143014.30572147612</v>
      </c>
      <c r="E206" s="6">
        <v>161610.07941291435</v>
      </c>
      <c r="F206" s="6">
        <v>1115.1891357572822</v>
      </c>
      <c r="G206" s="6">
        <v>858333.88086976577</v>
      </c>
      <c r="H206" s="6">
        <v>13526.271319851247</v>
      </c>
      <c r="I206" s="6">
        <v>25030.640734430908</v>
      </c>
      <c r="J206" s="6">
        <v>30317.867844078228</v>
      </c>
      <c r="K206" s="6">
        <v>356.6102457824025</v>
      </c>
      <c r="L206" s="6">
        <v>47146.977197924913</v>
      </c>
      <c r="M206" s="6">
        <v>1389352.9186510697</v>
      </c>
    </row>
    <row r="207" spans="1:13" x14ac:dyDescent="0.25">
      <c r="A207">
        <v>2013</v>
      </c>
      <c r="B207" s="5" t="s">
        <v>474</v>
      </c>
      <c r="C207" s="6">
        <v>29653.754420072841</v>
      </c>
      <c r="D207" s="6">
        <v>8946.9744847106031</v>
      </c>
      <c r="E207" s="6">
        <v>163964.32419597733</v>
      </c>
      <c r="F207" s="6">
        <v>1310.1169746244286</v>
      </c>
      <c r="G207" s="6">
        <v>204749.55249608171</v>
      </c>
      <c r="H207" s="6">
        <v>5692.2463173599572</v>
      </c>
      <c r="I207" s="6">
        <v>4801.2356692358489</v>
      </c>
      <c r="J207" s="6">
        <v>21164.329493152189</v>
      </c>
      <c r="K207" s="6">
        <v>4967.5164690465353</v>
      </c>
      <c r="L207" s="6">
        <v>21107.82228995136</v>
      </c>
      <c r="M207" s="6">
        <v>466357.8728102129</v>
      </c>
    </row>
    <row r="208" spans="1:13" x14ac:dyDescent="0.25">
      <c r="A208">
        <v>2013</v>
      </c>
      <c r="B208" s="5" t="s">
        <v>475</v>
      </c>
      <c r="C208" s="6">
        <v>37234.972848702724</v>
      </c>
      <c r="D208" s="6">
        <v>6372.0910373605611</v>
      </c>
      <c r="E208" s="6">
        <v>98335.482096435313</v>
      </c>
      <c r="F208" s="6">
        <v>1219.0669572215511</v>
      </c>
      <c r="G208" s="6">
        <v>186196.70849706163</v>
      </c>
      <c r="H208" s="6">
        <v>4843.3653288070445</v>
      </c>
      <c r="I208" s="6">
        <v>2043.6190120174881</v>
      </c>
      <c r="J208" s="6">
        <v>14073.377764059254</v>
      </c>
      <c r="K208" s="6">
        <v>0</v>
      </c>
      <c r="L208" s="6">
        <v>16262.863971620851</v>
      </c>
      <c r="M208" s="6">
        <v>366581.54751328641</v>
      </c>
    </row>
    <row r="209" spans="1:13" x14ac:dyDescent="0.25">
      <c r="A209">
        <v>2013</v>
      </c>
      <c r="B209" s="5" t="s">
        <v>476</v>
      </c>
      <c r="C209" s="6">
        <v>113454.03137302809</v>
      </c>
      <c r="D209" s="6">
        <v>24954.993081793291</v>
      </c>
      <c r="E209" s="6">
        <v>287454.41831493261</v>
      </c>
      <c r="F209" s="6">
        <v>4936.2882996553162</v>
      </c>
      <c r="G209" s="6">
        <v>1622671.2819659906</v>
      </c>
      <c r="H209" s="6">
        <v>20826.137077240855</v>
      </c>
      <c r="I209" s="6">
        <v>14406.500643610398</v>
      </c>
      <c r="J209" s="6">
        <v>64559.411939320547</v>
      </c>
      <c r="K209" s="6">
        <v>10924.553556327901</v>
      </c>
      <c r="L209" s="6">
        <v>92194.903770747915</v>
      </c>
      <c r="M209" s="6">
        <v>2256382.5200226475</v>
      </c>
    </row>
    <row r="210" spans="1:13" x14ac:dyDescent="0.25">
      <c r="A210">
        <v>2013</v>
      </c>
      <c r="B210" s="5" t="s">
        <v>477</v>
      </c>
      <c r="C210" s="6">
        <v>16169.474657509487</v>
      </c>
      <c r="D210" s="6">
        <v>3759.6915384702638</v>
      </c>
      <c r="E210" s="6">
        <v>73537.027283973002</v>
      </c>
      <c r="F210" s="6">
        <v>1294.7909185583485</v>
      </c>
      <c r="G210" s="6">
        <v>131881.91225442174</v>
      </c>
      <c r="H210" s="6">
        <v>4885.7991169727056</v>
      </c>
      <c r="I210" s="6">
        <v>2632.4225477017349</v>
      </c>
      <c r="J210" s="6">
        <v>8331.6431744096044</v>
      </c>
      <c r="K210" s="6">
        <v>225.21685780143451</v>
      </c>
      <c r="L210" s="6">
        <v>8079.0563705299282</v>
      </c>
      <c r="M210" s="6">
        <v>250797.03472034825</v>
      </c>
    </row>
    <row r="211" spans="1:13" x14ac:dyDescent="0.25">
      <c r="A211">
        <v>2013</v>
      </c>
      <c r="B211" s="5" t="s">
        <v>478</v>
      </c>
      <c r="C211" s="6">
        <v>56609.674551608638</v>
      </c>
      <c r="D211" s="6">
        <v>5930.5750122850259</v>
      </c>
      <c r="E211" s="6">
        <v>47274.904178120138</v>
      </c>
      <c r="F211" s="6">
        <v>1817.8730040432583</v>
      </c>
      <c r="G211" s="6">
        <v>162958.8582778617</v>
      </c>
      <c r="H211" s="6">
        <v>4666.7457545705493</v>
      </c>
      <c r="I211" s="6">
        <v>14994.563662527353</v>
      </c>
      <c r="J211" s="6">
        <v>3782.8966172104065</v>
      </c>
      <c r="K211" s="6">
        <v>423.61903907929332</v>
      </c>
      <c r="L211" s="6">
        <v>15630.895873976733</v>
      </c>
      <c r="M211" s="6">
        <v>314090.6059712831</v>
      </c>
    </row>
    <row r="212" spans="1:13" x14ac:dyDescent="0.25">
      <c r="A212">
        <v>2013</v>
      </c>
      <c r="B212" s="5" t="s">
        <v>479</v>
      </c>
      <c r="C212" s="6">
        <v>148529.4525365291</v>
      </c>
      <c r="D212" s="6">
        <v>74240.712821463647</v>
      </c>
      <c r="E212" s="6">
        <v>267952.11765702651</v>
      </c>
      <c r="F212" s="6">
        <v>2626.5171053184276</v>
      </c>
      <c r="G212" s="6">
        <v>1025173.2334865952</v>
      </c>
      <c r="H212" s="6">
        <v>22490.855117886524</v>
      </c>
      <c r="I212" s="6">
        <v>14098.653638521606</v>
      </c>
      <c r="J212" s="6">
        <v>78056.689279563449</v>
      </c>
      <c r="K212" s="6">
        <v>17062.561254171007</v>
      </c>
      <c r="L212" s="6">
        <v>89020.942011354651</v>
      </c>
      <c r="M212" s="6">
        <v>1739251.7349084304</v>
      </c>
    </row>
    <row r="213" spans="1:13" x14ac:dyDescent="0.25">
      <c r="A213">
        <v>2013</v>
      </c>
      <c r="B213" s="5" t="s">
        <v>480</v>
      </c>
      <c r="C213" s="6">
        <v>491906.66233002156</v>
      </c>
      <c r="D213" s="6">
        <v>122777.82717315381</v>
      </c>
      <c r="E213" s="6">
        <v>773528.87912650057</v>
      </c>
      <c r="F213" s="6">
        <v>7854.9803920609993</v>
      </c>
      <c r="G213" s="6">
        <v>2372321.8137943749</v>
      </c>
      <c r="H213" s="6">
        <v>84501.412706017902</v>
      </c>
      <c r="I213" s="6">
        <v>117835.32717169538</v>
      </c>
      <c r="J213" s="6">
        <v>179765.62915112847</v>
      </c>
      <c r="K213" s="6">
        <v>90770.313604863943</v>
      </c>
      <c r="L213" s="6">
        <v>184666.02451453789</v>
      </c>
      <c r="M213" s="6">
        <v>4425928.8699643565</v>
      </c>
    </row>
    <row r="214" spans="1:13" x14ac:dyDescent="0.25">
      <c r="A214">
        <v>2013</v>
      </c>
      <c r="B214" s="5" t="s">
        <v>481</v>
      </c>
      <c r="C214" s="6">
        <v>107586.25358226948</v>
      </c>
      <c r="D214" s="6">
        <v>45747.124645613883</v>
      </c>
      <c r="E214" s="6">
        <v>203249.10018390973</v>
      </c>
      <c r="F214" s="6">
        <v>1569.5371481028687</v>
      </c>
      <c r="G214" s="6">
        <v>524991.4363460514</v>
      </c>
      <c r="H214" s="6">
        <v>16472.778972039767</v>
      </c>
      <c r="I214" s="6">
        <v>19441.450502300999</v>
      </c>
      <c r="J214" s="6">
        <v>57867.562943250778</v>
      </c>
      <c r="K214" s="6">
        <v>1746.5646463585063</v>
      </c>
      <c r="L214" s="6">
        <v>37283.623482366165</v>
      </c>
      <c r="M214" s="6">
        <v>1015955.4324522637</v>
      </c>
    </row>
    <row r="215" spans="1:13" x14ac:dyDescent="0.25">
      <c r="A215">
        <v>2013</v>
      </c>
      <c r="B215" s="5" t="s">
        <v>482</v>
      </c>
      <c r="C215" s="6">
        <v>750653.10598038486</v>
      </c>
      <c r="D215" s="6">
        <v>178244.18873706512</v>
      </c>
      <c r="E215" s="6">
        <v>3194517.1626111986</v>
      </c>
      <c r="F215" s="6">
        <v>36836.676223482384</v>
      </c>
      <c r="G215" s="6">
        <v>3807359.7521824567</v>
      </c>
      <c r="H215" s="6">
        <v>133987.30766087837</v>
      </c>
      <c r="I215" s="6">
        <v>71344.451775793656</v>
      </c>
      <c r="J215" s="6">
        <v>203291.21516104421</v>
      </c>
      <c r="K215" s="6">
        <v>305770.24177716399</v>
      </c>
      <c r="L215" s="6">
        <v>428459.2421989271</v>
      </c>
      <c r="M215" s="6">
        <v>9110463.3443083968</v>
      </c>
    </row>
    <row r="216" spans="1:13" x14ac:dyDescent="0.25">
      <c r="A216">
        <v>2013</v>
      </c>
      <c r="B216" s="5" t="s">
        <v>483</v>
      </c>
      <c r="C216" s="6">
        <v>2992208.7069377084</v>
      </c>
      <c r="D216" s="6">
        <v>835661.44214863284</v>
      </c>
      <c r="E216" s="6">
        <v>6816306.8704394298</v>
      </c>
      <c r="F216" s="6">
        <v>367035.28791261278</v>
      </c>
      <c r="G216" s="6">
        <v>17106651.572483778</v>
      </c>
      <c r="H216" s="6">
        <v>464887.91521561309</v>
      </c>
      <c r="I216" s="6">
        <v>1618118.4897555253</v>
      </c>
      <c r="J216" s="6">
        <v>835012.19283033244</v>
      </c>
      <c r="K216" s="6">
        <v>213411.50017152802</v>
      </c>
      <c r="L216" s="6">
        <v>3238804.947365154</v>
      </c>
      <c r="M216" s="6">
        <v>34488098.925260313</v>
      </c>
    </row>
    <row r="217" spans="1:13" x14ac:dyDescent="0.25">
      <c r="A217">
        <v>2013</v>
      </c>
      <c r="B217" s="5" t="s">
        <v>484</v>
      </c>
      <c r="C217" s="6">
        <v>600557.1946766827</v>
      </c>
      <c r="D217" s="6">
        <v>99940.965237698401</v>
      </c>
      <c r="E217" s="6">
        <v>619448.18869170907</v>
      </c>
      <c r="F217" s="6">
        <v>19756.770334421657</v>
      </c>
      <c r="G217" s="6">
        <v>2168787.8271159008</v>
      </c>
      <c r="H217" s="6">
        <v>60958.631041745131</v>
      </c>
      <c r="I217" s="6">
        <v>151185.16222712875</v>
      </c>
      <c r="J217" s="6">
        <v>162613.5187410877</v>
      </c>
      <c r="K217" s="6">
        <v>99943.119287359616</v>
      </c>
      <c r="L217" s="6">
        <v>168833.7173591835</v>
      </c>
      <c r="M217" s="6">
        <v>4152025.0947129168</v>
      </c>
    </row>
    <row r="218" spans="1:13" x14ac:dyDescent="0.25">
      <c r="A218">
        <v>2013</v>
      </c>
      <c r="B218" s="5" t="s">
        <v>485</v>
      </c>
      <c r="C218" s="6">
        <v>323806.99448760197</v>
      </c>
      <c r="D218" s="6">
        <v>43191.331485053335</v>
      </c>
      <c r="E218" s="6">
        <v>467662.99277399603</v>
      </c>
      <c r="F218" s="6">
        <v>7306.2066734378968</v>
      </c>
      <c r="G218" s="6">
        <v>938613.47335625475</v>
      </c>
      <c r="H218" s="6">
        <v>51817.952529176211</v>
      </c>
      <c r="I218" s="6">
        <v>109837.63648454829</v>
      </c>
      <c r="J218" s="6">
        <v>70306.161051518589</v>
      </c>
      <c r="K218" s="6">
        <v>1749.6459260023526</v>
      </c>
      <c r="L218" s="6">
        <v>107303.33596509755</v>
      </c>
      <c r="M218" s="6">
        <v>2121595.7307326868</v>
      </c>
    </row>
    <row r="219" spans="1:13" x14ac:dyDescent="0.25">
      <c r="A219">
        <v>2013</v>
      </c>
      <c r="B219" s="5" t="s">
        <v>486</v>
      </c>
      <c r="C219" s="6">
        <v>619393.07629266882</v>
      </c>
      <c r="D219" s="6">
        <v>48435.907673468791</v>
      </c>
      <c r="E219" s="6">
        <v>801009.26575003797</v>
      </c>
      <c r="F219" s="6">
        <v>5857.4450459240761</v>
      </c>
      <c r="G219" s="6">
        <v>1791130.9336065478</v>
      </c>
      <c r="H219" s="6">
        <v>64289.132465510207</v>
      </c>
      <c r="I219" s="6">
        <v>67371.382450195408</v>
      </c>
      <c r="J219" s="6">
        <v>127299.87908144861</v>
      </c>
      <c r="K219" s="6">
        <v>58972.850356255985</v>
      </c>
      <c r="L219" s="6">
        <v>189416.70029161719</v>
      </c>
      <c r="M219" s="6">
        <v>3773176.5730136754</v>
      </c>
    </row>
    <row r="220" spans="1:13" x14ac:dyDescent="0.25">
      <c r="A220">
        <v>2013</v>
      </c>
      <c r="B220" s="5" t="s">
        <v>487</v>
      </c>
      <c r="C220" s="6">
        <v>52319.708376248411</v>
      </c>
      <c r="D220" s="6">
        <v>10763.742387226452</v>
      </c>
      <c r="E220" s="6">
        <v>114088.97437668651</v>
      </c>
      <c r="F220" s="6">
        <v>886.83556912904078</v>
      </c>
      <c r="G220" s="6">
        <v>165767.11274905392</v>
      </c>
      <c r="H220" s="6">
        <v>6427.6537447377732</v>
      </c>
      <c r="I220" s="6">
        <v>37506.563192694339</v>
      </c>
      <c r="J220" s="6">
        <v>18499.229956253814</v>
      </c>
      <c r="K220" s="6">
        <v>6575.5418190043711</v>
      </c>
      <c r="L220" s="6">
        <v>29913.965457400373</v>
      </c>
      <c r="M220" s="6">
        <v>442749.32762843504</v>
      </c>
    </row>
    <row r="221" spans="1:13" x14ac:dyDescent="0.25">
      <c r="A221">
        <v>2013</v>
      </c>
      <c r="B221" s="5" t="s">
        <v>488</v>
      </c>
      <c r="C221" s="6">
        <v>47427.456826932197</v>
      </c>
      <c r="D221" s="6">
        <v>7394.9893235487016</v>
      </c>
      <c r="E221" s="6">
        <v>101799.09989273705</v>
      </c>
      <c r="F221" s="6">
        <v>1293.1151342191897</v>
      </c>
      <c r="G221" s="6">
        <v>249645.7510323468</v>
      </c>
      <c r="H221" s="6">
        <v>7717.0277932254776</v>
      </c>
      <c r="I221" s="6">
        <v>6261.1572095421488</v>
      </c>
      <c r="J221" s="6">
        <v>25846.910122798741</v>
      </c>
      <c r="K221" s="6">
        <v>907.07864462669716</v>
      </c>
      <c r="L221" s="6">
        <v>21210.695828299162</v>
      </c>
      <c r="M221" s="6">
        <v>469503.2818082762</v>
      </c>
    </row>
    <row r="222" spans="1:13" x14ac:dyDescent="0.25">
      <c r="A222">
        <v>2013</v>
      </c>
      <c r="B222" s="5" t="s">
        <v>489</v>
      </c>
      <c r="C222" s="6">
        <v>165342.65330258978</v>
      </c>
      <c r="D222" s="6">
        <v>15711.558810066628</v>
      </c>
      <c r="E222" s="6">
        <v>234022.06798154954</v>
      </c>
      <c r="F222" s="6">
        <v>2498.5296457901422</v>
      </c>
      <c r="G222" s="6">
        <v>647314.55524152331</v>
      </c>
      <c r="H222" s="6">
        <v>17270.337240187419</v>
      </c>
      <c r="I222" s="6">
        <v>22117.680370151589</v>
      </c>
      <c r="J222" s="6">
        <v>64986.283368677665</v>
      </c>
      <c r="K222" s="6">
        <v>4171.9066753210864</v>
      </c>
      <c r="L222" s="6">
        <v>50122.954962216681</v>
      </c>
      <c r="M222" s="6">
        <v>1223558.5275980739</v>
      </c>
    </row>
    <row r="223" spans="1:13" x14ac:dyDescent="0.25">
      <c r="A223">
        <v>2013</v>
      </c>
      <c r="B223" s="5" t="s">
        <v>490</v>
      </c>
      <c r="C223" s="6">
        <v>147288.55864038324</v>
      </c>
      <c r="D223" s="6">
        <v>49399.228446356443</v>
      </c>
      <c r="E223" s="6">
        <v>561581.8863839783</v>
      </c>
      <c r="F223" s="6">
        <v>1261.6134321391146</v>
      </c>
      <c r="G223" s="6">
        <v>848373.8595454779</v>
      </c>
      <c r="H223" s="6">
        <v>36532.517703161611</v>
      </c>
      <c r="I223" s="6">
        <v>12692.545408415579</v>
      </c>
      <c r="J223" s="6">
        <v>56933.31277468495</v>
      </c>
      <c r="K223" s="6">
        <v>34821.108277562656</v>
      </c>
      <c r="L223" s="6">
        <v>128609.30046077474</v>
      </c>
      <c r="M223" s="6">
        <v>1877493.9310729348</v>
      </c>
    </row>
    <row r="224" spans="1:13" x14ac:dyDescent="0.25">
      <c r="A224">
        <v>2013</v>
      </c>
      <c r="B224" s="5" t="s">
        <v>75</v>
      </c>
      <c r="C224" s="6">
        <v>7117645.4674287699</v>
      </c>
      <c r="D224" s="6">
        <v>1817394.9213544051</v>
      </c>
      <c r="E224" s="6">
        <v>15535601.780197879</v>
      </c>
      <c r="F224" s="6">
        <v>469299.50110903569</v>
      </c>
      <c r="G224" s="6">
        <v>36115700.926903769</v>
      </c>
      <c r="H224" s="6">
        <v>1056174.3664386626</v>
      </c>
      <c r="I224" s="6">
        <v>2400428.7657917151</v>
      </c>
      <c r="J224" s="6">
        <v>2158533.7010996868</v>
      </c>
      <c r="K224" s="6">
        <v>1046638.6034147857</v>
      </c>
      <c r="L224" s="6">
        <v>4973461.9547014115</v>
      </c>
      <c r="M224" s="6">
        <v>72690879.988440111</v>
      </c>
    </row>
    <row r="227" spans="1:13" x14ac:dyDescent="0.25">
      <c r="C227" s="9" t="s">
        <v>82</v>
      </c>
    </row>
    <row r="228" spans="1:13" x14ac:dyDescent="0.25">
      <c r="B228" s="9" t="s">
        <v>83</v>
      </c>
      <c r="C228" s="52" t="s">
        <v>769</v>
      </c>
      <c r="D228" s="52" t="s">
        <v>771</v>
      </c>
      <c r="E228" s="52" t="s">
        <v>20</v>
      </c>
      <c r="F228" s="52" t="s">
        <v>776</v>
      </c>
      <c r="G228" s="52" t="s">
        <v>777</v>
      </c>
      <c r="H228" s="52" t="s">
        <v>780</v>
      </c>
      <c r="I228" s="52" t="s">
        <v>22</v>
      </c>
      <c r="J228" s="52" t="s">
        <v>21</v>
      </c>
      <c r="K228" s="52" t="s">
        <v>29</v>
      </c>
      <c r="L228" s="52" t="s">
        <v>784</v>
      </c>
      <c r="M228" s="52" t="s">
        <v>73</v>
      </c>
    </row>
    <row r="229" spans="1:13" x14ac:dyDescent="0.25">
      <c r="A229">
        <v>2014</v>
      </c>
      <c r="B229" s="5" t="s">
        <v>491</v>
      </c>
      <c r="C229" s="6">
        <v>43614.426375879164</v>
      </c>
      <c r="D229" s="6">
        <v>1203.0244766878768</v>
      </c>
      <c r="E229" s="6">
        <v>58862.599056187799</v>
      </c>
      <c r="F229" s="6">
        <v>202.26737628619776</v>
      </c>
      <c r="G229" s="6">
        <v>137833.00811274513</v>
      </c>
      <c r="H229" s="6">
        <v>3482.32506785235</v>
      </c>
      <c r="I229" s="6">
        <v>2449.8484496648957</v>
      </c>
      <c r="J229" s="6">
        <v>12057.433887102934</v>
      </c>
      <c r="K229" s="6">
        <v>2205.0835461196393</v>
      </c>
      <c r="L229" s="6">
        <v>7635.5682975296559</v>
      </c>
      <c r="M229" s="6">
        <v>269545.58464605565</v>
      </c>
    </row>
    <row r="230" spans="1:13" x14ac:dyDescent="0.25">
      <c r="A230">
        <v>2014</v>
      </c>
      <c r="B230" s="5" t="s">
        <v>492</v>
      </c>
      <c r="C230" s="6">
        <v>11552.001178171295</v>
      </c>
      <c r="D230" s="6">
        <v>5847.5073626844169</v>
      </c>
      <c r="E230" s="6">
        <v>20054.767885428555</v>
      </c>
      <c r="F230" s="6">
        <v>8.2301927026617605</v>
      </c>
      <c r="G230" s="6">
        <v>38571.248738737027</v>
      </c>
      <c r="H230" s="6">
        <v>705.6304065736183</v>
      </c>
      <c r="I230" s="6">
        <v>856.14419000166401</v>
      </c>
      <c r="J230" s="6">
        <v>5204.6862006070824</v>
      </c>
      <c r="K230" s="6">
        <v>18038.231956552008</v>
      </c>
      <c r="L230" s="6">
        <v>1070.1829582621053</v>
      </c>
      <c r="M230" s="6">
        <v>101908.63106972043</v>
      </c>
    </row>
    <row r="231" spans="1:13" x14ac:dyDescent="0.25">
      <c r="A231">
        <v>2014</v>
      </c>
      <c r="B231" s="5" t="s">
        <v>493</v>
      </c>
      <c r="C231" s="6">
        <v>97851.167686337139</v>
      </c>
      <c r="D231" s="6">
        <v>19071.670462584116</v>
      </c>
      <c r="E231" s="6">
        <v>175865.19395278295</v>
      </c>
      <c r="F231" s="6">
        <v>419.16330283695697</v>
      </c>
      <c r="G231" s="6">
        <v>296807.00090617634</v>
      </c>
      <c r="H231" s="6">
        <v>4801.0039179654023</v>
      </c>
      <c r="I231" s="6">
        <v>22599.580181876503</v>
      </c>
      <c r="J231" s="6">
        <v>27301.959307274374</v>
      </c>
      <c r="K231" s="6">
        <v>228.89482147589217</v>
      </c>
      <c r="L231" s="6">
        <v>21697.787176644633</v>
      </c>
      <c r="M231" s="6">
        <v>666643.42171595444</v>
      </c>
    </row>
    <row r="232" spans="1:13" x14ac:dyDescent="0.25">
      <c r="A232">
        <v>2014</v>
      </c>
      <c r="B232" s="5" t="s">
        <v>494</v>
      </c>
      <c r="C232" s="6">
        <v>3633.2688628371088</v>
      </c>
      <c r="D232" s="6">
        <v>115.55489878504663</v>
      </c>
      <c r="E232" s="6">
        <v>16961.456535770223</v>
      </c>
      <c r="F232" s="6">
        <v>0</v>
      </c>
      <c r="G232" s="6">
        <v>31679.706892908223</v>
      </c>
      <c r="H232" s="6">
        <v>1434.8592308671207</v>
      </c>
      <c r="I232" s="6">
        <v>1542.7351168115667</v>
      </c>
      <c r="J232" s="6">
        <v>4565.960715393423</v>
      </c>
      <c r="K232" s="6">
        <v>646.66062599407189</v>
      </c>
      <c r="L232" s="6">
        <v>2446.2776628101428</v>
      </c>
      <c r="M232" s="6">
        <v>63026.480542176927</v>
      </c>
    </row>
    <row r="233" spans="1:13" x14ac:dyDescent="0.25">
      <c r="A233">
        <v>2014</v>
      </c>
      <c r="B233" s="5" t="s">
        <v>495</v>
      </c>
      <c r="C233" s="6">
        <v>66669.00579999687</v>
      </c>
      <c r="D233" s="6">
        <v>30502.789698933357</v>
      </c>
      <c r="E233" s="6">
        <v>126330.92305772415</v>
      </c>
      <c r="F233" s="6">
        <v>817.89566667645886</v>
      </c>
      <c r="G233" s="6">
        <v>366009.95535239228</v>
      </c>
      <c r="H233" s="6">
        <v>13701.891116564857</v>
      </c>
      <c r="I233" s="6">
        <v>15370.746209028555</v>
      </c>
      <c r="J233" s="6">
        <v>37429.534094370916</v>
      </c>
      <c r="K233" s="6">
        <v>134673.84799930578</v>
      </c>
      <c r="L233" s="6">
        <v>32588.827969565988</v>
      </c>
      <c r="M233" s="6">
        <v>824095.41696455923</v>
      </c>
    </row>
    <row r="234" spans="1:13" x14ac:dyDescent="0.25">
      <c r="A234">
        <v>2014</v>
      </c>
      <c r="B234" s="5" t="s">
        <v>496</v>
      </c>
      <c r="C234" s="6">
        <v>5626.064026648909</v>
      </c>
      <c r="D234" s="6">
        <v>3332.5121460989149</v>
      </c>
      <c r="E234" s="6">
        <v>15223.973477785452</v>
      </c>
      <c r="F234" s="6">
        <v>75.285687747598445</v>
      </c>
      <c r="G234" s="6">
        <v>38791.909292214186</v>
      </c>
      <c r="H234" s="6">
        <v>989.46081887915739</v>
      </c>
      <c r="I234" s="6">
        <v>543.90628585080822</v>
      </c>
      <c r="J234" s="6">
        <v>514.86479415570625</v>
      </c>
      <c r="K234" s="6">
        <v>273.25442243882321</v>
      </c>
      <c r="L234" s="6">
        <v>2148.0227994347342</v>
      </c>
      <c r="M234" s="6">
        <v>67519.253751254291</v>
      </c>
    </row>
    <row r="235" spans="1:13" x14ac:dyDescent="0.25">
      <c r="A235">
        <v>2014</v>
      </c>
      <c r="B235" s="5" t="s">
        <v>497</v>
      </c>
      <c r="C235" s="6">
        <v>10967.810312843583</v>
      </c>
      <c r="D235" s="6">
        <v>680.0274589111425</v>
      </c>
      <c r="E235" s="6">
        <v>29193.578934067235</v>
      </c>
      <c r="F235" s="6">
        <v>233.96256852601073</v>
      </c>
      <c r="G235" s="6">
        <v>70232.607402416135</v>
      </c>
      <c r="H235" s="6">
        <v>2769.3109071228</v>
      </c>
      <c r="I235" s="6">
        <v>1567.4426477724821</v>
      </c>
      <c r="J235" s="6">
        <v>6705.013947452414</v>
      </c>
      <c r="K235" s="6">
        <v>250.35083659457314</v>
      </c>
      <c r="L235" s="6">
        <v>2733.7831289397736</v>
      </c>
      <c r="M235" s="6">
        <v>125333.88814464615</v>
      </c>
    </row>
    <row r="236" spans="1:13" x14ac:dyDescent="0.25">
      <c r="A236">
        <v>2014</v>
      </c>
      <c r="B236" s="5" t="s">
        <v>498</v>
      </c>
      <c r="C236" s="6">
        <v>63473.576665201923</v>
      </c>
      <c r="D236" s="6">
        <v>3633.1366843177461</v>
      </c>
      <c r="E236" s="6">
        <v>91529.892579991967</v>
      </c>
      <c r="F236" s="6">
        <v>291.2453270009853</v>
      </c>
      <c r="G236" s="6">
        <v>240784.20447419462</v>
      </c>
      <c r="H236" s="6">
        <v>5582.6571579160309</v>
      </c>
      <c r="I236" s="6">
        <v>3331.8745334948835</v>
      </c>
      <c r="J236" s="6">
        <v>18855.183923616911</v>
      </c>
      <c r="K236" s="6">
        <v>3829.4439055618477</v>
      </c>
      <c r="L236" s="6">
        <v>14691.544405216249</v>
      </c>
      <c r="M236" s="6">
        <v>446002.75965651317</v>
      </c>
    </row>
    <row r="237" spans="1:13" x14ac:dyDescent="0.25">
      <c r="A237">
        <v>2014</v>
      </c>
      <c r="B237" s="5" t="s">
        <v>499</v>
      </c>
      <c r="C237" s="6">
        <v>39114.761762794464</v>
      </c>
      <c r="D237" s="6">
        <v>28971.560130400474</v>
      </c>
      <c r="E237" s="6">
        <v>44574.421311318401</v>
      </c>
      <c r="F237" s="6">
        <v>1338.4861154651035</v>
      </c>
      <c r="G237" s="6">
        <v>175534.25747457874</v>
      </c>
      <c r="H237" s="6">
        <v>2819.9632099478713</v>
      </c>
      <c r="I237" s="6">
        <v>2391.4172830422463</v>
      </c>
      <c r="J237" s="6">
        <v>16265.756901305405</v>
      </c>
      <c r="K237" s="6">
        <v>11192.087451011766</v>
      </c>
      <c r="L237" s="6">
        <v>10078.669000963604</v>
      </c>
      <c r="M237" s="6">
        <v>332281.38064082805</v>
      </c>
    </row>
    <row r="238" spans="1:13" x14ac:dyDescent="0.25">
      <c r="A238">
        <v>2014</v>
      </c>
      <c r="B238" s="5" t="s">
        <v>500</v>
      </c>
      <c r="C238" s="6">
        <v>115521.00317188344</v>
      </c>
      <c r="D238" s="6">
        <v>121065.74809648686</v>
      </c>
      <c r="E238" s="6">
        <v>239066.30493315644</v>
      </c>
      <c r="F238" s="6">
        <v>2091.1143993387614</v>
      </c>
      <c r="G238" s="6">
        <v>933609.5859744614</v>
      </c>
      <c r="H238" s="6">
        <v>13406.875091189546</v>
      </c>
      <c r="I238" s="6">
        <v>27238.078008994318</v>
      </c>
      <c r="J238" s="6">
        <v>33787.982984908711</v>
      </c>
      <c r="K238" s="6">
        <v>575.35274425327236</v>
      </c>
      <c r="L238" s="6">
        <v>55188.228685612456</v>
      </c>
      <c r="M238" s="6">
        <v>1541550.2740902852</v>
      </c>
    </row>
    <row r="239" spans="1:13" x14ac:dyDescent="0.25">
      <c r="A239">
        <v>2014</v>
      </c>
      <c r="B239" s="5" t="s">
        <v>501</v>
      </c>
      <c r="C239" s="6">
        <v>32015.241917347295</v>
      </c>
      <c r="D239" s="6">
        <v>8433.609848659582</v>
      </c>
      <c r="E239" s="6">
        <v>159480.45293804293</v>
      </c>
      <c r="F239" s="6">
        <v>1758.9447477559916</v>
      </c>
      <c r="G239" s="6">
        <v>212987.61080032552</v>
      </c>
      <c r="H239" s="6">
        <v>5310.1835113395173</v>
      </c>
      <c r="I239" s="6">
        <v>4261.6491384507071</v>
      </c>
      <c r="J239" s="6">
        <v>20036.520647710171</v>
      </c>
      <c r="K239" s="6">
        <v>4935.3037265730409</v>
      </c>
      <c r="L239" s="6">
        <v>25721.791478670501</v>
      </c>
      <c r="M239" s="6">
        <v>474941.30875487532</v>
      </c>
    </row>
    <row r="240" spans="1:13" x14ac:dyDescent="0.25">
      <c r="A240">
        <v>2014</v>
      </c>
      <c r="B240" s="5" t="s">
        <v>502</v>
      </c>
      <c r="C240" s="6">
        <v>42748.422531863122</v>
      </c>
      <c r="D240" s="6">
        <v>7442.9173618376763</v>
      </c>
      <c r="E240" s="6">
        <v>116906.33071008338</v>
      </c>
      <c r="F240" s="6">
        <v>2738.2596982970681</v>
      </c>
      <c r="G240" s="6">
        <v>221558.27745900053</v>
      </c>
      <c r="H240" s="6">
        <v>5320.2743374998099</v>
      </c>
      <c r="I240" s="6">
        <v>2418.1132357602733</v>
      </c>
      <c r="J240" s="6">
        <v>13545.111500579464</v>
      </c>
      <c r="K240" s="6">
        <v>112.42077084178251</v>
      </c>
      <c r="L240" s="6">
        <v>17868.983292387791</v>
      </c>
      <c r="M240" s="6">
        <v>430659.11089815083</v>
      </c>
    </row>
    <row r="241" spans="1:13" x14ac:dyDescent="0.25">
      <c r="A241">
        <v>2014</v>
      </c>
      <c r="B241" s="5" t="s">
        <v>503</v>
      </c>
      <c r="C241" s="6">
        <v>126120.90235169894</v>
      </c>
      <c r="D241" s="6">
        <v>24035.753198718849</v>
      </c>
      <c r="E241" s="6">
        <v>242428.62546075182</v>
      </c>
      <c r="F241" s="6">
        <v>2182.9875260916033</v>
      </c>
      <c r="G241" s="6">
        <v>1527321.2737360415</v>
      </c>
      <c r="H241" s="6">
        <v>16474.856888674331</v>
      </c>
      <c r="I241" s="6">
        <v>14590.930314372014</v>
      </c>
      <c r="J241" s="6">
        <v>63254.487649746792</v>
      </c>
      <c r="K241" s="6">
        <v>10231.459731421668</v>
      </c>
      <c r="L241" s="6">
        <v>100615.61896349405</v>
      </c>
      <c r="M241" s="6">
        <v>2127256.8958210116</v>
      </c>
    </row>
    <row r="242" spans="1:13" x14ac:dyDescent="0.25">
      <c r="A242">
        <v>2014</v>
      </c>
      <c r="B242" s="5" t="s">
        <v>504</v>
      </c>
      <c r="C242" s="6">
        <v>21158.576610958546</v>
      </c>
      <c r="D242" s="6">
        <v>3565.1785474661465</v>
      </c>
      <c r="E242" s="6">
        <v>76398.867417934889</v>
      </c>
      <c r="F242" s="6">
        <v>949.50025445620849</v>
      </c>
      <c r="G242" s="6">
        <v>132698.62923749717</v>
      </c>
      <c r="H242" s="6">
        <v>5060.0153249285922</v>
      </c>
      <c r="I242" s="6">
        <v>3922.0694121747447</v>
      </c>
      <c r="J242" s="6">
        <v>8373.1589341530416</v>
      </c>
      <c r="K242" s="6">
        <v>178.48330381644453</v>
      </c>
      <c r="L242" s="6">
        <v>10284.141359152825</v>
      </c>
      <c r="M242" s="6">
        <v>262588.62040253857</v>
      </c>
    </row>
    <row r="243" spans="1:13" x14ac:dyDescent="0.25">
      <c r="A243">
        <v>2014</v>
      </c>
      <c r="B243" s="5" t="s">
        <v>505</v>
      </c>
      <c r="C243" s="6">
        <v>55614.320425626691</v>
      </c>
      <c r="D243" s="6">
        <v>3411.5093845817987</v>
      </c>
      <c r="E243" s="6">
        <v>61678.155171985178</v>
      </c>
      <c r="F243" s="6">
        <v>1982.5574374489261</v>
      </c>
      <c r="G243" s="6">
        <v>161145.46591391039</v>
      </c>
      <c r="H243" s="6">
        <v>5247.967370497704</v>
      </c>
      <c r="I243" s="6">
        <v>9511.0760314618747</v>
      </c>
      <c r="J243" s="6">
        <v>4504.3223614012704</v>
      </c>
      <c r="K243" s="6">
        <v>555.19426923151696</v>
      </c>
      <c r="L243" s="6">
        <v>17660.611502307882</v>
      </c>
      <c r="M243" s="6">
        <v>321311.17986845324</v>
      </c>
    </row>
    <row r="244" spans="1:13" x14ac:dyDescent="0.25">
      <c r="A244">
        <v>2014</v>
      </c>
      <c r="B244" s="5" t="s">
        <v>506</v>
      </c>
      <c r="C244" s="6">
        <v>150096.59036598372</v>
      </c>
      <c r="D244" s="6">
        <v>58784.126061067502</v>
      </c>
      <c r="E244" s="6">
        <v>292845.40943282051</v>
      </c>
      <c r="F244" s="6">
        <v>3402.0435663323296</v>
      </c>
      <c r="G244" s="6">
        <v>1103650.4352486357</v>
      </c>
      <c r="H244" s="6">
        <v>24277.179822160695</v>
      </c>
      <c r="I244" s="6">
        <v>12551.5913620264</v>
      </c>
      <c r="J244" s="6">
        <v>78008.79668690174</v>
      </c>
      <c r="K244" s="6">
        <v>16398.527183898415</v>
      </c>
      <c r="L244" s="6">
        <v>122060.41244930234</v>
      </c>
      <c r="M244" s="6">
        <v>1862075.1121791294</v>
      </c>
    </row>
    <row r="245" spans="1:13" x14ac:dyDescent="0.25">
      <c r="A245">
        <v>2014</v>
      </c>
      <c r="B245" s="5" t="s">
        <v>507</v>
      </c>
      <c r="C245" s="6">
        <v>491602.93001083186</v>
      </c>
      <c r="D245" s="6">
        <v>141944.07094160095</v>
      </c>
      <c r="E245" s="6">
        <v>744719.94038705609</v>
      </c>
      <c r="F245" s="6">
        <v>10097.88782183596</v>
      </c>
      <c r="G245" s="6">
        <v>2388964.954747322</v>
      </c>
      <c r="H245" s="6">
        <v>81438.073157230596</v>
      </c>
      <c r="I245" s="6">
        <v>81105.400006015814</v>
      </c>
      <c r="J245" s="6">
        <v>189310.66934490309</v>
      </c>
      <c r="K245" s="6">
        <v>89551.582074138292</v>
      </c>
      <c r="L245" s="6">
        <v>202192.83665885022</v>
      </c>
      <c r="M245" s="6">
        <v>4420928.3451497843</v>
      </c>
    </row>
    <row r="246" spans="1:13" x14ac:dyDescent="0.25">
      <c r="A246">
        <v>2014</v>
      </c>
      <c r="B246" s="5" t="s">
        <v>508</v>
      </c>
      <c r="C246" s="6">
        <v>107371.26896138355</v>
      </c>
      <c r="D246" s="6">
        <v>6491.4447826505748</v>
      </c>
      <c r="E246" s="6">
        <v>195733.88652408458</v>
      </c>
      <c r="F246" s="6">
        <v>1279.4157591351477</v>
      </c>
      <c r="G246" s="6">
        <v>571681.88906504516</v>
      </c>
      <c r="H246" s="6">
        <v>16740.939916284515</v>
      </c>
      <c r="I246" s="6">
        <v>15442.024812456766</v>
      </c>
      <c r="J246" s="6">
        <v>65807.909218030647</v>
      </c>
      <c r="K246" s="6">
        <v>1463.2254201795729</v>
      </c>
      <c r="L246" s="6">
        <v>43710.631497504728</v>
      </c>
      <c r="M246" s="6">
        <v>1025722.6359567553</v>
      </c>
    </row>
    <row r="247" spans="1:13" x14ac:dyDescent="0.25">
      <c r="A247">
        <v>2014</v>
      </c>
      <c r="B247" s="5" t="s">
        <v>509</v>
      </c>
      <c r="C247" s="6">
        <v>766535.34219733428</v>
      </c>
      <c r="D247" s="6">
        <v>193479.6573067042</v>
      </c>
      <c r="E247" s="6">
        <v>3367449.3437761408</v>
      </c>
      <c r="F247" s="6">
        <v>38837.003066726786</v>
      </c>
      <c r="G247" s="6">
        <v>3951236.4036749201</v>
      </c>
      <c r="H247" s="6">
        <v>135443.10035218811</v>
      </c>
      <c r="I247" s="6">
        <v>61120.965212535433</v>
      </c>
      <c r="J247" s="6">
        <v>204707.50670970083</v>
      </c>
      <c r="K247" s="6">
        <v>231556.31168510515</v>
      </c>
      <c r="L247" s="6">
        <v>444959.70126750669</v>
      </c>
      <c r="M247" s="6">
        <v>9395325.3352488633</v>
      </c>
    </row>
    <row r="248" spans="1:13" x14ac:dyDescent="0.25">
      <c r="A248">
        <v>2014</v>
      </c>
      <c r="B248" s="5" t="s">
        <v>510</v>
      </c>
      <c r="C248" s="6">
        <v>3069025.2040558415</v>
      </c>
      <c r="D248" s="6">
        <v>903842.42484608956</v>
      </c>
      <c r="E248" s="6">
        <v>6483653.0335907796</v>
      </c>
      <c r="F248" s="6">
        <v>533241.33590550954</v>
      </c>
      <c r="G248" s="6">
        <v>16835452.523805603</v>
      </c>
      <c r="H248" s="6">
        <v>464820.94743245642</v>
      </c>
      <c r="I248" s="6">
        <v>866756.72762625106</v>
      </c>
      <c r="J248" s="6">
        <v>800443.75329656235</v>
      </c>
      <c r="K248" s="6">
        <v>218047.18676993728</v>
      </c>
      <c r="L248" s="6">
        <v>3522460.0281315413</v>
      </c>
      <c r="M248" s="6">
        <v>33697743.165460572</v>
      </c>
    </row>
    <row r="249" spans="1:13" x14ac:dyDescent="0.25">
      <c r="A249">
        <v>2014</v>
      </c>
      <c r="B249" s="5" t="s">
        <v>511</v>
      </c>
      <c r="C249" s="6">
        <v>589317.72566845489</v>
      </c>
      <c r="D249" s="6">
        <v>84393.907951730696</v>
      </c>
      <c r="E249" s="6">
        <v>598015.70847787277</v>
      </c>
      <c r="F249" s="6">
        <v>14946.574272403421</v>
      </c>
      <c r="G249" s="6">
        <v>2347576.4940478466</v>
      </c>
      <c r="H249" s="6">
        <v>67830.475551102863</v>
      </c>
      <c r="I249" s="6">
        <v>97107.17698811373</v>
      </c>
      <c r="J249" s="6">
        <v>152742.54349784821</v>
      </c>
      <c r="K249" s="6">
        <v>104037.07647843595</v>
      </c>
      <c r="L249" s="6">
        <v>192491.6251227207</v>
      </c>
      <c r="M249" s="6">
        <v>4248459.3080565296</v>
      </c>
    </row>
    <row r="250" spans="1:13" x14ac:dyDescent="0.25">
      <c r="A250">
        <v>2014</v>
      </c>
      <c r="B250" s="5" t="s">
        <v>512</v>
      </c>
      <c r="C250" s="6">
        <v>341594.28696746012</v>
      </c>
      <c r="D250" s="6">
        <v>44381.943152987296</v>
      </c>
      <c r="E250" s="6">
        <v>458070.21624679613</v>
      </c>
      <c r="F250" s="6">
        <v>8704.2602382825717</v>
      </c>
      <c r="G250" s="6">
        <v>939955.79444642365</v>
      </c>
      <c r="H250" s="6">
        <v>56992.732810369584</v>
      </c>
      <c r="I250" s="6">
        <v>69338.892944841529</v>
      </c>
      <c r="J250" s="6">
        <v>66877.255501774096</v>
      </c>
      <c r="K250" s="6">
        <v>1804.6669237604415</v>
      </c>
      <c r="L250" s="6">
        <v>124978.8755132978</v>
      </c>
      <c r="M250" s="6">
        <v>2112698.9247459937</v>
      </c>
    </row>
    <row r="251" spans="1:13" x14ac:dyDescent="0.25">
      <c r="A251">
        <v>2014</v>
      </c>
      <c r="B251" s="5" t="s">
        <v>513</v>
      </c>
      <c r="C251" s="6">
        <v>624224.36914924858</v>
      </c>
      <c r="D251" s="6">
        <v>58097.22039013898</v>
      </c>
      <c r="E251" s="6">
        <v>827075.78800662491</v>
      </c>
      <c r="F251" s="6">
        <v>22534.697750334337</v>
      </c>
      <c r="G251" s="6">
        <v>1815950.43227713</v>
      </c>
      <c r="H251" s="6">
        <v>69290.892859470026</v>
      </c>
      <c r="I251" s="6">
        <v>46998.411244152187</v>
      </c>
      <c r="J251" s="6">
        <v>131693.85548519832</v>
      </c>
      <c r="K251" s="6">
        <v>58928.666515482633</v>
      </c>
      <c r="L251" s="6">
        <v>209250.79106278959</v>
      </c>
      <c r="M251" s="6">
        <v>3864045.1247405694</v>
      </c>
    </row>
    <row r="252" spans="1:13" x14ac:dyDescent="0.25">
      <c r="A252">
        <v>2014</v>
      </c>
      <c r="B252" s="5" t="s">
        <v>514</v>
      </c>
      <c r="C252" s="6">
        <v>57940.675389440956</v>
      </c>
      <c r="D252" s="6">
        <v>10235.634664685575</v>
      </c>
      <c r="E252" s="6">
        <v>101534.66851493805</v>
      </c>
      <c r="F252" s="6">
        <v>804.80739697633726</v>
      </c>
      <c r="G252" s="6">
        <v>218921.97081598893</v>
      </c>
      <c r="H252" s="6">
        <v>7343.9211318576799</v>
      </c>
      <c r="I252" s="6">
        <v>21848.739951574818</v>
      </c>
      <c r="J252" s="6">
        <v>20854.09265670435</v>
      </c>
      <c r="K252" s="6">
        <v>6968.7812584323092</v>
      </c>
      <c r="L252" s="6">
        <v>37298.019105162122</v>
      </c>
      <c r="M252" s="6">
        <v>483751.31088576117</v>
      </c>
    </row>
    <row r="253" spans="1:13" x14ac:dyDescent="0.25">
      <c r="A253">
        <v>2014</v>
      </c>
      <c r="B253" s="5" t="s">
        <v>515</v>
      </c>
      <c r="C253" s="6">
        <v>51855.458221221073</v>
      </c>
      <c r="D253" s="6">
        <v>8921.9643916836121</v>
      </c>
      <c r="E253" s="6">
        <v>107687.9653176771</v>
      </c>
      <c r="F253" s="6">
        <v>1355.2417590336681</v>
      </c>
      <c r="G253" s="6">
        <v>256733.41848838486</v>
      </c>
      <c r="H253" s="6">
        <v>9293.114043948015</v>
      </c>
      <c r="I253" s="6">
        <v>4893.8572000700315</v>
      </c>
      <c r="J253" s="6">
        <v>23523.385331922429</v>
      </c>
      <c r="K253" s="6">
        <v>1103.5177897520512</v>
      </c>
      <c r="L253" s="6">
        <v>25181.765442163007</v>
      </c>
      <c r="M253" s="6">
        <v>490549.68798585585</v>
      </c>
    </row>
    <row r="254" spans="1:13" x14ac:dyDescent="0.25">
      <c r="A254">
        <v>2014</v>
      </c>
      <c r="B254" s="5" t="s">
        <v>516</v>
      </c>
      <c r="C254" s="6">
        <v>180111.4935331514</v>
      </c>
      <c r="D254" s="6">
        <v>23672.541147619879</v>
      </c>
      <c r="E254" s="6">
        <v>219284.02064040373</v>
      </c>
      <c r="F254" s="6">
        <v>3636.2133299597263</v>
      </c>
      <c r="G254" s="6">
        <v>708394.52474538237</v>
      </c>
      <c r="H254" s="6">
        <v>17055.556216171215</v>
      </c>
      <c r="I254" s="6">
        <v>17940.741912677688</v>
      </c>
      <c r="J254" s="6">
        <v>75769.140560328597</v>
      </c>
      <c r="K254" s="6">
        <v>4000.2314966106678</v>
      </c>
      <c r="L254" s="6">
        <v>56155.391889204329</v>
      </c>
      <c r="M254" s="6">
        <v>1306019.8554715095</v>
      </c>
    </row>
    <row r="255" spans="1:13" x14ac:dyDescent="0.25">
      <c r="A255">
        <v>2014</v>
      </c>
      <c r="B255" s="5" t="s">
        <v>517</v>
      </c>
      <c r="C255" s="6">
        <v>147182.68115871644</v>
      </c>
      <c r="D255" s="6">
        <v>56557.97548803965</v>
      </c>
      <c r="E255" s="6">
        <v>601672.67869381839</v>
      </c>
      <c r="F255" s="6">
        <v>3070.1142363766921</v>
      </c>
      <c r="G255" s="6">
        <v>869697.64033437066</v>
      </c>
      <c r="H255" s="6">
        <v>36158.385872789353</v>
      </c>
      <c r="I255" s="6">
        <v>9745.2876417951902</v>
      </c>
      <c r="J255" s="6">
        <v>46090.782147657061</v>
      </c>
      <c r="K255" s="6">
        <v>33838.340106838026</v>
      </c>
      <c r="L255" s="6">
        <v>150182.49875548863</v>
      </c>
      <c r="M255" s="6">
        <v>1954196.38443589</v>
      </c>
    </row>
    <row r="256" spans="1:13" x14ac:dyDescent="0.25">
      <c r="A256">
        <v>2014</v>
      </c>
      <c r="B256" s="5" t="s">
        <v>74</v>
      </c>
      <c r="C256" s="6">
        <v>7312538.5753591582</v>
      </c>
      <c r="D256" s="6">
        <v>1852115.4108821524</v>
      </c>
      <c r="E256" s="6">
        <v>15472298.203032013</v>
      </c>
      <c r="F256" s="6">
        <v>656999.4954035366</v>
      </c>
      <c r="G256" s="6">
        <v>36593781.223464653</v>
      </c>
      <c r="H256" s="6">
        <v>1073792.5935238479</v>
      </c>
      <c r="I256" s="6">
        <v>1417445.4279412678</v>
      </c>
      <c r="J256" s="6">
        <v>2128231.6682873098</v>
      </c>
      <c r="K256" s="6">
        <v>955624.18381376297</v>
      </c>
      <c r="L256" s="6">
        <v>5453352.6155765234</v>
      </c>
      <c r="M256" s="6">
        <v>72916179.39728421</v>
      </c>
    </row>
    <row r="259" spans="1:44" hidden="1" x14ac:dyDescent="0.25">
      <c r="B259" s="9" t="s">
        <v>82</v>
      </c>
    </row>
    <row r="260" spans="1:44" hidden="1" x14ac:dyDescent="0.25">
      <c r="B260" s="8" t="s">
        <v>26</v>
      </c>
      <c r="C260" s="8" t="s">
        <v>27</v>
      </c>
      <c r="D260" s="8" t="s">
        <v>28</v>
      </c>
      <c r="E260" s="8" t="s">
        <v>30</v>
      </c>
      <c r="F260" s="8" t="s">
        <v>31</v>
      </c>
      <c r="G260" s="8" t="s">
        <v>32</v>
      </c>
      <c r="H260" s="8" t="s">
        <v>33</v>
      </c>
      <c r="I260" s="8" t="s">
        <v>34</v>
      </c>
      <c r="J260" s="8" t="s">
        <v>35</v>
      </c>
      <c r="K260" s="8" t="s">
        <v>36</v>
      </c>
      <c r="L260" s="8" t="s">
        <v>37</v>
      </c>
      <c r="M260" s="8" t="s">
        <v>38</v>
      </c>
      <c r="N260" s="8" t="s">
        <v>39</v>
      </c>
      <c r="O260" s="8" t="s">
        <v>40</v>
      </c>
      <c r="P260" s="8" t="s">
        <v>41</v>
      </c>
      <c r="Q260" s="8" t="s">
        <v>43</v>
      </c>
      <c r="R260" s="8" t="s">
        <v>44</v>
      </c>
      <c r="S260" s="8" t="s">
        <v>45</v>
      </c>
      <c r="T260" s="8" t="s">
        <v>46</v>
      </c>
      <c r="U260" s="8" t="s">
        <v>47</v>
      </c>
      <c r="V260" s="8" t="s">
        <v>48</v>
      </c>
      <c r="W260" s="8" t="s">
        <v>49</v>
      </c>
      <c r="X260" s="8" t="s">
        <v>50</v>
      </c>
      <c r="Y260" s="8" t="s">
        <v>67</v>
      </c>
      <c r="Z260" s="8" t="s">
        <v>51</v>
      </c>
      <c r="AA260" s="8" t="s">
        <v>52</v>
      </c>
      <c r="AB260" s="8" t="s">
        <v>53</v>
      </c>
      <c r="AC260" s="8" t="s">
        <v>54</v>
      </c>
      <c r="AD260" s="8" t="s">
        <v>55</v>
      </c>
      <c r="AE260" s="8" t="s">
        <v>56</v>
      </c>
      <c r="AF260" s="8" t="s">
        <v>57</v>
      </c>
      <c r="AG260" s="8" t="s">
        <v>58</v>
      </c>
      <c r="AH260" s="8" t="s">
        <v>59</v>
      </c>
      <c r="AI260" s="8" t="s">
        <v>60</v>
      </c>
      <c r="AJ260" s="8" t="s">
        <v>61</v>
      </c>
      <c r="AK260" s="8" t="s">
        <v>62</v>
      </c>
      <c r="AL260" s="8" t="s">
        <v>63</v>
      </c>
      <c r="AM260" s="8" t="s">
        <v>64</v>
      </c>
      <c r="AN260" s="8" t="s">
        <v>65</v>
      </c>
      <c r="AO260" s="8" t="s">
        <v>66</v>
      </c>
      <c r="AP260" s="8" t="s">
        <v>73</v>
      </c>
    </row>
    <row r="261" spans="1:44" hidden="1" x14ac:dyDescent="0.25"/>
    <row r="262" spans="1:44" s="51" customFormat="1" x14ac:dyDescent="0.25">
      <c r="B262" s="82" t="s">
        <v>85</v>
      </c>
      <c r="C262" s="82"/>
      <c r="D262" s="82"/>
      <c r="E262" s="82"/>
      <c r="F262" s="82"/>
      <c r="G262" s="82"/>
      <c r="H262" s="82"/>
      <c r="I262" s="82"/>
      <c r="J262" s="82"/>
    </row>
    <row r="263" spans="1:44" hidden="1" x14ac:dyDescent="0.25">
      <c r="C263">
        <v>2007</v>
      </c>
      <c r="D263">
        <v>2007</v>
      </c>
      <c r="E263">
        <v>2007</v>
      </c>
      <c r="F263">
        <v>2007</v>
      </c>
      <c r="G263">
        <v>2007</v>
      </c>
      <c r="H263">
        <v>2007</v>
      </c>
      <c r="I263">
        <v>2007</v>
      </c>
      <c r="J263">
        <v>2007</v>
      </c>
      <c r="K263">
        <v>2007</v>
      </c>
      <c r="L263">
        <v>2007</v>
      </c>
      <c r="M263">
        <v>2007</v>
      </c>
      <c r="N263">
        <v>2007</v>
      </c>
      <c r="O263">
        <v>2007</v>
      </c>
      <c r="P263">
        <v>2007</v>
      </c>
      <c r="Q263">
        <v>2007</v>
      </c>
      <c r="R263">
        <v>2007</v>
      </c>
      <c r="S263">
        <v>2007</v>
      </c>
      <c r="T263">
        <v>2007</v>
      </c>
      <c r="U263">
        <v>2007</v>
      </c>
      <c r="V263">
        <v>2007</v>
      </c>
      <c r="W263">
        <v>2007</v>
      </c>
      <c r="X263">
        <v>2007</v>
      </c>
      <c r="Y263">
        <v>2007</v>
      </c>
      <c r="Z263">
        <v>2007</v>
      </c>
      <c r="AA263">
        <v>2007</v>
      </c>
      <c r="AB263">
        <v>2007</v>
      </c>
      <c r="AC263">
        <v>2007</v>
      </c>
      <c r="AD263">
        <v>2007</v>
      </c>
      <c r="AE263">
        <v>2007</v>
      </c>
      <c r="AF263">
        <v>2007</v>
      </c>
      <c r="AG263">
        <v>2007</v>
      </c>
      <c r="AH263">
        <v>2007</v>
      </c>
      <c r="AI263">
        <v>2007</v>
      </c>
      <c r="AJ263">
        <v>2007</v>
      </c>
      <c r="AK263">
        <v>2007</v>
      </c>
      <c r="AL263">
        <v>2007</v>
      </c>
      <c r="AM263">
        <v>2007</v>
      </c>
      <c r="AN263">
        <v>2007</v>
      </c>
      <c r="AO263">
        <v>2007</v>
      </c>
      <c r="AP263">
        <v>2007</v>
      </c>
      <c r="AQ263">
        <v>2007</v>
      </c>
    </row>
    <row r="264" spans="1:44" hidden="1" x14ac:dyDescent="0.25">
      <c r="C264" s="9" t="s">
        <v>82</v>
      </c>
    </row>
    <row r="265" spans="1:44" hidden="1" x14ac:dyDescent="0.25">
      <c r="B265" s="9" t="s">
        <v>83</v>
      </c>
      <c r="C265" s="52" t="s">
        <v>42</v>
      </c>
      <c r="D265" s="52" t="s">
        <v>834</v>
      </c>
      <c r="E265" s="52" t="s">
        <v>73</v>
      </c>
    </row>
    <row r="266" spans="1:44" hidden="1" x14ac:dyDescent="0.25">
      <c r="A266">
        <v>2007</v>
      </c>
      <c r="B266" s="5" t="s">
        <v>302</v>
      </c>
      <c r="C266" s="6">
        <v>111481.46913087757</v>
      </c>
      <c r="D266" s="6">
        <v>42124.596843017847</v>
      </c>
      <c r="E266" s="6">
        <v>153606.06597389543</v>
      </c>
      <c r="AR266" s="6"/>
    </row>
    <row r="267" spans="1:44" hidden="1" x14ac:dyDescent="0.25">
      <c r="A267">
        <v>2007</v>
      </c>
      <c r="B267" s="5" t="s">
        <v>303</v>
      </c>
      <c r="C267" s="6">
        <v>41149.356754607194</v>
      </c>
      <c r="D267" s="6">
        <v>45757.71000903433</v>
      </c>
      <c r="E267" s="6">
        <v>86907.066763641516</v>
      </c>
      <c r="AR267" s="6"/>
    </row>
    <row r="268" spans="1:44" hidden="1" x14ac:dyDescent="0.25">
      <c r="A268">
        <v>2007</v>
      </c>
      <c r="B268" s="5" t="s">
        <v>304</v>
      </c>
      <c r="C268" s="6">
        <v>185801.73950914975</v>
      </c>
      <c r="D268" s="6">
        <v>183159.62572358613</v>
      </c>
      <c r="E268" s="6">
        <v>368961.36523273587</v>
      </c>
      <c r="AR268" s="6"/>
    </row>
    <row r="269" spans="1:44" hidden="1" x14ac:dyDescent="0.25">
      <c r="A269">
        <v>2007</v>
      </c>
      <c r="B269" s="5" t="s">
        <v>305</v>
      </c>
      <c r="C269" s="6">
        <v>24592.690566479745</v>
      </c>
      <c r="D269" s="6">
        <v>13947.677287435788</v>
      </c>
      <c r="E269" s="6">
        <v>38540.367853915537</v>
      </c>
      <c r="AR269" s="6"/>
    </row>
    <row r="270" spans="1:44" hidden="1" x14ac:dyDescent="0.25">
      <c r="A270">
        <v>2007</v>
      </c>
      <c r="B270" s="5" t="s">
        <v>306</v>
      </c>
      <c r="C270" s="6">
        <v>226082.27671166783</v>
      </c>
      <c r="D270" s="6">
        <v>216261.80641359094</v>
      </c>
      <c r="E270" s="6">
        <v>442344.0831252588</v>
      </c>
      <c r="AR270" s="6"/>
    </row>
    <row r="271" spans="1:44" hidden="1" x14ac:dyDescent="0.25">
      <c r="A271">
        <v>2007</v>
      </c>
      <c r="B271" s="5" t="s">
        <v>307</v>
      </c>
      <c r="C271" s="6">
        <v>39807.347985592016</v>
      </c>
      <c r="D271" s="6">
        <v>15988.673722118914</v>
      </c>
      <c r="E271" s="6">
        <v>55796.021707710926</v>
      </c>
      <c r="AR271" s="6"/>
    </row>
    <row r="272" spans="1:44" hidden="1" x14ac:dyDescent="0.25">
      <c r="A272">
        <v>2007</v>
      </c>
      <c r="B272" s="5" t="s">
        <v>308</v>
      </c>
      <c r="C272" s="6">
        <v>92750.376326406229</v>
      </c>
      <c r="D272" s="6">
        <v>34151.282993372239</v>
      </c>
      <c r="E272" s="6">
        <v>126901.65931977847</v>
      </c>
      <c r="AR272" s="6"/>
    </row>
    <row r="273" spans="1:44" hidden="1" x14ac:dyDescent="0.25">
      <c r="A273">
        <v>2007</v>
      </c>
      <c r="B273" s="5" t="s">
        <v>309</v>
      </c>
      <c r="C273" s="6">
        <v>167398.45850500671</v>
      </c>
      <c r="D273" s="6">
        <v>77269.241837225447</v>
      </c>
      <c r="E273" s="6">
        <v>244667.70034223216</v>
      </c>
      <c r="AR273" s="6"/>
    </row>
    <row r="274" spans="1:44" hidden="1" x14ac:dyDescent="0.25">
      <c r="A274">
        <v>2007</v>
      </c>
      <c r="B274" s="5" t="s">
        <v>310</v>
      </c>
      <c r="C274" s="6">
        <v>115753.63878944241</v>
      </c>
      <c r="D274" s="6">
        <v>72729.005921273318</v>
      </c>
      <c r="E274" s="6">
        <v>188482.64471071574</v>
      </c>
      <c r="AR274" s="6"/>
    </row>
    <row r="275" spans="1:44" hidden="1" x14ac:dyDescent="0.25">
      <c r="A275">
        <v>2007</v>
      </c>
      <c r="B275" s="5" t="s">
        <v>311</v>
      </c>
      <c r="C275" s="6">
        <v>419411.05063438282</v>
      </c>
      <c r="D275" s="6">
        <v>279936.11059246282</v>
      </c>
      <c r="E275" s="6">
        <v>699347.16122684558</v>
      </c>
      <c r="AR275" s="6"/>
    </row>
    <row r="276" spans="1:44" hidden="1" x14ac:dyDescent="0.25">
      <c r="A276">
        <v>2007</v>
      </c>
      <c r="B276" s="5" t="s">
        <v>312</v>
      </c>
      <c r="C276" s="6">
        <v>135887.53757874336</v>
      </c>
      <c r="D276" s="6">
        <v>111464.29561508563</v>
      </c>
      <c r="E276" s="6">
        <v>247351.83319382899</v>
      </c>
      <c r="AR276" s="6"/>
    </row>
    <row r="277" spans="1:44" hidden="1" x14ac:dyDescent="0.25">
      <c r="A277">
        <v>2007</v>
      </c>
      <c r="B277" s="5" t="s">
        <v>313</v>
      </c>
      <c r="C277" s="6">
        <v>88556.407379641911</v>
      </c>
      <c r="D277" s="6">
        <v>91756.949862650596</v>
      </c>
      <c r="E277" s="6">
        <v>180313.35724229249</v>
      </c>
      <c r="AR277" s="6"/>
    </row>
    <row r="278" spans="1:44" hidden="1" x14ac:dyDescent="0.25">
      <c r="A278">
        <v>2007</v>
      </c>
      <c r="B278" s="5" t="s">
        <v>314</v>
      </c>
      <c r="C278" s="6">
        <v>816741.05149548687</v>
      </c>
      <c r="D278" s="6">
        <v>516292.70883724821</v>
      </c>
      <c r="E278" s="6">
        <v>1333033.760332735</v>
      </c>
      <c r="AR278" s="6"/>
    </row>
    <row r="279" spans="1:44" hidden="1" x14ac:dyDescent="0.25">
      <c r="A279">
        <v>2007</v>
      </c>
      <c r="B279" s="5" t="s">
        <v>315</v>
      </c>
      <c r="C279" s="6">
        <v>110792.18670621359</v>
      </c>
      <c r="D279" s="6">
        <v>59418.330888955243</v>
      </c>
      <c r="E279" s="6">
        <v>170210.51759516884</v>
      </c>
      <c r="AR279" s="6"/>
    </row>
    <row r="280" spans="1:44" hidden="1" x14ac:dyDescent="0.25">
      <c r="A280">
        <v>2007</v>
      </c>
      <c r="B280" s="5" t="s">
        <v>316</v>
      </c>
      <c r="C280" s="6">
        <v>119268.68486981734</v>
      </c>
      <c r="D280" s="6">
        <v>91427.883877922417</v>
      </c>
      <c r="E280" s="6">
        <v>210696.56874773977</v>
      </c>
      <c r="AR280" s="6"/>
    </row>
    <row r="281" spans="1:44" hidden="1" x14ac:dyDescent="0.25">
      <c r="A281">
        <v>2007</v>
      </c>
      <c r="B281" s="5" t="s">
        <v>317</v>
      </c>
      <c r="C281" s="6">
        <v>820051.51596230688</v>
      </c>
      <c r="D281" s="6">
        <v>447196.46670797892</v>
      </c>
      <c r="E281" s="6">
        <v>1267247.9826702857</v>
      </c>
      <c r="AR281" s="6"/>
    </row>
    <row r="282" spans="1:44" hidden="1" x14ac:dyDescent="0.25">
      <c r="A282">
        <v>2007</v>
      </c>
      <c r="B282" s="5" t="s">
        <v>318</v>
      </c>
      <c r="C282" s="6">
        <v>1907545.4061844426</v>
      </c>
      <c r="D282" s="6">
        <v>1456207.8512585058</v>
      </c>
      <c r="E282" s="6">
        <v>3363753.2574429484</v>
      </c>
      <c r="AR282" s="6"/>
    </row>
    <row r="283" spans="1:44" hidden="1" x14ac:dyDescent="0.25">
      <c r="A283">
        <v>2007</v>
      </c>
      <c r="B283" s="5" t="s">
        <v>319</v>
      </c>
      <c r="C283" s="6">
        <v>414804.54309280927</v>
      </c>
      <c r="D283" s="6">
        <v>293951.17596520344</v>
      </c>
      <c r="E283" s="6">
        <v>708755.71905801271</v>
      </c>
      <c r="AR283" s="6"/>
    </row>
    <row r="284" spans="1:44" hidden="1" x14ac:dyDescent="0.25">
      <c r="A284">
        <v>2007</v>
      </c>
      <c r="B284" s="5" t="s">
        <v>320</v>
      </c>
      <c r="C284" s="6">
        <v>3013962.4616866726</v>
      </c>
      <c r="D284" s="6">
        <v>4717313.5998236816</v>
      </c>
      <c r="E284" s="6">
        <v>7731276.0615103543</v>
      </c>
      <c r="AR284" s="6"/>
    </row>
    <row r="285" spans="1:44" hidden="1" x14ac:dyDescent="0.25">
      <c r="A285">
        <v>2007</v>
      </c>
      <c r="B285" s="5" t="s">
        <v>321</v>
      </c>
      <c r="C285" s="6">
        <v>12515116.163733235</v>
      </c>
      <c r="D285" s="6">
        <v>12979958.40429917</v>
      </c>
      <c r="E285" s="6">
        <v>25495074.568032406</v>
      </c>
      <c r="AR285" s="6"/>
    </row>
    <row r="286" spans="1:44" hidden="1" x14ac:dyDescent="0.25">
      <c r="A286">
        <v>2007</v>
      </c>
      <c r="B286" s="5" t="s">
        <v>322</v>
      </c>
      <c r="C286" s="6">
        <v>1528399.8692138526</v>
      </c>
      <c r="D286" s="6">
        <v>1319453.0454460832</v>
      </c>
      <c r="E286" s="6">
        <v>2847852.914659936</v>
      </c>
      <c r="AR286" s="6"/>
    </row>
    <row r="287" spans="1:44" hidden="1" x14ac:dyDescent="0.25">
      <c r="A287">
        <v>2007</v>
      </c>
      <c r="B287" s="5" t="s">
        <v>323</v>
      </c>
      <c r="C287" s="6">
        <v>691615.37456709845</v>
      </c>
      <c r="D287" s="6">
        <v>632124.51578692347</v>
      </c>
      <c r="E287" s="6">
        <v>1323739.8903540219</v>
      </c>
      <c r="AR287" s="6"/>
    </row>
    <row r="288" spans="1:44" hidden="1" x14ac:dyDescent="0.25">
      <c r="A288">
        <v>2007</v>
      </c>
      <c r="B288" s="5" t="s">
        <v>324</v>
      </c>
      <c r="C288" s="6">
        <v>1537893.2676441239</v>
      </c>
      <c r="D288" s="6">
        <v>1420552.2879599126</v>
      </c>
      <c r="E288" s="6">
        <v>2958445.5556040364</v>
      </c>
      <c r="AR288" s="6"/>
    </row>
    <row r="289" spans="1:44" hidden="1" x14ac:dyDescent="0.25">
      <c r="A289">
        <v>2007</v>
      </c>
      <c r="B289" s="5" t="s">
        <v>325</v>
      </c>
      <c r="C289" s="6">
        <v>129240.59277560326</v>
      </c>
      <c r="D289" s="6">
        <v>159665.52314073144</v>
      </c>
      <c r="E289" s="6">
        <v>288906.11591633467</v>
      </c>
      <c r="AR289" s="6"/>
    </row>
    <row r="290" spans="1:44" hidden="1" x14ac:dyDescent="0.25">
      <c r="A290">
        <v>2007</v>
      </c>
      <c r="B290" s="5" t="s">
        <v>326</v>
      </c>
      <c r="C290" s="6">
        <v>210422.86471913513</v>
      </c>
      <c r="D290" s="6">
        <v>111414.14294433942</v>
      </c>
      <c r="E290" s="6">
        <v>321837.00766347453</v>
      </c>
      <c r="AR290" s="6"/>
    </row>
    <row r="291" spans="1:44" hidden="1" x14ac:dyDescent="0.25">
      <c r="A291">
        <v>2007</v>
      </c>
      <c r="B291" s="5" t="s">
        <v>327</v>
      </c>
      <c r="C291" s="6">
        <v>526408.19076255197</v>
      </c>
      <c r="D291" s="6">
        <v>304111.36794871406</v>
      </c>
      <c r="E291" s="6">
        <v>830519.55871126603</v>
      </c>
      <c r="AR291" s="6"/>
    </row>
    <row r="292" spans="1:44" hidden="1" x14ac:dyDescent="0.25">
      <c r="A292">
        <v>2007</v>
      </c>
      <c r="B292" s="5" t="s">
        <v>328</v>
      </c>
      <c r="C292" s="6">
        <v>628379.46189061191</v>
      </c>
      <c r="D292" s="6">
        <v>1088655.3350378361</v>
      </c>
      <c r="E292" s="6">
        <v>1717034.7969284481</v>
      </c>
      <c r="AR292" s="6"/>
    </row>
    <row r="293" spans="1:44" hidden="1" x14ac:dyDescent="0.25">
      <c r="A293">
        <v>2007</v>
      </c>
      <c r="B293" s="5" t="s">
        <v>81</v>
      </c>
      <c r="C293" s="6">
        <v>26619313.985175956</v>
      </c>
      <c r="D293" s="6">
        <v>26782289.616744064</v>
      </c>
      <c r="E293" s="6">
        <v>53401603.601920024</v>
      </c>
      <c r="AR293" s="6"/>
    </row>
    <row r="294" spans="1:44" hidden="1" x14ac:dyDescent="0.25"/>
    <row r="295" spans="1:44" hidden="1" x14ac:dyDescent="0.25"/>
    <row r="296" spans="1:44" hidden="1" x14ac:dyDescent="0.25">
      <c r="C296" s="9" t="s">
        <v>82</v>
      </c>
    </row>
    <row r="297" spans="1:44" hidden="1" x14ac:dyDescent="0.25">
      <c r="B297" s="9" t="s">
        <v>83</v>
      </c>
      <c r="C297" s="52" t="s">
        <v>42</v>
      </c>
      <c r="D297" s="52" t="s">
        <v>834</v>
      </c>
      <c r="E297" s="52" t="s">
        <v>73</v>
      </c>
    </row>
    <row r="298" spans="1:44" hidden="1" x14ac:dyDescent="0.25">
      <c r="A298">
        <v>2008</v>
      </c>
      <c r="B298" s="5" t="s">
        <v>329</v>
      </c>
      <c r="C298" s="6">
        <v>149987.24799258163</v>
      </c>
      <c r="D298" s="6">
        <v>41632.469847890614</v>
      </c>
      <c r="E298" s="6">
        <v>191619.71784047224</v>
      </c>
    </row>
    <row r="299" spans="1:44" hidden="1" x14ac:dyDescent="0.25">
      <c r="A299">
        <v>2008</v>
      </c>
      <c r="B299" s="5" t="s">
        <v>330</v>
      </c>
      <c r="C299" s="6">
        <v>44492.745358057917</v>
      </c>
      <c r="D299" s="6">
        <v>47713.99202783902</v>
      </c>
      <c r="E299" s="6">
        <v>92206.737385896937</v>
      </c>
    </row>
    <row r="300" spans="1:44" hidden="1" x14ac:dyDescent="0.25">
      <c r="A300">
        <v>2008</v>
      </c>
      <c r="B300" s="5" t="s">
        <v>331</v>
      </c>
      <c r="C300" s="6">
        <v>241462.69387960376</v>
      </c>
      <c r="D300" s="6">
        <v>228573.60574719743</v>
      </c>
      <c r="E300" s="6">
        <v>470036.29962680116</v>
      </c>
    </row>
    <row r="301" spans="1:44" hidden="1" x14ac:dyDescent="0.25">
      <c r="A301">
        <v>2008</v>
      </c>
      <c r="B301" s="5" t="s">
        <v>332</v>
      </c>
      <c r="C301" s="6">
        <v>29515.211582122825</v>
      </c>
      <c r="D301" s="6">
        <v>12932.477039293681</v>
      </c>
      <c r="E301" s="6">
        <v>42447.688621416506</v>
      </c>
    </row>
    <row r="302" spans="1:44" hidden="1" x14ac:dyDescent="0.25">
      <c r="A302">
        <v>2008</v>
      </c>
      <c r="B302" s="5" t="s">
        <v>333</v>
      </c>
      <c r="C302" s="6">
        <v>285774.63935161673</v>
      </c>
      <c r="D302" s="6">
        <v>242238.01789352199</v>
      </c>
      <c r="E302" s="6">
        <v>528012.65724513866</v>
      </c>
    </row>
    <row r="303" spans="1:44" hidden="1" x14ac:dyDescent="0.25">
      <c r="A303">
        <v>2008</v>
      </c>
      <c r="B303" s="5" t="s">
        <v>334</v>
      </c>
      <c r="C303" s="6">
        <v>39114.55665880155</v>
      </c>
      <c r="D303" s="6">
        <v>22126.820338321864</v>
      </c>
      <c r="E303" s="6">
        <v>61241.376997123414</v>
      </c>
    </row>
    <row r="304" spans="1:44" hidden="1" x14ac:dyDescent="0.25">
      <c r="A304">
        <v>2008</v>
      </c>
      <c r="B304" s="5" t="s">
        <v>335</v>
      </c>
      <c r="C304" s="6">
        <v>139067.37130374715</v>
      </c>
      <c r="D304" s="6">
        <v>41444.6679122243</v>
      </c>
      <c r="E304" s="6">
        <v>180512.03921597145</v>
      </c>
    </row>
    <row r="305" spans="1:5" hidden="1" x14ac:dyDescent="0.25">
      <c r="A305">
        <v>2008</v>
      </c>
      <c r="B305" s="5" t="s">
        <v>336</v>
      </c>
      <c r="C305" s="6">
        <v>188291.08011903916</v>
      </c>
      <c r="D305" s="6">
        <v>102900.92891639523</v>
      </c>
      <c r="E305" s="6">
        <v>291192.0090354344</v>
      </c>
    </row>
    <row r="306" spans="1:5" hidden="1" x14ac:dyDescent="0.25">
      <c r="A306">
        <v>2008</v>
      </c>
      <c r="B306" s="5" t="s">
        <v>337</v>
      </c>
      <c r="C306" s="6">
        <v>141298.33408694249</v>
      </c>
      <c r="D306" s="6">
        <v>73764.464070198475</v>
      </c>
      <c r="E306" s="6">
        <v>215062.79815714096</v>
      </c>
    </row>
    <row r="307" spans="1:5" hidden="1" x14ac:dyDescent="0.25">
      <c r="A307">
        <v>2008</v>
      </c>
      <c r="B307" s="5" t="s">
        <v>338</v>
      </c>
      <c r="C307" s="6">
        <v>561236.93865472113</v>
      </c>
      <c r="D307" s="6">
        <v>270881.55533659214</v>
      </c>
      <c r="E307" s="6">
        <v>832118.49399131327</v>
      </c>
    </row>
    <row r="308" spans="1:5" hidden="1" x14ac:dyDescent="0.25">
      <c r="A308">
        <v>2008</v>
      </c>
      <c r="B308" s="5" t="s">
        <v>339</v>
      </c>
      <c r="C308" s="6">
        <v>155417.51978946174</v>
      </c>
      <c r="D308" s="6">
        <v>101310.96155202312</v>
      </c>
      <c r="E308" s="6">
        <v>256728.48134148488</v>
      </c>
    </row>
    <row r="309" spans="1:5" hidden="1" x14ac:dyDescent="0.25">
      <c r="A309">
        <v>2008</v>
      </c>
      <c r="B309" s="5" t="s">
        <v>340</v>
      </c>
      <c r="C309" s="6">
        <v>108181.11290397611</v>
      </c>
      <c r="D309" s="6">
        <v>78374.739358943407</v>
      </c>
      <c r="E309" s="6">
        <v>186555.85226291954</v>
      </c>
    </row>
    <row r="310" spans="1:5" hidden="1" x14ac:dyDescent="0.25">
      <c r="A310">
        <v>2008</v>
      </c>
      <c r="B310" s="5" t="s">
        <v>341</v>
      </c>
      <c r="C310" s="6">
        <v>963752.22349536628</v>
      </c>
      <c r="D310" s="6">
        <v>584024.03733104817</v>
      </c>
      <c r="E310" s="6">
        <v>1547776.2608264145</v>
      </c>
    </row>
    <row r="311" spans="1:5" hidden="1" x14ac:dyDescent="0.25">
      <c r="A311">
        <v>2008</v>
      </c>
      <c r="B311" s="5" t="s">
        <v>342</v>
      </c>
      <c r="C311" s="6">
        <v>113471.17256845345</v>
      </c>
      <c r="D311" s="6">
        <v>60113.191635896932</v>
      </c>
      <c r="E311" s="6">
        <v>173584.36420435039</v>
      </c>
    </row>
    <row r="312" spans="1:5" hidden="1" x14ac:dyDescent="0.25">
      <c r="A312">
        <v>2008</v>
      </c>
      <c r="B312" s="5" t="s">
        <v>343</v>
      </c>
      <c r="C312" s="6">
        <v>131714.01407368452</v>
      </c>
      <c r="D312" s="6">
        <v>80338.078060077794</v>
      </c>
      <c r="E312" s="6">
        <v>212052.09213376231</v>
      </c>
    </row>
    <row r="313" spans="1:5" hidden="1" x14ac:dyDescent="0.25">
      <c r="A313">
        <v>2008</v>
      </c>
      <c r="B313" s="5" t="s">
        <v>344</v>
      </c>
      <c r="C313" s="6">
        <v>1102015.6501067076</v>
      </c>
      <c r="D313" s="6">
        <v>448164.94554293662</v>
      </c>
      <c r="E313" s="6">
        <v>1550180.5956496443</v>
      </c>
    </row>
    <row r="314" spans="1:5" hidden="1" x14ac:dyDescent="0.25">
      <c r="A314">
        <v>2008</v>
      </c>
      <c r="B314" s="5" t="s">
        <v>345</v>
      </c>
      <c r="C314" s="6">
        <v>2264880.10596905</v>
      </c>
      <c r="D314" s="6">
        <v>1429808.2212493746</v>
      </c>
      <c r="E314" s="6">
        <v>3694688.3272184245</v>
      </c>
    </row>
    <row r="315" spans="1:5" hidden="1" x14ac:dyDescent="0.25">
      <c r="A315">
        <v>2008</v>
      </c>
      <c r="B315" s="5" t="s">
        <v>346</v>
      </c>
      <c r="C315" s="6">
        <v>500889.74005905894</v>
      </c>
      <c r="D315" s="6">
        <v>330193.24357707088</v>
      </c>
      <c r="E315" s="6">
        <v>831082.98363612988</v>
      </c>
    </row>
    <row r="316" spans="1:5" hidden="1" x14ac:dyDescent="0.25">
      <c r="A316">
        <v>2008</v>
      </c>
      <c r="B316" s="5" t="s">
        <v>347</v>
      </c>
      <c r="C316" s="6">
        <v>3711317.0706988825</v>
      </c>
      <c r="D316" s="6">
        <v>4508308.0476554465</v>
      </c>
      <c r="E316" s="6">
        <v>8219625.1183543289</v>
      </c>
    </row>
    <row r="317" spans="1:5" hidden="1" x14ac:dyDescent="0.25">
      <c r="A317">
        <v>2008</v>
      </c>
      <c r="B317" s="5" t="s">
        <v>348</v>
      </c>
      <c r="C317" s="6">
        <v>15624086.460078992</v>
      </c>
      <c r="D317" s="6">
        <v>12007902.687640851</v>
      </c>
      <c r="E317" s="6">
        <v>27631989.147719845</v>
      </c>
    </row>
    <row r="318" spans="1:5" hidden="1" x14ac:dyDescent="0.25">
      <c r="A318">
        <v>2008</v>
      </c>
      <c r="B318" s="5" t="s">
        <v>349</v>
      </c>
      <c r="C318" s="6">
        <v>2032335.8502374205</v>
      </c>
      <c r="D318" s="6">
        <v>1150672.4453066278</v>
      </c>
      <c r="E318" s="6">
        <v>3183008.2955440483</v>
      </c>
    </row>
    <row r="319" spans="1:5" hidden="1" x14ac:dyDescent="0.25">
      <c r="A319">
        <v>2008</v>
      </c>
      <c r="B319" s="5" t="s">
        <v>350</v>
      </c>
      <c r="C319" s="6">
        <v>923755.27052201249</v>
      </c>
      <c r="D319" s="6">
        <v>648165.61457815825</v>
      </c>
      <c r="E319" s="6">
        <v>1571920.8851001707</v>
      </c>
    </row>
    <row r="320" spans="1:5" hidden="1" x14ac:dyDescent="0.25">
      <c r="A320">
        <v>2008</v>
      </c>
      <c r="B320" s="5" t="s">
        <v>351</v>
      </c>
      <c r="C320" s="6">
        <v>1874494.2157109017</v>
      </c>
      <c r="D320" s="6">
        <v>1425683.7821699092</v>
      </c>
      <c r="E320" s="6">
        <v>3300177.9978808109</v>
      </c>
    </row>
    <row r="321" spans="1:5" hidden="1" x14ac:dyDescent="0.25">
      <c r="A321">
        <v>2008</v>
      </c>
      <c r="B321" s="5" t="s">
        <v>352</v>
      </c>
      <c r="C321" s="6">
        <v>156344.60247957933</v>
      </c>
      <c r="D321" s="6">
        <v>145818.27729719845</v>
      </c>
      <c r="E321" s="6">
        <v>302162.87977677782</v>
      </c>
    </row>
    <row r="322" spans="1:5" hidden="1" x14ac:dyDescent="0.25">
      <c r="A322">
        <v>2008</v>
      </c>
      <c r="B322" s="5" t="s">
        <v>353</v>
      </c>
      <c r="C322" s="6">
        <v>264193.99075985013</v>
      </c>
      <c r="D322" s="6">
        <v>120246.50192749922</v>
      </c>
      <c r="E322" s="6">
        <v>384440.49268734932</v>
      </c>
    </row>
    <row r="323" spans="1:5" hidden="1" x14ac:dyDescent="0.25">
      <c r="A323">
        <v>2008</v>
      </c>
      <c r="B323" s="5" t="s">
        <v>354</v>
      </c>
      <c r="C323" s="6">
        <v>688667.45850099553</v>
      </c>
      <c r="D323" s="6">
        <v>297576.67121914827</v>
      </c>
      <c r="E323" s="6">
        <v>986244.12972014374</v>
      </c>
    </row>
    <row r="324" spans="1:5" hidden="1" x14ac:dyDescent="0.25">
      <c r="A324">
        <v>2008</v>
      </c>
      <c r="B324" s="5" t="s">
        <v>355</v>
      </c>
      <c r="C324" s="6">
        <v>806783.17930745787</v>
      </c>
      <c r="D324" s="6">
        <v>912248.22954837477</v>
      </c>
      <c r="E324" s="6">
        <v>1719031.4088558326</v>
      </c>
    </row>
    <row r="325" spans="1:5" hidden="1" x14ac:dyDescent="0.25">
      <c r="A325">
        <v>2008</v>
      </c>
      <c r="B325" s="5" t="s">
        <v>80</v>
      </c>
      <c r="C325" s="6">
        <v>33242540.456249092</v>
      </c>
      <c r="D325" s="6">
        <v>25413158.674780048</v>
      </c>
      <c r="E325" s="6">
        <v>58655699.131029144</v>
      </c>
    </row>
    <row r="326" spans="1:5" hidden="1" x14ac:dyDescent="0.25"/>
    <row r="327" spans="1:5" hidden="1" x14ac:dyDescent="0.25"/>
    <row r="328" spans="1:5" hidden="1" x14ac:dyDescent="0.25">
      <c r="C328" s="9" t="s">
        <v>82</v>
      </c>
    </row>
    <row r="329" spans="1:5" hidden="1" x14ac:dyDescent="0.25">
      <c r="B329" s="9" t="s">
        <v>83</v>
      </c>
      <c r="C329" s="52" t="s">
        <v>42</v>
      </c>
      <c r="D329" s="52" t="s">
        <v>834</v>
      </c>
      <c r="E329" s="52" t="s">
        <v>73</v>
      </c>
    </row>
    <row r="330" spans="1:5" hidden="1" x14ac:dyDescent="0.25">
      <c r="A330">
        <v>2009</v>
      </c>
      <c r="B330" s="5" t="s">
        <v>356</v>
      </c>
      <c r="C330" s="6">
        <v>144327.54675097851</v>
      </c>
      <c r="D330" s="6">
        <v>64215.931067228739</v>
      </c>
      <c r="E330" s="6">
        <v>208543.47781820723</v>
      </c>
    </row>
    <row r="331" spans="1:5" hidden="1" x14ac:dyDescent="0.25">
      <c r="A331">
        <v>2009</v>
      </c>
      <c r="B331" s="5" t="s">
        <v>357</v>
      </c>
      <c r="C331" s="6">
        <v>43283.749515891206</v>
      </c>
      <c r="D331" s="6">
        <v>52424.418045397106</v>
      </c>
      <c r="E331" s="6">
        <v>95708.167561288312</v>
      </c>
    </row>
    <row r="332" spans="1:5" hidden="1" x14ac:dyDescent="0.25">
      <c r="A332">
        <v>2009</v>
      </c>
      <c r="B332" s="5" t="s">
        <v>358</v>
      </c>
      <c r="C332" s="6">
        <v>252775.86787780389</v>
      </c>
      <c r="D332" s="6">
        <v>268284.7170695379</v>
      </c>
      <c r="E332" s="6">
        <v>521060.58494734182</v>
      </c>
    </row>
    <row r="333" spans="1:5" hidden="1" x14ac:dyDescent="0.25">
      <c r="A333">
        <v>2009</v>
      </c>
      <c r="B333" s="5" t="s">
        <v>359</v>
      </c>
      <c r="C333" s="6">
        <v>28098.154667025177</v>
      </c>
      <c r="D333" s="6">
        <v>22252.44554927625</v>
      </c>
      <c r="E333" s="6">
        <v>50350.600216301427</v>
      </c>
    </row>
    <row r="334" spans="1:5" hidden="1" x14ac:dyDescent="0.25">
      <c r="A334">
        <v>2009</v>
      </c>
      <c r="B334" s="5" t="s">
        <v>360</v>
      </c>
      <c r="C334" s="6">
        <v>287344.53191541065</v>
      </c>
      <c r="D334" s="6">
        <v>390219.42407443933</v>
      </c>
      <c r="E334" s="6">
        <v>677563.95598984999</v>
      </c>
    </row>
    <row r="335" spans="1:5" hidden="1" x14ac:dyDescent="0.25">
      <c r="A335">
        <v>2009</v>
      </c>
      <c r="B335" s="5" t="s">
        <v>361</v>
      </c>
      <c r="C335" s="6">
        <v>26868.138142221131</v>
      </c>
      <c r="D335" s="6">
        <v>22075.703967346552</v>
      </c>
      <c r="E335" s="6">
        <v>48943.842109567682</v>
      </c>
    </row>
    <row r="336" spans="1:5" hidden="1" x14ac:dyDescent="0.25">
      <c r="A336">
        <v>2009</v>
      </c>
      <c r="B336" s="5" t="s">
        <v>362</v>
      </c>
      <c r="C336" s="6">
        <v>92961.819088122327</v>
      </c>
      <c r="D336" s="6">
        <v>30678.160664204486</v>
      </c>
      <c r="E336" s="6">
        <v>123639.97975232682</v>
      </c>
    </row>
    <row r="337" spans="1:5" hidden="1" x14ac:dyDescent="0.25">
      <c r="A337">
        <v>2009</v>
      </c>
      <c r="B337" s="5" t="s">
        <v>363</v>
      </c>
      <c r="C337" s="6">
        <v>196949.4549477222</v>
      </c>
      <c r="D337" s="6">
        <v>101416.29414249242</v>
      </c>
      <c r="E337" s="6">
        <v>298365.74909021461</v>
      </c>
    </row>
    <row r="338" spans="1:5" hidden="1" x14ac:dyDescent="0.25">
      <c r="A338">
        <v>2009</v>
      </c>
      <c r="B338" s="5" t="s">
        <v>364</v>
      </c>
      <c r="C338" s="6">
        <v>152234.84973752167</v>
      </c>
      <c r="D338" s="6">
        <v>85649.181546311811</v>
      </c>
      <c r="E338" s="6">
        <v>237884.03128383349</v>
      </c>
    </row>
    <row r="339" spans="1:5" hidden="1" x14ac:dyDescent="0.25">
      <c r="A339">
        <v>2009</v>
      </c>
      <c r="B339" s="5" t="s">
        <v>365</v>
      </c>
      <c r="C339" s="6">
        <v>593144.66030301701</v>
      </c>
      <c r="D339" s="6">
        <v>347493.12671619869</v>
      </c>
      <c r="E339" s="6">
        <v>940637.78701921576</v>
      </c>
    </row>
    <row r="340" spans="1:5" hidden="1" x14ac:dyDescent="0.25">
      <c r="A340">
        <v>2009</v>
      </c>
      <c r="B340" s="5" t="s">
        <v>366</v>
      </c>
      <c r="C340" s="6">
        <v>153404.74237969634</v>
      </c>
      <c r="D340" s="6">
        <v>144841.26504042567</v>
      </c>
      <c r="E340" s="6">
        <v>298246.00742012204</v>
      </c>
    </row>
    <row r="341" spans="1:5" hidden="1" x14ac:dyDescent="0.25">
      <c r="A341">
        <v>2009</v>
      </c>
      <c r="B341" s="5" t="s">
        <v>367</v>
      </c>
      <c r="C341" s="6">
        <v>117828.70560492516</v>
      </c>
      <c r="D341" s="6">
        <v>134033.7031366273</v>
      </c>
      <c r="E341" s="6">
        <v>251862.40874155244</v>
      </c>
    </row>
    <row r="342" spans="1:5" hidden="1" x14ac:dyDescent="0.25">
      <c r="A342">
        <v>2009</v>
      </c>
      <c r="B342" s="5" t="s">
        <v>368</v>
      </c>
      <c r="C342" s="6">
        <v>1042927.3734783522</v>
      </c>
      <c r="D342" s="6">
        <v>649628.88802281395</v>
      </c>
      <c r="E342" s="6">
        <v>1692556.261501166</v>
      </c>
    </row>
    <row r="343" spans="1:5" hidden="1" x14ac:dyDescent="0.25">
      <c r="A343">
        <v>2009</v>
      </c>
      <c r="B343" s="5" t="s">
        <v>369</v>
      </c>
      <c r="C343" s="6">
        <v>111050.62393279761</v>
      </c>
      <c r="D343" s="6">
        <v>138584.0193248319</v>
      </c>
      <c r="E343" s="6">
        <v>249634.6432576295</v>
      </c>
    </row>
    <row r="344" spans="1:5" hidden="1" x14ac:dyDescent="0.25">
      <c r="A344">
        <v>2009</v>
      </c>
      <c r="B344" s="5" t="s">
        <v>370</v>
      </c>
      <c r="C344" s="6">
        <v>134515.03000860597</v>
      </c>
      <c r="D344" s="6">
        <v>90331.427820938057</v>
      </c>
      <c r="E344" s="6">
        <v>224846.45782954403</v>
      </c>
    </row>
    <row r="345" spans="1:5" hidden="1" x14ac:dyDescent="0.25">
      <c r="A345">
        <v>2009</v>
      </c>
      <c r="B345" s="5" t="s">
        <v>371</v>
      </c>
      <c r="C345" s="6">
        <v>1054076.1313280668</v>
      </c>
      <c r="D345" s="6">
        <v>538953.03825690574</v>
      </c>
      <c r="E345" s="6">
        <v>1593029.1695849726</v>
      </c>
    </row>
    <row r="346" spans="1:5" hidden="1" x14ac:dyDescent="0.25">
      <c r="A346">
        <v>2009</v>
      </c>
      <c r="B346" s="5" t="s">
        <v>372</v>
      </c>
      <c r="C346" s="6">
        <v>2212479.7672104281</v>
      </c>
      <c r="D346" s="6">
        <v>1654557.3653977439</v>
      </c>
      <c r="E346" s="6">
        <v>3867037.132608172</v>
      </c>
    </row>
    <row r="347" spans="1:5" hidden="1" x14ac:dyDescent="0.25">
      <c r="A347">
        <v>2009</v>
      </c>
      <c r="B347" s="5" t="s">
        <v>373</v>
      </c>
      <c r="C347" s="6">
        <v>495505.79793711693</v>
      </c>
      <c r="D347" s="6">
        <v>373954.75832120766</v>
      </c>
      <c r="E347" s="6">
        <v>869460.55625832453</v>
      </c>
    </row>
    <row r="348" spans="1:5" hidden="1" x14ac:dyDescent="0.25">
      <c r="A348">
        <v>2009</v>
      </c>
      <c r="B348" s="5" t="s">
        <v>374</v>
      </c>
      <c r="C348" s="6">
        <v>3492794.2863361058</v>
      </c>
      <c r="D348" s="6">
        <v>5561993.1121061882</v>
      </c>
      <c r="E348" s="6">
        <v>9054787.3984422944</v>
      </c>
    </row>
    <row r="349" spans="1:5" hidden="1" x14ac:dyDescent="0.25">
      <c r="A349">
        <v>2009</v>
      </c>
      <c r="B349" s="5" t="s">
        <v>375</v>
      </c>
      <c r="C349" s="6">
        <v>14746671.204339253</v>
      </c>
      <c r="D349" s="6">
        <v>15101276.81961222</v>
      </c>
      <c r="E349" s="6">
        <v>29847948.023951471</v>
      </c>
    </row>
    <row r="350" spans="1:5" hidden="1" x14ac:dyDescent="0.25">
      <c r="A350">
        <v>2009</v>
      </c>
      <c r="B350" s="5" t="s">
        <v>376</v>
      </c>
      <c r="C350" s="6">
        <v>2160734.4400679087</v>
      </c>
      <c r="D350" s="6">
        <v>1321929.1254455843</v>
      </c>
      <c r="E350" s="6">
        <v>3482663.565513493</v>
      </c>
    </row>
    <row r="351" spans="1:5" hidden="1" x14ac:dyDescent="0.25">
      <c r="A351">
        <v>2009</v>
      </c>
      <c r="B351" s="5" t="s">
        <v>377</v>
      </c>
      <c r="C351" s="6">
        <v>874454.88869271416</v>
      </c>
      <c r="D351" s="6">
        <v>799116.85120594758</v>
      </c>
      <c r="E351" s="6">
        <v>1673571.7398986616</v>
      </c>
    </row>
    <row r="352" spans="1:5" hidden="1" x14ac:dyDescent="0.25">
      <c r="A352">
        <v>2009</v>
      </c>
      <c r="B352" s="5" t="s">
        <v>378</v>
      </c>
      <c r="C352" s="6">
        <v>1792984.4838230014</v>
      </c>
      <c r="D352" s="6">
        <v>1586721.0640097568</v>
      </c>
      <c r="E352" s="6">
        <v>3379705.5478327582</v>
      </c>
    </row>
    <row r="353" spans="1:5" hidden="1" x14ac:dyDescent="0.25">
      <c r="A353">
        <v>2009</v>
      </c>
      <c r="B353" s="5" t="s">
        <v>379</v>
      </c>
      <c r="C353" s="6">
        <v>176305.65606108497</v>
      </c>
      <c r="D353" s="6">
        <v>193624.94417194184</v>
      </c>
      <c r="E353" s="6">
        <v>369930.60023302678</v>
      </c>
    </row>
    <row r="354" spans="1:5" hidden="1" x14ac:dyDescent="0.25">
      <c r="A354">
        <v>2009</v>
      </c>
      <c r="B354" s="5" t="s">
        <v>380</v>
      </c>
      <c r="C354" s="6">
        <v>271989.54463402182</v>
      </c>
      <c r="D354" s="6">
        <v>155000.9695544136</v>
      </c>
      <c r="E354" s="6">
        <v>426990.51418843539</v>
      </c>
    </row>
    <row r="355" spans="1:5" hidden="1" x14ac:dyDescent="0.25">
      <c r="A355">
        <v>2009</v>
      </c>
      <c r="B355" s="5" t="s">
        <v>381</v>
      </c>
      <c r="C355" s="6">
        <v>674456.38616257987</v>
      </c>
      <c r="D355" s="6">
        <v>365832.05760728213</v>
      </c>
      <c r="E355" s="6">
        <v>1040288.4437698619</v>
      </c>
    </row>
    <row r="356" spans="1:5" hidden="1" x14ac:dyDescent="0.25">
      <c r="A356">
        <v>2009</v>
      </c>
      <c r="B356" s="5" t="s">
        <v>382</v>
      </c>
      <c r="C356" s="6">
        <v>832946.13514970441</v>
      </c>
      <c r="D356" s="6">
        <v>1012044.7085656225</v>
      </c>
      <c r="E356" s="6">
        <v>1844990.8437153269</v>
      </c>
    </row>
    <row r="357" spans="1:5" hidden="1" x14ac:dyDescent="0.25">
      <c r="A357">
        <v>2009</v>
      </c>
      <c r="B357" s="5" t="s">
        <v>79</v>
      </c>
      <c r="C357" s="6">
        <v>32163113.970092081</v>
      </c>
      <c r="D357" s="6">
        <v>31207133.520442884</v>
      </c>
      <c r="E357" s="6">
        <v>63370247.490534961</v>
      </c>
    </row>
    <row r="358" spans="1:5" hidden="1" x14ac:dyDescent="0.25"/>
    <row r="359" spans="1:5" hidden="1" x14ac:dyDescent="0.25"/>
    <row r="360" spans="1:5" hidden="1" x14ac:dyDescent="0.25">
      <c r="C360" s="9" t="s">
        <v>82</v>
      </c>
    </row>
    <row r="361" spans="1:5" hidden="1" x14ac:dyDescent="0.25">
      <c r="B361" s="9" t="s">
        <v>83</v>
      </c>
      <c r="C361" s="52" t="s">
        <v>42</v>
      </c>
      <c r="D361" s="52" t="s">
        <v>834</v>
      </c>
      <c r="E361" s="52" t="s">
        <v>73</v>
      </c>
    </row>
    <row r="362" spans="1:5" hidden="1" x14ac:dyDescent="0.25">
      <c r="A362">
        <v>2010</v>
      </c>
      <c r="B362" s="5" t="s">
        <v>383</v>
      </c>
      <c r="C362" s="6">
        <v>151166.8972209428</v>
      </c>
      <c r="D362" s="6">
        <v>78173.806107875993</v>
      </c>
      <c r="E362" s="6">
        <v>229340.70332881878</v>
      </c>
    </row>
    <row r="363" spans="1:5" hidden="1" x14ac:dyDescent="0.25">
      <c r="A363">
        <v>2010</v>
      </c>
      <c r="B363" s="5" t="s">
        <v>384</v>
      </c>
      <c r="C363" s="6">
        <v>42360.544297977234</v>
      </c>
      <c r="D363" s="6">
        <v>58036.18907115054</v>
      </c>
      <c r="E363" s="6">
        <v>100396.73336912777</v>
      </c>
    </row>
    <row r="364" spans="1:5" hidden="1" x14ac:dyDescent="0.25">
      <c r="A364">
        <v>2010</v>
      </c>
      <c r="B364" s="5" t="s">
        <v>385</v>
      </c>
      <c r="C364" s="6">
        <v>278003.80282597349</v>
      </c>
      <c r="D364" s="6">
        <v>325573.94719946873</v>
      </c>
      <c r="E364" s="6">
        <v>603577.75002544222</v>
      </c>
    </row>
    <row r="365" spans="1:5" hidden="1" x14ac:dyDescent="0.25">
      <c r="A365">
        <v>2010</v>
      </c>
      <c r="B365" s="5" t="s">
        <v>386</v>
      </c>
      <c r="C365" s="6">
        <v>25149.670866906024</v>
      </c>
      <c r="D365" s="6">
        <v>21813.661996362451</v>
      </c>
      <c r="E365" s="6">
        <v>46963.332863268472</v>
      </c>
    </row>
    <row r="366" spans="1:5" hidden="1" x14ac:dyDescent="0.25">
      <c r="A366">
        <v>2010</v>
      </c>
      <c r="B366" s="5" t="s">
        <v>387</v>
      </c>
      <c r="C366" s="6">
        <v>300161.35816674674</v>
      </c>
      <c r="D366" s="6">
        <v>421027.77269979334</v>
      </c>
      <c r="E366" s="6">
        <v>721189.13086654013</v>
      </c>
    </row>
    <row r="367" spans="1:5" hidden="1" x14ac:dyDescent="0.25">
      <c r="A367">
        <v>2010</v>
      </c>
      <c r="B367" s="5" t="s">
        <v>388</v>
      </c>
      <c r="C367" s="6">
        <v>32410.747181814611</v>
      </c>
      <c r="D367" s="6">
        <v>19831.651169325014</v>
      </c>
      <c r="E367" s="6">
        <v>52242.398351139622</v>
      </c>
    </row>
    <row r="368" spans="1:5" hidden="1" x14ac:dyDescent="0.25">
      <c r="A368">
        <v>2010</v>
      </c>
      <c r="B368" s="5" t="s">
        <v>389</v>
      </c>
      <c r="C368" s="6">
        <v>80790.725646744453</v>
      </c>
      <c r="D368" s="6">
        <v>29906.021074906883</v>
      </c>
      <c r="E368" s="6">
        <v>110696.74672165133</v>
      </c>
    </row>
    <row r="369" spans="1:5" hidden="1" x14ac:dyDescent="0.25">
      <c r="A369">
        <v>2010</v>
      </c>
      <c r="B369" s="5" t="s">
        <v>390</v>
      </c>
      <c r="C369" s="6">
        <v>230744.28435382072</v>
      </c>
      <c r="D369" s="6">
        <v>123924.27317269803</v>
      </c>
      <c r="E369" s="6">
        <v>354668.55752651877</v>
      </c>
    </row>
    <row r="370" spans="1:5" hidden="1" x14ac:dyDescent="0.25">
      <c r="A370">
        <v>2010</v>
      </c>
      <c r="B370" s="5" t="s">
        <v>391</v>
      </c>
      <c r="C370" s="6">
        <v>176072.55297525239</v>
      </c>
      <c r="D370" s="6">
        <v>87024.250452064938</v>
      </c>
      <c r="E370" s="6">
        <v>263096.8034273173</v>
      </c>
    </row>
    <row r="371" spans="1:5" hidden="1" x14ac:dyDescent="0.25">
      <c r="A371">
        <v>2010</v>
      </c>
      <c r="B371" s="5" t="s">
        <v>392</v>
      </c>
      <c r="C371" s="6">
        <v>750720.33490794664</v>
      </c>
      <c r="D371" s="6">
        <v>449159.74684242753</v>
      </c>
      <c r="E371" s="6">
        <v>1199880.0817503743</v>
      </c>
    </row>
    <row r="372" spans="1:5" hidden="1" x14ac:dyDescent="0.25">
      <c r="A372">
        <v>2010</v>
      </c>
      <c r="B372" s="5" t="s">
        <v>393</v>
      </c>
      <c r="C372" s="6">
        <v>171542.20072340444</v>
      </c>
      <c r="D372" s="6">
        <v>182798.83983310818</v>
      </c>
      <c r="E372" s="6">
        <v>354341.04055651266</v>
      </c>
    </row>
    <row r="373" spans="1:5" hidden="1" x14ac:dyDescent="0.25">
      <c r="A373">
        <v>2010</v>
      </c>
      <c r="B373" s="5" t="s">
        <v>394</v>
      </c>
      <c r="C373" s="6">
        <v>138938.93309879483</v>
      </c>
      <c r="D373" s="6">
        <v>162433.78583003153</v>
      </c>
      <c r="E373" s="6">
        <v>301372.71892882639</v>
      </c>
    </row>
    <row r="374" spans="1:5" hidden="1" x14ac:dyDescent="0.25">
      <c r="A374">
        <v>2010</v>
      </c>
      <c r="B374" s="5" t="s">
        <v>395</v>
      </c>
      <c r="C374" s="6">
        <v>1389852.059607096</v>
      </c>
      <c r="D374" s="6">
        <v>607964.00296045444</v>
      </c>
      <c r="E374" s="6">
        <v>1997816.0625675505</v>
      </c>
    </row>
    <row r="375" spans="1:5" hidden="1" x14ac:dyDescent="0.25">
      <c r="A375">
        <v>2010</v>
      </c>
      <c r="B375" s="5" t="s">
        <v>396</v>
      </c>
      <c r="C375" s="6">
        <v>124623.82179182475</v>
      </c>
      <c r="D375" s="6">
        <v>117164.70634615692</v>
      </c>
      <c r="E375" s="6">
        <v>241788.52813798166</v>
      </c>
    </row>
    <row r="376" spans="1:5" hidden="1" x14ac:dyDescent="0.25">
      <c r="A376">
        <v>2010</v>
      </c>
      <c r="B376" s="5" t="s">
        <v>397</v>
      </c>
      <c r="C376" s="6">
        <v>141048.51160096959</v>
      </c>
      <c r="D376" s="6">
        <v>96516.922298864592</v>
      </c>
      <c r="E376" s="6">
        <v>237565.43389983417</v>
      </c>
    </row>
    <row r="377" spans="1:5" hidden="1" x14ac:dyDescent="0.25">
      <c r="A377">
        <v>2010</v>
      </c>
      <c r="B377" s="5" t="s">
        <v>398</v>
      </c>
      <c r="C377" s="6">
        <v>1082317.7281826232</v>
      </c>
      <c r="D377" s="6">
        <v>581888.87729142967</v>
      </c>
      <c r="E377" s="6">
        <v>1664206.605474053</v>
      </c>
    </row>
    <row r="378" spans="1:5" hidden="1" x14ac:dyDescent="0.25">
      <c r="A378">
        <v>2010</v>
      </c>
      <c r="B378" s="5" t="s">
        <v>399</v>
      </c>
      <c r="C378" s="6">
        <v>2276757.8892920557</v>
      </c>
      <c r="D378" s="6">
        <v>1928684.324571263</v>
      </c>
      <c r="E378" s="6">
        <v>4205442.2138633188</v>
      </c>
    </row>
    <row r="379" spans="1:5" hidden="1" x14ac:dyDescent="0.25">
      <c r="A379">
        <v>2010</v>
      </c>
      <c r="B379" s="5" t="s">
        <v>400</v>
      </c>
      <c r="C379" s="6">
        <v>493275.44111988047</v>
      </c>
      <c r="D379" s="6">
        <v>373245.46785939444</v>
      </c>
      <c r="E379" s="6">
        <v>866520.90897927491</v>
      </c>
    </row>
    <row r="380" spans="1:5" hidden="1" x14ac:dyDescent="0.25">
      <c r="A380">
        <v>2010</v>
      </c>
      <c r="B380" s="5" t="s">
        <v>401</v>
      </c>
      <c r="C380" s="6">
        <v>3504615.7965130238</v>
      </c>
      <c r="D380" s="6">
        <v>6226255.1519309506</v>
      </c>
      <c r="E380" s="6">
        <v>9730870.9484439753</v>
      </c>
    </row>
    <row r="381" spans="1:5" hidden="1" x14ac:dyDescent="0.25">
      <c r="A381">
        <v>2010</v>
      </c>
      <c r="B381" s="5" t="s">
        <v>402</v>
      </c>
      <c r="C381" s="6">
        <v>15951700.549315244</v>
      </c>
      <c r="D381" s="6">
        <v>16502255.917174062</v>
      </c>
      <c r="E381" s="6">
        <v>32453956.466489308</v>
      </c>
    </row>
    <row r="382" spans="1:5" hidden="1" x14ac:dyDescent="0.25">
      <c r="A382">
        <v>2010</v>
      </c>
      <c r="B382" s="5" t="s">
        <v>403</v>
      </c>
      <c r="C382" s="6">
        <v>2275586.8662395771</v>
      </c>
      <c r="D382" s="6">
        <v>1553580.3720818108</v>
      </c>
      <c r="E382" s="6">
        <v>3829167.2383213881</v>
      </c>
    </row>
    <row r="383" spans="1:5" hidden="1" x14ac:dyDescent="0.25">
      <c r="A383">
        <v>2010</v>
      </c>
      <c r="B383" s="5" t="s">
        <v>404</v>
      </c>
      <c r="C383" s="6">
        <v>930200.28487463016</v>
      </c>
      <c r="D383" s="6">
        <v>895237.15812865098</v>
      </c>
      <c r="E383" s="6">
        <v>1825437.443003281</v>
      </c>
    </row>
    <row r="384" spans="1:5" hidden="1" x14ac:dyDescent="0.25">
      <c r="A384">
        <v>2010</v>
      </c>
      <c r="B384" s="5" t="s">
        <v>405</v>
      </c>
      <c r="C384" s="6">
        <v>1877903.6126101832</v>
      </c>
      <c r="D384" s="6">
        <v>1840573.3366031467</v>
      </c>
      <c r="E384" s="6">
        <v>3718476.9492133297</v>
      </c>
    </row>
    <row r="385" spans="1:5" hidden="1" x14ac:dyDescent="0.25">
      <c r="A385">
        <v>2010</v>
      </c>
      <c r="B385" s="5" t="s">
        <v>406</v>
      </c>
      <c r="C385" s="6">
        <v>165628.297234881</v>
      </c>
      <c r="D385" s="6">
        <v>220229.35564599512</v>
      </c>
      <c r="E385" s="6">
        <v>385857.65288087609</v>
      </c>
    </row>
    <row r="386" spans="1:5" hidden="1" x14ac:dyDescent="0.25">
      <c r="A386">
        <v>2010</v>
      </c>
      <c r="B386" s="5" t="s">
        <v>407</v>
      </c>
      <c r="C386" s="6">
        <v>273414.87307982479</v>
      </c>
      <c r="D386" s="6">
        <v>161248.86836234274</v>
      </c>
      <c r="E386" s="6">
        <v>434663.74144216755</v>
      </c>
    </row>
    <row r="387" spans="1:5" hidden="1" x14ac:dyDescent="0.25">
      <c r="A387">
        <v>2010</v>
      </c>
      <c r="B387" s="5" t="s">
        <v>408</v>
      </c>
      <c r="C387" s="6">
        <v>680032.99843232089</v>
      </c>
      <c r="D387" s="6">
        <v>446994.85765741742</v>
      </c>
      <c r="E387" s="6">
        <v>1127027.8560897382</v>
      </c>
    </row>
    <row r="388" spans="1:5" hidden="1" x14ac:dyDescent="0.25">
      <c r="A388">
        <v>2010</v>
      </c>
      <c r="B388" s="5" t="s">
        <v>409</v>
      </c>
      <c r="C388" s="6">
        <v>977287.30807154963</v>
      </c>
      <c r="D388" s="6">
        <v>1087189.4417291386</v>
      </c>
      <c r="E388" s="6">
        <v>2064476.7498006881</v>
      </c>
    </row>
    <row r="389" spans="1:5" hidden="1" x14ac:dyDescent="0.25">
      <c r="A389">
        <v>2010</v>
      </c>
      <c r="B389" s="5" t="s">
        <v>78</v>
      </c>
      <c r="C389" s="6">
        <v>34522308.090232007</v>
      </c>
      <c r="D389" s="6">
        <v>34598732.706090294</v>
      </c>
      <c r="E389" s="6">
        <v>69121040.796322301</v>
      </c>
    </row>
    <row r="390" spans="1:5" hidden="1" x14ac:dyDescent="0.25"/>
    <row r="391" spans="1:5" hidden="1" x14ac:dyDescent="0.25"/>
    <row r="392" spans="1:5" hidden="1" x14ac:dyDescent="0.25">
      <c r="C392" s="9" t="s">
        <v>82</v>
      </c>
    </row>
    <row r="393" spans="1:5" hidden="1" x14ac:dyDescent="0.25">
      <c r="B393" s="9" t="s">
        <v>83</v>
      </c>
      <c r="C393" s="52" t="s">
        <v>42</v>
      </c>
      <c r="D393" s="52" t="s">
        <v>834</v>
      </c>
      <c r="E393" s="52" t="s">
        <v>73</v>
      </c>
    </row>
    <row r="394" spans="1:5" hidden="1" x14ac:dyDescent="0.25">
      <c r="A394">
        <v>2011</v>
      </c>
      <c r="B394" s="5" t="s">
        <v>410</v>
      </c>
      <c r="C394" s="6">
        <v>141258.9308680883</v>
      </c>
      <c r="D394" s="6">
        <v>73548.143774407683</v>
      </c>
      <c r="E394" s="6">
        <v>214807.07464249598</v>
      </c>
    </row>
    <row r="395" spans="1:5" hidden="1" x14ac:dyDescent="0.25">
      <c r="A395">
        <v>2011</v>
      </c>
      <c r="B395" s="5" t="s">
        <v>411</v>
      </c>
      <c r="C395" s="6">
        <v>38136.81453457223</v>
      </c>
      <c r="D395" s="6">
        <v>33331.130508200236</v>
      </c>
      <c r="E395" s="6">
        <v>71467.945042772466</v>
      </c>
    </row>
    <row r="396" spans="1:5" hidden="1" x14ac:dyDescent="0.25">
      <c r="A396">
        <v>2011</v>
      </c>
      <c r="B396" s="5" t="s">
        <v>412</v>
      </c>
      <c r="C396" s="6">
        <v>289791.36521523923</v>
      </c>
      <c r="D396" s="6">
        <v>316334.27303297224</v>
      </c>
      <c r="E396" s="6">
        <v>606125.63824821147</v>
      </c>
    </row>
    <row r="397" spans="1:5" hidden="1" x14ac:dyDescent="0.25">
      <c r="A397">
        <v>2011</v>
      </c>
      <c r="B397" s="5" t="s">
        <v>413</v>
      </c>
      <c r="C397" s="6">
        <v>25091.938354413382</v>
      </c>
      <c r="D397" s="6">
        <v>19128.684923077471</v>
      </c>
      <c r="E397" s="6">
        <v>44220.623277490857</v>
      </c>
    </row>
    <row r="398" spans="1:5" hidden="1" x14ac:dyDescent="0.25">
      <c r="A398">
        <v>2011</v>
      </c>
      <c r="B398" s="5" t="s">
        <v>414</v>
      </c>
      <c r="C398" s="6">
        <v>288797.56566910952</v>
      </c>
      <c r="D398" s="6">
        <v>364273.94763457944</v>
      </c>
      <c r="E398" s="6">
        <v>653071.51330368896</v>
      </c>
    </row>
    <row r="399" spans="1:5" hidden="1" x14ac:dyDescent="0.25">
      <c r="A399">
        <v>2011</v>
      </c>
      <c r="B399" s="5" t="s">
        <v>415</v>
      </c>
      <c r="C399" s="6">
        <v>28850.771046781614</v>
      </c>
      <c r="D399" s="6">
        <v>18502.713291685792</v>
      </c>
      <c r="E399" s="6">
        <v>47353.484338467402</v>
      </c>
    </row>
    <row r="400" spans="1:5" hidden="1" x14ac:dyDescent="0.25">
      <c r="A400">
        <v>2011</v>
      </c>
      <c r="B400" s="5" t="s">
        <v>416</v>
      </c>
      <c r="C400" s="6">
        <v>63493.7026094217</v>
      </c>
      <c r="D400" s="6">
        <v>30799.882108879945</v>
      </c>
      <c r="E400" s="6">
        <v>94293.584718301645</v>
      </c>
    </row>
    <row r="401" spans="1:5" hidden="1" x14ac:dyDescent="0.25">
      <c r="A401">
        <v>2011</v>
      </c>
      <c r="B401" s="5" t="s">
        <v>417</v>
      </c>
      <c r="C401" s="6">
        <v>216776.61223707825</v>
      </c>
      <c r="D401" s="6">
        <v>106884.24254949315</v>
      </c>
      <c r="E401" s="6">
        <v>323660.85478657141</v>
      </c>
    </row>
    <row r="402" spans="1:5" hidden="1" x14ac:dyDescent="0.25">
      <c r="A402">
        <v>2011</v>
      </c>
      <c r="B402" s="5" t="s">
        <v>418</v>
      </c>
      <c r="C402" s="6">
        <v>178748.64159642899</v>
      </c>
      <c r="D402" s="6">
        <v>110211.35251475872</v>
      </c>
      <c r="E402" s="6">
        <v>288959.9941111877</v>
      </c>
    </row>
    <row r="403" spans="1:5" hidden="1" x14ac:dyDescent="0.25">
      <c r="A403">
        <v>2011</v>
      </c>
      <c r="B403" s="5" t="s">
        <v>419</v>
      </c>
      <c r="C403" s="6">
        <v>810922.91410713922</v>
      </c>
      <c r="D403" s="6">
        <v>388256.73231761559</v>
      </c>
      <c r="E403" s="6">
        <v>1199179.6464247548</v>
      </c>
    </row>
    <row r="404" spans="1:5" hidden="1" x14ac:dyDescent="0.25">
      <c r="A404">
        <v>2011</v>
      </c>
      <c r="B404" s="5" t="s">
        <v>420</v>
      </c>
      <c r="C404" s="6">
        <v>179552.83417561802</v>
      </c>
      <c r="D404" s="6">
        <v>265214.22061263886</v>
      </c>
      <c r="E404" s="6">
        <v>444767.05478825688</v>
      </c>
    </row>
    <row r="405" spans="1:5" hidden="1" x14ac:dyDescent="0.25">
      <c r="A405">
        <v>2011</v>
      </c>
      <c r="B405" s="5" t="s">
        <v>421</v>
      </c>
      <c r="C405" s="6">
        <v>164592.06499081868</v>
      </c>
      <c r="D405" s="6">
        <v>137015.07354545128</v>
      </c>
      <c r="E405" s="6">
        <v>301607.13853626995</v>
      </c>
    </row>
    <row r="406" spans="1:5" hidden="1" x14ac:dyDescent="0.25">
      <c r="A406">
        <v>2011</v>
      </c>
      <c r="B406" s="5" t="s">
        <v>422</v>
      </c>
      <c r="C406" s="6">
        <v>1142026.1330657881</v>
      </c>
      <c r="D406" s="6">
        <v>560076.55168850534</v>
      </c>
      <c r="E406" s="6">
        <v>1702102.6847542934</v>
      </c>
    </row>
    <row r="407" spans="1:5" hidden="1" x14ac:dyDescent="0.25">
      <c r="A407">
        <v>2011</v>
      </c>
      <c r="B407" s="5" t="s">
        <v>423</v>
      </c>
      <c r="C407" s="6">
        <v>124203.31760200346</v>
      </c>
      <c r="D407" s="6">
        <v>96984.303956911404</v>
      </c>
      <c r="E407" s="6">
        <v>221187.62155891486</v>
      </c>
    </row>
    <row r="408" spans="1:5" hidden="1" x14ac:dyDescent="0.25">
      <c r="A408">
        <v>2011</v>
      </c>
      <c r="B408" s="5" t="s">
        <v>424</v>
      </c>
      <c r="C408" s="6">
        <v>152511.28606784646</v>
      </c>
      <c r="D408" s="6">
        <v>95106.275974426084</v>
      </c>
      <c r="E408" s="6">
        <v>247617.56204227253</v>
      </c>
    </row>
    <row r="409" spans="1:5" hidden="1" x14ac:dyDescent="0.25">
      <c r="A409">
        <v>2011</v>
      </c>
      <c r="B409" s="5" t="s">
        <v>425</v>
      </c>
      <c r="C409" s="6">
        <v>1081009.6336602601</v>
      </c>
      <c r="D409" s="6">
        <v>576268.62857330847</v>
      </c>
      <c r="E409" s="6">
        <v>1657278.2622335686</v>
      </c>
    </row>
    <row r="410" spans="1:5" hidden="1" x14ac:dyDescent="0.25">
      <c r="A410">
        <v>2011</v>
      </c>
      <c r="B410" s="5" t="s">
        <v>426</v>
      </c>
      <c r="C410" s="6">
        <v>2259409.3994356231</v>
      </c>
      <c r="D410" s="6">
        <v>1643245.1467465041</v>
      </c>
      <c r="E410" s="6">
        <v>3902654.5461821272</v>
      </c>
    </row>
    <row r="411" spans="1:5" hidden="1" x14ac:dyDescent="0.25">
      <c r="A411">
        <v>2011</v>
      </c>
      <c r="B411" s="5" t="s">
        <v>427</v>
      </c>
      <c r="C411" s="6">
        <v>495382.42045086587</v>
      </c>
      <c r="D411" s="6">
        <v>348961.56067366188</v>
      </c>
      <c r="E411" s="6">
        <v>844343.98112452775</v>
      </c>
    </row>
    <row r="412" spans="1:5" hidden="1" x14ac:dyDescent="0.25">
      <c r="A412">
        <v>2011</v>
      </c>
      <c r="B412" s="5" t="s">
        <v>428</v>
      </c>
      <c r="C412" s="6">
        <v>3505403.6588075394</v>
      </c>
      <c r="D412" s="6">
        <v>5204082.8111474756</v>
      </c>
      <c r="E412" s="6">
        <v>8709486.4699550159</v>
      </c>
    </row>
    <row r="413" spans="1:5" hidden="1" x14ac:dyDescent="0.25">
      <c r="A413">
        <v>2011</v>
      </c>
      <c r="B413" s="5" t="s">
        <v>429</v>
      </c>
      <c r="C413" s="6">
        <v>16421270.087221129</v>
      </c>
      <c r="D413" s="6">
        <v>15320561.560771938</v>
      </c>
      <c r="E413" s="6">
        <v>31741831.647993065</v>
      </c>
    </row>
    <row r="414" spans="1:5" hidden="1" x14ac:dyDescent="0.25">
      <c r="A414">
        <v>2011</v>
      </c>
      <c r="B414" s="5" t="s">
        <v>430</v>
      </c>
      <c r="C414" s="6">
        <v>2341762.0619740831</v>
      </c>
      <c r="D414" s="6">
        <v>1368727.9897019856</v>
      </c>
      <c r="E414" s="6">
        <v>3710490.0516760685</v>
      </c>
    </row>
    <row r="415" spans="1:5" hidden="1" x14ac:dyDescent="0.25">
      <c r="A415">
        <v>2011</v>
      </c>
      <c r="B415" s="5" t="s">
        <v>431</v>
      </c>
      <c r="C415" s="6">
        <v>970310.51397752506</v>
      </c>
      <c r="D415" s="6">
        <v>774843.93094257463</v>
      </c>
      <c r="E415" s="6">
        <v>1745154.4449200998</v>
      </c>
    </row>
    <row r="416" spans="1:5" hidden="1" x14ac:dyDescent="0.25">
      <c r="A416">
        <v>2011</v>
      </c>
      <c r="B416" s="5" t="s">
        <v>432</v>
      </c>
      <c r="C416" s="6">
        <v>1798198.4761779935</v>
      </c>
      <c r="D416" s="6">
        <v>1602064.7974118879</v>
      </c>
      <c r="E416" s="6">
        <v>3400263.2735898811</v>
      </c>
    </row>
    <row r="417" spans="1:5" hidden="1" x14ac:dyDescent="0.25">
      <c r="A417">
        <v>2011</v>
      </c>
      <c r="B417" s="5" t="s">
        <v>433</v>
      </c>
      <c r="C417" s="6">
        <v>183769.61271789798</v>
      </c>
      <c r="D417" s="6">
        <v>184575.70178051796</v>
      </c>
      <c r="E417" s="6">
        <v>368345.31449841592</v>
      </c>
    </row>
    <row r="418" spans="1:5" hidden="1" x14ac:dyDescent="0.25">
      <c r="A418">
        <v>2011</v>
      </c>
      <c r="B418" s="5" t="s">
        <v>434</v>
      </c>
      <c r="C418" s="6">
        <v>279774.29584752733</v>
      </c>
      <c r="D418" s="6">
        <v>152230.23659142648</v>
      </c>
      <c r="E418" s="6">
        <v>432004.53243895381</v>
      </c>
    </row>
    <row r="419" spans="1:5" hidden="1" x14ac:dyDescent="0.25">
      <c r="A419">
        <v>2011</v>
      </c>
      <c r="B419" s="5" t="s">
        <v>435</v>
      </c>
      <c r="C419" s="6">
        <v>689070.96567991062</v>
      </c>
      <c r="D419" s="6">
        <v>387018.47211291664</v>
      </c>
      <c r="E419" s="6">
        <v>1076089.4377928274</v>
      </c>
    </row>
    <row r="420" spans="1:5" hidden="1" x14ac:dyDescent="0.25">
      <c r="A420">
        <v>2011</v>
      </c>
      <c r="B420" s="5" t="s">
        <v>436</v>
      </c>
      <c r="C420" s="6">
        <v>797210.74806571449</v>
      </c>
      <c r="D420" s="6">
        <v>980843.58034413354</v>
      </c>
      <c r="E420" s="6">
        <v>1778054.328409848</v>
      </c>
    </row>
    <row r="421" spans="1:5" hidden="1" x14ac:dyDescent="0.25">
      <c r="A421">
        <v>2011</v>
      </c>
      <c r="B421" s="5" t="s">
        <v>77</v>
      </c>
      <c r="C421" s="6">
        <v>34667326.766156428</v>
      </c>
      <c r="D421" s="6">
        <v>31159091.945231937</v>
      </c>
      <c r="E421" s="6">
        <v>65826418.711388364</v>
      </c>
    </row>
    <row r="422" spans="1:5" hidden="1" x14ac:dyDescent="0.25"/>
    <row r="423" spans="1:5" hidden="1" x14ac:dyDescent="0.25"/>
    <row r="424" spans="1:5" hidden="1" x14ac:dyDescent="0.25">
      <c r="C424" s="9" t="s">
        <v>82</v>
      </c>
    </row>
    <row r="425" spans="1:5" hidden="1" x14ac:dyDescent="0.25">
      <c r="B425" s="9" t="s">
        <v>83</v>
      </c>
      <c r="C425" s="52" t="s">
        <v>42</v>
      </c>
      <c r="D425" s="52" t="s">
        <v>834</v>
      </c>
      <c r="E425" s="52" t="s">
        <v>73</v>
      </c>
    </row>
    <row r="426" spans="1:5" hidden="1" x14ac:dyDescent="0.25">
      <c r="A426">
        <v>2012</v>
      </c>
      <c r="B426" s="5" t="s">
        <v>437</v>
      </c>
      <c r="C426" s="6">
        <v>176344.1483552359</v>
      </c>
      <c r="D426" s="6">
        <v>67030.04725295688</v>
      </c>
      <c r="E426" s="6">
        <v>243374.19560819276</v>
      </c>
    </row>
    <row r="427" spans="1:5" hidden="1" x14ac:dyDescent="0.25">
      <c r="A427">
        <v>2012</v>
      </c>
      <c r="B427" s="5" t="s">
        <v>438</v>
      </c>
      <c r="C427" s="6">
        <v>48257.148151609719</v>
      </c>
      <c r="D427" s="6">
        <v>38869.490475133694</v>
      </c>
      <c r="E427" s="6">
        <v>87126.638626743414</v>
      </c>
    </row>
    <row r="428" spans="1:5" hidden="1" x14ac:dyDescent="0.25">
      <c r="A428">
        <v>2012</v>
      </c>
      <c r="B428" s="5" t="s">
        <v>439</v>
      </c>
      <c r="C428" s="6">
        <v>349653.18028809864</v>
      </c>
      <c r="D428" s="6">
        <v>288706.58233551605</v>
      </c>
      <c r="E428" s="6">
        <v>638359.76262361463</v>
      </c>
    </row>
    <row r="429" spans="1:5" hidden="1" x14ac:dyDescent="0.25">
      <c r="A429">
        <v>2012</v>
      </c>
      <c r="B429" s="5" t="s">
        <v>440</v>
      </c>
      <c r="C429" s="6">
        <v>46950.27658893109</v>
      </c>
      <c r="D429" s="6">
        <v>19872.624764258442</v>
      </c>
      <c r="E429" s="6">
        <v>66822.901353189533</v>
      </c>
    </row>
    <row r="430" spans="1:5" hidden="1" x14ac:dyDescent="0.25">
      <c r="A430">
        <v>2012</v>
      </c>
      <c r="B430" s="5" t="s">
        <v>441</v>
      </c>
      <c r="C430" s="6">
        <v>367486.39485224645</v>
      </c>
      <c r="D430" s="6">
        <v>349588.95159541169</v>
      </c>
      <c r="E430" s="6">
        <v>717075.34644765814</v>
      </c>
    </row>
    <row r="431" spans="1:5" hidden="1" x14ac:dyDescent="0.25">
      <c r="A431">
        <v>2012</v>
      </c>
      <c r="B431" s="5" t="s">
        <v>442</v>
      </c>
      <c r="C431" s="6">
        <v>36472.920881079699</v>
      </c>
      <c r="D431" s="6">
        <v>18555.641643533003</v>
      </c>
      <c r="E431" s="6">
        <v>55028.562524612702</v>
      </c>
    </row>
    <row r="432" spans="1:5" hidden="1" x14ac:dyDescent="0.25">
      <c r="A432">
        <v>2012</v>
      </c>
      <c r="B432" s="5" t="s">
        <v>443</v>
      </c>
      <c r="C432" s="6">
        <v>67425.638997737115</v>
      </c>
      <c r="D432" s="6">
        <v>36861.74779633966</v>
      </c>
      <c r="E432" s="6">
        <v>104287.38679407677</v>
      </c>
    </row>
    <row r="433" spans="1:5" hidden="1" x14ac:dyDescent="0.25">
      <c r="A433">
        <v>2012</v>
      </c>
      <c r="B433" s="5" t="s">
        <v>444</v>
      </c>
      <c r="C433" s="6">
        <v>283575.53271410801</v>
      </c>
      <c r="D433" s="6">
        <v>127441.14926275378</v>
      </c>
      <c r="E433" s="6">
        <v>411016.68197686179</v>
      </c>
    </row>
    <row r="434" spans="1:5" hidden="1" x14ac:dyDescent="0.25">
      <c r="A434">
        <v>2012</v>
      </c>
      <c r="B434" s="5" t="s">
        <v>445</v>
      </c>
      <c r="C434" s="6">
        <v>199338.80187306312</v>
      </c>
      <c r="D434" s="6">
        <v>114966.05463193727</v>
      </c>
      <c r="E434" s="6">
        <v>314304.85650500038</v>
      </c>
    </row>
    <row r="435" spans="1:5" hidden="1" x14ac:dyDescent="0.25">
      <c r="A435">
        <v>2012</v>
      </c>
      <c r="B435" s="5" t="s">
        <v>446</v>
      </c>
      <c r="C435" s="6">
        <v>890901.70186780731</v>
      </c>
      <c r="D435" s="6">
        <v>423012.96789847297</v>
      </c>
      <c r="E435" s="6">
        <v>1313914.6697662803</v>
      </c>
    </row>
    <row r="436" spans="1:5" hidden="1" x14ac:dyDescent="0.25">
      <c r="A436">
        <v>2012</v>
      </c>
      <c r="B436" s="5" t="s">
        <v>447</v>
      </c>
      <c r="C436" s="6">
        <v>207632.95497828608</v>
      </c>
      <c r="D436" s="6">
        <v>270850.33024819748</v>
      </c>
      <c r="E436" s="6">
        <v>478483.2852264836</v>
      </c>
    </row>
    <row r="437" spans="1:5" hidden="1" x14ac:dyDescent="0.25">
      <c r="A437">
        <v>2012</v>
      </c>
      <c r="B437" s="5" t="s">
        <v>448</v>
      </c>
      <c r="C437" s="6">
        <v>191848.71208992868</v>
      </c>
      <c r="D437" s="6">
        <v>171277.90688034732</v>
      </c>
      <c r="E437" s="6">
        <v>363126.61897027597</v>
      </c>
    </row>
    <row r="438" spans="1:5" hidden="1" x14ac:dyDescent="0.25">
      <c r="A438">
        <v>2012</v>
      </c>
      <c r="B438" s="5" t="s">
        <v>449</v>
      </c>
      <c r="C438" s="6">
        <v>1603140.0861908311</v>
      </c>
      <c r="D438" s="6">
        <v>587023.87369728251</v>
      </c>
      <c r="E438" s="6">
        <v>2190163.9598881137</v>
      </c>
    </row>
    <row r="439" spans="1:5" hidden="1" x14ac:dyDescent="0.25">
      <c r="A439">
        <v>2012</v>
      </c>
      <c r="B439" s="5" t="s">
        <v>450</v>
      </c>
      <c r="C439" s="6">
        <v>138029.04979742432</v>
      </c>
      <c r="D439" s="6">
        <v>99507.888892927833</v>
      </c>
      <c r="E439" s="6">
        <v>237536.93869035214</v>
      </c>
    </row>
    <row r="440" spans="1:5" hidden="1" x14ac:dyDescent="0.25">
      <c r="A440">
        <v>2012</v>
      </c>
      <c r="B440" s="5" t="s">
        <v>451</v>
      </c>
      <c r="C440" s="6">
        <v>178282.84683011018</v>
      </c>
      <c r="D440" s="6">
        <v>100908.69737016401</v>
      </c>
      <c r="E440" s="6">
        <v>279191.54420027416</v>
      </c>
    </row>
    <row r="441" spans="1:5" hidden="1" x14ac:dyDescent="0.25">
      <c r="A441">
        <v>2012</v>
      </c>
      <c r="B441" s="5" t="s">
        <v>452</v>
      </c>
      <c r="C441" s="6">
        <v>1201294.2415348247</v>
      </c>
      <c r="D441" s="6">
        <v>532970.90506637795</v>
      </c>
      <c r="E441" s="6">
        <v>1734265.1466012027</v>
      </c>
    </row>
    <row r="442" spans="1:5" hidden="1" x14ac:dyDescent="0.25">
      <c r="A442">
        <v>2012</v>
      </c>
      <c r="B442" s="5" t="s">
        <v>453</v>
      </c>
      <c r="C442" s="6">
        <v>2602768.0893062232</v>
      </c>
      <c r="D442" s="6">
        <v>1658436.3524576637</v>
      </c>
      <c r="E442" s="6">
        <v>4261204.4417638872</v>
      </c>
    </row>
    <row r="443" spans="1:5" hidden="1" x14ac:dyDescent="0.25">
      <c r="A443">
        <v>2012</v>
      </c>
      <c r="B443" s="5" t="s">
        <v>454</v>
      </c>
      <c r="C443" s="6">
        <v>573053.08165817137</v>
      </c>
      <c r="D443" s="6">
        <v>350312.71167961881</v>
      </c>
      <c r="E443" s="6">
        <v>923365.79333779018</v>
      </c>
    </row>
    <row r="444" spans="1:5" hidden="1" x14ac:dyDescent="0.25">
      <c r="A444">
        <v>2012</v>
      </c>
      <c r="B444" s="5" t="s">
        <v>455</v>
      </c>
      <c r="C444" s="6">
        <v>3987694.4898991426</v>
      </c>
      <c r="D444" s="6">
        <v>5589638.4566902136</v>
      </c>
      <c r="E444" s="6">
        <v>9577332.9465893563</v>
      </c>
    </row>
    <row r="445" spans="1:5" hidden="1" x14ac:dyDescent="0.25">
      <c r="A445">
        <v>2012</v>
      </c>
      <c r="B445" s="5" t="s">
        <v>456</v>
      </c>
      <c r="C445" s="6">
        <v>17213125.568493325</v>
      </c>
      <c r="D445" s="6">
        <v>16482046.492815383</v>
      </c>
      <c r="E445" s="6">
        <v>33695172.061308712</v>
      </c>
    </row>
    <row r="446" spans="1:5" hidden="1" x14ac:dyDescent="0.25">
      <c r="A446">
        <v>2012</v>
      </c>
      <c r="B446" s="5" t="s">
        <v>457</v>
      </c>
      <c r="C446" s="6">
        <v>2559962.9944156059</v>
      </c>
      <c r="D446" s="6">
        <v>1449661.2985891234</v>
      </c>
      <c r="E446" s="6">
        <v>4009624.2930047293</v>
      </c>
    </row>
    <row r="447" spans="1:5" hidden="1" x14ac:dyDescent="0.25">
      <c r="A447">
        <v>2012</v>
      </c>
      <c r="B447" s="5" t="s">
        <v>458</v>
      </c>
      <c r="C447" s="6">
        <v>1153749.9136801774</v>
      </c>
      <c r="D447" s="6">
        <v>826394.78893028642</v>
      </c>
      <c r="E447" s="6">
        <v>1980144.7026104638</v>
      </c>
    </row>
    <row r="448" spans="1:5" hidden="1" x14ac:dyDescent="0.25">
      <c r="A448">
        <v>2012</v>
      </c>
      <c r="B448" s="5" t="s">
        <v>459</v>
      </c>
      <c r="C448" s="6">
        <v>1980842.4904360843</v>
      </c>
      <c r="D448" s="6">
        <v>1558977.3895797003</v>
      </c>
      <c r="E448" s="6">
        <v>3539819.8800157849</v>
      </c>
    </row>
    <row r="449" spans="1:5" hidden="1" x14ac:dyDescent="0.25">
      <c r="A449">
        <v>2012</v>
      </c>
      <c r="B449" s="5" t="s">
        <v>460</v>
      </c>
      <c r="C449" s="6">
        <v>206221.74819228114</v>
      </c>
      <c r="D449" s="6">
        <v>191718.82163929692</v>
      </c>
      <c r="E449" s="6">
        <v>397940.56983157806</v>
      </c>
    </row>
    <row r="450" spans="1:5" hidden="1" x14ac:dyDescent="0.25">
      <c r="A450">
        <v>2012</v>
      </c>
      <c r="B450" s="5" t="s">
        <v>461</v>
      </c>
      <c r="C450" s="6">
        <v>323034.60789249535</v>
      </c>
      <c r="D450" s="6">
        <v>157077.6625084159</v>
      </c>
      <c r="E450" s="6">
        <v>480112.27040091122</v>
      </c>
    </row>
    <row r="451" spans="1:5" hidden="1" x14ac:dyDescent="0.25">
      <c r="A451">
        <v>2012</v>
      </c>
      <c r="B451" s="5" t="s">
        <v>462</v>
      </c>
      <c r="C451" s="6">
        <v>770738.95239400736</v>
      </c>
      <c r="D451" s="6">
        <v>377470.43204418255</v>
      </c>
      <c r="E451" s="6">
        <v>1148209.3844381899</v>
      </c>
    </row>
    <row r="452" spans="1:5" hidden="1" x14ac:dyDescent="0.25">
      <c r="A452">
        <v>2012</v>
      </c>
      <c r="B452" s="5" t="s">
        <v>463</v>
      </c>
      <c r="C452" s="6">
        <v>845993.09078131907</v>
      </c>
      <c r="D452" s="6">
        <v>886248.26913872152</v>
      </c>
      <c r="E452" s="6">
        <v>1732241.3599200407</v>
      </c>
    </row>
    <row r="453" spans="1:5" hidden="1" x14ac:dyDescent="0.25">
      <c r="A453">
        <v>2012</v>
      </c>
      <c r="B453" s="5" t="s">
        <v>76</v>
      </c>
      <c r="C453" s="6">
        <v>38203818.663140155</v>
      </c>
      <c r="D453" s="6">
        <v>32775427.53588422</v>
      </c>
      <c r="E453" s="6">
        <v>70979246.199024379</v>
      </c>
    </row>
    <row r="454" spans="1:5" hidden="1" x14ac:dyDescent="0.25"/>
    <row r="455" spans="1:5" hidden="1" x14ac:dyDescent="0.25"/>
    <row r="456" spans="1:5" hidden="1" x14ac:dyDescent="0.25">
      <c r="C456" s="9" t="s">
        <v>82</v>
      </c>
    </row>
    <row r="457" spans="1:5" hidden="1" x14ac:dyDescent="0.25">
      <c r="B457" s="9" t="s">
        <v>83</v>
      </c>
      <c r="C457" s="52" t="s">
        <v>42</v>
      </c>
      <c r="D457" s="52" t="s">
        <v>834</v>
      </c>
      <c r="E457" s="52" t="s">
        <v>73</v>
      </c>
    </row>
    <row r="458" spans="1:5" hidden="1" x14ac:dyDescent="0.25">
      <c r="A458">
        <v>2013</v>
      </c>
      <c r="B458" s="5" t="s">
        <v>464</v>
      </c>
      <c r="C458" s="6">
        <v>174885.2807151975</v>
      </c>
      <c r="D458" s="6">
        <v>73683.829569519483</v>
      </c>
      <c r="E458" s="6">
        <v>248569.110284717</v>
      </c>
    </row>
    <row r="459" spans="1:5" hidden="1" x14ac:dyDescent="0.25">
      <c r="A459">
        <v>2013</v>
      </c>
      <c r="B459" s="5" t="s">
        <v>465</v>
      </c>
      <c r="C459" s="6">
        <v>45650.028531225413</v>
      </c>
      <c r="D459" s="6">
        <v>49815.594176424849</v>
      </c>
      <c r="E459" s="6">
        <v>95465.622707650269</v>
      </c>
    </row>
    <row r="460" spans="1:5" hidden="1" x14ac:dyDescent="0.25">
      <c r="A460">
        <v>2013</v>
      </c>
      <c r="B460" s="5" t="s">
        <v>466</v>
      </c>
      <c r="C460" s="6">
        <v>332335.09115341882</v>
      </c>
      <c r="D460" s="6">
        <v>321576.46754775371</v>
      </c>
      <c r="E460" s="6">
        <v>653911.55870117247</v>
      </c>
    </row>
    <row r="461" spans="1:5" hidden="1" x14ac:dyDescent="0.25">
      <c r="A461">
        <v>2013</v>
      </c>
      <c r="B461" s="5" t="s">
        <v>467</v>
      </c>
      <c r="C461" s="6">
        <v>35606.319932109931</v>
      </c>
      <c r="D461" s="6">
        <v>22498.567222293441</v>
      </c>
      <c r="E461" s="6">
        <v>58104.887154403375</v>
      </c>
    </row>
    <row r="462" spans="1:5" hidden="1" x14ac:dyDescent="0.25">
      <c r="A462">
        <v>2013</v>
      </c>
      <c r="B462" s="5" t="s">
        <v>468</v>
      </c>
      <c r="C462" s="6">
        <v>392721.96747217176</v>
      </c>
      <c r="D462" s="6">
        <v>382863.22109035874</v>
      </c>
      <c r="E462" s="6">
        <v>775585.18856253056</v>
      </c>
    </row>
    <row r="463" spans="1:5" hidden="1" x14ac:dyDescent="0.25">
      <c r="A463">
        <v>2013</v>
      </c>
      <c r="B463" s="5" t="s">
        <v>469</v>
      </c>
      <c r="C463" s="6">
        <v>42204.119360475073</v>
      </c>
      <c r="D463" s="6">
        <v>22192.487841618164</v>
      </c>
      <c r="E463" s="6">
        <v>64396.607202093233</v>
      </c>
    </row>
    <row r="464" spans="1:5" hidden="1" x14ac:dyDescent="0.25">
      <c r="A464">
        <v>2013</v>
      </c>
      <c r="B464" s="5" t="s">
        <v>470</v>
      </c>
      <c r="C464" s="6">
        <v>88202.934103944135</v>
      </c>
      <c r="D464" s="6">
        <v>39693.276632380352</v>
      </c>
      <c r="E464" s="6">
        <v>127896.21073632449</v>
      </c>
    </row>
    <row r="465" spans="1:5" hidden="1" x14ac:dyDescent="0.25">
      <c r="A465">
        <v>2013</v>
      </c>
      <c r="B465" s="5" t="s">
        <v>471</v>
      </c>
      <c r="C465" s="6">
        <v>301642.09192881628</v>
      </c>
      <c r="D465" s="6">
        <v>132806.23396813459</v>
      </c>
      <c r="E465" s="6">
        <v>434448.3258969509</v>
      </c>
    </row>
    <row r="466" spans="1:5" hidden="1" x14ac:dyDescent="0.25">
      <c r="A466">
        <v>2013</v>
      </c>
      <c r="B466" s="5" t="s">
        <v>472</v>
      </c>
      <c r="C466" s="6">
        <v>212840.41399805454</v>
      </c>
      <c r="D466" s="6">
        <v>136298.79004660336</v>
      </c>
      <c r="E466" s="6">
        <v>349139.20404465788</v>
      </c>
    </row>
    <row r="467" spans="1:5" hidden="1" x14ac:dyDescent="0.25">
      <c r="A467">
        <v>2013</v>
      </c>
      <c r="B467" s="5" t="s">
        <v>473</v>
      </c>
      <c r="C467" s="6">
        <v>918287.15022273792</v>
      </c>
      <c r="D467" s="6">
        <v>471065.76842833182</v>
      </c>
      <c r="E467" s="6">
        <v>1389352.9186510697</v>
      </c>
    </row>
    <row r="468" spans="1:5" hidden="1" x14ac:dyDescent="0.25">
      <c r="A468">
        <v>2013</v>
      </c>
      <c r="B468" s="5" t="s">
        <v>474</v>
      </c>
      <c r="C468" s="6">
        <v>240711.93341485833</v>
      </c>
      <c r="D468" s="6">
        <v>225645.93939535448</v>
      </c>
      <c r="E468" s="6">
        <v>466357.87281021278</v>
      </c>
    </row>
    <row r="469" spans="1:5" hidden="1" x14ac:dyDescent="0.25">
      <c r="A469">
        <v>2013</v>
      </c>
      <c r="B469" s="5" t="s">
        <v>475</v>
      </c>
      <c r="C469" s="6">
        <v>226290.9176171603</v>
      </c>
      <c r="D469" s="6">
        <v>140290.62989612616</v>
      </c>
      <c r="E469" s="6">
        <v>366581.54751328647</v>
      </c>
    </row>
    <row r="470" spans="1:5" hidden="1" x14ac:dyDescent="0.25">
      <c r="A470">
        <v>2013</v>
      </c>
      <c r="B470" s="5" t="s">
        <v>476</v>
      </c>
      <c r="C470" s="6">
        <v>1713639.4143538664</v>
      </c>
      <c r="D470" s="6">
        <v>542743.10566878121</v>
      </c>
      <c r="E470" s="6">
        <v>2256382.5200226475</v>
      </c>
    </row>
    <row r="471" spans="1:5" hidden="1" x14ac:dyDescent="0.25">
      <c r="A471">
        <v>2013</v>
      </c>
      <c r="B471" s="5" t="s">
        <v>477</v>
      </c>
      <c r="C471" s="6">
        <v>152373.43347904333</v>
      </c>
      <c r="D471" s="6">
        <v>98423.601241304917</v>
      </c>
      <c r="E471" s="6">
        <v>250797.03472034825</v>
      </c>
    </row>
    <row r="472" spans="1:5" hidden="1" x14ac:dyDescent="0.25">
      <c r="A472">
        <v>2013</v>
      </c>
      <c r="B472" s="5" t="s">
        <v>478</v>
      </c>
      <c r="C472" s="6">
        <v>192169.12173002932</v>
      </c>
      <c r="D472" s="6">
        <v>121921.4842412538</v>
      </c>
      <c r="E472" s="6">
        <v>314090.6059712831</v>
      </c>
    </row>
    <row r="473" spans="1:5" hidden="1" x14ac:dyDescent="0.25">
      <c r="A473">
        <v>2013</v>
      </c>
      <c r="B473" s="5" t="s">
        <v>479</v>
      </c>
      <c r="C473" s="6">
        <v>1188342.3911704046</v>
      </c>
      <c r="D473" s="6">
        <v>550909.34373802552</v>
      </c>
      <c r="E473" s="6">
        <v>1739251.7349084301</v>
      </c>
    </row>
    <row r="474" spans="1:5" hidden="1" x14ac:dyDescent="0.25">
      <c r="A474">
        <v>2013</v>
      </c>
      <c r="B474" s="5" t="s">
        <v>480</v>
      </c>
      <c r="C474" s="6">
        <v>2719547.4168821219</v>
      </c>
      <c r="D474" s="6">
        <v>1706381.4530822337</v>
      </c>
      <c r="E474" s="6">
        <v>4425928.8699643556</v>
      </c>
    </row>
    <row r="475" spans="1:5" hidden="1" x14ac:dyDescent="0.25">
      <c r="A475">
        <v>2013</v>
      </c>
      <c r="B475" s="5" t="s">
        <v>481</v>
      </c>
      <c r="C475" s="6">
        <v>632167.26567576069</v>
      </c>
      <c r="D475" s="6">
        <v>383788.1667765028</v>
      </c>
      <c r="E475" s="6">
        <v>1015955.4324522635</v>
      </c>
    </row>
    <row r="476" spans="1:5" hidden="1" x14ac:dyDescent="0.25">
      <c r="A476">
        <v>2013</v>
      </c>
      <c r="B476" s="5" t="s">
        <v>482</v>
      </c>
      <c r="C476" s="6">
        <v>4180650.4065717123</v>
      </c>
      <c r="D476" s="6">
        <v>4929812.9377366807</v>
      </c>
      <c r="E476" s="6">
        <v>9110463.3443083931</v>
      </c>
    </row>
    <row r="477" spans="1:5" hidden="1" x14ac:dyDescent="0.25">
      <c r="A477">
        <v>2013</v>
      </c>
      <c r="B477" s="5" t="s">
        <v>483</v>
      </c>
      <c r="C477" s="6">
        <v>18314284.340001896</v>
      </c>
      <c r="D477" s="6">
        <v>16173814.585258411</v>
      </c>
      <c r="E477" s="6">
        <v>34488098.925260305</v>
      </c>
    </row>
    <row r="478" spans="1:5" hidden="1" x14ac:dyDescent="0.25">
      <c r="A478">
        <v>2013</v>
      </c>
      <c r="B478" s="5" t="s">
        <v>484</v>
      </c>
      <c r="C478" s="6">
        <v>2611925.2357550934</v>
      </c>
      <c r="D478" s="6">
        <v>1540099.8589578241</v>
      </c>
      <c r="E478" s="6">
        <v>4152025.0947129177</v>
      </c>
    </row>
    <row r="479" spans="1:5" hidden="1" x14ac:dyDescent="0.25">
      <c r="A479">
        <v>2013</v>
      </c>
      <c r="B479" s="5" t="s">
        <v>485</v>
      </c>
      <c r="C479" s="6">
        <v>1222041.0372616805</v>
      </c>
      <c r="D479" s="6">
        <v>899554.69347100623</v>
      </c>
      <c r="E479" s="6">
        <v>2121595.7307326868</v>
      </c>
    </row>
    <row r="480" spans="1:5" hidden="1" x14ac:dyDescent="0.25">
      <c r="A480">
        <v>2013</v>
      </c>
      <c r="B480" s="5" t="s">
        <v>486</v>
      </c>
      <c r="C480" s="6">
        <v>2110070.4815108185</v>
      </c>
      <c r="D480" s="6">
        <v>1663106.0915028553</v>
      </c>
      <c r="E480" s="6">
        <v>3773176.5730136735</v>
      </c>
    </row>
    <row r="481" spans="1:5" hidden="1" x14ac:dyDescent="0.25">
      <c r="A481">
        <v>2013</v>
      </c>
      <c r="B481" s="5" t="s">
        <v>487</v>
      </c>
      <c r="C481" s="6">
        <v>218888.20398106053</v>
      </c>
      <c r="D481" s="6">
        <v>223861.12364737451</v>
      </c>
      <c r="E481" s="6">
        <v>442749.32762843504</v>
      </c>
    </row>
    <row r="482" spans="1:5" hidden="1" x14ac:dyDescent="0.25">
      <c r="A482">
        <v>2013</v>
      </c>
      <c r="B482" s="5" t="s">
        <v>488</v>
      </c>
      <c r="C482" s="6">
        <v>307738.51171304815</v>
      </c>
      <c r="D482" s="6">
        <v>161764.77009522801</v>
      </c>
      <c r="E482" s="6">
        <v>469503.2818082762</v>
      </c>
    </row>
    <row r="483" spans="1:5" hidden="1" x14ac:dyDescent="0.25">
      <c r="A483">
        <v>2013</v>
      </c>
      <c r="B483" s="5" t="s">
        <v>489</v>
      </c>
      <c r="C483" s="6">
        <v>801315.59784490953</v>
      </c>
      <c r="D483" s="6">
        <v>422242.92975316424</v>
      </c>
      <c r="E483" s="6">
        <v>1223558.5275980737</v>
      </c>
    </row>
    <row r="484" spans="1:5" hidden="1" x14ac:dyDescent="0.25">
      <c r="A484">
        <v>2013</v>
      </c>
      <c r="B484" s="5" t="s">
        <v>490</v>
      </c>
      <c r="C484" s="6">
        <v>932267.88016761921</v>
      </c>
      <c r="D484" s="6">
        <v>945226.05090531521</v>
      </c>
      <c r="E484" s="6">
        <v>1877493.9310729345</v>
      </c>
    </row>
    <row r="485" spans="1:5" hidden="1" x14ac:dyDescent="0.25">
      <c r="A485">
        <v>2013</v>
      </c>
      <c r="B485" s="5" t="s">
        <v>75</v>
      </c>
      <c r="C485" s="6">
        <v>40308798.986549243</v>
      </c>
      <c r="D485" s="6">
        <v>32382081.001890875</v>
      </c>
      <c r="E485" s="6">
        <v>72690879.988440126</v>
      </c>
    </row>
    <row r="486" spans="1:5" hidden="1" x14ac:dyDescent="0.25"/>
    <row r="487" spans="1:5" hidden="1" x14ac:dyDescent="0.25"/>
    <row r="488" spans="1:5" hidden="1" x14ac:dyDescent="0.25">
      <c r="C488" s="9" t="s">
        <v>82</v>
      </c>
    </row>
    <row r="489" spans="1:5" hidden="1" x14ac:dyDescent="0.25">
      <c r="B489" s="9" t="s">
        <v>83</v>
      </c>
      <c r="C489" s="52" t="s">
        <v>42</v>
      </c>
      <c r="D489" s="52" t="s">
        <v>834</v>
      </c>
      <c r="E489" s="52" t="s">
        <v>73</v>
      </c>
    </row>
    <row r="490" spans="1:5" hidden="1" x14ac:dyDescent="0.25">
      <c r="A490">
        <v>2014</v>
      </c>
      <c r="B490" s="5" t="s">
        <v>491</v>
      </c>
      <c r="C490" s="6">
        <v>181772.7667921785</v>
      </c>
      <c r="D490" s="6">
        <v>87772.817853877161</v>
      </c>
      <c r="E490" s="6">
        <v>269545.58464605565</v>
      </c>
    </row>
    <row r="491" spans="1:5" hidden="1" x14ac:dyDescent="0.25">
      <c r="A491">
        <v>2014</v>
      </c>
      <c r="B491" s="5" t="s">
        <v>492</v>
      </c>
      <c r="C491" s="6">
        <v>53174.839952694601</v>
      </c>
      <c r="D491" s="6">
        <v>48733.79111702583</v>
      </c>
      <c r="E491" s="6">
        <v>101908.63106972043</v>
      </c>
    </row>
    <row r="492" spans="1:5" hidden="1" x14ac:dyDescent="0.25">
      <c r="A492">
        <v>2014</v>
      </c>
      <c r="B492" s="5" t="s">
        <v>493</v>
      </c>
      <c r="C492" s="6">
        <v>381722.72491410293</v>
      </c>
      <c r="D492" s="6">
        <v>284920.69680185139</v>
      </c>
      <c r="E492" s="6">
        <v>666643.42171595432</v>
      </c>
    </row>
    <row r="493" spans="1:5" hidden="1" x14ac:dyDescent="0.25">
      <c r="A493">
        <v>2014</v>
      </c>
      <c r="B493" s="5" t="s">
        <v>494</v>
      </c>
      <c r="C493" s="6">
        <v>38496.23569404101</v>
      </c>
      <c r="D493" s="6">
        <v>24530.244848135917</v>
      </c>
      <c r="E493" s="6">
        <v>63026.480542176927</v>
      </c>
    </row>
    <row r="494" spans="1:5" hidden="1" x14ac:dyDescent="0.25">
      <c r="A494">
        <v>2014</v>
      </c>
      <c r="B494" s="5" t="s">
        <v>495</v>
      </c>
      <c r="C494" s="6">
        <v>439574.07968589087</v>
      </c>
      <c r="D494" s="6">
        <v>384521.33727866836</v>
      </c>
      <c r="E494" s="6">
        <v>824095.41696455923</v>
      </c>
    </row>
    <row r="495" spans="1:5" hidden="1" x14ac:dyDescent="0.25">
      <c r="A495">
        <v>2014</v>
      </c>
      <c r="B495" s="5" t="s">
        <v>496</v>
      </c>
      <c r="C495" s="6">
        <v>44161.269794556727</v>
      </c>
      <c r="D495" s="6">
        <v>23357.983956697561</v>
      </c>
      <c r="E495" s="6">
        <v>67519.253751254291</v>
      </c>
    </row>
    <row r="496" spans="1:5" hidden="1" x14ac:dyDescent="0.25">
      <c r="A496">
        <v>2014</v>
      </c>
      <c r="B496" s="5" t="s">
        <v>497</v>
      </c>
      <c r="C496" s="6">
        <v>83604.196268738277</v>
      </c>
      <c r="D496" s="6">
        <v>41729.691875907891</v>
      </c>
      <c r="E496" s="6">
        <v>125333.88814464616</v>
      </c>
    </row>
    <row r="497" spans="1:5" hidden="1" x14ac:dyDescent="0.25">
      <c r="A497">
        <v>2014</v>
      </c>
      <c r="B497" s="5" t="s">
        <v>498</v>
      </c>
      <c r="C497" s="6">
        <v>311900.23701125896</v>
      </c>
      <c r="D497" s="6">
        <v>134102.52264525421</v>
      </c>
      <c r="E497" s="6">
        <v>446002.75965651317</v>
      </c>
    </row>
    <row r="498" spans="1:5" hidden="1" x14ac:dyDescent="0.25">
      <c r="A498">
        <v>2014</v>
      </c>
      <c r="B498" s="5" t="s">
        <v>499</v>
      </c>
      <c r="C498" s="6">
        <v>223929.49272644171</v>
      </c>
      <c r="D498" s="6">
        <v>108351.88791438636</v>
      </c>
      <c r="E498" s="6">
        <v>332281.38064082805</v>
      </c>
    </row>
    <row r="499" spans="1:5" hidden="1" x14ac:dyDescent="0.25">
      <c r="A499">
        <v>2014</v>
      </c>
      <c r="B499" s="5" t="s">
        <v>500</v>
      </c>
      <c r="C499" s="6">
        <v>1018826.2023870986</v>
      </c>
      <c r="D499" s="6">
        <v>522724.07170318684</v>
      </c>
      <c r="E499" s="6">
        <v>1541550.2740902854</v>
      </c>
    </row>
    <row r="500" spans="1:5" hidden="1" x14ac:dyDescent="0.25">
      <c r="A500">
        <v>2014</v>
      </c>
      <c r="B500" s="5" t="s">
        <v>501</v>
      </c>
      <c r="C500" s="6">
        <v>254020.76717626583</v>
      </c>
      <c r="D500" s="6">
        <v>220920.54157860944</v>
      </c>
      <c r="E500" s="6">
        <v>474941.30875487527</v>
      </c>
    </row>
    <row r="501" spans="1:5" hidden="1" x14ac:dyDescent="0.25">
      <c r="A501">
        <v>2014</v>
      </c>
      <c r="B501" s="5" t="s">
        <v>502</v>
      </c>
      <c r="C501" s="6">
        <v>269569.87284231617</v>
      </c>
      <c r="D501" s="6">
        <v>161089.23805583487</v>
      </c>
      <c r="E501" s="6">
        <v>430659.11089815106</v>
      </c>
    </row>
    <row r="502" spans="1:5" hidden="1" x14ac:dyDescent="0.25">
      <c r="A502">
        <v>2014</v>
      </c>
      <c r="B502" s="5" t="s">
        <v>503</v>
      </c>
      <c r="C502" s="6">
        <v>1645717.3945329813</v>
      </c>
      <c r="D502" s="6">
        <v>481539.50128803018</v>
      </c>
      <c r="E502" s="6">
        <v>2127256.8958210116</v>
      </c>
    </row>
    <row r="503" spans="1:5" hidden="1" x14ac:dyDescent="0.25">
      <c r="A503">
        <v>2014</v>
      </c>
      <c r="B503" s="5" t="s">
        <v>504</v>
      </c>
      <c r="C503" s="6">
        <v>154320.15673346695</v>
      </c>
      <c r="D503" s="6">
        <v>108268.46366907166</v>
      </c>
      <c r="E503" s="6">
        <v>262588.62040253863</v>
      </c>
    </row>
    <row r="504" spans="1:5" hidden="1" x14ac:dyDescent="0.25">
      <c r="A504">
        <v>2014</v>
      </c>
      <c r="B504" s="5" t="s">
        <v>505</v>
      </c>
      <c r="C504" s="6">
        <v>200455.26422588207</v>
      </c>
      <c r="D504" s="6">
        <v>120855.91564257117</v>
      </c>
      <c r="E504" s="6">
        <v>321311.17986845324</v>
      </c>
    </row>
    <row r="505" spans="1:5" hidden="1" x14ac:dyDescent="0.25">
      <c r="A505">
        <v>2014</v>
      </c>
      <c r="B505" s="5" t="s">
        <v>506</v>
      </c>
      <c r="C505" s="6">
        <v>1279685.2270589941</v>
      </c>
      <c r="D505" s="6">
        <v>582389.88512013515</v>
      </c>
      <c r="E505" s="6">
        <v>1862075.1121791294</v>
      </c>
    </row>
    <row r="506" spans="1:5" hidden="1" x14ac:dyDescent="0.25">
      <c r="A506">
        <v>2014</v>
      </c>
      <c r="B506" s="5" t="s">
        <v>507</v>
      </c>
      <c r="C506" s="6">
        <v>2833596.6619198504</v>
      </c>
      <c r="D506" s="6">
        <v>1587331.683229934</v>
      </c>
      <c r="E506" s="6">
        <v>4420928.3451497843</v>
      </c>
    </row>
    <row r="507" spans="1:5" hidden="1" x14ac:dyDescent="0.25">
      <c r="A507">
        <v>2014</v>
      </c>
      <c r="B507" s="5" t="s">
        <v>508</v>
      </c>
      <c r="C507" s="6">
        <v>705354.27526798286</v>
      </c>
      <c r="D507" s="6">
        <v>320368.36068877234</v>
      </c>
      <c r="E507" s="6">
        <v>1025722.6359567551</v>
      </c>
    </row>
    <row r="508" spans="1:5" hidden="1" x14ac:dyDescent="0.25">
      <c r="A508">
        <v>2014</v>
      </c>
      <c r="B508" s="5" t="s">
        <v>509</v>
      </c>
      <c r="C508" s="6">
        <v>4471454.6613447573</v>
      </c>
      <c r="D508" s="6">
        <v>4923870.6739041051</v>
      </c>
      <c r="E508" s="6">
        <v>9395325.3352488615</v>
      </c>
    </row>
    <row r="509" spans="1:5" hidden="1" x14ac:dyDescent="0.25">
      <c r="A509">
        <v>2014</v>
      </c>
      <c r="B509" s="5" t="s">
        <v>510</v>
      </c>
      <c r="C509" s="6">
        <v>18585296.509176068</v>
      </c>
      <c r="D509" s="6">
        <v>15112446.656284506</v>
      </c>
      <c r="E509" s="6">
        <v>33697743.165460572</v>
      </c>
    </row>
    <row r="510" spans="1:5" hidden="1" x14ac:dyDescent="0.25">
      <c r="A510">
        <v>2014</v>
      </c>
      <c r="B510" s="5" t="s">
        <v>511</v>
      </c>
      <c r="C510" s="6">
        <v>2864038.5470777936</v>
      </c>
      <c r="D510" s="6">
        <v>1384420.7609787358</v>
      </c>
      <c r="E510" s="6">
        <v>4248459.3080565296</v>
      </c>
    </row>
    <row r="511" spans="1:5" hidden="1" x14ac:dyDescent="0.25">
      <c r="A511">
        <v>2014</v>
      </c>
      <c r="B511" s="5" t="s">
        <v>512</v>
      </c>
      <c r="C511" s="6">
        <v>1262326.8587988405</v>
      </c>
      <c r="D511" s="6">
        <v>850372.06594715279</v>
      </c>
      <c r="E511" s="6">
        <v>2112698.9247459932</v>
      </c>
    </row>
    <row r="512" spans="1:5" hidden="1" x14ac:dyDescent="0.25">
      <c r="A512">
        <v>2014</v>
      </c>
      <c r="B512" s="5" t="s">
        <v>513</v>
      </c>
      <c r="C512" s="6">
        <v>2213888.492989948</v>
      </c>
      <c r="D512" s="6">
        <v>1650156.6317506216</v>
      </c>
      <c r="E512" s="6">
        <v>3864045.1247405699</v>
      </c>
    </row>
    <row r="513" spans="1:44" hidden="1" x14ac:dyDescent="0.25">
      <c r="A513">
        <v>2014</v>
      </c>
      <c r="B513" s="5" t="s">
        <v>514</v>
      </c>
      <c r="C513" s="6">
        <v>284033.87577154196</v>
      </c>
      <c r="D513" s="6">
        <v>199717.43511421917</v>
      </c>
      <c r="E513" s="6">
        <v>483751.31088576117</v>
      </c>
    </row>
    <row r="514" spans="1:44" hidden="1" x14ac:dyDescent="0.25">
      <c r="A514">
        <v>2014</v>
      </c>
      <c r="B514" s="5" t="s">
        <v>515</v>
      </c>
      <c r="C514" s="6">
        <v>317437.09816916287</v>
      </c>
      <c r="D514" s="6">
        <v>173112.58981669298</v>
      </c>
      <c r="E514" s="6">
        <v>490549.68798585585</v>
      </c>
    </row>
    <row r="515" spans="1:44" hidden="1" x14ac:dyDescent="0.25">
      <c r="A515">
        <v>2014</v>
      </c>
      <c r="B515" s="5" t="s">
        <v>516</v>
      </c>
      <c r="C515" s="6">
        <v>889975.35198411928</v>
      </c>
      <c r="D515" s="6">
        <v>416044.50348739047</v>
      </c>
      <c r="E515" s="6">
        <v>1306019.8554715097</v>
      </c>
    </row>
    <row r="516" spans="1:44" hidden="1" x14ac:dyDescent="0.25">
      <c r="A516">
        <v>2014</v>
      </c>
      <c r="B516" s="5" t="s">
        <v>517</v>
      </c>
      <c r="C516" s="6">
        <v>972668.34980199044</v>
      </c>
      <c r="D516" s="6">
        <v>981528.03463389969</v>
      </c>
      <c r="E516" s="6">
        <v>1954196.3844358902</v>
      </c>
    </row>
    <row r="517" spans="1:44" hidden="1" x14ac:dyDescent="0.25">
      <c r="A517">
        <v>2014</v>
      </c>
      <c r="B517" s="5" t="s">
        <v>74</v>
      </c>
      <c r="C517" s="6">
        <v>41981001.41009897</v>
      </c>
      <c r="D517" s="6">
        <v>30935177.987185266</v>
      </c>
      <c r="E517" s="6">
        <v>72916179.39728424</v>
      </c>
    </row>
    <row r="518" spans="1:44" hidden="1" x14ac:dyDescent="0.25"/>
    <row r="519" spans="1:44" hidden="1" x14ac:dyDescent="0.25"/>
    <row r="520" spans="1:44" hidden="1" x14ac:dyDescent="0.25"/>
    <row r="521" spans="1:44" s="51" customFormat="1" hidden="1" x14ac:dyDescent="0.25">
      <c r="B521" s="82" t="s">
        <v>860</v>
      </c>
      <c r="C521" s="82"/>
      <c r="D521" s="82"/>
      <c r="E521" s="82"/>
      <c r="F521" s="82"/>
      <c r="G521" s="82"/>
      <c r="H521" s="82"/>
      <c r="I521" s="82"/>
      <c r="J521" s="82"/>
    </row>
    <row r="523" spans="1:44" x14ac:dyDescent="0.25">
      <c r="C523" s="9" t="s">
        <v>82</v>
      </c>
    </row>
    <row r="524" spans="1:44" x14ac:dyDescent="0.25">
      <c r="C524" s="52" t="s">
        <v>42</v>
      </c>
      <c r="M524" s="52" t="s">
        <v>834</v>
      </c>
      <c r="W524" s="52" t="s">
        <v>73</v>
      </c>
    </row>
    <row r="525" spans="1:44" x14ac:dyDescent="0.25">
      <c r="A525">
        <v>2007</v>
      </c>
      <c r="B525" s="9" t="s">
        <v>83</v>
      </c>
      <c r="C525" s="52" t="s">
        <v>769</v>
      </c>
      <c r="D525" s="52" t="s">
        <v>771</v>
      </c>
      <c r="E525" s="52" t="s">
        <v>20</v>
      </c>
      <c r="F525" s="52" t="s">
        <v>776</v>
      </c>
      <c r="G525" s="52" t="s">
        <v>777</v>
      </c>
      <c r="H525" s="52" t="s">
        <v>780</v>
      </c>
      <c r="I525" s="52" t="s">
        <v>22</v>
      </c>
      <c r="J525" s="52" t="s">
        <v>21</v>
      </c>
      <c r="K525" s="52" t="s">
        <v>29</v>
      </c>
      <c r="L525" s="52" t="s">
        <v>784</v>
      </c>
      <c r="M525" s="52" t="s">
        <v>769</v>
      </c>
      <c r="N525" s="52" t="s">
        <v>771</v>
      </c>
      <c r="O525" s="52" t="s">
        <v>20</v>
      </c>
      <c r="P525" s="52" t="s">
        <v>776</v>
      </c>
      <c r="Q525" s="52" t="s">
        <v>777</v>
      </c>
      <c r="R525" s="52" t="s">
        <v>780</v>
      </c>
      <c r="S525" s="52" t="s">
        <v>22</v>
      </c>
      <c r="T525" s="52" t="s">
        <v>21</v>
      </c>
      <c r="U525" s="52" t="s">
        <v>29</v>
      </c>
      <c r="V525" s="52" t="s">
        <v>784</v>
      </c>
      <c r="AR525" s="6"/>
    </row>
    <row r="526" spans="1:44" x14ac:dyDescent="0.25">
      <c r="A526">
        <v>2007</v>
      </c>
      <c r="B526" s="5" t="s">
        <v>302</v>
      </c>
      <c r="C526" s="6">
        <v>13643.975810461059</v>
      </c>
      <c r="D526" s="6"/>
      <c r="E526" s="6"/>
      <c r="F526" s="6"/>
      <c r="G526" s="6">
        <v>85271.359963601804</v>
      </c>
      <c r="H526" s="6"/>
      <c r="I526" s="6"/>
      <c r="J526" s="6">
        <v>12566.133356814704</v>
      </c>
      <c r="K526" s="6"/>
      <c r="L526" s="6"/>
      <c r="M526" s="6">
        <v>1614.4034275189881</v>
      </c>
      <c r="N526" s="6">
        <v>2579.0389344208124</v>
      </c>
      <c r="O526" s="6">
        <v>23937.006504939971</v>
      </c>
      <c r="P526" s="6">
        <v>0</v>
      </c>
      <c r="Q526" s="6">
        <v>5270.9737459723619</v>
      </c>
      <c r="R526" s="6">
        <v>2914.7071178400988</v>
      </c>
      <c r="S526" s="6">
        <v>1653.7905335906476</v>
      </c>
      <c r="T526" s="6">
        <v>872.48944159644634</v>
      </c>
      <c r="U526" s="6">
        <v>26.39907222012738</v>
      </c>
      <c r="V526" s="6">
        <v>3255.7880649183962</v>
      </c>
      <c r="W526" s="6">
        <v>153606.06597389543</v>
      </c>
      <c r="AR526" s="6"/>
    </row>
    <row r="527" spans="1:44" x14ac:dyDescent="0.25">
      <c r="A527">
        <v>2007</v>
      </c>
      <c r="B527" s="5" t="s">
        <v>303</v>
      </c>
      <c r="C527" s="6">
        <v>1275.4420060878647</v>
      </c>
      <c r="D527" s="6"/>
      <c r="E527" s="6"/>
      <c r="F527" s="6"/>
      <c r="G527" s="6">
        <v>35271.304484265274</v>
      </c>
      <c r="H527" s="6"/>
      <c r="I527" s="6"/>
      <c r="J527" s="6">
        <v>4602.6102642540454</v>
      </c>
      <c r="K527" s="6"/>
      <c r="L527" s="6"/>
      <c r="M527" s="6">
        <v>827.64977152477445</v>
      </c>
      <c r="N527" s="6">
        <v>452.74203735994001</v>
      </c>
      <c r="O527" s="6">
        <v>10026.33434082126</v>
      </c>
      <c r="P527" s="6">
        <v>0</v>
      </c>
      <c r="Q527" s="6">
        <v>1111.9731202627752</v>
      </c>
      <c r="R527" s="6">
        <v>526.38591275014642</v>
      </c>
      <c r="S527" s="6">
        <v>795.79011181537214</v>
      </c>
      <c r="T527" s="6">
        <v>229.82739015589209</v>
      </c>
      <c r="U527" s="6">
        <v>31130.468864289098</v>
      </c>
      <c r="V527" s="6">
        <v>656.53846005507387</v>
      </c>
      <c r="W527" s="6">
        <v>86907.066763641516</v>
      </c>
      <c r="AR527" s="6"/>
    </row>
    <row r="528" spans="1:44" x14ac:dyDescent="0.25">
      <c r="A528">
        <v>2007</v>
      </c>
      <c r="B528" s="5" t="s">
        <v>304</v>
      </c>
      <c r="C528" s="6">
        <v>21182.920419342205</v>
      </c>
      <c r="D528" s="6"/>
      <c r="E528" s="6"/>
      <c r="F528" s="6"/>
      <c r="G528" s="6">
        <v>145484.17729577341</v>
      </c>
      <c r="H528" s="6"/>
      <c r="I528" s="6"/>
      <c r="J528" s="6">
        <v>19134.641794034142</v>
      </c>
      <c r="K528" s="6"/>
      <c r="L528" s="6"/>
      <c r="M528" s="6">
        <v>7171.0793961086965</v>
      </c>
      <c r="N528" s="6">
        <v>3659.590730797448</v>
      </c>
      <c r="O528" s="6">
        <v>89298.274573849791</v>
      </c>
      <c r="P528" s="6">
        <v>49.738759811732308</v>
      </c>
      <c r="Q528" s="6">
        <v>31416.196181710966</v>
      </c>
      <c r="R528" s="6">
        <v>11078.955448798173</v>
      </c>
      <c r="S528" s="6">
        <v>6227.1694918212452</v>
      </c>
      <c r="T528" s="6">
        <v>4144.0169041488152</v>
      </c>
      <c r="U528" s="6">
        <v>15458.806919845883</v>
      </c>
      <c r="V528" s="6">
        <v>14655.797316693381</v>
      </c>
      <c r="W528" s="6">
        <v>368961.36523273587</v>
      </c>
      <c r="AR528" s="6"/>
    </row>
    <row r="529" spans="1:44" x14ac:dyDescent="0.25">
      <c r="A529">
        <v>2007</v>
      </c>
      <c r="B529" s="5" t="s">
        <v>305</v>
      </c>
      <c r="C529" s="6">
        <v>695.32694654700629</v>
      </c>
      <c r="D529" s="6"/>
      <c r="E529" s="6"/>
      <c r="F529" s="6"/>
      <c r="G529" s="6">
        <v>21344.619972375833</v>
      </c>
      <c r="H529" s="6"/>
      <c r="I529" s="6"/>
      <c r="J529" s="6">
        <v>2552.7436475569066</v>
      </c>
      <c r="K529" s="6"/>
      <c r="L529" s="6"/>
      <c r="M529" s="6">
        <v>247.68623405040648</v>
      </c>
      <c r="N529" s="6">
        <v>139.76635947776626</v>
      </c>
      <c r="O529" s="6">
        <v>6322.7795123386313</v>
      </c>
      <c r="P529" s="6">
        <v>82.534499852596696</v>
      </c>
      <c r="Q529" s="6">
        <v>2021.865414747384</v>
      </c>
      <c r="R529" s="6">
        <v>1441.4339579656048</v>
      </c>
      <c r="S529" s="6">
        <v>567.64058012023679</v>
      </c>
      <c r="T529" s="6">
        <v>145.65391737110167</v>
      </c>
      <c r="U529" s="6">
        <v>366.6511563659177</v>
      </c>
      <c r="V529" s="6">
        <v>2611.6656551461429</v>
      </c>
      <c r="W529" s="6">
        <v>38540.36785391553</v>
      </c>
      <c r="AR529" s="6"/>
    </row>
    <row r="530" spans="1:44" x14ac:dyDescent="0.25">
      <c r="A530">
        <v>2007</v>
      </c>
      <c r="B530" s="5" t="s">
        <v>306</v>
      </c>
      <c r="C530" s="6">
        <v>20238.278533489036</v>
      </c>
      <c r="D530" s="6"/>
      <c r="E530" s="6"/>
      <c r="F530" s="6"/>
      <c r="G530" s="6">
        <v>175327.64755266253</v>
      </c>
      <c r="H530" s="6"/>
      <c r="I530" s="6"/>
      <c r="J530" s="6">
        <v>30516.350625516265</v>
      </c>
      <c r="K530" s="6"/>
      <c r="L530" s="6"/>
      <c r="M530" s="6">
        <v>4093.0949219611857</v>
      </c>
      <c r="N530" s="6">
        <v>39636.8731286732</v>
      </c>
      <c r="O530" s="6">
        <v>79337.916678733949</v>
      </c>
      <c r="P530" s="6">
        <v>773.56937166815442</v>
      </c>
      <c r="Q530" s="6">
        <v>44451.194729051516</v>
      </c>
      <c r="R530" s="6">
        <v>4944.8444484198453</v>
      </c>
      <c r="S530" s="6">
        <v>4326.5525146041127</v>
      </c>
      <c r="T530" s="6">
        <v>441.32017076896182</v>
      </c>
      <c r="U530" s="6">
        <v>7274.952115559543</v>
      </c>
      <c r="V530" s="6">
        <v>30981.488334150494</v>
      </c>
      <c r="W530" s="6">
        <v>442344.0831252588</v>
      </c>
      <c r="AR530" s="6"/>
    </row>
    <row r="531" spans="1:44" x14ac:dyDescent="0.25">
      <c r="A531">
        <v>2007</v>
      </c>
      <c r="B531" s="5" t="s">
        <v>307</v>
      </c>
      <c r="C531" s="6">
        <v>328.91720320228632</v>
      </c>
      <c r="D531" s="6"/>
      <c r="E531" s="6"/>
      <c r="F531" s="6"/>
      <c r="G531" s="6">
        <v>36835.348768075339</v>
      </c>
      <c r="H531" s="6"/>
      <c r="I531" s="6"/>
      <c r="J531" s="6">
        <v>2643.0820143143883</v>
      </c>
      <c r="K531" s="6"/>
      <c r="L531" s="6"/>
      <c r="M531" s="6">
        <v>400.35209764890431</v>
      </c>
      <c r="N531" s="6">
        <v>121.73129499622567</v>
      </c>
      <c r="O531" s="6">
        <v>10192.623824381366</v>
      </c>
      <c r="P531" s="6">
        <v>0</v>
      </c>
      <c r="Q531" s="6">
        <v>443.08126997567035</v>
      </c>
      <c r="R531" s="6">
        <v>262.26806708998674</v>
      </c>
      <c r="S531" s="6">
        <v>464.19676972867637</v>
      </c>
      <c r="T531" s="6">
        <v>67.42963078296691</v>
      </c>
      <c r="U531" s="6">
        <v>0</v>
      </c>
      <c r="V531" s="6">
        <v>4036.9907675151212</v>
      </c>
      <c r="W531" s="6">
        <v>55796.021707710919</v>
      </c>
      <c r="AR531" s="6"/>
    </row>
    <row r="532" spans="1:44" x14ac:dyDescent="0.25">
      <c r="A532">
        <v>2007</v>
      </c>
      <c r="B532" s="5" t="s">
        <v>308</v>
      </c>
      <c r="C532" s="6">
        <v>2213.8606060530456</v>
      </c>
      <c r="D532" s="6"/>
      <c r="E532" s="6"/>
      <c r="F532" s="6"/>
      <c r="G532" s="6">
        <v>79223.260411744792</v>
      </c>
      <c r="H532" s="6"/>
      <c r="I532" s="6"/>
      <c r="J532" s="6">
        <v>11313.255308608408</v>
      </c>
      <c r="K532" s="6"/>
      <c r="L532" s="6"/>
      <c r="M532" s="6">
        <v>7228.2725468989102</v>
      </c>
      <c r="N532" s="6">
        <v>1182.0608132167818</v>
      </c>
      <c r="O532" s="6">
        <v>10338.625918186313</v>
      </c>
      <c r="P532" s="6">
        <v>0</v>
      </c>
      <c r="Q532" s="6">
        <v>8529.6324618902654</v>
      </c>
      <c r="R532" s="6">
        <v>1243.1654468243491</v>
      </c>
      <c r="S532" s="6">
        <v>716.39922002308595</v>
      </c>
      <c r="T532" s="6">
        <v>531.94111897502853</v>
      </c>
      <c r="U532" s="6">
        <v>0</v>
      </c>
      <c r="V532" s="6">
        <v>4381.1854673575044</v>
      </c>
      <c r="W532" s="6">
        <v>126901.65931977848</v>
      </c>
      <c r="AR532" s="6"/>
    </row>
    <row r="533" spans="1:44" x14ac:dyDescent="0.25">
      <c r="A533">
        <v>2007</v>
      </c>
      <c r="B533" s="5" t="s">
        <v>309</v>
      </c>
      <c r="C533" s="6">
        <v>15476.338106398529</v>
      </c>
      <c r="D533" s="6"/>
      <c r="E533" s="6"/>
      <c r="F533" s="6"/>
      <c r="G533" s="6">
        <v>123251.0653072499</v>
      </c>
      <c r="H533" s="6"/>
      <c r="I533" s="6"/>
      <c r="J533" s="6">
        <v>28671.055091358277</v>
      </c>
      <c r="K533" s="6"/>
      <c r="L533" s="6"/>
      <c r="M533" s="6">
        <v>2530.2313493291431</v>
      </c>
      <c r="N533" s="6">
        <v>6275.2608917999278</v>
      </c>
      <c r="O533" s="6">
        <v>45002.042929834897</v>
      </c>
      <c r="P533" s="6">
        <v>32.404170112582023</v>
      </c>
      <c r="Q533" s="6">
        <v>8780.4931967835928</v>
      </c>
      <c r="R533" s="6">
        <v>1428.1897738503508</v>
      </c>
      <c r="S533" s="6">
        <v>1050.8889704286453</v>
      </c>
      <c r="T533" s="6">
        <v>540.79835587114439</v>
      </c>
      <c r="U533" s="6">
        <v>1141.1221275126861</v>
      </c>
      <c r="V533" s="6">
        <v>10487.810071702505</v>
      </c>
      <c r="W533" s="6">
        <v>244667.70034223213</v>
      </c>
      <c r="AR533" s="6"/>
    </row>
    <row r="534" spans="1:44" x14ac:dyDescent="0.25">
      <c r="A534">
        <v>2007</v>
      </c>
      <c r="B534" s="5" t="s">
        <v>310</v>
      </c>
      <c r="C534" s="6">
        <v>7512.23270588182</v>
      </c>
      <c r="D534" s="6"/>
      <c r="E534" s="6"/>
      <c r="F534" s="6"/>
      <c r="G534" s="6">
        <v>86998.577591984125</v>
      </c>
      <c r="H534" s="6"/>
      <c r="I534" s="6"/>
      <c r="J534" s="6">
        <v>21242.828491576456</v>
      </c>
      <c r="K534" s="6"/>
      <c r="L534" s="6"/>
      <c r="M534" s="6">
        <v>2698.0060817976037</v>
      </c>
      <c r="N534" s="6">
        <v>28475.124565468832</v>
      </c>
      <c r="O534" s="6">
        <v>22206.419891974885</v>
      </c>
      <c r="P534" s="6">
        <v>11.137468019881659</v>
      </c>
      <c r="Q534" s="6">
        <v>8748.682090790584</v>
      </c>
      <c r="R534" s="6">
        <v>1458.7482257758252</v>
      </c>
      <c r="S534" s="6">
        <v>1798.7642397998934</v>
      </c>
      <c r="T534" s="6">
        <v>299.53809436965616</v>
      </c>
      <c r="U534" s="6">
        <v>2743.0907746347843</v>
      </c>
      <c r="V534" s="6">
        <v>4289.494488641375</v>
      </c>
      <c r="W534" s="6">
        <v>188482.64471071577</v>
      </c>
      <c r="AR534" s="6"/>
    </row>
    <row r="535" spans="1:44" x14ac:dyDescent="0.25">
      <c r="A535">
        <v>2007</v>
      </c>
      <c r="B535" s="5" t="s">
        <v>311</v>
      </c>
      <c r="C535" s="6">
        <v>19902.161263166083</v>
      </c>
      <c r="D535" s="6"/>
      <c r="E535" s="6"/>
      <c r="F535" s="6"/>
      <c r="G535" s="6">
        <v>367899.04738143482</v>
      </c>
      <c r="H535" s="6"/>
      <c r="I535" s="6"/>
      <c r="J535" s="6">
        <v>31609.841989781875</v>
      </c>
      <c r="K535" s="6"/>
      <c r="L535" s="6"/>
      <c r="M535" s="6">
        <v>17661.542574522227</v>
      </c>
      <c r="N535" s="6">
        <v>27677.18924261026</v>
      </c>
      <c r="O535" s="6">
        <v>114593.71839551983</v>
      </c>
      <c r="P535" s="6">
        <v>160.30521154180622</v>
      </c>
      <c r="Q535" s="6">
        <v>75212.191201814363</v>
      </c>
      <c r="R535" s="6">
        <v>6630.4557651096584</v>
      </c>
      <c r="S535" s="6">
        <v>10758.478055200943</v>
      </c>
      <c r="T535" s="6">
        <v>2472.7148772749379</v>
      </c>
      <c r="U535" s="6">
        <v>479.86844056877317</v>
      </c>
      <c r="V535" s="6">
        <v>24289.646828300069</v>
      </c>
      <c r="W535" s="6">
        <v>699347.16122684558</v>
      </c>
      <c r="AR535" s="6"/>
    </row>
    <row r="536" spans="1:44" x14ac:dyDescent="0.25">
      <c r="A536">
        <v>2007</v>
      </c>
      <c r="B536" s="5" t="s">
        <v>312</v>
      </c>
      <c r="C536" s="6">
        <v>11391.22128956694</v>
      </c>
      <c r="D536" s="6"/>
      <c r="E536" s="6"/>
      <c r="F536" s="6"/>
      <c r="G536" s="6">
        <v>101343.9402430604</v>
      </c>
      <c r="H536" s="6"/>
      <c r="I536" s="6"/>
      <c r="J536" s="6">
        <v>23152.376046116005</v>
      </c>
      <c r="K536" s="6"/>
      <c r="L536" s="6"/>
      <c r="M536" s="6">
        <v>2017.8294909779884</v>
      </c>
      <c r="N536" s="6">
        <v>5867.4859767582493</v>
      </c>
      <c r="O536" s="6">
        <v>48392.048478332021</v>
      </c>
      <c r="P536" s="6">
        <v>161.31743153007528</v>
      </c>
      <c r="Q536" s="6">
        <v>26231.087649037549</v>
      </c>
      <c r="R536" s="6">
        <v>3712.7153643497077</v>
      </c>
      <c r="S536" s="6">
        <v>3087.7469462153035</v>
      </c>
      <c r="T536" s="6">
        <v>155.33256885727053</v>
      </c>
      <c r="U536" s="6">
        <v>6092.5321131196797</v>
      </c>
      <c r="V536" s="6">
        <v>15746.199595907814</v>
      </c>
      <c r="W536" s="6">
        <v>247351.83319382896</v>
      </c>
      <c r="AR536" s="6"/>
    </row>
    <row r="537" spans="1:44" x14ac:dyDescent="0.25">
      <c r="A537">
        <v>2007</v>
      </c>
      <c r="B537" s="5" t="s">
        <v>313</v>
      </c>
      <c r="C537" s="6">
        <v>11996.820607503585</v>
      </c>
      <c r="D537" s="6"/>
      <c r="E537" s="6"/>
      <c r="F537" s="6"/>
      <c r="G537" s="6">
        <v>69133.065568179736</v>
      </c>
      <c r="H537" s="6"/>
      <c r="I537" s="6"/>
      <c r="J537" s="6">
        <v>7426.5212039585849</v>
      </c>
      <c r="K537" s="6"/>
      <c r="L537" s="6"/>
      <c r="M537" s="6">
        <v>1118.7063392160771</v>
      </c>
      <c r="N537" s="6">
        <v>2604.6785601450219</v>
      </c>
      <c r="O537" s="6">
        <v>51851.852619765152</v>
      </c>
      <c r="P537" s="6">
        <v>78.414340104279404</v>
      </c>
      <c r="Q537" s="6">
        <v>23550.425394352944</v>
      </c>
      <c r="R537" s="6">
        <v>1684.3835313192205</v>
      </c>
      <c r="S537" s="6">
        <v>2131.1581377340208</v>
      </c>
      <c r="T537" s="6">
        <v>505.10089200158973</v>
      </c>
      <c r="U537" s="6">
        <v>428.38608146508875</v>
      </c>
      <c r="V537" s="6">
        <v>7803.8439665472197</v>
      </c>
      <c r="W537" s="6">
        <v>180313.35724229249</v>
      </c>
      <c r="AR537" s="6"/>
    </row>
    <row r="538" spans="1:44" x14ac:dyDescent="0.25">
      <c r="A538">
        <v>2007</v>
      </c>
      <c r="B538" s="5" t="s">
        <v>314</v>
      </c>
      <c r="C538" s="6">
        <v>29844.834006997862</v>
      </c>
      <c r="D538" s="6"/>
      <c r="E538" s="6"/>
      <c r="F538" s="6"/>
      <c r="G538" s="6">
        <v>738354.50332105963</v>
      </c>
      <c r="H538" s="6"/>
      <c r="I538" s="6"/>
      <c r="J538" s="6">
        <v>48541.714167429425</v>
      </c>
      <c r="K538" s="6"/>
      <c r="L538" s="6"/>
      <c r="M538" s="6">
        <v>165020.01333867596</v>
      </c>
      <c r="N538" s="6">
        <v>18795.071986496583</v>
      </c>
      <c r="O538" s="6">
        <v>121782.26409464383</v>
      </c>
      <c r="P538" s="6">
        <v>509.41700147089523</v>
      </c>
      <c r="Q538" s="6">
        <v>125827.2965353787</v>
      </c>
      <c r="R538" s="6">
        <v>5483.0951817186005</v>
      </c>
      <c r="S538" s="6">
        <v>10112.864646479036</v>
      </c>
      <c r="T538" s="6">
        <v>5276.3535258233132</v>
      </c>
      <c r="U538" s="6">
        <v>3182.4901322028973</v>
      </c>
      <c r="V538" s="6">
        <v>60303.842394358406</v>
      </c>
      <c r="W538" s="6">
        <v>1333033.7603327353</v>
      </c>
      <c r="AR538" s="6"/>
    </row>
    <row r="539" spans="1:44" x14ac:dyDescent="0.25">
      <c r="A539">
        <v>2007</v>
      </c>
      <c r="B539" s="5" t="s">
        <v>315</v>
      </c>
      <c r="C539" s="6">
        <v>5743.574568085437</v>
      </c>
      <c r="D539" s="6"/>
      <c r="E539" s="6"/>
      <c r="F539" s="6"/>
      <c r="G539" s="6">
        <v>93949.170184620714</v>
      </c>
      <c r="H539" s="6"/>
      <c r="I539" s="6"/>
      <c r="J539" s="6">
        <v>11099.441953507443</v>
      </c>
      <c r="K539" s="6"/>
      <c r="L539" s="6"/>
      <c r="M539" s="6">
        <v>458.92215898988252</v>
      </c>
      <c r="N539" s="6">
        <v>664.66798936179191</v>
      </c>
      <c r="O539" s="6">
        <v>37795.376082870353</v>
      </c>
      <c r="P539" s="6">
        <v>44.549872079526637</v>
      </c>
      <c r="Q539" s="6">
        <v>13405.286399831799</v>
      </c>
      <c r="R539" s="6">
        <v>1599.0758614184338</v>
      </c>
      <c r="S539" s="6">
        <v>1293.6671615295672</v>
      </c>
      <c r="T539" s="6">
        <v>275.39089294946825</v>
      </c>
      <c r="U539" s="6">
        <v>253.70897828396102</v>
      </c>
      <c r="V539" s="6">
        <v>3627.6854916404623</v>
      </c>
      <c r="W539" s="6">
        <v>170210.51759516881</v>
      </c>
      <c r="AR539" s="6"/>
    </row>
    <row r="540" spans="1:44" x14ac:dyDescent="0.25">
      <c r="A540">
        <v>2007</v>
      </c>
      <c r="B540" s="5" t="s">
        <v>316</v>
      </c>
      <c r="C540" s="6">
        <v>11324.971733247508</v>
      </c>
      <c r="D540" s="6"/>
      <c r="E540" s="6"/>
      <c r="F540" s="6"/>
      <c r="G540" s="6">
        <v>99165.549224750313</v>
      </c>
      <c r="H540" s="6"/>
      <c r="I540" s="6"/>
      <c r="J540" s="6">
        <v>8778.1639118195089</v>
      </c>
      <c r="K540" s="6"/>
      <c r="L540" s="6"/>
      <c r="M540" s="6">
        <v>3325.6005598512215</v>
      </c>
      <c r="N540" s="6">
        <v>2468.7608205441738</v>
      </c>
      <c r="O540" s="6">
        <v>52911.646539406065</v>
      </c>
      <c r="P540" s="6">
        <v>1592.5085675351247</v>
      </c>
      <c r="Q540" s="6">
        <v>14085.183653071319</v>
      </c>
      <c r="R540" s="6">
        <v>1572.892234176245</v>
      </c>
      <c r="S540" s="6">
        <v>6142.7862056594695</v>
      </c>
      <c r="T540" s="6">
        <v>150.5830113659465</v>
      </c>
      <c r="U540" s="6">
        <v>1707.0675219050086</v>
      </c>
      <c r="V540" s="6">
        <v>7470.8547644078135</v>
      </c>
      <c r="W540" s="6">
        <v>210696.56874773972</v>
      </c>
      <c r="AR540" s="6"/>
    </row>
    <row r="541" spans="1:44" x14ac:dyDescent="0.25">
      <c r="A541">
        <v>2007</v>
      </c>
      <c r="B541" s="5" t="s">
        <v>317</v>
      </c>
      <c r="C541" s="6">
        <v>52688.114558164183</v>
      </c>
      <c r="D541" s="6"/>
      <c r="E541" s="6"/>
      <c r="F541" s="6"/>
      <c r="G541" s="6">
        <v>646574.90915964334</v>
      </c>
      <c r="H541" s="6"/>
      <c r="I541" s="6"/>
      <c r="J541" s="6">
        <v>120788.49224449933</v>
      </c>
      <c r="K541" s="6"/>
      <c r="L541" s="6"/>
      <c r="M541" s="6">
        <v>23334.996609065165</v>
      </c>
      <c r="N541" s="6">
        <v>19634.198671346203</v>
      </c>
      <c r="O541" s="6">
        <v>169580.18628824106</v>
      </c>
      <c r="P541" s="6">
        <v>255.56760984752509</v>
      </c>
      <c r="Q541" s="6">
        <v>98213.210621818813</v>
      </c>
      <c r="R541" s="6">
        <v>20758.679418804571</v>
      </c>
      <c r="S541" s="6">
        <v>17273.481399263677</v>
      </c>
      <c r="T541" s="6">
        <v>2908.6712672188969</v>
      </c>
      <c r="U541" s="6">
        <v>20024.207587312703</v>
      </c>
      <c r="V541" s="6">
        <v>75213.267235060324</v>
      </c>
      <c r="W541" s="6">
        <v>1267247.9826702857</v>
      </c>
      <c r="AR541" s="6"/>
    </row>
    <row r="542" spans="1:44" x14ac:dyDescent="0.25">
      <c r="A542">
        <v>2007</v>
      </c>
      <c r="B542" s="5" t="s">
        <v>318</v>
      </c>
      <c r="C542" s="6">
        <v>128597.83397925895</v>
      </c>
      <c r="D542" s="6"/>
      <c r="E542" s="6"/>
      <c r="F542" s="6"/>
      <c r="G542" s="6">
        <v>1493759.8727508271</v>
      </c>
      <c r="H542" s="6"/>
      <c r="I542" s="6"/>
      <c r="J542" s="6">
        <v>285187.69945435657</v>
      </c>
      <c r="K542" s="6"/>
      <c r="L542" s="6"/>
      <c r="M542" s="6">
        <v>173170.99329383057</v>
      </c>
      <c r="N542" s="6">
        <v>80674.495721556363</v>
      </c>
      <c r="O542" s="6">
        <v>570265.92632487277</v>
      </c>
      <c r="P542" s="6">
        <v>2858.0958708967864</v>
      </c>
      <c r="Q542" s="6">
        <v>330569.40020108182</v>
      </c>
      <c r="R542" s="6">
        <v>55427.822749990322</v>
      </c>
      <c r="S542" s="6">
        <v>64751.167666913483</v>
      </c>
      <c r="T542" s="6">
        <v>4318.3972386361529</v>
      </c>
      <c r="U542" s="6">
        <v>41005.1710447394</v>
      </c>
      <c r="V542" s="6">
        <v>133166.38114598818</v>
      </c>
      <c r="W542" s="6">
        <v>3363753.2574429484</v>
      </c>
      <c r="AR542" s="6"/>
    </row>
    <row r="543" spans="1:44" x14ac:dyDescent="0.25">
      <c r="A543">
        <v>2007</v>
      </c>
      <c r="B543" s="5" t="s">
        <v>319</v>
      </c>
      <c r="C543" s="6">
        <v>32153.850406001751</v>
      </c>
      <c r="D543" s="6"/>
      <c r="E543" s="6"/>
      <c r="F543" s="6"/>
      <c r="G543" s="6">
        <v>331703.70130780293</v>
      </c>
      <c r="H543" s="6"/>
      <c r="I543" s="6"/>
      <c r="J543" s="6">
        <v>50946.991379004576</v>
      </c>
      <c r="K543" s="6"/>
      <c r="L543" s="6"/>
      <c r="M543" s="6">
        <v>8805.4745868732789</v>
      </c>
      <c r="N543" s="6">
        <v>10151.033698398629</v>
      </c>
      <c r="O543" s="6">
        <v>130867.96902365991</v>
      </c>
      <c r="P543" s="6">
        <v>0</v>
      </c>
      <c r="Q543" s="6">
        <v>92430.222865776057</v>
      </c>
      <c r="R543" s="6">
        <v>7933.4455371287895</v>
      </c>
      <c r="S543" s="6">
        <v>6901.4817737291723</v>
      </c>
      <c r="T543" s="6">
        <v>3768.0184298300901</v>
      </c>
      <c r="U543" s="6">
        <v>11562.417098280288</v>
      </c>
      <c r="V543" s="6">
        <v>21531.112951527281</v>
      </c>
      <c r="W543" s="6">
        <v>708755.71905801271</v>
      </c>
      <c r="AR543" s="6"/>
    </row>
    <row r="544" spans="1:44" x14ac:dyDescent="0.25">
      <c r="A544">
        <v>2007</v>
      </c>
      <c r="B544" s="5" t="s">
        <v>320</v>
      </c>
      <c r="C544" s="6">
        <v>238564.57733509655</v>
      </c>
      <c r="D544" s="6"/>
      <c r="E544" s="6"/>
      <c r="F544" s="6"/>
      <c r="G544" s="6">
        <v>2567533.780501374</v>
      </c>
      <c r="H544" s="6"/>
      <c r="I544" s="6"/>
      <c r="J544" s="6">
        <v>207864.10385020185</v>
      </c>
      <c r="K544" s="6"/>
      <c r="L544" s="6"/>
      <c r="M544" s="6">
        <v>290423.43718013831</v>
      </c>
      <c r="N544" s="6">
        <v>137726.09457655714</v>
      </c>
      <c r="O544" s="6">
        <v>2789857.354074263</v>
      </c>
      <c r="P544" s="6">
        <v>3560.8806542369312</v>
      </c>
      <c r="Q544" s="6">
        <v>769078.50468797132</v>
      </c>
      <c r="R544" s="6">
        <v>73469.995050887606</v>
      </c>
      <c r="S544" s="6">
        <v>55521.942988662697</v>
      </c>
      <c r="T544" s="6">
        <v>64666.048101209388</v>
      </c>
      <c r="U544" s="6">
        <v>104792.03002992406</v>
      </c>
      <c r="V544" s="6">
        <v>428217.31247983221</v>
      </c>
      <c r="W544" s="6">
        <v>7731276.0615103543</v>
      </c>
      <c r="AR544" s="6"/>
    </row>
    <row r="545" spans="1:44" x14ac:dyDescent="0.25">
      <c r="A545">
        <v>2007</v>
      </c>
      <c r="B545" s="5" t="s">
        <v>321</v>
      </c>
      <c r="C545" s="6">
        <v>739514.39643756987</v>
      </c>
      <c r="D545" s="6"/>
      <c r="E545" s="6"/>
      <c r="F545" s="6"/>
      <c r="G545" s="6">
        <v>10799402.555799425</v>
      </c>
      <c r="H545" s="6"/>
      <c r="I545" s="6"/>
      <c r="J545" s="6">
        <v>976199.21149623999</v>
      </c>
      <c r="K545" s="6"/>
      <c r="L545" s="6"/>
      <c r="M545" s="6">
        <v>575425.12653018069</v>
      </c>
      <c r="N545" s="6">
        <v>227628.69140397469</v>
      </c>
      <c r="O545" s="6">
        <v>5077047.8248687265</v>
      </c>
      <c r="P545" s="6">
        <v>2059.9361422059701</v>
      </c>
      <c r="Q545" s="6">
        <v>3169381.8666281379</v>
      </c>
      <c r="R545" s="6">
        <v>286693.1403807833</v>
      </c>
      <c r="S545" s="6">
        <v>601048.06757144537</v>
      </c>
      <c r="T545" s="6">
        <v>91864.735633409611</v>
      </c>
      <c r="U545" s="6">
        <v>289460.9270869508</v>
      </c>
      <c r="V545" s="6">
        <v>2659348.0880533536</v>
      </c>
      <c r="W545" s="6">
        <v>25495074.568032403</v>
      </c>
      <c r="AR545" s="6"/>
    </row>
    <row r="546" spans="1:44" x14ac:dyDescent="0.25">
      <c r="A546">
        <v>2007</v>
      </c>
      <c r="B546" s="5" t="s">
        <v>322</v>
      </c>
      <c r="C546" s="6">
        <v>213215.74190878327</v>
      </c>
      <c r="D546" s="6"/>
      <c r="E546" s="6"/>
      <c r="F546" s="6"/>
      <c r="G546" s="6">
        <v>1172086.5978530752</v>
      </c>
      <c r="H546" s="6"/>
      <c r="I546" s="6"/>
      <c r="J546" s="6">
        <v>143097.52945199431</v>
      </c>
      <c r="K546" s="6"/>
      <c r="L546" s="6"/>
      <c r="M546" s="6">
        <v>39050.324853449099</v>
      </c>
      <c r="N546" s="6">
        <v>85980.870360181652</v>
      </c>
      <c r="O546" s="6">
        <v>363927.81854412943</v>
      </c>
      <c r="P546" s="6">
        <v>2159.0657038811114</v>
      </c>
      <c r="Q546" s="6">
        <v>294712.09916734364</v>
      </c>
      <c r="R546" s="6">
        <v>44482.54566727818</v>
      </c>
      <c r="S546" s="6">
        <v>53967.643702790629</v>
      </c>
      <c r="T546" s="6">
        <v>13449.070975153736</v>
      </c>
      <c r="U546" s="6">
        <v>54830.570106590116</v>
      </c>
      <c r="V546" s="6">
        <v>366893.0363652861</v>
      </c>
      <c r="W546" s="6">
        <v>2847852.9146599364</v>
      </c>
      <c r="AR546" s="6"/>
    </row>
    <row r="547" spans="1:44" x14ac:dyDescent="0.25">
      <c r="A547">
        <v>2007</v>
      </c>
      <c r="B547" s="5" t="s">
        <v>323</v>
      </c>
      <c r="C547" s="6">
        <v>127982.69031924495</v>
      </c>
      <c r="D547" s="6"/>
      <c r="E547" s="6"/>
      <c r="F547" s="6"/>
      <c r="G547" s="6">
        <v>482715.12624432083</v>
      </c>
      <c r="H547" s="6"/>
      <c r="I547" s="6"/>
      <c r="J547" s="6">
        <v>80917.558003532584</v>
      </c>
      <c r="K547" s="6"/>
      <c r="L547" s="6"/>
      <c r="M547" s="6">
        <v>17941.741302515911</v>
      </c>
      <c r="N547" s="6">
        <v>63374.488406592325</v>
      </c>
      <c r="O547" s="6">
        <v>272303.83323672775</v>
      </c>
      <c r="P547" s="6">
        <v>720.65068888197402</v>
      </c>
      <c r="Q547" s="6">
        <v>120985.15684171984</v>
      </c>
      <c r="R547" s="6">
        <v>35661.154991585921</v>
      </c>
      <c r="S547" s="6">
        <v>43911.218316064958</v>
      </c>
      <c r="T547" s="6">
        <v>9042.4816129201299</v>
      </c>
      <c r="U547" s="6">
        <v>3060.7480318100816</v>
      </c>
      <c r="V547" s="6">
        <v>65123.042358104474</v>
      </c>
      <c r="W547" s="6">
        <v>1323739.8903540217</v>
      </c>
      <c r="AR547" s="6"/>
    </row>
    <row r="548" spans="1:44" x14ac:dyDescent="0.25">
      <c r="A548">
        <v>2007</v>
      </c>
      <c r="B548" s="5" t="s">
        <v>324</v>
      </c>
      <c r="C548" s="6">
        <v>143321.25757783971</v>
      </c>
      <c r="D548" s="6"/>
      <c r="E548" s="6"/>
      <c r="F548" s="6"/>
      <c r="G548" s="6">
        <v>1225685.7902539903</v>
      </c>
      <c r="H548" s="6"/>
      <c r="I548" s="6"/>
      <c r="J548" s="6">
        <v>168886.21981229394</v>
      </c>
      <c r="K548" s="6"/>
      <c r="L548" s="6"/>
      <c r="M548" s="6">
        <v>144171.42967547418</v>
      </c>
      <c r="N548" s="6">
        <v>66520.583251006698</v>
      </c>
      <c r="O548" s="6">
        <v>584031.44107822899</v>
      </c>
      <c r="P548" s="6">
        <v>441.56098104949297</v>
      </c>
      <c r="Q548" s="6">
        <v>387667.63494648162</v>
      </c>
      <c r="R548" s="6">
        <v>45643.960979208132</v>
      </c>
      <c r="S548" s="6">
        <v>26547.765509867557</v>
      </c>
      <c r="T548" s="6">
        <v>5750.8719320474738</v>
      </c>
      <c r="U548" s="6">
        <v>39735.510445161279</v>
      </c>
      <c r="V548" s="6">
        <v>120041.52916138702</v>
      </c>
      <c r="W548" s="6">
        <v>2958445.5556040374</v>
      </c>
      <c r="AR548" s="6"/>
    </row>
    <row r="549" spans="1:44" x14ac:dyDescent="0.25">
      <c r="A549">
        <v>2007</v>
      </c>
      <c r="B549" s="5" t="s">
        <v>325</v>
      </c>
      <c r="C549" s="6">
        <v>15834.595511029711</v>
      </c>
      <c r="D549" s="6"/>
      <c r="E549" s="6"/>
      <c r="F549" s="6"/>
      <c r="G549" s="6">
        <v>96255.634503848953</v>
      </c>
      <c r="H549" s="6"/>
      <c r="I549" s="6"/>
      <c r="J549" s="6">
        <v>17150.362760724602</v>
      </c>
      <c r="K549" s="6"/>
      <c r="L549" s="6"/>
      <c r="M549" s="6">
        <v>2249.4728158462594</v>
      </c>
      <c r="N549" s="6">
        <v>18044.537108572236</v>
      </c>
      <c r="O549" s="6">
        <v>85452.012473417781</v>
      </c>
      <c r="P549" s="6">
        <v>816.11051346289514</v>
      </c>
      <c r="Q549" s="6">
        <v>22573.489854527717</v>
      </c>
      <c r="R549" s="6">
        <v>3734.2914898984982</v>
      </c>
      <c r="S549" s="6">
        <v>8972.7976554578472</v>
      </c>
      <c r="T549" s="6">
        <v>577.93226758494302</v>
      </c>
      <c r="U549" s="6">
        <v>1159.3722229659297</v>
      </c>
      <c r="V549" s="6">
        <v>16085.50673899733</v>
      </c>
      <c r="W549" s="6">
        <v>288906.11591633473</v>
      </c>
      <c r="AR549" s="6"/>
    </row>
    <row r="550" spans="1:44" x14ac:dyDescent="0.25">
      <c r="A550">
        <v>2007</v>
      </c>
      <c r="B550" s="5" t="s">
        <v>326</v>
      </c>
      <c r="C550" s="6">
        <v>27841.042639994561</v>
      </c>
      <c r="D550" s="6"/>
      <c r="E550" s="6"/>
      <c r="F550" s="6"/>
      <c r="G550" s="6">
        <v>160619.27928057319</v>
      </c>
      <c r="H550" s="6"/>
      <c r="I550" s="6"/>
      <c r="J550" s="6">
        <v>21962.542798567345</v>
      </c>
      <c r="K550" s="6"/>
      <c r="L550" s="6"/>
      <c r="M550" s="6">
        <v>1792.2866681126034</v>
      </c>
      <c r="N550" s="6">
        <v>23177.874360149184</v>
      </c>
      <c r="O550" s="6">
        <v>48831.20515504721</v>
      </c>
      <c r="P550" s="6">
        <v>906.13900521835239</v>
      </c>
      <c r="Q550" s="6">
        <v>10519.306290982056</v>
      </c>
      <c r="R550" s="6">
        <v>4990.7983654492164</v>
      </c>
      <c r="S550" s="6">
        <v>3363.9089742231131</v>
      </c>
      <c r="T550" s="6">
        <v>2784.7346535833899</v>
      </c>
      <c r="U550" s="6">
        <v>389.11259855073786</v>
      </c>
      <c r="V550" s="6">
        <v>14658.776873023551</v>
      </c>
      <c r="W550" s="6">
        <v>321837.00766347453</v>
      </c>
      <c r="AR550" s="6"/>
    </row>
    <row r="551" spans="1:44" x14ac:dyDescent="0.25">
      <c r="A551">
        <v>2007</v>
      </c>
      <c r="B551" s="5" t="s">
        <v>327</v>
      </c>
      <c r="C551" s="6">
        <v>36148.631899328218</v>
      </c>
      <c r="D551" s="6"/>
      <c r="E551" s="6"/>
      <c r="F551" s="6"/>
      <c r="G551" s="6">
        <v>421397.99689704605</v>
      </c>
      <c r="H551" s="6"/>
      <c r="I551" s="6"/>
      <c r="J551" s="6">
        <v>68861.561966177687</v>
      </c>
      <c r="K551" s="6"/>
      <c r="L551" s="6"/>
      <c r="M551" s="6">
        <v>17186.020428977372</v>
      </c>
      <c r="N551" s="6">
        <v>22226.085420550116</v>
      </c>
      <c r="O551" s="6">
        <v>143747.42144392501</v>
      </c>
      <c r="P551" s="6">
        <v>510.40530521206983</v>
      </c>
      <c r="Q551" s="6">
        <v>66488.977068095293</v>
      </c>
      <c r="R551" s="6">
        <v>9443.1824600039963</v>
      </c>
      <c r="S551" s="6">
        <v>11921.022113505856</v>
      </c>
      <c r="T551" s="6">
        <v>3052.7109170618442</v>
      </c>
      <c r="U551" s="6">
        <v>1234.2927899266158</v>
      </c>
      <c r="V551" s="6">
        <v>28301.250001455941</v>
      </c>
      <c r="W551" s="6">
        <v>830519.55871126591</v>
      </c>
      <c r="AR551" s="6"/>
    </row>
    <row r="552" spans="1:44" x14ac:dyDescent="0.25">
      <c r="A552">
        <v>2007</v>
      </c>
      <c r="B552" s="5" t="s">
        <v>328</v>
      </c>
      <c r="C552" s="6">
        <v>40244.05718230315</v>
      </c>
      <c r="D552" s="6"/>
      <c r="E552" s="6"/>
      <c r="F552" s="6"/>
      <c r="G552" s="6">
        <v>533856.15940451901</v>
      </c>
      <c r="H552" s="6"/>
      <c r="I552" s="6"/>
      <c r="J552" s="6">
        <v>54279.245303789641</v>
      </c>
      <c r="K552" s="6"/>
      <c r="L552" s="6"/>
      <c r="M552" s="6">
        <v>12105.726677232755</v>
      </c>
      <c r="N552" s="6">
        <v>37124.258609205513</v>
      </c>
      <c r="O552" s="6">
        <v>363088.78009555396</v>
      </c>
      <c r="P552" s="6">
        <v>515.14775633138061</v>
      </c>
      <c r="Q552" s="6">
        <v>197267.37162880876</v>
      </c>
      <c r="R552" s="6">
        <v>12632.955692593245</v>
      </c>
      <c r="S552" s="6">
        <v>9072.4434754098966</v>
      </c>
      <c r="T552" s="6">
        <v>1396.8266867246939</v>
      </c>
      <c r="U552" s="6">
        <v>328652.2637304641</v>
      </c>
      <c r="V552" s="6">
        <v>126799.56068551168</v>
      </c>
      <c r="W552" s="6">
        <v>1717034.7969284477</v>
      </c>
      <c r="AR552" s="6"/>
    </row>
    <row r="553" spans="1:44" x14ac:dyDescent="0.25">
      <c r="B553" s="5" t="s">
        <v>81</v>
      </c>
      <c r="C553" s="6">
        <v>1968877.6655606451</v>
      </c>
      <c r="D553" s="6"/>
      <c r="E553" s="6"/>
      <c r="F553" s="6"/>
      <c r="G553" s="6">
        <v>22190444.041227281</v>
      </c>
      <c r="H553" s="6"/>
      <c r="I553" s="6"/>
      <c r="J553" s="6">
        <v>2459992.278388029</v>
      </c>
      <c r="K553" s="6"/>
      <c r="L553" s="6"/>
      <c r="M553" s="6">
        <v>1522070.4209107682</v>
      </c>
      <c r="N553" s="6">
        <v>932863.25492021756</v>
      </c>
      <c r="O553" s="6">
        <v>11322990.7029924</v>
      </c>
      <c r="P553" s="6">
        <v>18299.456924951111</v>
      </c>
      <c r="Q553" s="6">
        <v>5948972.8038474154</v>
      </c>
      <c r="R553" s="6">
        <v>646853.28912101802</v>
      </c>
      <c r="S553" s="6">
        <v>954380.83473208395</v>
      </c>
      <c r="T553" s="6">
        <v>219688.99050769259</v>
      </c>
      <c r="U553" s="6">
        <v>966192.16707064956</v>
      </c>
      <c r="V553" s="6">
        <v>4249977.6957168691</v>
      </c>
      <c r="W553" s="6">
        <v>53401603.601920024</v>
      </c>
    </row>
    <row r="555" spans="1:44" x14ac:dyDescent="0.25">
      <c r="C555" s="9" t="s">
        <v>82</v>
      </c>
    </row>
    <row r="556" spans="1:44" x14ac:dyDescent="0.25">
      <c r="C556" s="52" t="s">
        <v>42</v>
      </c>
      <c r="M556" s="52" t="s">
        <v>834</v>
      </c>
      <c r="W556" s="52" t="s">
        <v>73</v>
      </c>
    </row>
    <row r="557" spans="1:44" x14ac:dyDescent="0.25">
      <c r="A557">
        <v>2008</v>
      </c>
      <c r="B557" s="9" t="s">
        <v>83</v>
      </c>
      <c r="C557" s="52" t="s">
        <v>769</v>
      </c>
      <c r="D557" s="52" t="s">
        <v>771</v>
      </c>
      <c r="E557" s="52" t="s">
        <v>20</v>
      </c>
      <c r="F557" s="52" t="s">
        <v>776</v>
      </c>
      <c r="G557" s="52" t="s">
        <v>777</v>
      </c>
      <c r="H557" s="52" t="s">
        <v>780</v>
      </c>
      <c r="I557" s="52" t="s">
        <v>22</v>
      </c>
      <c r="J557" s="52" t="s">
        <v>21</v>
      </c>
      <c r="K557" s="52" t="s">
        <v>29</v>
      </c>
      <c r="L557" s="52" t="s">
        <v>784</v>
      </c>
      <c r="M557" s="52" t="s">
        <v>769</v>
      </c>
      <c r="N557" s="52" t="s">
        <v>771</v>
      </c>
      <c r="O557" s="52" t="s">
        <v>20</v>
      </c>
      <c r="P557" s="52" t="s">
        <v>776</v>
      </c>
      <c r="Q557" s="52" t="s">
        <v>777</v>
      </c>
      <c r="R557" s="52" t="s">
        <v>780</v>
      </c>
      <c r="S557" s="52" t="s">
        <v>22</v>
      </c>
      <c r="T557" s="52" t="s">
        <v>21</v>
      </c>
      <c r="U557" s="52" t="s">
        <v>29</v>
      </c>
      <c r="V557" s="52" t="s">
        <v>784</v>
      </c>
    </row>
    <row r="558" spans="1:44" x14ac:dyDescent="0.25">
      <c r="A558">
        <v>2008</v>
      </c>
      <c r="B558" s="5" t="s">
        <v>329</v>
      </c>
      <c r="C558" s="6">
        <v>22554.977687440747</v>
      </c>
      <c r="D558" s="6"/>
      <c r="E558" s="6"/>
      <c r="F558" s="6"/>
      <c r="G558" s="6">
        <v>115713.49255914576</v>
      </c>
      <c r="H558" s="6"/>
      <c r="I558" s="6"/>
      <c r="J558" s="6">
        <v>11718.777745995147</v>
      </c>
      <c r="K558" s="6"/>
      <c r="L558" s="6"/>
      <c r="M558" s="6">
        <v>642.93251395484617</v>
      </c>
      <c r="N558" s="6">
        <v>430.3095890544941</v>
      </c>
      <c r="O558" s="6">
        <v>28079.684797221034</v>
      </c>
      <c r="P558" s="6">
        <v>35.278683942459139</v>
      </c>
      <c r="Q558" s="6">
        <v>3051.2362504009734</v>
      </c>
      <c r="R558" s="6">
        <v>2672.3767471774099</v>
      </c>
      <c r="S558" s="6">
        <v>1936.7873402845264</v>
      </c>
      <c r="T558" s="6">
        <v>1063.5379122379691</v>
      </c>
      <c r="U558" s="6">
        <v>284.92365573762703</v>
      </c>
      <c r="V558" s="6">
        <v>3435.4023578792749</v>
      </c>
      <c r="W558" s="6">
        <v>191619.71784047229</v>
      </c>
    </row>
    <row r="559" spans="1:44" x14ac:dyDescent="0.25">
      <c r="A559">
        <v>2008</v>
      </c>
      <c r="B559" s="5" t="s">
        <v>330</v>
      </c>
      <c r="C559" s="6">
        <v>2740.7315517240759</v>
      </c>
      <c r="D559" s="6"/>
      <c r="E559" s="6"/>
      <c r="F559" s="6"/>
      <c r="G559" s="6">
        <v>37412.576158004071</v>
      </c>
      <c r="H559" s="6"/>
      <c r="I559" s="6"/>
      <c r="J559" s="6">
        <v>4339.4376483297792</v>
      </c>
      <c r="K559" s="6"/>
      <c r="L559" s="6"/>
      <c r="M559" s="6">
        <v>2446.9404263771439</v>
      </c>
      <c r="N559" s="6">
        <v>221.2235949415408</v>
      </c>
      <c r="O559" s="6">
        <v>8743.1007149458583</v>
      </c>
      <c r="P559" s="6">
        <v>0</v>
      </c>
      <c r="Q559" s="6">
        <v>562.46588134197827</v>
      </c>
      <c r="R559" s="6">
        <v>513.6778210854859</v>
      </c>
      <c r="S559" s="6">
        <v>508.10257588828819</v>
      </c>
      <c r="T559" s="6">
        <v>296.18935504024989</v>
      </c>
      <c r="U559" s="6">
        <v>33385.458950310414</v>
      </c>
      <c r="V559" s="6">
        <v>1036.8327079080623</v>
      </c>
      <c r="W559" s="6">
        <v>92206.737385896966</v>
      </c>
    </row>
    <row r="560" spans="1:44" x14ac:dyDescent="0.25">
      <c r="A560">
        <v>2008</v>
      </c>
      <c r="B560" s="5" t="s">
        <v>331</v>
      </c>
      <c r="C560" s="6">
        <v>33710.576221448457</v>
      </c>
      <c r="D560" s="6"/>
      <c r="E560" s="6"/>
      <c r="F560" s="6"/>
      <c r="G560" s="6">
        <v>186416.15623242466</v>
      </c>
      <c r="H560" s="6"/>
      <c r="I560" s="6"/>
      <c r="J560" s="6">
        <v>21335.961425730638</v>
      </c>
      <c r="K560" s="6"/>
      <c r="L560" s="6"/>
      <c r="M560" s="6">
        <v>13244.736973277253</v>
      </c>
      <c r="N560" s="6">
        <v>47764.988893364171</v>
      </c>
      <c r="O560" s="6">
        <v>104108.08199648565</v>
      </c>
      <c r="P560" s="6">
        <v>115.27437444751865</v>
      </c>
      <c r="Q560" s="6">
        <v>14371.25253228272</v>
      </c>
      <c r="R560" s="6">
        <v>2810.2576915513264</v>
      </c>
      <c r="S560" s="6">
        <v>8720.5769793378022</v>
      </c>
      <c r="T560" s="6">
        <v>5569.0062466869167</v>
      </c>
      <c r="U560" s="6">
        <v>15052.036984518691</v>
      </c>
      <c r="V560" s="6">
        <v>16817.39307524536</v>
      </c>
      <c r="W560" s="6">
        <v>470036.29962680122</v>
      </c>
    </row>
    <row r="561" spans="1:23" x14ac:dyDescent="0.25">
      <c r="A561">
        <v>2008</v>
      </c>
      <c r="B561" s="5" t="s">
        <v>332</v>
      </c>
      <c r="C561" s="6">
        <v>1358.8793014844719</v>
      </c>
      <c r="D561" s="6"/>
      <c r="E561" s="6"/>
      <c r="F561" s="6"/>
      <c r="G561" s="6">
        <v>23037.268785500604</v>
      </c>
      <c r="H561" s="6"/>
      <c r="I561" s="6"/>
      <c r="J561" s="6">
        <v>5119.0634951377506</v>
      </c>
      <c r="K561" s="6"/>
      <c r="L561" s="6"/>
      <c r="M561" s="6">
        <v>129.35848046104067</v>
      </c>
      <c r="N561" s="6">
        <v>134.30784158834453</v>
      </c>
      <c r="O561" s="6">
        <v>7214.0635589700232</v>
      </c>
      <c r="P561" s="6">
        <v>34.850306134857107</v>
      </c>
      <c r="Q561" s="6">
        <v>1243.5225024739786</v>
      </c>
      <c r="R561" s="6">
        <v>806.98231761606451</v>
      </c>
      <c r="S561" s="6">
        <v>410.81194982315333</v>
      </c>
      <c r="T561" s="6">
        <v>126.49002664338116</v>
      </c>
      <c r="U561" s="6">
        <v>401.75708181129096</v>
      </c>
      <c r="V561" s="6">
        <v>2430.3329737715471</v>
      </c>
      <c r="W561" s="6">
        <v>42447.688621416513</v>
      </c>
    </row>
    <row r="562" spans="1:23" x14ac:dyDescent="0.25">
      <c r="A562">
        <v>2008</v>
      </c>
      <c r="B562" s="5" t="s">
        <v>333</v>
      </c>
      <c r="C562" s="6">
        <v>23278.785134605139</v>
      </c>
      <c r="D562" s="6"/>
      <c r="E562" s="6"/>
      <c r="F562" s="6"/>
      <c r="G562" s="6">
        <v>231752.92211751954</v>
      </c>
      <c r="H562" s="6"/>
      <c r="I562" s="6"/>
      <c r="J562" s="6">
        <v>30742.932099492005</v>
      </c>
      <c r="K562" s="6"/>
      <c r="L562" s="6"/>
      <c r="M562" s="6">
        <v>5764.2854776745644</v>
      </c>
      <c r="N562" s="6">
        <v>60706.253469669733</v>
      </c>
      <c r="O562" s="6">
        <v>89181.087702646008</v>
      </c>
      <c r="P562" s="6">
        <v>486.91128680474776</v>
      </c>
      <c r="Q562" s="6">
        <v>24562.891230838599</v>
      </c>
      <c r="R562" s="6">
        <v>6477.5228445738094</v>
      </c>
      <c r="S562" s="6">
        <v>3558.905568911875</v>
      </c>
      <c r="T562" s="6">
        <v>159.35689742232194</v>
      </c>
      <c r="U562" s="6">
        <v>20144.429268313204</v>
      </c>
      <c r="V562" s="6">
        <v>31196.374146667127</v>
      </c>
      <c r="W562" s="6">
        <v>528012.65724513866</v>
      </c>
    </row>
    <row r="563" spans="1:23" x14ac:dyDescent="0.25">
      <c r="A563">
        <v>2008</v>
      </c>
      <c r="B563" s="5" t="s">
        <v>334</v>
      </c>
      <c r="C563" s="6">
        <v>416.31318543218009</v>
      </c>
      <c r="D563" s="6"/>
      <c r="E563" s="6"/>
      <c r="F563" s="6"/>
      <c r="G563" s="6">
        <v>34871.462542452791</v>
      </c>
      <c r="H563" s="6"/>
      <c r="I563" s="6"/>
      <c r="J563" s="6">
        <v>3826.7809309165818</v>
      </c>
      <c r="K563" s="6"/>
      <c r="L563" s="6"/>
      <c r="M563" s="6">
        <v>302.18258190838753</v>
      </c>
      <c r="N563" s="6">
        <v>4632.1647879627608</v>
      </c>
      <c r="O563" s="6">
        <v>11829.212322095907</v>
      </c>
      <c r="P563" s="6">
        <v>0</v>
      </c>
      <c r="Q563" s="6">
        <v>195.40361668004073</v>
      </c>
      <c r="R563" s="6">
        <v>408.40816014713005</v>
      </c>
      <c r="S563" s="6">
        <v>365.14326286743102</v>
      </c>
      <c r="T563" s="6">
        <v>0</v>
      </c>
      <c r="U563" s="6">
        <v>0</v>
      </c>
      <c r="V563" s="6">
        <v>4394.3056066602012</v>
      </c>
      <c r="W563" s="6">
        <v>61241.376997123421</v>
      </c>
    </row>
    <row r="564" spans="1:23" x14ac:dyDescent="0.25">
      <c r="A564">
        <v>2008</v>
      </c>
      <c r="B564" s="5" t="s">
        <v>335</v>
      </c>
      <c r="C564" s="6">
        <v>3258.6697771070058</v>
      </c>
      <c r="D564" s="6"/>
      <c r="E564" s="6"/>
      <c r="F564" s="6"/>
      <c r="G564" s="6">
        <v>124734.01157626045</v>
      </c>
      <c r="H564" s="6"/>
      <c r="I564" s="6"/>
      <c r="J564" s="6">
        <v>11074.68995037969</v>
      </c>
      <c r="K564" s="6"/>
      <c r="L564" s="6"/>
      <c r="M564" s="6">
        <v>3467.0299913219574</v>
      </c>
      <c r="N564" s="6">
        <v>1984.8270319332842</v>
      </c>
      <c r="O564" s="6">
        <v>23829.891110780638</v>
      </c>
      <c r="P564" s="6">
        <v>78.582204784283476</v>
      </c>
      <c r="Q564" s="6">
        <v>4184.5668027742904</v>
      </c>
      <c r="R564" s="6">
        <v>1282.8233282339033</v>
      </c>
      <c r="S564" s="6">
        <v>1256.6980781261693</v>
      </c>
      <c r="T564" s="6">
        <v>520.82833816713355</v>
      </c>
      <c r="U564" s="6">
        <v>0</v>
      </c>
      <c r="V564" s="6">
        <v>4839.4210261026337</v>
      </c>
      <c r="W564" s="6">
        <v>180512.03921597151</v>
      </c>
    </row>
    <row r="565" spans="1:23" x14ac:dyDescent="0.25">
      <c r="A565">
        <v>2008</v>
      </c>
      <c r="B565" s="5" t="s">
        <v>336</v>
      </c>
      <c r="C565" s="6">
        <v>23276.643703965943</v>
      </c>
      <c r="D565" s="6"/>
      <c r="E565" s="6"/>
      <c r="F565" s="6"/>
      <c r="G565" s="6">
        <v>134439.5125025484</v>
      </c>
      <c r="H565" s="6"/>
      <c r="I565" s="6"/>
      <c r="J565" s="6">
        <v>30574.92391252482</v>
      </c>
      <c r="K565" s="6"/>
      <c r="L565" s="6"/>
      <c r="M565" s="6">
        <v>2499.192658229093</v>
      </c>
      <c r="N565" s="6">
        <v>2264.9753278676399</v>
      </c>
      <c r="O565" s="6">
        <v>72059.009525843678</v>
      </c>
      <c r="P565" s="6">
        <v>0</v>
      </c>
      <c r="Q565" s="6">
        <v>5982.4166364059283</v>
      </c>
      <c r="R565" s="6">
        <v>1569.9283061992846</v>
      </c>
      <c r="S565" s="6">
        <v>720.12740986156587</v>
      </c>
      <c r="T565" s="6">
        <v>1041.3977161063858</v>
      </c>
      <c r="U565" s="6">
        <v>0</v>
      </c>
      <c r="V565" s="6">
        <v>16763.881335881651</v>
      </c>
      <c r="W565" s="6">
        <v>291192.00903543434</v>
      </c>
    </row>
    <row r="566" spans="1:23" x14ac:dyDescent="0.25">
      <c r="A566">
        <v>2008</v>
      </c>
      <c r="B566" s="5" t="s">
        <v>337</v>
      </c>
      <c r="C566" s="6">
        <v>13206.62499443693</v>
      </c>
      <c r="D566" s="6"/>
      <c r="E566" s="6"/>
      <c r="F566" s="6"/>
      <c r="G566" s="6">
        <v>108758.72857013413</v>
      </c>
      <c r="H566" s="6"/>
      <c r="I566" s="6"/>
      <c r="J566" s="6">
        <v>19332.980522371436</v>
      </c>
      <c r="K566" s="6"/>
      <c r="L566" s="6"/>
      <c r="M566" s="6">
        <v>2009.7802032466066</v>
      </c>
      <c r="N566" s="6">
        <v>29750.967980660946</v>
      </c>
      <c r="O566" s="6">
        <v>27191.024610788107</v>
      </c>
      <c r="P566" s="6">
        <v>63.016630116969509</v>
      </c>
      <c r="Q566" s="6">
        <v>5160.6884490946568</v>
      </c>
      <c r="R566" s="6">
        <v>1136.6916431858231</v>
      </c>
      <c r="S566" s="6">
        <v>421.90868621214088</v>
      </c>
      <c r="T566" s="6">
        <v>199.94138522432627</v>
      </c>
      <c r="U566" s="6">
        <v>2372.8033533905273</v>
      </c>
      <c r="V566" s="6">
        <v>5457.641128278392</v>
      </c>
      <c r="W566" s="6">
        <v>215062.79815714096</v>
      </c>
    </row>
    <row r="567" spans="1:23" x14ac:dyDescent="0.25">
      <c r="A567">
        <v>2008</v>
      </c>
      <c r="B567" s="5" t="s">
        <v>338</v>
      </c>
      <c r="C567" s="6">
        <v>29084.140351651506</v>
      </c>
      <c r="D567" s="6"/>
      <c r="E567" s="6"/>
      <c r="F567" s="6"/>
      <c r="G567" s="6">
        <v>503803.77236578194</v>
      </c>
      <c r="H567" s="6"/>
      <c r="I567" s="6"/>
      <c r="J567" s="6">
        <v>28349.025937287704</v>
      </c>
      <c r="K567" s="6"/>
      <c r="L567" s="6"/>
      <c r="M567" s="6">
        <v>19490.833447321136</v>
      </c>
      <c r="N567" s="6">
        <v>28903.836384506893</v>
      </c>
      <c r="O567" s="6">
        <v>119994.12122602563</v>
      </c>
      <c r="P567" s="6">
        <v>1122.6998051325345</v>
      </c>
      <c r="Q567" s="6">
        <v>39814.993072038837</v>
      </c>
      <c r="R567" s="6">
        <v>12686.807024882743</v>
      </c>
      <c r="S567" s="6">
        <v>11736.831758963021</v>
      </c>
      <c r="T567" s="6">
        <v>2940.908996185854</v>
      </c>
      <c r="U567" s="6">
        <v>723.02622946038298</v>
      </c>
      <c r="V567" s="6">
        <v>33467.497392075224</v>
      </c>
      <c r="W567" s="6">
        <v>832118.4939913135</v>
      </c>
    </row>
    <row r="568" spans="1:23" x14ac:dyDescent="0.25">
      <c r="A568">
        <v>2008</v>
      </c>
      <c r="B568" s="5" t="s">
        <v>339</v>
      </c>
      <c r="C568" s="6">
        <v>15589.398075298501</v>
      </c>
      <c r="D568" s="6"/>
      <c r="E568" s="6"/>
      <c r="F568" s="6"/>
      <c r="G568" s="6">
        <v>122594.48166462065</v>
      </c>
      <c r="H568" s="6"/>
      <c r="I568" s="6"/>
      <c r="J568" s="6">
        <v>17233.640049542584</v>
      </c>
      <c r="K568" s="6"/>
      <c r="L568" s="6"/>
      <c r="M568" s="6">
        <v>3009.7270028728421</v>
      </c>
      <c r="N568" s="6">
        <v>4837.2625945383334</v>
      </c>
      <c r="O568" s="6">
        <v>48860.734881675387</v>
      </c>
      <c r="P568" s="6">
        <v>78.299733102148139</v>
      </c>
      <c r="Q568" s="6">
        <v>14430.566937469499</v>
      </c>
      <c r="R568" s="6">
        <v>4247.6069097623058</v>
      </c>
      <c r="S568" s="6">
        <v>2645.7293049623281</v>
      </c>
      <c r="T568" s="6">
        <v>126.90296952851384</v>
      </c>
      <c r="U568" s="6">
        <v>4508.7540175622671</v>
      </c>
      <c r="V568" s="6">
        <v>18565.377200549454</v>
      </c>
      <c r="W568" s="6">
        <v>256728.48134148482</v>
      </c>
    </row>
    <row r="569" spans="1:23" x14ac:dyDescent="0.25">
      <c r="A569">
        <v>2008</v>
      </c>
      <c r="B569" s="5" t="s">
        <v>340</v>
      </c>
      <c r="C569" s="6">
        <v>18162.187369850137</v>
      </c>
      <c r="D569" s="6"/>
      <c r="E569" s="6"/>
      <c r="F569" s="6"/>
      <c r="G569" s="6">
        <v>84124.774003388287</v>
      </c>
      <c r="H569" s="6"/>
      <c r="I569" s="6"/>
      <c r="J569" s="6">
        <v>5894.1515307376803</v>
      </c>
      <c r="K569" s="6"/>
      <c r="L569" s="6"/>
      <c r="M569" s="6">
        <v>785.8119261415203</v>
      </c>
      <c r="N569" s="6">
        <v>2973.377466424613</v>
      </c>
      <c r="O569" s="6">
        <v>48513.987635903715</v>
      </c>
      <c r="P569" s="6">
        <v>108.81585429875508</v>
      </c>
      <c r="Q569" s="6">
        <v>12599.121845067511</v>
      </c>
      <c r="R569" s="6">
        <v>2230.7376379817224</v>
      </c>
      <c r="S569" s="6">
        <v>988.95247744370386</v>
      </c>
      <c r="T569" s="6">
        <v>1124.1085608020585</v>
      </c>
      <c r="U569" s="6">
        <v>907.4245794310533</v>
      </c>
      <c r="V569" s="6">
        <v>8142.401375448746</v>
      </c>
      <c r="W569" s="6">
        <v>186555.85226291951</v>
      </c>
    </row>
    <row r="570" spans="1:23" x14ac:dyDescent="0.25">
      <c r="A570">
        <v>2008</v>
      </c>
      <c r="B570" s="5" t="s">
        <v>341</v>
      </c>
      <c r="C570" s="6">
        <v>42868.569254592345</v>
      </c>
      <c r="D570" s="6"/>
      <c r="E570" s="6"/>
      <c r="F570" s="6"/>
      <c r="G570" s="6">
        <v>857936.46887852019</v>
      </c>
      <c r="H570" s="6"/>
      <c r="I570" s="6"/>
      <c r="J570" s="6">
        <v>62947.185362253862</v>
      </c>
      <c r="K570" s="6"/>
      <c r="L570" s="6"/>
      <c r="M570" s="6">
        <v>162657.8965822637</v>
      </c>
      <c r="N570" s="6">
        <v>90686.256926582486</v>
      </c>
      <c r="O570" s="6">
        <v>144734.80789518001</v>
      </c>
      <c r="P570" s="6">
        <v>347.70557003160911</v>
      </c>
      <c r="Q570" s="6">
        <v>70720.467565394574</v>
      </c>
      <c r="R570" s="6">
        <v>6391.5732715890781</v>
      </c>
      <c r="S570" s="6">
        <v>7110.624523553397</v>
      </c>
      <c r="T570" s="6">
        <v>6236.5759035489245</v>
      </c>
      <c r="U570" s="6">
        <v>23839.074126366464</v>
      </c>
      <c r="V570" s="6">
        <v>71299.054966538155</v>
      </c>
      <c r="W570" s="6">
        <v>1547776.2608264147</v>
      </c>
    </row>
    <row r="571" spans="1:23" x14ac:dyDescent="0.25">
      <c r="A571">
        <v>2008</v>
      </c>
      <c r="B571" s="5" t="s">
        <v>342</v>
      </c>
      <c r="C571" s="6">
        <v>7759.7497415839734</v>
      </c>
      <c r="D571" s="6"/>
      <c r="E571" s="6"/>
      <c r="F571" s="6"/>
      <c r="G571" s="6">
        <v>96189.816971286928</v>
      </c>
      <c r="H571" s="6"/>
      <c r="I571" s="6"/>
      <c r="J571" s="6">
        <v>9521.605855582553</v>
      </c>
      <c r="K571" s="6"/>
      <c r="L571" s="6"/>
      <c r="M571" s="6">
        <v>1181.8315982400356</v>
      </c>
      <c r="N571" s="6">
        <v>953.17206414388693</v>
      </c>
      <c r="O571" s="6">
        <v>42605.308257733457</v>
      </c>
      <c r="P571" s="6">
        <v>210.66976400266958</v>
      </c>
      <c r="Q571" s="6">
        <v>6613.5509856846584</v>
      </c>
      <c r="R571" s="6">
        <v>2009.0367680593099</v>
      </c>
      <c r="S571" s="6">
        <v>1099.261062327045</v>
      </c>
      <c r="T571" s="6">
        <v>302.65253950356873</v>
      </c>
      <c r="U571" s="6">
        <v>294.36476623288428</v>
      </c>
      <c r="V571" s="6">
        <v>4843.3438299694008</v>
      </c>
      <c r="W571" s="6">
        <v>173584.36420435034</v>
      </c>
    </row>
    <row r="572" spans="1:23" x14ac:dyDescent="0.25">
      <c r="A572">
        <v>2008</v>
      </c>
      <c r="B572" s="5" t="s">
        <v>343</v>
      </c>
      <c r="C572" s="6">
        <v>16498.729693783778</v>
      </c>
      <c r="D572" s="6"/>
      <c r="E572" s="6"/>
      <c r="F572" s="6"/>
      <c r="G572" s="6">
        <v>108200.62966013797</v>
      </c>
      <c r="H572" s="6"/>
      <c r="I572" s="6"/>
      <c r="J572" s="6">
        <v>7014.6547197627624</v>
      </c>
      <c r="K572" s="6"/>
      <c r="L572" s="6"/>
      <c r="M572" s="6">
        <v>5761.9626235996038</v>
      </c>
      <c r="N572" s="6">
        <v>1603.4237927996464</v>
      </c>
      <c r="O572" s="6">
        <v>48201.552284789825</v>
      </c>
      <c r="P572" s="6">
        <v>1269.2845712081853</v>
      </c>
      <c r="Q572" s="6">
        <v>7506.6024184704384</v>
      </c>
      <c r="R572" s="6">
        <v>2383.2503352226768</v>
      </c>
      <c r="S572" s="6">
        <v>1576.7558291487376</v>
      </c>
      <c r="T572" s="6">
        <v>121.98757880692671</v>
      </c>
      <c r="U572" s="6">
        <v>3076.8625917715594</v>
      </c>
      <c r="V572" s="6">
        <v>8836.3960342601986</v>
      </c>
      <c r="W572" s="6">
        <v>212052.09213376229</v>
      </c>
    </row>
    <row r="573" spans="1:23" x14ac:dyDescent="0.25">
      <c r="A573">
        <v>2008</v>
      </c>
      <c r="B573" s="5" t="s">
        <v>344</v>
      </c>
      <c r="C573" s="6">
        <v>68803.282952635331</v>
      </c>
      <c r="D573" s="6"/>
      <c r="E573" s="6"/>
      <c r="F573" s="6"/>
      <c r="G573" s="6">
        <v>926525.30737000331</v>
      </c>
      <c r="H573" s="6"/>
      <c r="I573" s="6"/>
      <c r="J573" s="6">
        <v>106687.05978406893</v>
      </c>
      <c r="K573" s="6"/>
      <c r="L573" s="6"/>
      <c r="M573" s="6">
        <v>26957.092788382299</v>
      </c>
      <c r="N573" s="6">
        <v>31692.603549674903</v>
      </c>
      <c r="O573" s="6">
        <v>181491.03317438424</v>
      </c>
      <c r="P573" s="6">
        <v>406.84989022999844</v>
      </c>
      <c r="Q573" s="6">
        <v>55367.561028310323</v>
      </c>
      <c r="R573" s="6">
        <v>20954.208361305609</v>
      </c>
      <c r="S573" s="6">
        <v>22440.30418843955</v>
      </c>
      <c r="T573" s="6">
        <v>2366.3690541745254</v>
      </c>
      <c r="U573" s="6">
        <v>15019.273977781464</v>
      </c>
      <c r="V573" s="6">
        <v>91469.649530253664</v>
      </c>
      <c r="W573" s="6">
        <v>1550180.5956496438</v>
      </c>
    </row>
    <row r="574" spans="1:23" x14ac:dyDescent="0.25">
      <c r="A574">
        <v>2008</v>
      </c>
      <c r="B574" s="5" t="s">
        <v>345</v>
      </c>
      <c r="C574" s="6">
        <v>181905.31408033511</v>
      </c>
      <c r="D574" s="6"/>
      <c r="E574" s="6"/>
      <c r="F574" s="6"/>
      <c r="G574" s="6">
        <v>1791443.1042814353</v>
      </c>
      <c r="H574" s="6"/>
      <c r="I574" s="6"/>
      <c r="J574" s="6">
        <v>291531.68760727986</v>
      </c>
      <c r="K574" s="6"/>
      <c r="L574" s="6"/>
      <c r="M574" s="6">
        <v>236103.71509803398</v>
      </c>
      <c r="N574" s="6">
        <v>102491.0660285358</v>
      </c>
      <c r="O574" s="6">
        <v>585237.69449777936</v>
      </c>
      <c r="P574" s="6">
        <v>2332.8398950981482</v>
      </c>
      <c r="Q574" s="6">
        <v>178224.07350286969</v>
      </c>
      <c r="R574" s="6">
        <v>55676.883833401247</v>
      </c>
      <c r="S574" s="6">
        <v>53650.335213856524</v>
      </c>
      <c r="T574" s="6">
        <v>4805.0972664598739</v>
      </c>
      <c r="U574" s="6">
        <v>58871.76709794387</v>
      </c>
      <c r="V574" s="6">
        <v>152414.74881539593</v>
      </c>
      <c r="W574" s="6">
        <v>3694688.327218425</v>
      </c>
    </row>
    <row r="575" spans="1:23" x14ac:dyDescent="0.25">
      <c r="A575">
        <v>2008</v>
      </c>
      <c r="B575" s="5" t="s">
        <v>346</v>
      </c>
      <c r="C575" s="6">
        <v>49779.927181399624</v>
      </c>
      <c r="D575" s="6"/>
      <c r="E575" s="6"/>
      <c r="F575" s="6"/>
      <c r="G575" s="6">
        <v>408349.29878882982</v>
      </c>
      <c r="H575" s="6"/>
      <c r="I575" s="6"/>
      <c r="J575" s="6">
        <v>42760.514088829543</v>
      </c>
      <c r="K575" s="6"/>
      <c r="L575" s="6"/>
      <c r="M575" s="6">
        <v>11049.916193238689</v>
      </c>
      <c r="N575" s="6">
        <v>9643.2201813199936</v>
      </c>
      <c r="O575" s="6">
        <v>196134.24722627641</v>
      </c>
      <c r="P575" s="6">
        <v>158.56597801200019</v>
      </c>
      <c r="Q575" s="6">
        <v>48468.409204537922</v>
      </c>
      <c r="R575" s="6">
        <v>9644.574917187334</v>
      </c>
      <c r="S575" s="6">
        <v>8151.5127675928761</v>
      </c>
      <c r="T575" s="6">
        <v>4861.8566241387762</v>
      </c>
      <c r="U575" s="6">
        <v>12974.4714027542</v>
      </c>
      <c r="V575" s="6">
        <v>29106.469082012685</v>
      </c>
      <c r="W575" s="6">
        <v>831082.98363613</v>
      </c>
    </row>
    <row r="576" spans="1:23" x14ac:dyDescent="0.25">
      <c r="A576">
        <v>2008</v>
      </c>
      <c r="B576" s="5" t="s">
        <v>347</v>
      </c>
      <c r="C576" s="6">
        <v>372205.83309309615</v>
      </c>
      <c r="D576" s="6"/>
      <c r="E576" s="6"/>
      <c r="F576" s="6"/>
      <c r="G576" s="6">
        <v>3103951.8989009331</v>
      </c>
      <c r="H576" s="6"/>
      <c r="I576" s="6"/>
      <c r="J576" s="6">
        <v>235159.3387048532</v>
      </c>
      <c r="K576" s="6"/>
      <c r="L576" s="6"/>
      <c r="M576" s="6">
        <v>396576.85062368843</v>
      </c>
      <c r="N576" s="6">
        <v>123289.33042584073</v>
      </c>
      <c r="O576" s="6">
        <v>2849969.994171741</v>
      </c>
      <c r="P576" s="6">
        <v>4047.7385220158903</v>
      </c>
      <c r="Q576" s="6">
        <v>392660.25295687729</v>
      </c>
      <c r="R576" s="6">
        <v>76825.418935259368</v>
      </c>
      <c r="S576" s="6">
        <v>46577.013929939174</v>
      </c>
      <c r="T576" s="6">
        <v>71990.729993414803</v>
      </c>
      <c r="U576" s="6">
        <v>127368.06628735761</v>
      </c>
      <c r="V576" s="6">
        <v>419002.65180931176</v>
      </c>
      <c r="W576" s="6">
        <v>8219625.1183543289</v>
      </c>
    </row>
    <row r="577" spans="1:23" x14ac:dyDescent="0.25">
      <c r="A577">
        <v>2008</v>
      </c>
      <c r="B577" s="5" t="s">
        <v>348</v>
      </c>
      <c r="C577" s="6">
        <v>1053001.2546085138</v>
      </c>
      <c r="D577" s="6"/>
      <c r="E577" s="6"/>
      <c r="F577" s="6"/>
      <c r="G577" s="6">
        <v>13527830.20558046</v>
      </c>
      <c r="H577" s="6"/>
      <c r="I577" s="6"/>
      <c r="J577" s="6">
        <v>1043254.9998900181</v>
      </c>
      <c r="K577" s="6"/>
      <c r="L577" s="6"/>
      <c r="M577" s="6">
        <v>748575.87484715588</v>
      </c>
      <c r="N577" s="6">
        <v>345988.16951065639</v>
      </c>
      <c r="O577" s="6">
        <v>4694187.7594610145</v>
      </c>
      <c r="P577" s="6">
        <v>30452.165195159731</v>
      </c>
      <c r="Q577" s="6">
        <v>1693408.2644084631</v>
      </c>
      <c r="R577" s="6">
        <v>341918.68223294889</v>
      </c>
      <c r="S577" s="6">
        <v>653023.44317796908</v>
      </c>
      <c r="T577" s="6">
        <v>92625.917913477315</v>
      </c>
      <c r="U577" s="6">
        <v>286946.90709897748</v>
      </c>
      <c r="V577" s="6">
        <v>3120775.5037950296</v>
      </c>
      <c r="W577" s="6">
        <v>27631989.147719845</v>
      </c>
    </row>
    <row r="578" spans="1:23" x14ac:dyDescent="0.25">
      <c r="A578">
        <v>2008</v>
      </c>
      <c r="B578" s="5" t="s">
        <v>349</v>
      </c>
      <c r="C578" s="6">
        <v>312819.56871654047</v>
      </c>
      <c r="D578" s="6"/>
      <c r="E578" s="6"/>
      <c r="F578" s="6"/>
      <c r="G578" s="6">
        <v>1573871.7747107735</v>
      </c>
      <c r="H578" s="6"/>
      <c r="I578" s="6"/>
      <c r="J578" s="6">
        <v>145644.5068101064</v>
      </c>
      <c r="K578" s="6"/>
      <c r="L578" s="6"/>
      <c r="M578" s="6">
        <v>40357.364726053733</v>
      </c>
      <c r="N578" s="6">
        <v>84467.574670763846</v>
      </c>
      <c r="O578" s="6">
        <v>461694.23375192273</v>
      </c>
      <c r="P578" s="6">
        <v>4545.0428019836872</v>
      </c>
      <c r="Q578" s="6">
        <v>227376.47318455408</v>
      </c>
      <c r="R578" s="6">
        <v>45471.335126046521</v>
      </c>
      <c r="S578" s="6">
        <v>56035.108081355938</v>
      </c>
      <c r="T578" s="6">
        <v>9754.0283817332092</v>
      </c>
      <c r="U578" s="6">
        <v>60979.728450082373</v>
      </c>
      <c r="V578" s="6">
        <v>159991.55613213195</v>
      </c>
      <c r="W578" s="6">
        <v>3183008.2955440488</v>
      </c>
    </row>
    <row r="579" spans="1:23" x14ac:dyDescent="0.25">
      <c r="A579">
        <v>2008</v>
      </c>
      <c r="B579" s="5" t="s">
        <v>350</v>
      </c>
      <c r="C579" s="6">
        <v>193480.35281389332</v>
      </c>
      <c r="D579" s="6"/>
      <c r="E579" s="6"/>
      <c r="F579" s="6"/>
      <c r="G579" s="6">
        <v>640813.12832329399</v>
      </c>
      <c r="H579" s="6"/>
      <c r="I579" s="6"/>
      <c r="J579" s="6">
        <v>89461.789384825301</v>
      </c>
      <c r="K579" s="6"/>
      <c r="L579" s="6"/>
      <c r="M579" s="6">
        <v>22978.059375185192</v>
      </c>
      <c r="N579" s="6">
        <v>57052.252984341656</v>
      </c>
      <c r="O579" s="6">
        <v>325198.67575890059</v>
      </c>
      <c r="P579" s="6">
        <v>1474.7332793753612</v>
      </c>
      <c r="Q579" s="6">
        <v>65554.388279918508</v>
      </c>
      <c r="R579" s="6">
        <v>37819.680513094267</v>
      </c>
      <c r="S579" s="6">
        <v>46159.691277512502</v>
      </c>
      <c r="T579" s="6">
        <v>9654.6115754876337</v>
      </c>
      <c r="U579" s="6">
        <v>2957.593607174259</v>
      </c>
      <c r="V579" s="6">
        <v>79315.927927168465</v>
      </c>
      <c r="W579" s="6">
        <v>1571920.8851001712</v>
      </c>
    </row>
    <row r="580" spans="1:23" x14ac:dyDescent="0.25">
      <c r="A580">
        <v>2008</v>
      </c>
      <c r="B580" s="5" t="s">
        <v>351</v>
      </c>
      <c r="C580" s="6">
        <v>200442.95329808749</v>
      </c>
      <c r="D580" s="6"/>
      <c r="E580" s="6"/>
      <c r="F580" s="6"/>
      <c r="G580" s="6">
        <v>1494922.0536852344</v>
      </c>
      <c r="H580" s="6"/>
      <c r="I580" s="6"/>
      <c r="J580" s="6">
        <v>179129.20872757977</v>
      </c>
      <c r="K580" s="6"/>
      <c r="L580" s="6"/>
      <c r="M580" s="6">
        <v>160816.63410011353</v>
      </c>
      <c r="N580" s="6">
        <v>68282.674105317288</v>
      </c>
      <c r="O580" s="6">
        <v>698748.76445693115</v>
      </c>
      <c r="P580" s="6">
        <v>1344.1303874532368</v>
      </c>
      <c r="Q580" s="6">
        <v>196780.40478725787</v>
      </c>
      <c r="R580" s="6">
        <v>48783.290986951164</v>
      </c>
      <c r="S580" s="6">
        <v>21867.611150298158</v>
      </c>
      <c r="T580" s="6">
        <v>6248.2138969012758</v>
      </c>
      <c r="U580" s="6">
        <v>8856.475864278138</v>
      </c>
      <c r="V580" s="6">
        <v>213955.58243440744</v>
      </c>
      <c r="W580" s="6">
        <v>3300177.9978808109</v>
      </c>
    </row>
    <row r="581" spans="1:23" x14ac:dyDescent="0.25">
      <c r="A581">
        <v>2008</v>
      </c>
      <c r="B581" s="5" t="s">
        <v>352</v>
      </c>
      <c r="C581" s="6">
        <v>24195.613219724095</v>
      </c>
      <c r="D581" s="6"/>
      <c r="E581" s="6"/>
      <c r="F581" s="6"/>
      <c r="G581" s="6">
        <v>116281.82322077363</v>
      </c>
      <c r="H581" s="6"/>
      <c r="I581" s="6"/>
      <c r="J581" s="6">
        <v>15867.166039081623</v>
      </c>
      <c r="K581" s="6"/>
      <c r="L581" s="6"/>
      <c r="M581" s="6">
        <v>1745.5546463957783</v>
      </c>
      <c r="N581" s="6">
        <v>10656.228186572263</v>
      </c>
      <c r="O581" s="6">
        <v>88117.706471075551</v>
      </c>
      <c r="P581" s="6">
        <v>50.712846470313536</v>
      </c>
      <c r="Q581" s="6">
        <v>12365.049022079982</v>
      </c>
      <c r="R581" s="6">
        <v>5135.5637897732486</v>
      </c>
      <c r="S581" s="6">
        <v>9695.2266183320389</v>
      </c>
      <c r="T581" s="6">
        <v>745.840084612802</v>
      </c>
      <c r="U581" s="6">
        <v>1352.7345085464362</v>
      </c>
      <c r="V581" s="6">
        <v>15953.661123340027</v>
      </c>
      <c r="W581" s="6">
        <v>302162.87977677776</v>
      </c>
    </row>
    <row r="582" spans="1:23" x14ac:dyDescent="0.25">
      <c r="A582">
        <v>2008</v>
      </c>
      <c r="B582" s="5" t="s">
        <v>353</v>
      </c>
      <c r="C582" s="6">
        <v>34346.714412878537</v>
      </c>
      <c r="D582" s="6"/>
      <c r="E582" s="6"/>
      <c r="F582" s="6"/>
      <c r="G582" s="6">
        <v>209429.53985364258</v>
      </c>
      <c r="H582" s="6"/>
      <c r="I582" s="6"/>
      <c r="J582" s="6">
        <v>20417.736493328994</v>
      </c>
      <c r="K582" s="6"/>
      <c r="L582" s="6"/>
      <c r="M582" s="6">
        <v>2339.1521624139887</v>
      </c>
      <c r="N582" s="6">
        <v>22905.35517203941</v>
      </c>
      <c r="O582" s="6">
        <v>58587.149054566653</v>
      </c>
      <c r="P582" s="6">
        <v>1178.8375895077379</v>
      </c>
      <c r="Q582" s="6">
        <v>5277.9954821110523</v>
      </c>
      <c r="R582" s="6">
        <v>5179.5374141221837</v>
      </c>
      <c r="S582" s="6">
        <v>3567.3513062451048</v>
      </c>
      <c r="T582" s="6">
        <v>3503.9646260633072</v>
      </c>
      <c r="U582" s="6">
        <v>477.24990685575312</v>
      </c>
      <c r="V582" s="6">
        <v>17229.909213574028</v>
      </c>
      <c r="W582" s="6">
        <v>384440.49268734932</v>
      </c>
    </row>
    <row r="583" spans="1:23" x14ac:dyDescent="0.25">
      <c r="A583">
        <v>2008</v>
      </c>
      <c r="B583" s="5" t="s">
        <v>354</v>
      </c>
      <c r="C583" s="6">
        <v>52817.240552316493</v>
      </c>
      <c r="D583" s="6"/>
      <c r="E583" s="6"/>
      <c r="F583" s="6"/>
      <c r="G583" s="6">
        <v>564353.49916948983</v>
      </c>
      <c r="H583" s="6"/>
      <c r="I583" s="6"/>
      <c r="J583" s="6">
        <v>71496.718779189177</v>
      </c>
      <c r="K583" s="6"/>
      <c r="L583" s="6"/>
      <c r="M583" s="6">
        <v>20538.735776365906</v>
      </c>
      <c r="N583" s="6">
        <v>13023.53777489295</v>
      </c>
      <c r="O583" s="6">
        <v>171452.78917073415</v>
      </c>
      <c r="P583" s="6">
        <v>837.47378251563623</v>
      </c>
      <c r="Q583" s="6">
        <v>35480.089333842676</v>
      </c>
      <c r="R583" s="6">
        <v>9394.2913467552044</v>
      </c>
      <c r="S583" s="6">
        <v>9810.8376958348636</v>
      </c>
      <c r="T583" s="6">
        <v>3210.3536498052927</v>
      </c>
      <c r="U583" s="6">
        <v>1343.9778848879989</v>
      </c>
      <c r="V583" s="6">
        <v>32484.584803513593</v>
      </c>
      <c r="W583" s="6">
        <v>986244.12972014362</v>
      </c>
    </row>
    <row r="584" spans="1:23" x14ac:dyDescent="0.25">
      <c r="A584">
        <v>2008</v>
      </c>
      <c r="B584" s="5" t="s">
        <v>355</v>
      </c>
      <c r="C584" s="6">
        <v>55916.752705245672</v>
      </c>
      <c r="D584" s="6"/>
      <c r="E584" s="6"/>
      <c r="F584" s="6"/>
      <c r="G584" s="6">
        <v>694445.19903752848</v>
      </c>
      <c r="H584" s="6"/>
      <c r="I584" s="6"/>
      <c r="J584" s="6">
        <v>56421.227564683795</v>
      </c>
      <c r="K584" s="6"/>
      <c r="L584" s="6"/>
      <c r="M584" s="6">
        <v>12990.719037377612</v>
      </c>
      <c r="N584" s="6">
        <v>30748.675128699808</v>
      </c>
      <c r="O584" s="6">
        <v>278844.32717661327</v>
      </c>
      <c r="P584" s="6">
        <v>171.2353321937187</v>
      </c>
      <c r="Q584" s="6">
        <v>106360.54267859823</v>
      </c>
      <c r="R584" s="6">
        <v>18565.604995766233</v>
      </c>
      <c r="S584" s="6">
        <v>7964.9186279627702</v>
      </c>
      <c r="T584" s="6">
        <v>1177.7101644152235</v>
      </c>
      <c r="U584" s="6">
        <v>347036.71789081185</v>
      </c>
      <c r="V584" s="6">
        <v>108387.77851593618</v>
      </c>
      <c r="W584" s="6">
        <v>1719031.4088558329</v>
      </c>
    </row>
    <row r="585" spans="1:23" x14ac:dyDescent="0.25">
      <c r="B585" s="5" t="s">
        <v>80</v>
      </c>
      <c r="C585" s="6">
        <v>2853479.7836790713</v>
      </c>
      <c r="D585" s="6"/>
      <c r="E585" s="6"/>
      <c r="F585" s="6"/>
      <c r="G585" s="6">
        <v>27822202.907510128</v>
      </c>
      <c r="H585" s="6"/>
      <c r="I585" s="6"/>
      <c r="J585" s="6">
        <v>2566857.7650598898</v>
      </c>
      <c r="K585" s="6"/>
      <c r="L585" s="6"/>
      <c r="M585" s="6">
        <v>1904424.1718612947</v>
      </c>
      <c r="N585" s="6">
        <v>1178088.035464694</v>
      </c>
      <c r="O585" s="6">
        <v>11414810.042893019</v>
      </c>
      <c r="P585" s="6">
        <v>50951.714284022164</v>
      </c>
      <c r="Q585" s="6">
        <v>3228323.2505958383</v>
      </c>
      <c r="R585" s="6">
        <v>722996.75325987942</v>
      </c>
      <c r="S585" s="6">
        <v>982000.57084305002</v>
      </c>
      <c r="T585" s="6">
        <v>230774.57765658866</v>
      </c>
      <c r="U585" s="6">
        <v>1029175.8795823577</v>
      </c>
      <c r="V585" s="6">
        <v>4671613.6783393081</v>
      </c>
      <c r="W585" s="6">
        <v>58655699.131029144</v>
      </c>
    </row>
    <row r="587" spans="1:23" x14ac:dyDescent="0.25">
      <c r="C587" s="9" t="s">
        <v>82</v>
      </c>
    </row>
    <row r="588" spans="1:23" x14ac:dyDescent="0.25">
      <c r="C588" s="52" t="s">
        <v>42</v>
      </c>
      <c r="M588" s="52" t="s">
        <v>834</v>
      </c>
      <c r="W588" s="52" t="s">
        <v>73</v>
      </c>
    </row>
    <row r="589" spans="1:23" x14ac:dyDescent="0.25">
      <c r="A589">
        <v>2009</v>
      </c>
      <c r="B589" s="9" t="s">
        <v>83</v>
      </c>
      <c r="C589" s="52" t="s">
        <v>769</v>
      </c>
      <c r="D589" s="52" t="s">
        <v>771</v>
      </c>
      <c r="E589" s="52" t="s">
        <v>20</v>
      </c>
      <c r="F589" s="52" t="s">
        <v>776</v>
      </c>
      <c r="G589" s="52" t="s">
        <v>777</v>
      </c>
      <c r="H589" s="52" t="s">
        <v>780</v>
      </c>
      <c r="I589" s="52" t="s">
        <v>22</v>
      </c>
      <c r="J589" s="52" t="s">
        <v>21</v>
      </c>
      <c r="K589" s="52" t="s">
        <v>29</v>
      </c>
      <c r="L589" s="52" t="s">
        <v>784</v>
      </c>
      <c r="M589" s="52" t="s">
        <v>769</v>
      </c>
      <c r="N589" s="52" t="s">
        <v>771</v>
      </c>
      <c r="O589" s="52" t="s">
        <v>20</v>
      </c>
      <c r="P589" s="52" t="s">
        <v>776</v>
      </c>
      <c r="Q589" s="52" t="s">
        <v>777</v>
      </c>
      <c r="R589" s="52" t="s">
        <v>780</v>
      </c>
      <c r="S589" s="52" t="s">
        <v>22</v>
      </c>
      <c r="T589" s="52" t="s">
        <v>21</v>
      </c>
      <c r="U589" s="52" t="s">
        <v>29</v>
      </c>
      <c r="V589" s="52" t="s">
        <v>784</v>
      </c>
    </row>
    <row r="590" spans="1:23" x14ac:dyDescent="0.25">
      <c r="A590">
        <v>2009</v>
      </c>
      <c r="B590" s="5" t="s">
        <v>356</v>
      </c>
      <c r="C590" s="6">
        <v>21110.517233940111</v>
      </c>
      <c r="D590" s="6"/>
      <c r="E590" s="6"/>
      <c r="F590" s="6"/>
      <c r="G590" s="6">
        <v>111777.05318966389</v>
      </c>
      <c r="H590" s="6"/>
      <c r="I590" s="6"/>
      <c r="J590" s="6">
        <v>11439.97632737453</v>
      </c>
      <c r="K590" s="6"/>
      <c r="L590" s="6"/>
      <c r="M590" s="6">
        <v>1330.4292920819914</v>
      </c>
      <c r="N590" s="6">
        <v>493.86056830401276</v>
      </c>
      <c r="O590" s="6">
        <v>48457.290081503947</v>
      </c>
      <c r="P590" s="6">
        <v>19.731942771452367</v>
      </c>
      <c r="Q590" s="6">
        <v>3434.0185411236666</v>
      </c>
      <c r="R590" s="6">
        <v>2781.2731826448126</v>
      </c>
      <c r="S590" s="6">
        <v>2280.2617705615726</v>
      </c>
      <c r="T590" s="6">
        <v>1993.7697476686699</v>
      </c>
      <c r="U590" s="6">
        <v>719.82526669506149</v>
      </c>
      <c r="V590" s="6">
        <v>2705.4706738735567</v>
      </c>
      <c r="W590" s="6">
        <v>208543.47781820723</v>
      </c>
    </row>
    <row r="591" spans="1:23" x14ac:dyDescent="0.25">
      <c r="A591">
        <v>2009</v>
      </c>
      <c r="B591" s="5" t="s">
        <v>357</v>
      </c>
      <c r="C591" s="6">
        <v>3222.8275880767546</v>
      </c>
      <c r="D591" s="6"/>
      <c r="E591" s="6"/>
      <c r="F591" s="6"/>
      <c r="G591" s="6">
        <v>35474.045375886104</v>
      </c>
      <c r="H591" s="6"/>
      <c r="I591" s="6"/>
      <c r="J591" s="6">
        <v>4586.8765519283452</v>
      </c>
      <c r="K591" s="6"/>
      <c r="L591" s="6"/>
      <c r="M591" s="6">
        <v>2348.6530974543375</v>
      </c>
      <c r="N591" s="6">
        <v>59.984198002665266</v>
      </c>
      <c r="O591" s="6">
        <v>11160.301770712909</v>
      </c>
      <c r="P591" s="6">
        <v>0</v>
      </c>
      <c r="Q591" s="6">
        <v>503.89281719652786</v>
      </c>
      <c r="R591" s="6">
        <v>697.7104290219803</v>
      </c>
      <c r="S591" s="6">
        <v>612.16784809588489</v>
      </c>
      <c r="T591" s="6">
        <v>443.79029966491748</v>
      </c>
      <c r="U591" s="6">
        <v>34564.022484425303</v>
      </c>
      <c r="V591" s="6">
        <v>2033.8951008225847</v>
      </c>
      <c r="W591" s="6">
        <v>95708.167561288326</v>
      </c>
    </row>
    <row r="592" spans="1:23" x14ac:dyDescent="0.25">
      <c r="A592">
        <v>2009</v>
      </c>
      <c r="B592" s="5" t="s">
        <v>358</v>
      </c>
      <c r="C592" s="6">
        <v>33773.500061604267</v>
      </c>
      <c r="D592" s="6"/>
      <c r="E592" s="6"/>
      <c r="F592" s="6"/>
      <c r="G592" s="6">
        <v>194567.06297932076</v>
      </c>
      <c r="H592" s="6"/>
      <c r="I592" s="6"/>
      <c r="J592" s="6">
        <v>24435.304836878877</v>
      </c>
      <c r="K592" s="6"/>
      <c r="L592" s="6"/>
      <c r="M592" s="6">
        <v>12304.335826427585</v>
      </c>
      <c r="N592" s="6">
        <v>45453.790604031921</v>
      </c>
      <c r="O592" s="6">
        <v>138292.87445556515</v>
      </c>
      <c r="P592" s="6">
        <v>27.550715433484072</v>
      </c>
      <c r="Q592" s="6">
        <v>16205.082219590893</v>
      </c>
      <c r="R592" s="6">
        <v>2986.7457941930124</v>
      </c>
      <c r="S592" s="6">
        <v>8910.572127691783</v>
      </c>
      <c r="T592" s="6">
        <v>6071.45082103405</v>
      </c>
      <c r="U592" s="6">
        <v>19312.569427713755</v>
      </c>
      <c r="V592" s="6">
        <v>18719.745077856252</v>
      </c>
      <c r="W592" s="6">
        <v>521060.5849473417</v>
      </c>
    </row>
    <row r="593" spans="1:23" x14ac:dyDescent="0.25">
      <c r="A593">
        <v>2009</v>
      </c>
      <c r="B593" s="5" t="s">
        <v>359</v>
      </c>
      <c r="C593" s="6">
        <v>574.90801324464246</v>
      </c>
      <c r="D593" s="6"/>
      <c r="E593" s="6"/>
      <c r="F593" s="6"/>
      <c r="G593" s="6">
        <v>21622.346535348195</v>
      </c>
      <c r="H593" s="6"/>
      <c r="I593" s="6"/>
      <c r="J593" s="6">
        <v>5900.9001184323406</v>
      </c>
      <c r="K593" s="6"/>
      <c r="L593" s="6"/>
      <c r="M593" s="6">
        <v>140.97708559870352</v>
      </c>
      <c r="N593" s="6">
        <v>1080.6323764476249</v>
      </c>
      <c r="O593" s="6">
        <v>12569.595769778556</v>
      </c>
      <c r="P593" s="6">
        <v>29.14218367880369</v>
      </c>
      <c r="Q593" s="6">
        <v>1455.6264062473047</v>
      </c>
      <c r="R593" s="6">
        <v>915.97546576771856</v>
      </c>
      <c r="S593" s="6">
        <v>640.00479613987432</v>
      </c>
      <c r="T593" s="6">
        <v>302.66121023673975</v>
      </c>
      <c r="U593" s="6">
        <v>3131.0590519170232</v>
      </c>
      <c r="V593" s="6">
        <v>1986.7712034639026</v>
      </c>
      <c r="W593" s="6">
        <v>50350.600216301427</v>
      </c>
    </row>
    <row r="594" spans="1:23" x14ac:dyDescent="0.25">
      <c r="A594">
        <v>2009</v>
      </c>
      <c r="B594" s="5" t="s">
        <v>360</v>
      </c>
      <c r="C594" s="6">
        <v>20855.111399944413</v>
      </c>
      <c r="D594" s="6"/>
      <c r="E594" s="6"/>
      <c r="F594" s="6"/>
      <c r="G594" s="6">
        <v>233444.05303875275</v>
      </c>
      <c r="H594" s="6"/>
      <c r="I594" s="6"/>
      <c r="J594" s="6">
        <v>33045.367476713509</v>
      </c>
      <c r="K594" s="6"/>
      <c r="L594" s="6"/>
      <c r="M594" s="6">
        <v>7047.3414995126323</v>
      </c>
      <c r="N594" s="6">
        <v>51250.186778561598</v>
      </c>
      <c r="O594" s="6">
        <v>115511.63498096731</v>
      </c>
      <c r="P594" s="6">
        <v>541.29187444260106</v>
      </c>
      <c r="Q594" s="6">
        <v>23871.359053606109</v>
      </c>
      <c r="R594" s="6">
        <v>5781.7819230047708</v>
      </c>
      <c r="S594" s="6">
        <v>3612.6949629461001</v>
      </c>
      <c r="T594" s="6">
        <v>131.55309240334702</v>
      </c>
      <c r="U594" s="6">
        <v>152147.97805979187</v>
      </c>
      <c r="V594" s="6">
        <v>30323.601849202914</v>
      </c>
      <c r="W594" s="6">
        <v>677563.95598984987</v>
      </c>
    </row>
    <row r="595" spans="1:23" x14ac:dyDescent="0.25">
      <c r="A595">
        <v>2009</v>
      </c>
      <c r="B595" s="5" t="s">
        <v>361</v>
      </c>
      <c r="C595" s="6">
        <v>775.10245105916295</v>
      </c>
      <c r="D595" s="6"/>
      <c r="E595" s="6"/>
      <c r="F595" s="6"/>
      <c r="G595" s="6">
        <v>24462.161955643922</v>
      </c>
      <c r="H595" s="6"/>
      <c r="I595" s="6"/>
      <c r="J595" s="6">
        <v>1630.8737355180488</v>
      </c>
      <c r="K595" s="6"/>
      <c r="L595" s="6"/>
      <c r="M595" s="6">
        <v>191.79277457166665</v>
      </c>
      <c r="N595" s="6">
        <v>178.50872209911404</v>
      </c>
      <c r="O595" s="6">
        <v>17266.984218704114</v>
      </c>
      <c r="P595" s="6">
        <v>0</v>
      </c>
      <c r="Q595" s="6">
        <v>142.83181210455382</v>
      </c>
      <c r="R595" s="6">
        <v>246.78306944784453</v>
      </c>
      <c r="S595" s="6">
        <v>241.50090855946362</v>
      </c>
      <c r="T595" s="6">
        <v>0</v>
      </c>
      <c r="U595" s="6">
        <v>0</v>
      </c>
      <c r="V595" s="6">
        <v>3807.3024618597997</v>
      </c>
      <c r="W595" s="6">
        <v>48943.842109567697</v>
      </c>
    </row>
    <row r="596" spans="1:23" x14ac:dyDescent="0.25">
      <c r="A596">
        <v>2009</v>
      </c>
      <c r="B596" s="5" t="s">
        <v>362</v>
      </c>
      <c r="C596" s="6">
        <v>3349.2992850445771</v>
      </c>
      <c r="D596" s="6"/>
      <c r="E596" s="6"/>
      <c r="F596" s="6"/>
      <c r="G596" s="6">
        <v>79674.663695072682</v>
      </c>
      <c r="H596" s="6"/>
      <c r="I596" s="6"/>
      <c r="J596" s="6">
        <v>9937.8561080050604</v>
      </c>
      <c r="K596" s="6"/>
      <c r="L596" s="6"/>
      <c r="M596" s="6">
        <v>3662.9426783371828</v>
      </c>
      <c r="N596" s="6">
        <v>2347.0328575302583</v>
      </c>
      <c r="O596" s="6">
        <v>11361.626414284454</v>
      </c>
      <c r="P596" s="6">
        <v>20.978507786787162</v>
      </c>
      <c r="Q596" s="6">
        <v>3921.7166428818787</v>
      </c>
      <c r="R596" s="6">
        <v>1293.5449349466428</v>
      </c>
      <c r="S596" s="6">
        <v>1281.6481939337714</v>
      </c>
      <c r="T596" s="6">
        <v>693.32618860398634</v>
      </c>
      <c r="U596" s="6">
        <v>0</v>
      </c>
      <c r="V596" s="6">
        <v>6095.3442458995196</v>
      </c>
      <c r="W596" s="6">
        <v>123639.97975232679</v>
      </c>
    </row>
    <row r="597" spans="1:23" x14ac:dyDescent="0.25">
      <c r="A597">
        <v>2009</v>
      </c>
      <c r="B597" s="5" t="s">
        <v>363</v>
      </c>
      <c r="C597" s="6">
        <v>22272.653992009917</v>
      </c>
      <c r="D597" s="6"/>
      <c r="E597" s="6"/>
      <c r="F597" s="6"/>
      <c r="G597" s="6">
        <v>149663.59769726667</v>
      </c>
      <c r="H597" s="6"/>
      <c r="I597" s="6"/>
      <c r="J597" s="6">
        <v>25013.203258445625</v>
      </c>
      <c r="K597" s="6"/>
      <c r="L597" s="6"/>
      <c r="M597" s="6">
        <v>3586.568888144895</v>
      </c>
      <c r="N597" s="6">
        <v>1338.9842219793582</v>
      </c>
      <c r="O597" s="6">
        <v>71744.88508411267</v>
      </c>
      <c r="P597" s="6">
        <v>49.416807322757563</v>
      </c>
      <c r="Q597" s="6">
        <v>6463.9102427067337</v>
      </c>
      <c r="R597" s="6">
        <v>1845.4751096610341</v>
      </c>
      <c r="S597" s="6">
        <v>1779.089661869217</v>
      </c>
      <c r="T597" s="6">
        <v>1081.7191945002123</v>
      </c>
      <c r="U597" s="6">
        <v>1116.6294913776808</v>
      </c>
      <c r="V597" s="6">
        <v>12409.615440817837</v>
      </c>
      <c r="W597" s="6">
        <v>298365.74909021461</v>
      </c>
    </row>
    <row r="598" spans="1:23" x14ac:dyDescent="0.25">
      <c r="A598">
        <v>2009</v>
      </c>
      <c r="B598" s="5" t="s">
        <v>364</v>
      </c>
      <c r="C598" s="6">
        <v>14579.806663671205</v>
      </c>
      <c r="D598" s="6"/>
      <c r="E598" s="6"/>
      <c r="F598" s="6"/>
      <c r="G598" s="6">
        <v>114853.0746565692</v>
      </c>
      <c r="H598" s="6"/>
      <c r="I598" s="6"/>
      <c r="J598" s="6">
        <v>22801.96841728127</v>
      </c>
      <c r="K598" s="6"/>
      <c r="L598" s="6"/>
      <c r="M598" s="6">
        <v>2292.1757330216728</v>
      </c>
      <c r="N598" s="6">
        <v>27138.713819390305</v>
      </c>
      <c r="O598" s="6">
        <v>36462.287520004422</v>
      </c>
      <c r="P598" s="6">
        <v>98.729274172568466</v>
      </c>
      <c r="Q598" s="6">
        <v>2669.2296905388066</v>
      </c>
      <c r="R598" s="6">
        <v>1531.3688304586713</v>
      </c>
      <c r="S598" s="6">
        <v>741.78642600708213</v>
      </c>
      <c r="T598" s="6">
        <v>252.27150585954632</v>
      </c>
      <c r="U598" s="6">
        <v>7022.4761443358439</v>
      </c>
      <c r="V598" s="6">
        <v>7440.1426025228802</v>
      </c>
      <c r="W598" s="6">
        <v>237884.03128383346</v>
      </c>
    </row>
    <row r="599" spans="1:23" x14ac:dyDescent="0.25">
      <c r="A599">
        <v>2009</v>
      </c>
      <c r="B599" s="5" t="s">
        <v>365</v>
      </c>
      <c r="C599" s="6">
        <v>27885.654645616232</v>
      </c>
      <c r="D599" s="6"/>
      <c r="E599" s="6"/>
      <c r="F599" s="6"/>
      <c r="G599" s="6">
        <v>542853.52169569815</v>
      </c>
      <c r="H599" s="6"/>
      <c r="I599" s="6"/>
      <c r="J599" s="6">
        <v>22405.483961702608</v>
      </c>
      <c r="K599" s="6"/>
      <c r="L599" s="6"/>
      <c r="M599" s="6">
        <v>14642.833349451277</v>
      </c>
      <c r="N599" s="6">
        <v>44160.573163549627</v>
      </c>
      <c r="O599" s="6">
        <v>176187.92222206615</v>
      </c>
      <c r="P599" s="6">
        <v>142.16789685860556</v>
      </c>
      <c r="Q599" s="6">
        <v>40859.520772768235</v>
      </c>
      <c r="R599" s="6">
        <v>9398.567294549357</v>
      </c>
      <c r="S599" s="6">
        <v>15045.717291631925</v>
      </c>
      <c r="T599" s="6">
        <v>4232.1423165030064</v>
      </c>
      <c r="U599" s="6">
        <v>779.57272372822308</v>
      </c>
      <c r="V599" s="6">
        <v>42044.109685092393</v>
      </c>
      <c r="W599" s="6">
        <v>940637.78701921564</v>
      </c>
    </row>
    <row r="600" spans="1:23" x14ac:dyDescent="0.25">
      <c r="A600">
        <v>2009</v>
      </c>
      <c r="B600" s="5" t="s">
        <v>366</v>
      </c>
      <c r="C600" s="6">
        <v>12950.992143602431</v>
      </c>
      <c r="D600" s="6"/>
      <c r="E600" s="6"/>
      <c r="F600" s="6"/>
      <c r="G600" s="6">
        <v>125732.67918465383</v>
      </c>
      <c r="H600" s="6"/>
      <c r="I600" s="6"/>
      <c r="J600" s="6">
        <v>14721.071051440076</v>
      </c>
      <c r="K600" s="6"/>
      <c r="L600" s="6"/>
      <c r="M600" s="6">
        <v>2723.7010888131244</v>
      </c>
      <c r="N600" s="6">
        <v>6731.6794089882233</v>
      </c>
      <c r="O600" s="6">
        <v>90324.857943911396</v>
      </c>
      <c r="P600" s="6">
        <v>191.49043891280758</v>
      </c>
      <c r="Q600" s="6">
        <v>13448.09278854201</v>
      </c>
      <c r="R600" s="6">
        <v>3729.8333651632124</v>
      </c>
      <c r="S600" s="6">
        <v>2520.9990184589196</v>
      </c>
      <c r="T600" s="6">
        <v>178.53070085074657</v>
      </c>
      <c r="U600" s="6">
        <v>4712.1854965256771</v>
      </c>
      <c r="V600" s="6">
        <v>20279.894790259576</v>
      </c>
      <c r="W600" s="6">
        <v>298246.0074201221</v>
      </c>
    </row>
    <row r="601" spans="1:23" x14ac:dyDescent="0.25">
      <c r="A601">
        <v>2009</v>
      </c>
      <c r="B601" s="5" t="s">
        <v>367</v>
      </c>
      <c r="C601" s="6">
        <v>15660.129917213901</v>
      </c>
      <c r="D601" s="6"/>
      <c r="E601" s="6"/>
      <c r="F601" s="6"/>
      <c r="G601" s="6">
        <v>92428.749779825113</v>
      </c>
      <c r="H601" s="6"/>
      <c r="I601" s="6"/>
      <c r="J601" s="6">
        <v>9739.8259078861465</v>
      </c>
      <c r="K601" s="6"/>
      <c r="L601" s="6"/>
      <c r="M601" s="6">
        <v>741.35450153197417</v>
      </c>
      <c r="N601" s="6">
        <v>5992.091828170931</v>
      </c>
      <c r="O601" s="6">
        <v>98063.38735344696</v>
      </c>
      <c r="P601" s="6">
        <v>357.72082221930668</v>
      </c>
      <c r="Q601" s="6">
        <v>12101.631607598658</v>
      </c>
      <c r="R601" s="6">
        <v>2668.5925010684318</v>
      </c>
      <c r="S601" s="6">
        <v>1442.6710497416991</v>
      </c>
      <c r="T601" s="6">
        <v>845.28928603747295</v>
      </c>
      <c r="U601" s="6">
        <v>494.62437561174318</v>
      </c>
      <c r="V601" s="6">
        <v>11326.339811200127</v>
      </c>
      <c r="W601" s="6">
        <v>251862.40874155244</v>
      </c>
    </row>
    <row r="602" spans="1:23" x14ac:dyDescent="0.25">
      <c r="A602">
        <v>2009</v>
      </c>
      <c r="B602" s="5" t="s">
        <v>368</v>
      </c>
      <c r="C602" s="6">
        <v>44655.861072424734</v>
      </c>
      <c r="D602" s="6"/>
      <c r="E602" s="6"/>
      <c r="F602" s="6"/>
      <c r="G602" s="6">
        <v>922008.05492284475</v>
      </c>
      <c r="H602" s="6"/>
      <c r="I602" s="6"/>
      <c r="J602" s="6">
        <v>76263.45748308269</v>
      </c>
      <c r="K602" s="6"/>
      <c r="L602" s="6"/>
      <c r="M602" s="6">
        <v>156256.01578273973</v>
      </c>
      <c r="N602" s="6">
        <v>132103.7682048773</v>
      </c>
      <c r="O602" s="6">
        <v>206578.97614268289</v>
      </c>
      <c r="P602" s="6">
        <v>462.36644963730214</v>
      </c>
      <c r="Q602" s="6">
        <v>47255.38253125739</v>
      </c>
      <c r="R602" s="6">
        <v>7453.6789624374778</v>
      </c>
      <c r="S602" s="6">
        <v>8889.4015978949883</v>
      </c>
      <c r="T602" s="6">
        <v>3717.149926373002</v>
      </c>
      <c r="U602" s="6">
        <v>6267.0724898117551</v>
      </c>
      <c r="V602" s="6">
        <v>80645.07593510233</v>
      </c>
      <c r="W602" s="6">
        <v>1692556.2615011663</v>
      </c>
    </row>
    <row r="603" spans="1:23" x14ac:dyDescent="0.25">
      <c r="A603">
        <v>2009</v>
      </c>
      <c r="B603" s="5" t="s">
        <v>369</v>
      </c>
      <c r="C603" s="6">
        <v>8359.7334884423108</v>
      </c>
      <c r="D603" s="6"/>
      <c r="E603" s="6"/>
      <c r="F603" s="6"/>
      <c r="G603" s="6">
        <v>91600.461299283372</v>
      </c>
      <c r="H603" s="6"/>
      <c r="I603" s="6"/>
      <c r="J603" s="6">
        <v>11090.429145071899</v>
      </c>
      <c r="K603" s="6"/>
      <c r="L603" s="6"/>
      <c r="M603" s="6">
        <v>624.92472076555873</v>
      </c>
      <c r="N603" s="6">
        <v>38776.70843632675</v>
      </c>
      <c r="O603" s="6">
        <v>83411.882431992155</v>
      </c>
      <c r="P603" s="6">
        <v>184.26292893075106</v>
      </c>
      <c r="Q603" s="6">
        <v>6404.8912419319968</v>
      </c>
      <c r="R603" s="6">
        <v>2028.0069798090499</v>
      </c>
      <c r="S603" s="6">
        <v>1195.0414833960958</v>
      </c>
      <c r="T603" s="6">
        <v>626.76855630801629</v>
      </c>
      <c r="U603" s="6">
        <v>232.25267982726081</v>
      </c>
      <c r="V603" s="6">
        <v>5099.2798655442275</v>
      </c>
      <c r="W603" s="6">
        <v>249634.64325762948</v>
      </c>
    </row>
    <row r="604" spans="1:23" x14ac:dyDescent="0.25">
      <c r="A604">
        <v>2009</v>
      </c>
      <c r="B604" s="5" t="s">
        <v>370</v>
      </c>
      <c r="C604" s="6">
        <v>17675.00074841543</v>
      </c>
      <c r="D604" s="6"/>
      <c r="E604" s="6"/>
      <c r="F604" s="6"/>
      <c r="G604" s="6">
        <v>110151.98626648079</v>
      </c>
      <c r="H604" s="6"/>
      <c r="I604" s="6"/>
      <c r="J604" s="6">
        <v>6688.0429937097379</v>
      </c>
      <c r="K604" s="6"/>
      <c r="L604" s="6"/>
      <c r="M604" s="6">
        <v>4902.5804942784389</v>
      </c>
      <c r="N604" s="6">
        <v>1832.6481393172535</v>
      </c>
      <c r="O604" s="6">
        <v>59024.006562459203</v>
      </c>
      <c r="P604" s="6">
        <v>1165.0958084396152</v>
      </c>
      <c r="Q604" s="6">
        <v>5524.6145618011087</v>
      </c>
      <c r="R604" s="6">
        <v>2892.3170168607267</v>
      </c>
      <c r="S604" s="6">
        <v>1892.2900698604681</v>
      </c>
      <c r="T604" s="6">
        <v>130.72480095903973</v>
      </c>
      <c r="U604" s="6">
        <v>3979.6785389011766</v>
      </c>
      <c r="V604" s="6">
        <v>8987.471828061045</v>
      </c>
      <c r="W604" s="6">
        <v>224846.45782954403</v>
      </c>
    </row>
    <row r="605" spans="1:23" x14ac:dyDescent="0.25">
      <c r="A605">
        <v>2009</v>
      </c>
      <c r="B605" s="5" t="s">
        <v>371</v>
      </c>
      <c r="C605" s="6">
        <v>64997.257064037069</v>
      </c>
      <c r="D605" s="6"/>
      <c r="E605" s="6"/>
      <c r="F605" s="6"/>
      <c r="G605" s="6">
        <v>881872.34130578022</v>
      </c>
      <c r="H605" s="6"/>
      <c r="I605" s="6"/>
      <c r="J605" s="6">
        <v>107206.5329582494</v>
      </c>
      <c r="K605" s="6"/>
      <c r="L605" s="6"/>
      <c r="M605" s="6">
        <v>25361.630652568409</v>
      </c>
      <c r="N605" s="6">
        <v>47265.292819408547</v>
      </c>
      <c r="O605" s="6">
        <v>267488.89840389491</v>
      </c>
      <c r="P605" s="6">
        <v>514.30523243892048</v>
      </c>
      <c r="Q605" s="6">
        <v>48543.07602212557</v>
      </c>
      <c r="R605" s="6">
        <v>19087.475375117443</v>
      </c>
      <c r="S605" s="6">
        <v>21483.54154560493</v>
      </c>
      <c r="T605" s="6">
        <v>3958.9346163093501</v>
      </c>
      <c r="U605" s="6">
        <v>19685.642918154688</v>
      </c>
      <c r="V605" s="6">
        <v>85564.240671282794</v>
      </c>
      <c r="W605" s="6">
        <v>1593029.1695849719</v>
      </c>
    </row>
    <row r="606" spans="1:23" x14ac:dyDescent="0.25">
      <c r="A606">
        <v>2009</v>
      </c>
      <c r="B606" s="5" t="s">
        <v>372</v>
      </c>
      <c r="C606" s="6">
        <v>176379.22683266547</v>
      </c>
      <c r="D606" s="6"/>
      <c r="E606" s="6"/>
      <c r="F606" s="6"/>
      <c r="G606" s="6">
        <v>1790542.2499804352</v>
      </c>
      <c r="H606" s="6"/>
      <c r="I606" s="6"/>
      <c r="J606" s="6">
        <v>245558.29039732734</v>
      </c>
      <c r="K606" s="6"/>
      <c r="L606" s="6"/>
      <c r="M606" s="6">
        <v>134394.70339676968</v>
      </c>
      <c r="N606" s="6">
        <v>132162.70350987915</v>
      </c>
      <c r="O606" s="6">
        <v>829872.79190316552</v>
      </c>
      <c r="P606" s="6">
        <v>3132.1540100743659</v>
      </c>
      <c r="Q606" s="6">
        <v>168893.98186192481</v>
      </c>
      <c r="R606" s="6">
        <v>56745.399206672802</v>
      </c>
      <c r="S606" s="6">
        <v>60164.099667995164</v>
      </c>
      <c r="T606" s="6">
        <v>8420.4904328445391</v>
      </c>
      <c r="U606" s="6">
        <v>88416.360062202846</v>
      </c>
      <c r="V606" s="6">
        <v>172354.68134621478</v>
      </c>
      <c r="W606" s="6">
        <v>3867037.132608172</v>
      </c>
    </row>
    <row r="607" spans="1:23" x14ac:dyDescent="0.25">
      <c r="A607">
        <v>2009</v>
      </c>
      <c r="B607" s="5" t="s">
        <v>373</v>
      </c>
      <c r="C607" s="6">
        <v>56258.182163997728</v>
      </c>
      <c r="D607" s="6"/>
      <c r="E607" s="6"/>
      <c r="F607" s="6"/>
      <c r="G607" s="6">
        <v>391307.57931446203</v>
      </c>
      <c r="H607" s="6"/>
      <c r="I607" s="6"/>
      <c r="J607" s="6">
        <v>47940.036458657123</v>
      </c>
      <c r="K607" s="6"/>
      <c r="L607" s="6"/>
      <c r="M607" s="6">
        <v>12895.838098370266</v>
      </c>
      <c r="N607" s="6">
        <v>14083.392052698684</v>
      </c>
      <c r="O607" s="6">
        <v>233764.85261089582</v>
      </c>
      <c r="P607" s="6">
        <v>144.08494602412043</v>
      </c>
      <c r="Q607" s="6">
        <v>46036.827089971281</v>
      </c>
      <c r="R607" s="6">
        <v>10779.495063639522</v>
      </c>
      <c r="S607" s="6">
        <v>8759.6099543954115</v>
      </c>
      <c r="T607" s="6">
        <v>3274.075512257119</v>
      </c>
      <c r="U607" s="6">
        <v>15361.014580009194</v>
      </c>
      <c r="V607" s="6">
        <v>28855.568412946457</v>
      </c>
      <c r="W607" s="6">
        <v>869460.55625832477</v>
      </c>
    </row>
    <row r="608" spans="1:23" x14ac:dyDescent="0.25">
      <c r="A608">
        <v>2009</v>
      </c>
      <c r="B608" s="5" t="s">
        <v>374</v>
      </c>
      <c r="C608" s="6">
        <v>339580.88911578647</v>
      </c>
      <c r="D608" s="6"/>
      <c r="E608" s="6"/>
      <c r="F608" s="6"/>
      <c r="G608" s="6">
        <v>2933648.9735143362</v>
      </c>
      <c r="H608" s="6"/>
      <c r="I608" s="6"/>
      <c r="J608" s="6">
        <v>219564.42370598321</v>
      </c>
      <c r="K608" s="6"/>
      <c r="L608" s="6"/>
      <c r="M608" s="6">
        <v>212033.37715054839</v>
      </c>
      <c r="N608" s="6">
        <v>144639.28901501099</v>
      </c>
      <c r="O608" s="6">
        <v>3932927.656709271</v>
      </c>
      <c r="P608" s="6">
        <v>5968.6296165272215</v>
      </c>
      <c r="Q608" s="6">
        <v>385901.31421492121</v>
      </c>
      <c r="R608" s="6">
        <v>76606.034587986214</v>
      </c>
      <c r="S608" s="6">
        <v>54972.511751461861</v>
      </c>
      <c r="T608" s="6">
        <v>86669.027764652812</v>
      </c>
      <c r="U608" s="6">
        <v>257080.96218060201</v>
      </c>
      <c r="V608" s="6">
        <v>405194.30911520775</v>
      </c>
      <c r="W608" s="6">
        <v>9054787.3984422944</v>
      </c>
    </row>
    <row r="609" spans="1:23" x14ac:dyDescent="0.25">
      <c r="A609">
        <v>2009</v>
      </c>
      <c r="B609" s="5" t="s">
        <v>375</v>
      </c>
      <c r="C609" s="6">
        <v>964985.97915324476</v>
      </c>
      <c r="D609" s="6"/>
      <c r="E609" s="6"/>
      <c r="F609" s="6"/>
      <c r="G609" s="6">
        <v>12786192.328671511</v>
      </c>
      <c r="H609" s="6"/>
      <c r="I609" s="6"/>
      <c r="J609" s="6">
        <v>995492.89651449665</v>
      </c>
      <c r="K609" s="6"/>
      <c r="L609" s="6"/>
      <c r="M609" s="6">
        <v>722875.96892225882</v>
      </c>
      <c r="N609" s="6">
        <v>513369.15829274687</v>
      </c>
      <c r="O609" s="6">
        <v>7800514.572093932</v>
      </c>
      <c r="P609" s="6">
        <v>124577.8510371258</v>
      </c>
      <c r="Q609" s="6">
        <v>1595244.1563008265</v>
      </c>
      <c r="R609" s="6">
        <v>356653.17157749267</v>
      </c>
      <c r="S609" s="6">
        <v>717009.79747023853</v>
      </c>
      <c r="T609" s="6">
        <v>103110.62703554941</v>
      </c>
      <c r="U609" s="6">
        <v>237200.21096712805</v>
      </c>
      <c r="V609" s="6">
        <v>2930721.3059149222</v>
      </c>
      <c r="W609" s="6">
        <v>29847948.023951475</v>
      </c>
    </row>
    <row r="610" spans="1:23" x14ac:dyDescent="0.25">
      <c r="A610">
        <v>2009</v>
      </c>
      <c r="B610" s="5" t="s">
        <v>376</v>
      </c>
      <c r="C610" s="6">
        <v>300639.5998898386</v>
      </c>
      <c r="D610" s="6"/>
      <c r="E610" s="6"/>
      <c r="F610" s="6"/>
      <c r="G610" s="6">
        <v>1690852.1035992545</v>
      </c>
      <c r="H610" s="6"/>
      <c r="I610" s="6"/>
      <c r="J610" s="6">
        <v>169242.73657881535</v>
      </c>
      <c r="K610" s="6"/>
      <c r="L610" s="6"/>
      <c r="M610" s="6">
        <v>48149.70753508636</v>
      </c>
      <c r="N610" s="6">
        <v>93350.143004555604</v>
      </c>
      <c r="O610" s="6">
        <v>590305.47531816759</v>
      </c>
      <c r="P610" s="6">
        <v>6577.3629769764666</v>
      </c>
      <c r="Q610" s="6">
        <v>222520.35618741001</v>
      </c>
      <c r="R610" s="6">
        <v>52635.010673722209</v>
      </c>
      <c r="S610" s="6">
        <v>61958.7695882646</v>
      </c>
      <c r="T610" s="6">
        <v>15929.025014054052</v>
      </c>
      <c r="U610" s="6">
        <v>72932.772015604933</v>
      </c>
      <c r="V610" s="6">
        <v>157570.50313174247</v>
      </c>
      <c r="W610" s="6">
        <v>3482663.565513493</v>
      </c>
    </row>
    <row r="611" spans="1:23" x14ac:dyDescent="0.25">
      <c r="A611">
        <v>2009</v>
      </c>
      <c r="B611" s="5" t="s">
        <v>377</v>
      </c>
      <c r="C611" s="6">
        <v>176609.31180272123</v>
      </c>
      <c r="D611" s="6"/>
      <c r="E611" s="6"/>
      <c r="F611" s="6"/>
      <c r="G611" s="6">
        <v>616646.75570431631</v>
      </c>
      <c r="H611" s="6"/>
      <c r="I611" s="6"/>
      <c r="J611" s="6">
        <v>81198.821185676628</v>
      </c>
      <c r="K611" s="6"/>
      <c r="L611" s="6"/>
      <c r="M611" s="6">
        <v>34531.049528110234</v>
      </c>
      <c r="N611" s="6">
        <v>76366.643038890077</v>
      </c>
      <c r="O611" s="6">
        <v>428052.12421998475</v>
      </c>
      <c r="P611" s="6">
        <v>1180.6836678243581</v>
      </c>
      <c r="Q611" s="6">
        <v>65149.184294392733</v>
      </c>
      <c r="R611" s="6">
        <v>44016.703277134613</v>
      </c>
      <c r="S611" s="6">
        <v>54359.415402677638</v>
      </c>
      <c r="T611" s="6">
        <v>9812.2203835202927</v>
      </c>
      <c r="U611" s="6">
        <v>3638.5176350060756</v>
      </c>
      <c r="V611" s="6">
        <v>82010.309758407093</v>
      </c>
      <c r="W611" s="6">
        <v>1673571.7398986619</v>
      </c>
    </row>
    <row r="612" spans="1:23" x14ac:dyDescent="0.25">
      <c r="A612">
        <v>2009</v>
      </c>
      <c r="B612" s="5" t="s">
        <v>378</v>
      </c>
      <c r="C612" s="6">
        <v>190408.58934033991</v>
      </c>
      <c r="D612" s="6"/>
      <c r="E612" s="6"/>
      <c r="F612" s="6"/>
      <c r="G612" s="6">
        <v>1429790.3379713031</v>
      </c>
      <c r="H612" s="6"/>
      <c r="I612" s="6"/>
      <c r="J612" s="6">
        <v>172785.55651135821</v>
      </c>
      <c r="K612" s="6"/>
      <c r="L612" s="6"/>
      <c r="M612" s="6">
        <v>180872.6316131755</v>
      </c>
      <c r="N612" s="6">
        <v>55030.161068158268</v>
      </c>
      <c r="O612" s="6">
        <v>842477.27783156349</v>
      </c>
      <c r="P612" s="6">
        <v>1721.7934985053598</v>
      </c>
      <c r="Q612" s="6">
        <v>193234.29078115651</v>
      </c>
      <c r="R612" s="6">
        <v>49298.858742909943</v>
      </c>
      <c r="S612" s="6">
        <v>28303.446548173379</v>
      </c>
      <c r="T612" s="6">
        <v>8982.6605186907727</v>
      </c>
      <c r="U612" s="6">
        <v>24615.871235799972</v>
      </c>
      <c r="V612" s="6">
        <v>202184.07217162393</v>
      </c>
      <c r="W612" s="6">
        <v>3379705.5478327586</v>
      </c>
    </row>
    <row r="613" spans="1:23" x14ac:dyDescent="0.25">
      <c r="A613">
        <v>2009</v>
      </c>
      <c r="B613" s="5" t="s">
        <v>379</v>
      </c>
      <c r="C613" s="6">
        <v>38296.812433729676</v>
      </c>
      <c r="D613" s="6"/>
      <c r="E613" s="6"/>
      <c r="F613" s="6"/>
      <c r="G613" s="6">
        <v>118898.08004875031</v>
      </c>
      <c r="H613" s="6"/>
      <c r="I613" s="6"/>
      <c r="J613" s="6">
        <v>19110.763578604958</v>
      </c>
      <c r="K613" s="6"/>
      <c r="L613" s="6"/>
      <c r="M613" s="6">
        <v>1975.7852857430398</v>
      </c>
      <c r="N613" s="6">
        <v>11088.345391417131</v>
      </c>
      <c r="O613" s="6">
        <v>134558.64795362012</v>
      </c>
      <c r="P613" s="6">
        <v>54.357245906545359</v>
      </c>
      <c r="Q613" s="6">
        <v>12056.505113844178</v>
      </c>
      <c r="R613" s="6">
        <v>2502.2251746144957</v>
      </c>
      <c r="S613" s="6">
        <v>11148.75723841278</v>
      </c>
      <c r="T613" s="6">
        <v>1018.6834253179354</v>
      </c>
      <c r="U613" s="6">
        <v>1251.9543021292529</v>
      </c>
      <c r="V613" s="6">
        <v>17969.683040936387</v>
      </c>
      <c r="W613" s="6">
        <v>369930.60023302684</v>
      </c>
    </row>
    <row r="614" spans="1:23" x14ac:dyDescent="0.25">
      <c r="A614">
        <v>2009</v>
      </c>
      <c r="B614" s="5" t="s">
        <v>380</v>
      </c>
      <c r="C614" s="6">
        <v>32964.642404666723</v>
      </c>
      <c r="D614" s="6"/>
      <c r="E614" s="6"/>
      <c r="F614" s="6"/>
      <c r="G614" s="6">
        <v>215876.72723385892</v>
      </c>
      <c r="H614" s="6"/>
      <c r="I614" s="6"/>
      <c r="J614" s="6">
        <v>23148.1749954962</v>
      </c>
      <c r="K614" s="6"/>
      <c r="L614" s="6"/>
      <c r="M614" s="6">
        <v>2068.466037109707</v>
      </c>
      <c r="N614" s="6">
        <v>20697.002223962652</v>
      </c>
      <c r="O614" s="6">
        <v>92447.351584936929</v>
      </c>
      <c r="P614" s="6">
        <v>1294.0625652238559</v>
      </c>
      <c r="Q614" s="6">
        <v>6136.2851278232192</v>
      </c>
      <c r="R614" s="6">
        <v>5904.5954366068554</v>
      </c>
      <c r="S614" s="6">
        <v>3962.253076126497</v>
      </c>
      <c r="T614" s="6">
        <v>3481.7930515404964</v>
      </c>
      <c r="U614" s="6">
        <v>579.50583922284636</v>
      </c>
      <c r="V614" s="6">
        <v>18429.654611860511</v>
      </c>
      <c r="W614" s="6">
        <v>426990.51418843539</v>
      </c>
    </row>
    <row r="615" spans="1:23" x14ac:dyDescent="0.25">
      <c r="A615">
        <v>2009</v>
      </c>
      <c r="B615" s="5" t="s">
        <v>381</v>
      </c>
      <c r="C615" s="6">
        <v>62171.889792956877</v>
      </c>
      <c r="D615" s="6"/>
      <c r="E615" s="6"/>
      <c r="F615" s="6"/>
      <c r="G615" s="6">
        <v>545346.04300161917</v>
      </c>
      <c r="H615" s="6"/>
      <c r="I615" s="6"/>
      <c r="J615" s="6">
        <v>66938.453368003844</v>
      </c>
      <c r="K615" s="6"/>
      <c r="L615" s="6"/>
      <c r="M615" s="6">
        <v>22988.083674891197</v>
      </c>
      <c r="N615" s="6">
        <v>11214.361988977205</v>
      </c>
      <c r="O615" s="6">
        <v>228345.60713234512</v>
      </c>
      <c r="P615" s="6">
        <v>370.52061031576432</v>
      </c>
      <c r="Q615" s="6">
        <v>33480.870448485126</v>
      </c>
      <c r="R615" s="6">
        <v>9838.8310936544931</v>
      </c>
      <c r="S615" s="6">
        <v>11102.923239447433</v>
      </c>
      <c r="T615" s="6">
        <v>5321.0894850205223</v>
      </c>
      <c r="U615" s="6">
        <v>2102.5264812961668</v>
      </c>
      <c r="V615" s="6">
        <v>41067.243452848961</v>
      </c>
      <c r="W615" s="6">
        <v>1040288.4437698617</v>
      </c>
    </row>
    <row r="616" spans="1:23" x14ac:dyDescent="0.25">
      <c r="A616">
        <v>2009</v>
      </c>
      <c r="B616" s="5" t="s">
        <v>382</v>
      </c>
      <c r="C616" s="6">
        <v>60350.205333941769</v>
      </c>
      <c r="D616" s="6"/>
      <c r="E616" s="6"/>
      <c r="F616" s="6"/>
      <c r="G616" s="6">
        <v>718436.5655167317</v>
      </c>
      <c r="H616" s="6"/>
      <c r="I616" s="6"/>
      <c r="J616" s="6">
        <v>54159.364299030924</v>
      </c>
      <c r="K616" s="6"/>
      <c r="L616" s="6"/>
      <c r="M616" s="6">
        <v>8184.4062634410848</v>
      </c>
      <c r="N616" s="6">
        <v>26770.830923736768</v>
      </c>
      <c r="O616" s="6">
        <v>701589.69047030387</v>
      </c>
      <c r="P616" s="6">
        <v>142.86819257247862</v>
      </c>
      <c r="Q616" s="6">
        <v>96990.857817763681</v>
      </c>
      <c r="R616" s="6">
        <v>18166.555226127788</v>
      </c>
      <c r="S616" s="6">
        <v>7828.3494692052836</v>
      </c>
      <c r="T616" s="6">
        <v>1930.4503641572082</v>
      </c>
      <c r="U616" s="6">
        <v>24104.674195906493</v>
      </c>
      <c r="V616" s="6">
        <v>126336.02564240783</v>
      </c>
      <c r="W616" s="6">
        <v>1844990.8437153269</v>
      </c>
    </row>
    <row r="617" spans="1:23" x14ac:dyDescent="0.25">
      <c r="B617" s="5" t="s">
        <v>79</v>
      </c>
      <c r="C617" s="6">
        <v>2711343.6840322362</v>
      </c>
      <c r="D617" s="6"/>
      <c r="E617" s="6"/>
      <c r="F617" s="6"/>
      <c r="G617" s="6">
        <v>26969723.598134674</v>
      </c>
      <c r="H617" s="6"/>
      <c r="I617" s="6"/>
      <c r="J617" s="6">
        <v>2482046.6879251702</v>
      </c>
      <c r="K617" s="6"/>
      <c r="L617" s="6"/>
      <c r="M617" s="6">
        <v>1619128.2749708039</v>
      </c>
      <c r="N617" s="6">
        <v>1504976.486657019</v>
      </c>
      <c r="O617" s="6">
        <v>17258763.459184267</v>
      </c>
      <c r="P617" s="6">
        <v>148968.61925012246</v>
      </c>
      <c r="Q617" s="6">
        <v>3058449.5061905407</v>
      </c>
      <c r="R617" s="6">
        <v>748486.01029471401</v>
      </c>
      <c r="S617" s="6">
        <v>1092139.3221587921</v>
      </c>
      <c r="T617" s="6">
        <v>272610.22525091731</v>
      </c>
      <c r="U617" s="6">
        <v>981449.95864372503</v>
      </c>
      <c r="V617" s="6">
        <v>4522161.6578419805</v>
      </c>
      <c r="W617" s="6">
        <v>63370247.490534954</v>
      </c>
    </row>
    <row r="619" spans="1:23" x14ac:dyDescent="0.25">
      <c r="C619" s="9" t="s">
        <v>82</v>
      </c>
    </row>
    <row r="620" spans="1:23" x14ac:dyDescent="0.25">
      <c r="C620" s="52" t="s">
        <v>42</v>
      </c>
      <c r="M620" s="52" t="s">
        <v>834</v>
      </c>
      <c r="W620" s="52" t="s">
        <v>73</v>
      </c>
    </row>
    <row r="621" spans="1:23" x14ac:dyDescent="0.25">
      <c r="A621">
        <v>2010</v>
      </c>
      <c r="B621" s="9" t="s">
        <v>83</v>
      </c>
      <c r="C621" s="52" t="s">
        <v>769</v>
      </c>
      <c r="D621" s="52" t="s">
        <v>771</v>
      </c>
      <c r="E621" s="52" t="s">
        <v>20</v>
      </c>
      <c r="F621" s="52" t="s">
        <v>776</v>
      </c>
      <c r="G621" s="52" t="s">
        <v>777</v>
      </c>
      <c r="H621" s="52" t="s">
        <v>780</v>
      </c>
      <c r="I621" s="52" t="s">
        <v>22</v>
      </c>
      <c r="J621" s="52" t="s">
        <v>21</v>
      </c>
      <c r="K621" s="52" t="s">
        <v>29</v>
      </c>
      <c r="L621" s="52" t="s">
        <v>784</v>
      </c>
      <c r="M621" s="52" t="s">
        <v>769</v>
      </c>
      <c r="N621" s="52" t="s">
        <v>771</v>
      </c>
      <c r="O621" s="52" t="s">
        <v>20</v>
      </c>
      <c r="P621" s="52" t="s">
        <v>776</v>
      </c>
      <c r="Q621" s="52" t="s">
        <v>777</v>
      </c>
      <c r="R621" s="52" t="s">
        <v>780</v>
      </c>
      <c r="S621" s="52" t="s">
        <v>22</v>
      </c>
      <c r="T621" s="52" t="s">
        <v>21</v>
      </c>
      <c r="U621" s="52" t="s">
        <v>29</v>
      </c>
      <c r="V621" s="52" t="s">
        <v>784</v>
      </c>
    </row>
    <row r="622" spans="1:23" x14ac:dyDescent="0.25">
      <c r="A622">
        <v>2010</v>
      </c>
      <c r="B622" s="5" t="s">
        <v>383</v>
      </c>
      <c r="C622" s="6">
        <v>24971.866319760418</v>
      </c>
      <c r="D622" s="6"/>
      <c r="E622" s="6"/>
      <c r="F622" s="6"/>
      <c r="G622" s="6">
        <v>117333.62383003061</v>
      </c>
      <c r="H622" s="6"/>
      <c r="I622" s="6"/>
      <c r="J622" s="6">
        <v>8861.4070711517943</v>
      </c>
      <c r="K622" s="6"/>
      <c r="L622" s="6"/>
      <c r="M622" s="6">
        <v>1753.7587285711734</v>
      </c>
      <c r="N622" s="6">
        <v>1163.5595215100798</v>
      </c>
      <c r="O622" s="6">
        <v>59266.3277034329</v>
      </c>
      <c r="P622" s="6">
        <v>53.327541432123269</v>
      </c>
      <c r="Q622" s="6">
        <v>5520.6039755865177</v>
      </c>
      <c r="R622" s="6">
        <v>3002.0045416454559</v>
      </c>
      <c r="S622" s="6">
        <v>2306.367759630868</v>
      </c>
      <c r="T622" s="6">
        <v>1400.0725805848806</v>
      </c>
      <c r="U622" s="6">
        <v>663.26486900653231</v>
      </c>
      <c r="V622" s="6">
        <v>3044.5188864754582</v>
      </c>
      <c r="W622" s="6">
        <v>229340.70332881881</v>
      </c>
    </row>
    <row r="623" spans="1:23" x14ac:dyDescent="0.25">
      <c r="A623">
        <v>2010</v>
      </c>
      <c r="B623" s="5" t="s">
        <v>384</v>
      </c>
      <c r="C623" s="6">
        <v>3944.5739538325042</v>
      </c>
      <c r="D623" s="6"/>
      <c r="E623" s="6"/>
      <c r="F623" s="6"/>
      <c r="G623" s="6">
        <v>30443.213758638798</v>
      </c>
      <c r="H623" s="6"/>
      <c r="I623" s="6"/>
      <c r="J623" s="6">
        <v>7972.7565855059365</v>
      </c>
      <c r="K623" s="6"/>
      <c r="L623" s="6"/>
      <c r="M623" s="6">
        <v>1041.4231852797225</v>
      </c>
      <c r="N623" s="6">
        <v>67.246350098757318</v>
      </c>
      <c r="O623" s="6">
        <v>15917.418865848533</v>
      </c>
      <c r="P623" s="6">
        <v>0</v>
      </c>
      <c r="Q623" s="6">
        <v>861.75292208599967</v>
      </c>
      <c r="R623" s="6">
        <v>568.01069606003148</v>
      </c>
      <c r="S623" s="6">
        <v>601.53980865524966</v>
      </c>
      <c r="T623" s="6">
        <v>445.99272845906557</v>
      </c>
      <c r="U623" s="6">
        <v>36137.697952424875</v>
      </c>
      <c r="V623" s="6">
        <v>2395.1065622383021</v>
      </c>
      <c r="W623" s="6">
        <v>100396.73336912779</v>
      </c>
    </row>
    <row r="624" spans="1:23" x14ac:dyDescent="0.25">
      <c r="A624">
        <v>2010</v>
      </c>
      <c r="B624" s="5" t="s">
        <v>385</v>
      </c>
      <c r="C624" s="6">
        <v>35293.996304664135</v>
      </c>
      <c r="D624" s="6"/>
      <c r="E624" s="6"/>
      <c r="F624" s="6"/>
      <c r="G624" s="6">
        <v>208444.03568338632</v>
      </c>
      <c r="H624" s="6"/>
      <c r="I624" s="6"/>
      <c r="J624" s="6">
        <v>34265.770837922988</v>
      </c>
      <c r="K624" s="6"/>
      <c r="L624" s="6"/>
      <c r="M624" s="6">
        <v>22525.093362016298</v>
      </c>
      <c r="N624" s="6">
        <v>49091.149407365636</v>
      </c>
      <c r="O624" s="6">
        <v>167878.7249288497</v>
      </c>
      <c r="P624" s="6">
        <v>0</v>
      </c>
      <c r="Q624" s="6">
        <v>19480.465905288765</v>
      </c>
      <c r="R624" s="6">
        <v>3537.6615214018079</v>
      </c>
      <c r="S624" s="6">
        <v>14137.126682746019</v>
      </c>
      <c r="T624" s="6">
        <v>5944.3480270199325</v>
      </c>
      <c r="U624" s="6">
        <v>17986.852095123046</v>
      </c>
      <c r="V624" s="6">
        <v>24992.525269657475</v>
      </c>
      <c r="W624" s="6">
        <v>603577.7500254421</v>
      </c>
    </row>
    <row r="625" spans="1:23" x14ac:dyDescent="0.25">
      <c r="A625">
        <v>2010</v>
      </c>
      <c r="B625" s="5" t="s">
        <v>386</v>
      </c>
      <c r="C625" s="6">
        <v>1044.4400789551232</v>
      </c>
      <c r="D625" s="6"/>
      <c r="E625" s="6"/>
      <c r="F625" s="6"/>
      <c r="G625" s="6">
        <v>19274.132905344613</v>
      </c>
      <c r="H625" s="6"/>
      <c r="I625" s="6"/>
      <c r="J625" s="6">
        <v>4831.0978826062901</v>
      </c>
      <c r="K625" s="6"/>
      <c r="L625" s="6"/>
      <c r="M625" s="6">
        <v>33.81021332581436</v>
      </c>
      <c r="N625" s="6">
        <v>949.04840863432651</v>
      </c>
      <c r="O625" s="6">
        <v>14931.626013729454</v>
      </c>
      <c r="P625" s="6">
        <v>56.871894634745502</v>
      </c>
      <c r="Q625" s="6">
        <v>1823.1023894342484</v>
      </c>
      <c r="R625" s="6">
        <v>964.13868013181605</v>
      </c>
      <c r="S625" s="6">
        <v>681.72753176225945</v>
      </c>
      <c r="T625" s="6">
        <v>360.06475894043569</v>
      </c>
      <c r="U625" s="6">
        <v>645.633728996895</v>
      </c>
      <c r="V625" s="6">
        <v>1367.6383767724556</v>
      </c>
      <c r="W625" s="6">
        <v>46963.332863268472</v>
      </c>
    </row>
    <row r="626" spans="1:23" x14ac:dyDescent="0.25">
      <c r="A626">
        <v>2010</v>
      </c>
      <c r="B626" s="5" t="s">
        <v>387</v>
      </c>
      <c r="C626" s="6">
        <v>21152.649628370396</v>
      </c>
      <c r="D626" s="6"/>
      <c r="E626" s="6"/>
      <c r="F626" s="6"/>
      <c r="G626" s="6">
        <v>238513.81294084681</v>
      </c>
      <c r="H626" s="6"/>
      <c r="I626" s="6"/>
      <c r="J626" s="6">
        <v>40494.895597529554</v>
      </c>
      <c r="K626" s="6"/>
      <c r="L626" s="6"/>
      <c r="M626" s="6">
        <v>8084.2824840749072</v>
      </c>
      <c r="N626" s="6">
        <v>45631.26269898397</v>
      </c>
      <c r="O626" s="6">
        <v>146472.42558563963</v>
      </c>
      <c r="P626" s="6">
        <v>761.49574785596724</v>
      </c>
      <c r="Q626" s="6">
        <v>31962.039629309435</v>
      </c>
      <c r="R626" s="6">
        <v>6446.2171409270268</v>
      </c>
      <c r="S626" s="6">
        <v>4812.316494135117</v>
      </c>
      <c r="T626" s="6">
        <v>467.82737040472648</v>
      </c>
      <c r="U626" s="6">
        <v>148637.25964791889</v>
      </c>
      <c r="V626" s="6">
        <v>27752.645900543728</v>
      </c>
      <c r="W626" s="6">
        <v>721189.13086654001</v>
      </c>
    </row>
    <row r="627" spans="1:23" x14ac:dyDescent="0.25">
      <c r="A627">
        <v>2010</v>
      </c>
      <c r="B627" s="5" t="s">
        <v>388</v>
      </c>
      <c r="C627" s="6">
        <v>2109.1818230536542</v>
      </c>
      <c r="D627" s="6"/>
      <c r="E627" s="6"/>
      <c r="F627" s="6"/>
      <c r="G627" s="6">
        <v>28072.344316924591</v>
      </c>
      <c r="H627" s="6"/>
      <c r="I627" s="6"/>
      <c r="J627" s="6">
        <v>2229.2210418363657</v>
      </c>
      <c r="K627" s="6"/>
      <c r="L627" s="6"/>
      <c r="M627" s="6">
        <v>137.23824394013684</v>
      </c>
      <c r="N627" s="6">
        <v>118.12534397244195</v>
      </c>
      <c r="O627" s="6">
        <v>16331.417080516216</v>
      </c>
      <c r="P627" s="6">
        <v>0</v>
      </c>
      <c r="Q627" s="6">
        <v>128.29389691836167</v>
      </c>
      <c r="R627" s="6">
        <v>206.16759471275458</v>
      </c>
      <c r="S627" s="6">
        <v>299.10553260716694</v>
      </c>
      <c r="T627" s="6">
        <v>80.315987371913991</v>
      </c>
      <c r="U627" s="6">
        <v>0</v>
      </c>
      <c r="V627" s="6">
        <v>2530.9874892860248</v>
      </c>
      <c r="W627" s="6">
        <v>52242.398351139622</v>
      </c>
    </row>
    <row r="628" spans="1:23" x14ac:dyDescent="0.25">
      <c r="A628">
        <v>2010</v>
      </c>
      <c r="B628" s="5" t="s">
        <v>389</v>
      </c>
      <c r="C628" s="6">
        <v>3451.2008572797745</v>
      </c>
      <c r="D628" s="6"/>
      <c r="E628" s="6"/>
      <c r="F628" s="6"/>
      <c r="G628" s="6">
        <v>69104.197568467542</v>
      </c>
      <c r="H628" s="6"/>
      <c r="I628" s="6"/>
      <c r="J628" s="6">
        <v>8235.327220997131</v>
      </c>
      <c r="K628" s="6"/>
      <c r="L628" s="6"/>
      <c r="M628" s="6">
        <v>2139.2032787980934</v>
      </c>
      <c r="N628" s="6">
        <v>713.22363873298173</v>
      </c>
      <c r="O628" s="6">
        <v>15521.185071437772</v>
      </c>
      <c r="P628" s="6">
        <v>98.343433638541569</v>
      </c>
      <c r="Q628" s="6">
        <v>3972.4137987752001</v>
      </c>
      <c r="R628" s="6">
        <v>1327.6615864381515</v>
      </c>
      <c r="S628" s="6">
        <v>1395.7407852186075</v>
      </c>
      <c r="T628" s="6">
        <v>19.884055126056396</v>
      </c>
      <c r="U628" s="6">
        <v>0</v>
      </c>
      <c r="V628" s="6">
        <v>4718.3654267414786</v>
      </c>
      <c r="W628" s="6">
        <v>110696.7467216513</v>
      </c>
    </row>
    <row r="629" spans="1:23" x14ac:dyDescent="0.25">
      <c r="A629">
        <v>2010</v>
      </c>
      <c r="B629" s="5" t="s">
        <v>390</v>
      </c>
      <c r="C629" s="6">
        <v>24185.773035439681</v>
      </c>
      <c r="D629" s="6"/>
      <c r="E629" s="6"/>
      <c r="F629" s="6"/>
      <c r="G629" s="6">
        <v>175820.4362931209</v>
      </c>
      <c r="H629" s="6"/>
      <c r="I629" s="6"/>
      <c r="J629" s="6">
        <v>30738.075025260157</v>
      </c>
      <c r="K629" s="6"/>
      <c r="L629" s="6"/>
      <c r="M629" s="6">
        <v>3072.2180694788476</v>
      </c>
      <c r="N629" s="6">
        <v>768.57377330013696</v>
      </c>
      <c r="O629" s="6">
        <v>84448.204550348455</v>
      </c>
      <c r="P629" s="6">
        <v>13.903726824759332</v>
      </c>
      <c r="Q629" s="6">
        <v>7501.2295280201715</v>
      </c>
      <c r="R629" s="6">
        <v>1977.4703199787189</v>
      </c>
      <c r="S629" s="6">
        <v>1770.7890879415183</v>
      </c>
      <c r="T629" s="6">
        <v>1378.8664307347599</v>
      </c>
      <c r="U629" s="6">
        <v>5934.3098981338389</v>
      </c>
      <c r="V629" s="6">
        <v>17058.707787936808</v>
      </c>
      <c r="W629" s="6">
        <v>354668.55752651877</v>
      </c>
    </row>
    <row r="630" spans="1:23" x14ac:dyDescent="0.25">
      <c r="A630">
        <v>2010</v>
      </c>
      <c r="B630" s="5" t="s">
        <v>391</v>
      </c>
      <c r="C630" s="6">
        <v>15881.170669409203</v>
      </c>
      <c r="D630" s="6"/>
      <c r="E630" s="6"/>
      <c r="F630" s="6"/>
      <c r="G630" s="6">
        <v>138004.52371596155</v>
      </c>
      <c r="H630" s="6"/>
      <c r="I630" s="6"/>
      <c r="J630" s="6">
        <v>22186.858589881631</v>
      </c>
      <c r="K630" s="6"/>
      <c r="L630" s="6"/>
      <c r="M630" s="6">
        <v>2104.1114290525015</v>
      </c>
      <c r="N630" s="6">
        <v>27786.333511527057</v>
      </c>
      <c r="O630" s="6">
        <v>39013.693722223346</v>
      </c>
      <c r="P630" s="6">
        <v>313.42245130864967</v>
      </c>
      <c r="Q630" s="6">
        <v>4580.2195799142301</v>
      </c>
      <c r="R630" s="6">
        <v>1383.9122572391732</v>
      </c>
      <c r="S630" s="6">
        <v>1563.8347060324745</v>
      </c>
      <c r="T630" s="6">
        <v>283.83513983860882</v>
      </c>
      <c r="U630" s="6">
        <v>3503.7854545611603</v>
      </c>
      <c r="V630" s="6">
        <v>6491.1022003677308</v>
      </c>
      <c r="W630" s="6">
        <v>263096.8034273173</v>
      </c>
    </row>
    <row r="631" spans="1:23" x14ac:dyDescent="0.25">
      <c r="A631">
        <v>2010</v>
      </c>
      <c r="B631" s="5" t="s">
        <v>392</v>
      </c>
      <c r="C631" s="6">
        <v>31676.248063000159</v>
      </c>
      <c r="D631" s="6"/>
      <c r="E631" s="6"/>
      <c r="F631" s="6"/>
      <c r="G631" s="6">
        <v>688440.59507824585</v>
      </c>
      <c r="H631" s="6"/>
      <c r="I631" s="6"/>
      <c r="J631" s="6">
        <v>30603.491766700776</v>
      </c>
      <c r="K631" s="6"/>
      <c r="L631" s="6"/>
      <c r="M631" s="6">
        <v>31597.132433985535</v>
      </c>
      <c r="N631" s="6">
        <v>98921.016600471892</v>
      </c>
      <c r="O631" s="6">
        <v>193579.84146383603</v>
      </c>
      <c r="P631" s="6">
        <v>376.65907445447283</v>
      </c>
      <c r="Q631" s="6">
        <v>44257.828755076509</v>
      </c>
      <c r="R631" s="6">
        <v>7787.6727541960099</v>
      </c>
      <c r="S631" s="6">
        <v>17367.660689362456</v>
      </c>
      <c r="T631" s="6">
        <v>7850.9888204475719</v>
      </c>
      <c r="U631" s="6">
        <v>2776.5026467074035</v>
      </c>
      <c r="V631" s="6">
        <v>44644.443603889828</v>
      </c>
      <c r="W631" s="6">
        <v>1199880.0817503748</v>
      </c>
    </row>
    <row r="632" spans="1:23" x14ac:dyDescent="0.25">
      <c r="A632">
        <v>2010</v>
      </c>
      <c r="B632" s="5" t="s">
        <v>393</v>
      </c>
      <c r="C632" s="6">
        <v>12414.129089638514</v>
      </c>
      <c r="D632" s="6"/>
      <c r="E632" s="6"/>
      <c r="F632" s="6"/>
      <c r="G632" s="6">
        <v>135842.66022369004</v>
      </c>
      <c r="H632" s="6"/>
      <c r="I632" s="6"/>
      <c r="J632" s="6">
        <v>23285.411410075907</v>
      </c>
      <c r="K632" s="6"/>
      <c r="L632" s="6"/>
      <c r="M632" s="6">
        <v>7600.8597901566691</v>
      </c>
      <c r="N632" s="6">
        <v>6868.3401220028172</v>
      </c>
      <c r="O632" s="6">
        <v>120284.35128941033</v>
      </c>
      <c r="P632" s="6">
        <v>251.99085240183763</v>
      </c>
      <c r="Q632" s="6">
        <v>15182.491129892187</v>
      </c>
      <c r="R632" s="6">
        <v>4356.5655318156241</v>
      </c>
      <c r="S632" s="6">
        <v>3475.0151384809451</v>
      </c>
      <c r="T632" s="6">
        <v>287.99731204938291</v>
      </c>
      <c r="U632" s="6">
        <v>4771.2523620780448</v>
      </c>
      <c r="V632" s="6">
        <v>19719.976304820357</v>
      </c>
      <c r="W632" s="6">
        <v>354341.0405565126</v>
      </c>
    </row>
    <row r="633" spans="1:23" x14ac:dyDescent="0.25">
      <c r="A633">
        <v>2010</v>
      </c>
      <c r="B633" s="5" t="s">
        <v>394</v>
      </c>
      <c r="C633" s="6">
        <v>15735.227960097433</v>
      </c>
      <c r="D633" s="6"/>
      <c r="E633" s="6"/>
      <c r="F633" s="6"/>
      <c r="G633" s="6">
        <v>112374.75669336694</v>
      </c>
      <c r="H633" s="6"/>
      <c r="I633" s="6"/>
      <c r="J633" s="6">
        <v>10828.948445330458</v>
      </c>
      <c r="K633" s="6"/>
      <c r="L633" s="6"/>
      <c r="M633" s="6">
        <v>1040.2248221180216</v>
      </c>
      <c r="N633" s="6">
        <v>5822.1469143812747</v>
      </c>
      <c r="O633" s="6">
        <v>124632.54099148861</v>
      </c>
      <c r="P633" s="6">
        <v>914.4054911270905</v>
      </c>
      <c r="Q633" s="6">
        <v>14704.685916608038</v>
      </c>
      <c r="R633" s="6">
        <v>2519.0537943895697</v>
      </c>
      <c r="S633" s="6">
        <v>1848.3435209750041</v>
      </c>
      <c r="T633" s="6">
        <v>1111.844400888996</v>
      </c>
      <c r="U633" s="6">
        <v>470.09007012572181</v>
      </c>
      <c r="V633" s="6">
        <v>9370.4499079291709</v>
      </c>
      <c r="W633" s="6">
        <v>301372.71892882639</v>
      </c>
    </row>
    <row r="634" spans="1:23" x14ac:dyDescent="0.25">
      <c r="A634">
        <v>2010</v>
      </c>
      <c r="B634" s="5" t="s">
        <v>395</v>
      </c>
      <c r="C634" s="6">
        <v>43825.244792147496</v>
      </c>
      <c r="D634" s="6"/>
      <c r="E634" s="6"/>
      <c r="F634" s="6"/>
      <c r="G634" s="6">
        <v>1247052.7830222331</v>
      </c>
      <c r="H634" s="6"/>
      <c r="I634" s="6"/>
      <c r="J634" s="6">
        <v>98974.031792715556</v>
      </c>
      <c r="K634" s="6"/>
      <c r="L634" s="6"/>
      <c r="M634" s="6">
        <v>145066.86650476864</v>
      </c>
      <c r="N634" s="6">
        <v>92579.611662640484</v>
      </c>
      <c r="O634" s="6">
        <v>214611.70307705432</v>
      </c>
      <c r="P634" s="6">
        <v>916.37076396330303</v>
      </c>
      <c r="Q634" s="6">
        <v>51831.645798905418</v>
      </c>
      <c r="R634" s="6">
        <v>9309.2214901845946</v>
      </c>
      <c r="S634" s="6">
        <v>11209.055817113245</v>
      </c>
      <c r="T634" s="6">
        <v>4586.4892954680054</v>
      </c>
      <c r="U634" s="6">
        <v>2412.7696405469464</v>
      </c>
      <c r="V634" s="6">
        <v>75440.268909809514</v>
      </c>
      <c r="W634" s="6">
        <v>1997816.0625675507</v>
      </c>
    </row>
    <row r="635" spans="1:23" x14ac:dyDescent="0.25">
      <c r="A635">
        <v>2010</v>
      </c>
      <c r="B635" s="5" t="s">
        <v>396</v>
      </c>
      <c r="C635" s="6">
        <v>8218.2796778835054</v>
      </c>
      <c r="D635" s="6"/>
      <c r="E635" s="6"/>
      <c r="F635" s="6"/>
      <c r="G635" s="6">
        <v>103912.8234368649</v>
      </c>
      <c r="H635" s="6"/>
      <c r="I635" s="6"/>
      <c r="J635" s="6">
        <v>12492.718677076358</v>
      </c>
      <c r="K635" s="6"/>
      <c r="L635" s="6"/>
      <c r="M635" s="6">
        <v>1257.4737361761013</v>
      </c>
      <c r="N635" s="6">
        <v>3187.1148448099584</v>
      </c>
      <c r="O635" s="6">
        <v>93768.224995497934</v>
      </c>
      <c r="P635" s="6">
        <v>446.99171825683152</v>
      </c>
      <c r="Q635" s="6">
        <v>7966.3174449509315</v>
      </c>
      <c r="R635" s="6">
        <v>2806.1903620018634</v>
      </c>
      <c r="S635" s="6">
        <v>1242.3829359999186</v>
      </c>
      <c r="T635" s="6">
        <v>415.43132561373909</v>
      </c>
      <c r="U635" s="6">
        <v>210.1126244810369</v>
      </c>
      <c r="V635" s="6">
        <v>5864.4663583686342</v>
      </c>
      <c r="W635" s="6">
        <v>241788.52813798169</v>
      </c>
    </row>
    <row r="636" spans="1:23" x14ac:dyDescent="0.25">
      <c r="A636">
        <v>2010</v>
      </c>
      <c r="B636" s="5" t="s">
        <v>397</v>
      </c>
      <c r="C636" s="6">
        <v>19066.968645297762</v>
      </c>
      <c r="D636" s="6"/>
      <c r="E636" s="6"/>
      <c r="F636" s="6"/>
      <c r="G636" s="6">
        <v>118409.09267093205</v>
      </c>
      <c r="H636" s="6"/>
      <c r="I636" s="6"/>
      <c r="J636" s="6">
        <v>3572.4502847397825</v>
      </c>
      <c r="K636" s="6"/>
      <c r="L636" s="6"/>
      <c r="M636" s="6">
        <v>7448.3425510368252</v>
      </c>
      <c r="N636" s="6">
        <v>3174.8750725198229</v>
      </c>
      <c r="O636" s="6">
        <v>57664.805559890236</v>
      </c>
      <c r="P636" s="6">
        <v>1326.8619743851577</v>
      </c>
      <c r="Q636" s="6">
        <v>8616.4799161664851</v>
      </c>
      <c r="R636" s="6">
        <v>3099.1323752277694</v>
      </c>
      <c r="S636" s="6">
        <v>5592.6821867257813</v>
      </c>
      <c r="T636" s="6">
        <v>0</v>
      </c>
      <c r="U636" s="6">
        <v>131.39195454604354</v>
      </c>
      <c r="V636" s="6">
        <v>9462.3507083664772</v>
      </c>
      <c r="W636" s="6">
        <v>237565.4338998342</v>
      </c>
    </row>
    <row r="637" spans="1:23" x14ac:dyDescent="0.25">
      <c r="A637">
        <v>2010</v>
      </c>
      <c r="B637" s="5" t="s">
        <v>398</v>
      </c>
      <c r="C637" s="6">
        <v>65424.873183045071</v>
      </c>
      <c r="D637" s="6"/>
      <c r="E637" s="6"/>
      <c r="F637" s="6"/>
      <c r="G637" s="6">
        <v>909428.26643697452</v>
      </c>
      <c r="H637" s="6"/>
      <c r="I637" s="6"/>
      <c r="J637" s="6">
        <v>107464.58856260357</v>
      </c>
      <c r="K637" s="6"/>
      <c r="L637" s="6"/>
      <c r="M637" s="6">
        <v>41674.912912170483</v>
      </c>
      <c r="N637" s="6">
        <v>46261.345928833318</v>
      </c>
      <c r="O637" s="6">
        <v>304307.21685099392</v>
      </c>
      <c r="P637" s="6">
        <v>1201.2655073471797</v>
      </c>
      <c r="Q637" s="6">
        <v>54208.235534948486</v>
      </c>
      <c r="R637" s="6">
        <v>20125.974321760441</v>
      </c>
      <c r="S637" s="6">
        <v>13949.368596072061</v>
      </c>
      <c r="T637" s="6">
        <v>4057.733725974952</v>
      </c>
      <c r="U637" s="6">
        <v>7403.1356916354998</v>
      </c>
      <c r="V637" s="6">
        <v>88699.688221693388</v>
      </c>
      <c r="W637" s="6">
        <v>1664206.605474053</v>
      </c>
    </row>
    <row r="638" spans="1:23" x14ac:dyDescent="0.25">
      <c r="A638">
        <v>2010</v>
      </c>
      <c r="B638" s="5" t="s">
        <v>399</v>
      </c>
      <c r="C638" s="6">
        <v>186357.19744731527</v>
      </c>
      <c r="D638" s="6"/>
      <c r="E638" s="6"/>
      <c r="F638" s="6"/>
      <c r="G638" s="6">
        <v>1824688.0691252914</v>
      </c>
      <c r="H638" s="6"/>
      <c r="I638" s="6"/>
      <c r="J638" s="6">
        <v>265712.62271944899</v>
      </c>
      <c r="K638" s="6"/>
      <c r="L638" s="6"/>
      <c r="M638" s="6">
        <v>274434.94238700153</v>
      </c>
      <c r="N638" s="6">
        <v>112916.16471004488</v>
      </c>
      <c r="O638" s="6">
        <v>950262.2430957132</v>
      </c>
      <c r="P638" s="6">
        <v>5112.0963465819295</v>
      </c>
      <c r="Q638" s="6">
        <v>205226.57326716784</v>
      </c>
      <c r="R638" s="6">
        <v>55858.946663895294</v>
      </c>
      <c r="S638" s="6">
        <v>68392.912735099977</v>
      </c>
      <c r="T638" s="6">
        <v>7076.4661159709767</v>
      </c>
      <c r="U638" s="6">
        <v>92354.093793438398</v>
      </c>
      <c r="V638" s="6">
        <v>157049.885456349</v>
      </c>
      <c r="W638" s="6">
        <v>4205442.2138633188</v>
      </c>
    </row>
    <row r="639" spans="1:23" x14ac:dyDescent="0.25">
      <c r="A639">
        <v>2010</v>
      </c>
      <c r="B639" s="5" t="s">
        <v>400</v>
      </c>
      <c r="C639" s="6">
        <v>52327.210055451127</v>
      </c>
      <c r="D639" s="6"/>
      <c r="E639" s="6"/>
      <c r="F639" s="6"/>
      <c r="G639" s="6">
        <v>386331.05199502502</v>
      </c>
      <c r="H639" s="6"/>
      <c r="I639" s="6"/>
      <c r="J639" s="6">
        <v>54617.179069404228</v>
      </c>
      <c r="K639" s="6"/>
      <c r="L639" s="6"/>
      <c r="M639" s="6">
        <v>9710.1409817830372</v>
      </c>
      <c r="N639" s="6">
        <v>15483.659189880145</v>
      </c>
      <c r="O639" s="6">
        <v>233184.18466011944</v>
      </c>
      <c r="P639" s="6">
        <v>118.45908761501585</v>
      </c>
      <c r="Q639" s="6">
        <v>55100.31652061014</v>
      </c>
      <c r="R639" s="6">
        <v>10333.933957613159</v>
      </c>
      <c r="S639" s="6">
        <v>9830.0370571990479</v>
      </c>
      <c r="T639" s="6">
        <v>4164.6379444805352</v>
      </c>
      <c r="U639" s="6">
        <v>1264.1491891007292</v>
      </c>
      <c r="V639" s="6">
        <v>34055.94927099334</v>
      </c>
      <c r="W639" s="6">
        <v>866520.90897927503</v>
      </c>
    </row>
    <row r="640" spans="1:23" x14ac:dyDescent="0.25">
      <c r="A640">
        <v>2010</v>
      </c>
      <c r="B640" s="5" t="s">
        <v>401</v>
      </c>
      <c r="C640" s="6">
        <v>331132.77020323044</v>
      </c>
      <c r="D640" s="6"/>
      <c r="E640" s="6"/>
      <c r="F640" s="6"/>
      <c r="G640" s="6">
        <v>2946648.0932212258</v>
      </c>
      <c r="H640" s="6"/>
      <c r="I640" s="6"/>
      <c r="J640" s="6">
        <v>226834.93308856702</v>
      </c>
      <c r="K640" s="6"/>
      <c r="L640" s="6"/>
      <c r="M640" s="6">
        <v>197921.60614859936</v>
      </c>
      <c r="N640" s="6">
        <v>193840.60089687881</v>
      </c>
      <c r="O640" s="6">
        <v>4441020.1983209439</v>
      </c>
      <c r="P640" s="6">
        <v>13174.46697726041</v>
      </c>
      <c r="Q640" s="6">
        <v>450462.98307403852</v>
      </c>
      <c r="R640" s="6">
        <v>88050.103342229369</v>
      </c>
      <c r="S640" s="6">
        <v>51438.747663077302</v>
      </c>
      <c r="T640" s="6">
        <v>92676.07578392273</v>
      </c>
      <c r="U640" s="6">
        <v>317839.68974160578</v>
      </c>
      <c r="V640" s="6">
        <v>379830.67998239433</v>
      </c>
      <c r="W640" s="6">
        <v>9730870.9484439734</v>
      </c>
    </row>
    <row r="641" spans="1:23" x14ac:dyDescent="0.25">
      <c r="A641">
        <v>2010</v>
      </c>
      <c r="B641" s="5" t="s">
        <v>402</v>
      </c>
      <c r="C641" s="6">
        <v>1022634.5649324693</v>
      </c>
      <c r="D641" s="6"/>
      <c r="E641" s="6"/>
      <c r="F641" s="6"/>
      <c r="G641" s="6">
        <v>13871222.349039238</v>
      </c>
      <c r="H641" s="6"/>
      <c r="I641" s="6"/>
      <c r="J641" s="6">
        <v>1057843.6353435379</v>
      </c>
      <c r="K641" s="6"/>
      <c r="L641" s="6"/>
      <c r="M641" s="6">
        <v>948798.19146684976</v>
      </c>
      <c r="N641" s="6">
        <v>644046.02301445254</v>
      </c>
      <c r="O641" s="6">
        <v>8378727.7199279414</v>
      </c>
      <c r="P641" s="6">
        <v>183908.15515564987</v>
      </c>
      <c r="Q641" s="6">
        <v>1937578.7084773653</v>
      </c>
      <c r="R641" s="6">
        <v>421816.10438124835</v>
      </c>
      <c r="S641" s="6">
        <v>725855.61247661524</v>
      </c>
      <c r="T641" s="6">
        <v>128654.43561637547</v>
      </c>
      <c r="U641" s="6">
        <v>228447.46888341912</v>
      </c>
      <c r="V641" s="6">
        <v>2904423.4977741493</v>
      </c>
      <c r="W641" s="6">
        <v>32453956.466489311</v>
      </c>
    </row>
    <row r="642" spans="1:23" x14ac:dyDescent="0.25">
      <c r="A642">
        <v>2010</v>
      </c>
      <c r="B642" s="5" t="s">
        <v>403</v>
      </c>
      <c r="C642" s="6">
        <v>330793.6967900059</v>
      </c>
      <c r="D642" s="6"/>
      <c r="E642" s="6"/>
      <c r="F642" s="6"/>
      <c r="G642" s="6">
        <v>1723550.8910597614</v>
      </c>
      <c r="H642" s="6"/>
      <c r="I642" s="6"/>
      <c r="J642" s="6">
        <v>221242.27838980948</v>
      </c>
      <c r="K642" s="6"/>
      <c r="L642" s="6"/>
      <c r="M642" s="6">
        <v>60980.941293862365</v>
      </c>
      <c r="N642" s="6">
        <v>122087.93045069941</v>
      </c>
      <c r="O642" s="6">
        <v>698315.38035696791</v>
      </c>
      <c r="P642" s="6">
        <v>9858.1549755150627</v>
      </c>
      <c r="Q642" s="6">
        <v>267725.0157755863</v>
      </c>
      <c r="R642" s="6">
        <v>55561.474694900549</v>
      </c>
      <c r="S642" s="6">
        <v>67818.873770167949</v>
      </c>
      <c r="T642" s="6">
        <v>19238.813910348254</v>
      </c>
      <c r="U642" s="6">
        <v>79369.035700616674</v>
      </c>
      <c r="V642" s="6">
        <v>172624.75115314664</v>
      </c>
      <c r="W642" s="6">
        <v>3829167.2383213886</v>
      </c>
    </row>
    <row r="643" spans="1:23" x14ac:dyDescent="0.25">
      <c r="A643">
        <v>2010</v>
      </c>
      <c r="B643" s="5" t="s">
        <v>404</v>
      </c>
      <c r="C643" s="6">
        <v>175172.5732417049</v>
      </c>
      <c r="D643" s="6"/>
      <c r="E643" s="6"/>
      <c r="F643" s="6"/>
      <c r="G643" s="6">
        <v>657270.68045770773</v>
      </c>
      <c r="H643" s="6"/>
      <c r="I643" s="6"/>
      <c r="J643" s="6">
        <v>97757.031175217562</v>
      </c>
      <c r="K643" s="6"/>
      <c r="L643" s="6"/>
      <c r="M643" s="6">
        <v>35562.510716204692</v>
      </c>
      <c r="N643" s="6">
        <v>46279.15090370048</v>
      </c>
      <c r="O643" s="6">
        <v>525642.45050619787</v>
      </c>
      <c r="P643" s="6">
        <v>2459.3231174964421</v>
      </c>
      <c r="Q643" s="6">
        <v>81798.081115187364</v>
      </c>
      <c r="R643" s="6">
        <v>42166.457417782083</v>
      </c>
      <c r="S643" s="6">
        <v>57935.869287026908</v>
      </c>
      <c r="T643" s="6">
        <v>9084.8322011376313</v>
      </c>
      <c r="U643" s="6">
        <v>1797.2764816547035</v>
      </c>
      <c r="V643" s="6">
        <v>92511.206382262404</v>
      </c>
      <c r="W643" s="6">
        <v>1825437.443003281</v>
      </c>
    </row>
    <row r="644" spans="1:23" x14ac:dyDescent="0.25">
      <c r="A644">
        <v>2010</v>
      </c>
      <c r="B644" s="5" t="s">
        <v>405</v>
      </c>
      <c r="C644" s="6">
        <v>195401.15066690132</v>
      </c>
      <c r="D644" s="6"/>
      <c r="E644" s="6"/>
      <c r="F644" s="6"/>
      <c r="G644" s="6">
        <v>1503236.5021311354</v>
      </c>
      <c r="H644" s="6"/>
      <c r="I644" s="6"/>
      <c r="J644" s="6">
        <v>179265.95981214644</v>
      </c>
      <c r="K644" s="6"/>
      <c r="L644" s="6"/>
      <c r="M644" s="6">
        <v>182064.76403836146</v>
      </c>
      <c r="N644" s="6">
        <v>49200.547015824355</v>
      </c>
      <c r="O644" s="6">
        <v>1043317.539245081</v>
      </c>
      <c r="P644" s="6">
        <v>2964.6082218853007</v>
      </c>
      <c r="Q644" s="6">
        <v>240483.00134676852</v>
      </c>
      <c r="R644" s="6">
        <v>50138.530475520092</v>
      </c>
      <c r="S644" s="6">
        <v>26419.461174655338</v>
      </c>
      <c r="T644" s="6">
        <v>10469.360774182216</v>
      </c>
      <c r="U644" s="6">
        <v>44988.105431875658</v>
      </c>
      <c r="V644" s="6">
        <v>190527.41887899316</v>
      </c>
      <c r="W644" s="6">
        <v>3718476.9492133297</v>
      </c>
    </row>
    <row r="645" spans="1:23" x14ac:dyDescent="0.25">
      <c r="A645">
        <v>2010</v>
      </c>
      <c r="B645" s="5" t="s">
        <v>406</v>
      </c>
      <c r="C645" s="6">
        <v>23986.69020873059</v>
      </c>
      <c r="D645" s="6"/>
      <c r="E645" s="6"/>
      <c r="F645" s="6"/>
      <c r="G645" s="6">
        <v>118163.06991903564</v>
      </c>
      <c r="H645" s="6"/>
      <c r="I645" s="6"/>
      <c r="J645" s="6">
        <v>23478.53710711476</v>
      </c>
      <c r="K645" s="6"/>
      <c r="L645" s="6"/>
      <c r="M645" s="6">
        <v>2902.3546238419731</v>
      </c>
      <c r="N645" s="6">
        <v>11227.822031878193</v>
      </c>
      <c r="O645" s="6">
        <v>150931.31681425581</v>
      </c>
      <c r="P645" s="6">
        <v>341.73285947611794</v>
      </c>
      <c r="Q645" s="6">
        <v>14229.604255338052</v>
      </c>
      <c r="R645" s="6">
        <v>3510.6481385078537</v>
      </c>
      <c r="S645" s="6">
        <v>12915.46543347823</v>
      </c>
      <c r="T645" s="6">
        <v>584.24695363393425</v>
      </c>
      <c r="U645" s="6">
        <v>1283.4406196034374</v>
      </c>
      <c r="V645" s="6">
        <v>22302.723915981533</v>
      </c>
      <c r="W645" s="6">
        <v>385857.65288087615</v>
      </c>
    </row>
    <row r="646" spans="1:23" x14ac:dyDescent="0.25">
      <c r="A646">
        <v>2010</v>
      </c>
      <c r="B646" s="5" t="s">
        <v>407</v>
      </c>
      <c r="C646" s="6">
        <v>32238.511825810452</v>
      </c>
      <c r="D646" s="6"/>
      <c r="E646" s="6"/>
      <c r="F646" s="6"/>
      <c r="G646" s="6">
        <v>219429.42566911379</v>
      </c>
      <c r="H646" s="6"/>
      <c r="I646" s="6"/>
      <c r="J646" s="6">
        <v>21746.935584900566</v>
      </c>
      <c r="K646" s="6"/>
      <c r="L646" s="6"/>
      <c r="M646" s="6">
        <v>2518.9553624870005</v>
      </c>
      <c r="N646" s="6">
        <v>20021.193193164105</v>
      </c>
      <c r="O646" s="6">
        <v>98926.673490937348</v>
      </c>
      <c r="P646" s="6">
        <v>1240.5853265994392</v>
      </c>
      <c r="Q646" s="6">
        <v>6073.5105213269608</v>
      </c>
      <c r="R646" s="6">
        <v>5725.0187212225001</v>
      </c>
      <c r="S646" s="6">
        <v>3923.494602904022</v>
      </c>
      <c r="T646" s="6">
        <v>5085.2438962919132</v>
      </c>
      <c r="U646" s="6">
        <v>1613.9804112078177</v>
      </c>
      <c r="V646" s="6">
        <v>16120.212836201612</v>
      </c>
      <c r="W646" s="6">
        <v>434663.74144216755</v>
      </c>
    </row>
    <row r="647" spans="1:23" x14ac:dyDescent="0.25">
      <c r="A647">
        <v>2010</v>
      </c>
      <c r="B647" s="5" t="s">
        <v>408</v>
      </c>
      <c r="C647" s="6">
        <v>59855.751616840033</v>
      </c>
      <c r="D647" s="6"/>
      <c r="E647" s="6"/>
      <c r="F647" s="6"/>
      <c r="G647" s="6">
        <v>547317.00218474225</v>
      </c>
      <c r="H647" s="6"/>
      <c r="I647" s="6"/>
      <c r="J647" s="6">
        <v>72860.244630738598</v>
      </c>
      <c r="K647" s="6"/>
      <c r="L647" s="6"/>
      <c r="M647" s="6">
        <v>29053.732075682874</v>
      </c>
      <c r="N647" s="6">
        <v>15046.651436081544</v>
      </c>
      <c r="O647" s="6">
        <v>279785.76247922302</v>
      </c>
      <c r="P647" s="6">
        <v>422.07871333360845</v>
      </c>
      <c r="Q647" s="6">
        <v>45398.845455197057</v>
      </c>
      <c r="R647" s="6">
        <v>10183.545897574309</v>
      </c>
      <c r="S647" s="6">
        <v>13727.870943251432</v>
      </c>
      <c r="T647" s="6">
        <v>7119.1450223387474</v>
      </c>
      <c r="U647" s="6">
        <v>3083.4537180019724</v>
      </c>
      <c r="V647" s="6">
        <v>43173.77191673292</v>
      </c>
      <c r="W647" s="6">
        <v>1127027.8560897384</v>
      </c>
    </row>
    <row r="648" spans="1:23" x14ac:dyDescent="0.25">
      <c r="A648">
        <v>2010</v>
      </c>
      <c r="B648" s="5" t="s">
        <v>409</v>
      </c>
      <c r="C648" s="6">
        <v>73875.887028671234</v>
      </c>
      <c r="D648" s="6"/>
      <c r="E648" s="6"/>
      <c r="F648" s="6"/>
      <c r="G648" s="6">
        <v>833017.00954775233</v>
      </c>
      <c r="H648" s="6"/>
      <c r="I648" s="6"/>
      <c r="J648" s="6">
        <v>70394.411495126042</v>
      </c>
      <c r="K648" s="6"/>
      <c r="L648" s="6"/>
      <c r="M648" s="6">
        <v>17076.906483431605</v>
      </c>
      <c r="N648" s="6">
        <v>31432.531973877223</v>
      </c>
      <c r="O648" s="6">
        <v>664314.40647463908</v>
      </c>
      <c r="P648" s="6">
        <v>298.48608518409537</v>
      </c>
      <c r="Q648" s="6">
        <v>108270.89360438638</v>
      </c>
      <c r="R648" s="6">
        <v>28300.711389690543</v>
      </c>
      <c r="S648" s="6">
        <v>8028.4165349376108</v>
      </c>
      <c r="T648" s="6">
        <v>2268.9266432568256</v>
      </c>
      <c r="U648" s="6">
        <v>106001.08108018275</v>
      </c>
      <c r="V648" s="6">
        <v>121197.08145955237</v>
      </c>
      <c r="W648" s="6">
        <v>2064476.7498006881</v>
      </c>
    </row>
    <row r="649" spans="1:23" x14ac:dyDescent="0.25">
      <c r="B649" s="5" t="s">
        <v>78</v>
      </c>
      <c r="C649" s="6">
        <v>2812171.8280990049</v>
      </c>
      <c r="D649" s="6"/>
      <c r="E649" s="6"/>
      <c r="F649" s="6"/>
      <c r="G649" s="6">
        <v>28971345.442925058</v>
      </c>
      <c r="H649" s="6"/>
      <c r="I649" s="6"/>
      <c r="J649" s="6">
        <v>2738790.8192079454</v>
      </c>
      <c r="K649" s="6"/>
      <c r="L649" s="6"/>
      <c r="M649" s="6">
        <v>2037601.9973230558</v>
      </c>
      <c r="N649" s="6">
        <v>1644685.248616267</v>
      </c>
      <c r="O649" s="6">
        <v>19133057.58312222</v>
      </c>
      <c r="P649" s="6">
        <v>226630.05704422784</v>
      </c>
      <c r="Q649" s="6">
        <v>3684945.3395348545</v>
      </c>
      <c r="R649" s="6">
        <v>841062.53004829492</v>
      </c>
      <c r="S649" s="6">
        <v>1128539.8189518717</v>
      </c>
      <c r="T649" s="6">
        <v>315113.87682086229</v>
      </c>
      <c r="U649" s="6">
        <v>1109725.833686993</v>
      </c>
      <c r="V649" s="6">
        <v>4477370.4209416518</v>
      </c>
      <c r="W649" s="6">
        <v>69121040.796322316</v>
      </c>
    </row>
    <row r="651" spans="1:23" x14ac:dyDescent="0.25">
      <c r="C651" s="9" t="s">
        <v>82</v>
      </c>
    </row>
    <row r="652" spans="1:23" x14ac:dyDescent="0.25">
      <c r="C652" s="52" t="s">
        <v>42</v>
      </c>
      <c r="M652" s="52" t="s">
        <v>834</v>
      </c>
      <c r="W652" s="52" t="s">
        <v>73</v>
      </c>
    </row>
    <row r="653" spans="1:23" x14ac:dyDescent="0.25">
      <c r="A653">
        <v>2011</v>
      </c>
      <c r="B653" s="9" t="s">
        <v>83</v>
      </c>
      <c r="C653" s="52" t="s">
        <v>769</v>
      </c>
      <c r="D653" s="52" t="s">
        <v>771</v>
      </c>
      <c r="E653" s="52" t="s">
        <v>20</v>
      </c>
      <c r="F653" s="52" t="s">
        <v>776</v>
      </c>
      <c r="G653" s="52" t="s">
        <v>777</v>
      </c>
      <c r="H653" s="52" t="s">
        <v>780</v>
      </c>
      <c r="I653" s="52" t="s">
        <v>22</v>
      </c>
      <c r="J653" s="52" t="s">
        <v>21</v>
      </c>
      <c r="K653" s="52" t="s">
        <v>29</v>
      </c>
      <c r="L653" s="52" t="s">
        <v>784</v>
      </c>
      <c r="M653" s="52" t="s">
        <v>769</v>
      </c>
      <c r="N653" s="52" t="s">
        <v>771</v>
      </c>
      <c r="O653" s="52" t="s">
        <v>20</v>
      </c>
      <c r="P653" s="52" t="s">
        <v>776</v>
      </c>
      <c r="Q653" s="52" t="s">
        <v>777</v>
      </c>
      <c r="R653" s="52" t="s">
        <v>780</v>
      </c>
      <c r="S653" s="52" t="s">
        <v>22</v>
      </c>
      <c r="T653" s="52" t="s">
        <v>21</v>
      </c>
      <c r="U653" s="52" t="s">
        <v>29</v>
      </c>
      <c r="V653" s="52" t="s">
        <v>784</v>
      </c>
    </row>
    <row r="654" spans="1:23" x14ac:dyDescent="0.25">
      <c r="A654">
        <v>2011</v>
      </c>
      <c r="B654" s="5" t="s">
        <v>410</v>
      </c>
      <c r="C654" s="6">
        <v>34874.45220167176</v>
      </c>
      <c r="D654" s="6"/>
      <c r="E654" s="6"/>
      <c r="F654" s="6"/>
      <c r="G654" s="6">
        <v>97892.073793766467</v>
      </c>
      <c r="H654" s="6"/>
      <c r="I654" s="6"/>
      <c r="J654" s="6">
        <v>8492.4048726500841</v>
      </c>
      <c r="K654" s="6"/>
      <c r="L654" s="6"/>
      <c r="M654" s="6">
        <v>1665.2438776452868</v>
      </c>
      <c r="N654" s="6">
        <v>11428.918772626603</v>
      </c>
      <c r="O654" s="6">
        <v>45368.541531684852</v>
      </c>
      <c r="P654" s="6">
        <v>98.205259336142944</v>
      </c>
      <c r="Q654" s="6">
        <v>4381.5507617345547</v>
      </c>
      <c r="R654" s="6">
        <v>3355.7748941494206</v>
      </c>
      <c r="S654" s="6">
        <v>2311.6017055629513</v>
      </c>
      <c r="T654" s="6">
        <v>596.65177343817822</v>
      </c>
      <c r="U654" s="6">
        <v>824.90782416444404</v>
      </c>
      <c r="V654" s="6">
        <v>3516.7473740652622</v>
      </c>
      <c r="W654" s="6">
        <v>214807.07464249595</v>
      </c>
    </row>
    <row r="655" spans="1:23" x14ac:dyDescent="0.25">
      <c r="A655">
        <v>2011</v>
      </c>
      <c r="B655" s="5" t="s">
        <v>411</v>
      </c>
      <c r="C655" s="6">
        <v>5330.2645266323298</v>
      </c>
      <c r="D655" s="6"/>
      <c r="E655" s="6"/>
      <c r="F655" s="6"/>
      <c r="G655" s="6">
        <v>27243.228881472161</v>
      </c>
      <c r="H655" s="6"/>
      <c r="I655" s="6"/>
      <c r="J655" s="6">
        <v>5563.3211264677338</v>
      </c>
      <c r="K655" s="6"/>
      <c r="L655" s="6"/>
      <c r="M655" s="6">
        <v>1280.8021825464127</v>
      </c>
      <c r="N655" s="6">
        <v>95.408359983273897</v>
      </c>
      <c r="O655" s="6">
        <v>10632.255141505515</v>
      </c>
      <c r="P655" s="6">
        <v>57.301276708118905</v>
      </c>
      <c r="Q655" s="6">
        <v>736.60153365306667</v>
      </c>
      <c r="R655" s="6">
        <v>639.21369965348561</v>
      </c>
      <c r="S655" s="6">
        <v>772.81930769093208</v>
      </c>
      <c r="T655" s="6">
        <v>258.81303737336088</v>
      </c>
      <c r="U655" s="6">
        <v>17705.236441632678</v>
      </c>
      <c r="V655" s="6">
        <v>1152.6795274533929</v>
      </c>
      <c r="W655" s="6">
        <v>71467.945042772451</v>
      </c>
    </row>
    <row r="656" spans="1:23" x14ac:dyDescent="0.25">
      <c r="A656">
        <v>2011</v>
      </c>
      <c r="B656" s="5" t="s">
        <v>412</v>
      </c>
      <c r="C656" s="6">
        <v>45902.40748009544</v>
      </c>
      <c r="D656" s="6"/>
      <c r="E656" s="6"/>
      <c r="F656" s="6"/>
      <c r="G656" s="6">
        <v>217663.2587867991</v>
      </c>
      <c r="H656" s="6"/>
      <c r="I656" s="6"/>
      <c r="J656" s="6">
        <v>26225.69894834466</v>
      </c>
      <c r="K656" s="6"/>
      <c r="L656" s="6"/>
      <c r="M656" s="6">
        <v>15437.539462534125</v>
      </c>
      <c r="N656" s="6">
        <v>66851.749369249868</v>
      </c>
      <c r="O656" s="6">
        <v>162451.83326378773</v>
      </c>
      <c r="P656" s="6">
        <v>95.396722129809405</v>
      </c>
      <c r="Q656" s="6">
        <v>18319.566690141197</v>
      </c>
      <c r="R656" s="6">
        <v>4133.7011802961815</v>
      </c>
      <c r="S656" s="6">
        <v>21977.963552152527</v>
      </c>
      <c r="T656" s="6">
        <v>423.35084861311543</v>
      </c>
      <c r="U656" s="6">
        <v>3807.5293255535498</v>
      </c>
      <c r="V656" s="6">
        <v>22835.642618514117</v>
      </c>
      <c r="W656" s="6">
        <v>606125.63824821135</v>
      </c>
    </row>
    <row r="657" spans="1:23" x14ac:dyDescent="0.25">
      <c r="A657">
        <v>2011</v>
      </c>
      <c r="B657" s="5" t="s">
        <v>413</v>
      </c>
      <c r="C657" s="6">
        <v>1358.8135248540689</v>
      </c>
      <c r="D657" s="6"/>
      <c r="E657" s="6"/>
      <c r="F657" s="6"/>
      <c r="G657" s="6">
        <v>19256.609952341038</v>
      </c>
      <c r="H657" s="6"/>
      <c r="I657" s="6"/>
      <c r="J657" s="6">
        <v>4476.5148772182747</v>
      </c>
      <c r="K657" s="6"/>
      <c r="L657" s="6"/>
      <c r="M657" s="6">
        <v>0</v>
      </c>
      <c r="N657" s="6">
        <v>1276.4339232112989</v>
      </c>
      <c r="O657" s="6">
        <v>12703.155320493952</v>
      </c>
      <c r="P657" s="6">
        <v>71.821242452280273</v>
      </c>
      <c r="Q657" s="6">
        <v>1099.5342086700575</v>
      </c>
      <c r="R657" s="6">
        <v>882.65640503405007</v>
      </c>
      <c r="S657" s="6">
        <v>928.23678457074641</v>
      </c>
      <c r="T657" s="6">
        <v>409.82541431012305</v>
      </c>
      <c r="U657" s="6">
        <v>651.34782607073998</v>
      </c>
      <c r="V657" s="6">
        <v>1105.6737982642226</v>
      </c>
      <c r="W657" s="6">
        <v>44220.623277490849</v>
      </c>
    </row>
    <row r="658" spans="1:23" x14ac:dyDescent="0.25">
      <c r="A658">
        <v>2011</v>
      </c>
      <c r="B658" s="5" t="s">
        <v>414</v>
      </c>
      <c r="C658" s="6">
        <v>25381.939755436415</v>
      </c>
      <c r="D658" s="6"/>
      <c r="E658" s="6"/>
      <c r="F658" s="6"/>
      <c r="G658" s="6">
        <v>235781.49365122654</v>
      </c>
      <c r="H658" s="6"/>
      <c r="I658" s="6"/>
      <c r="J658" s="6">
        <v>27634.132262446594</v>
      </c>
      <c r="K658" s="6"/>
      <c r="L658" s="6"/>
      <c r="M658" s="6">
        <v>6586.8844615930111</v>
      </c>
      <c r="N658" s="6">
        <v>45273.819187299203</v>
      </c>
      <c r="O658" s="6">
        <v>111924.4809486436</v>
      </c>
      <c r="P658" s="6">
        <v>952.59854119102147</v>
      </c>
      <c r="Q658" s="6">
        <v>27689.107960373247</v>
      </c>
      <c r="R658" s="6">
        <v>8510.7773493144305</v>
      </c>
      <c r="S658" s="6">
        <v>5329.039255966356</v>
      </c>
      <c r="T658" s="6">
        <v>494.99063872756233</v>
      </c>
      <c r="U658" s="6">
        <v>135799.40822289084</v>
      </c>
      <c r="V658" s="6">
        <v>21712.841068580256</v>
      </c>
      <c r="W658" s="6">
        <v>653071.51330368896</v>
      </c>
    </row>
    <row r="659" spans="1:23" x14ac:dyDescent="0.25">
      <c r="A659">
        <v>2011</v>
      </c>
      <c r="B659" s="5" t="s">
        <v>415</v>
      </c>
      <c r="C659" s="6">
        <v>1372.4674294993451</v>
      </c>
      <c r="D659" s="6"/>
      <c r="E659" s="6"/>
      <c r="F659" s="6"/>
      <c r="G659" s="6">
        <v>25704.749609847378</v>
      </c>
      <c r="H659" s="6"/>
      <c r="I659" s="6"/>
      <c r="J659" s="6">
        <v>1773.554007434893</v>
      </c>
      <c r="K659" s="6"/>
      <c r="L659" s="6"/>
      <c r="M659" s="6">
        <v>368.3436980169065</v>
      </c>
      <c r="N659" s="6">
        <v>1553.6277727690274</v>
      </c>
      <c r="O659" s="6">
        <v>12620.186903805274</v>
      </c>
      <c r="P659" s="6">
        <v>0</v>
      </c>
      <c r="Q659" s="6">
        <v>89.55443679043924</v>
      </c>
      <c r="R659" s="6">
        <v>391.39916488629422</v>
      </c>
      <c r="S659" s="6">
        <v>271.75374317989917</v>
      </c>
      <c r="T659" s="6">
        <v>0</v>
      </c>
      <c r="U659" s="6">
        <v>271.55333294703382</v>
      </c>
      <c r="V659" s="6">
        <v>2936.2942392909154</v>
      </c>
      <c r="W659" s="6">
        <v>47353.48433846741</v>
      </c>
    </row>
    <row r="660" spans="1:23" x14ac:dyDescent="0.25">
      <c r="A660">
        <v>2011</v>
      </c>
      <c r="B660" s="5" t="s">
        <v>416</v>
      </c>
      <c r="C660" s="6">
        <v>4766.3735186250096</v>
      </c>
      <c r="D660" s="6"/>
      <c r="E660" s="6"/>
      <c r="F660" s="6"/>
      <c r="G660" s="6">
        <v>52937.837968175358</v>
      </c>
      <c r="H660" s="6"/>
      <c r="I660" s="6"/>
      <c r="J660" s="6">
        <v>5789.4911226213317</v>
      </c>
      <c r="K660" s="6"/>
      <c r="L660" s="6"/>
      <c r="M660" s="6">
        <v>2560.7079168035307</v>
      </c>
      <c r="N660" s="6">
        <v>802.45045702760876</v>
      </c>
      <c r="O660" s="6">
        <v>17197.126384690506</v>
      </c>
      <c r="P660" s="6">
        <v>0</v>
      </c>
      <c r="Q660" s="6">
        <v>3303.3323576233784</v>
      </c>
      <c r="R660" s="6">
        <v>1209.2321491021828</v>
      </c>
      <c r="S660" s="6">
        <v>1293.1151613824331</v>
      </c>
      <c r="T660" s="6">
        <v>13.427132907936524</v>
      </c>
      <c r="U660" s="6">
        <v>0</v>
      </c>
      <c r="V660" s="6">
        <v>4420.4905493423721</v>
      </c>
      <c r="W660" s="6">
        <v>94293.584718301645</v>
      </c>
    </row>
    <row r="661" spans="1:23" x14ac:dyDescent="0.25">
      <c r="A661">
        <v>2011</v>
      </c>
      <c r="B661" s="5" t="s">
        <v>417</v>
      </c>
      <c r="C661" s="6">
        <v>27469.082829207728</v>
      </c>
      <c r="D661" s="6"/>
      <c r="E661" s="6"/>
      <c r="F661" s="6"/>
      <c r="G661" s="6">
        <v>166784.03007140724</v>
      </c>
      <c r="H661" s="6"/>
      <c r="I661" s="6"/>
      <c r="J661" s="6">
        <v>22523.499336463276</v>
      </c>
      <c r="K661" s="6"/>
      <c r="L661" s="6"/>
      <c r="M661" s="6">
        <v>1989.4875381426398</v>
      </c>
      <c r="N661" s="6">
        <v>2315.890880387527</v>
      </c>
      <c r="O661" s="6">
        <v>67188.746533137077</v>
      </c>
      <c r="P661" s="6">
        <v>81.360506733861712</v>
      </c>
      <c r="Q661" s="6">
        <v>6319.5605366405271</v>
      </c>
      <c r="R661" s="6">
        <v>2529.6934289961287</v>
      </c>
      <c r="S661" s="6">
        <v>1680.6947860936552</v>
      </c>
      <c r="T661" s="6">
        <v>689.74146996539639</v>
      </c>
      <c r="U661" s="6">
        <v>6886.892169742463</v>
      </c>
      <c r="V661" s="6">
        <v>17202.17469965385</v>
      </c>
      <c r="W661" s="6">
        <v>323660.85478657141</v>
      </c>
    </row>
    <row r="662" spans="1:23" x14ac:dyDescent="0.25">
      <c r="A662">
        <v>2011</v>
      </c>
      <c r="B662" s="5" t="s">
        <v>418</v>
      </c>
      <c r="C662" s="6">
        <v>21210.377411731803</v>
      </c>
      <c r="D662" s="6"/>
      <c r="E662" s="6"/>
      <c r="F662" s="6"/>
      <c r="G662" s="6">
        <v>141687.81794619281</v>
      </c>
      <c r="H662" s="6"/>
      <c r="I662" s="6"/>
      <c r="J662" s="6">
        <v>15850.446238504388</v>
      </c>
      <c r="K662" s="6"/>
      <c r="L662" s="6"/>
      <c r="M662" s="6">
        <v>2206.5727423433741</v>
      </c>
      <c r="N662" s="6">
        <v>54277.701504053963</v>
      </c>
      <c r="O662" s="6">
        <v>29331.736843532635</v>
      </c>
      <c r="P662" s="6">
        <v>815.00019265224728</v>
      </c>
      <c r="Q662" s="6">
        <v>3589.0328631757279</v>
      </c>
      <c r="R662" s="6">
        <v>2786.8145190183232</v>
      </c>
      <c r="S662" s="6">
        <v>1317.3161332411589</v>
      </c>
      <c r="T662" s="6">
        <v>40.281398723809588</v>
      </c>
      <c r="U662" s="6">
        <v>9463.9072405071092</v>
      </c>
      <c r="V662" s="6">
        <v>6382.989077510365</v>
      </c>
      <c r="W662" s="6">
        <v>288959.99411118776</v>
      </c>
    </row>
    <row r="663" spans="1:23" x14ac:dyDescent="0.25">
      <c r="A663">
        <v>2011</v>
      </c>
      <c r="B663" s="5" t="s">
        <v>419</v>
      </c>
      <c r="C663" s="6">
        <v>40910.872106244729</v>
      </c>
      <c r="D663" s="6"/>
      <c r="E663" s="6"/>
      <c r="F663" s="6"/>
      <c r="G663" s="6">
        <v>748994.06149862334</v>
      </c>
      <c r="H663" s="6"/>
      <c r="I663" s="6"/>
      <c r="J663" s="6">
        <v>21017.980502271144</v>
      </c>
      <c r="K663" s="6"/>
      <c r="L663" s="6"/>
      <c r="M663" s="6">
        <v>25090.697880647916</v>
      </c>
      <c r="N663" s="6">
        <v>116498.55823929743</v>
      </c>
      <c r="O663" s="6">
        <v>132388.79780453374</v>
      </c>
      <c r="P663" s="6">
        <v>591.41201956651503</v>
      </c>
      <c r="Q663" s="6">
        <v>38745.95900509975</v>
      </c>
      <c r="R663" s="6">
        <v>8307.4920919760843</v>
      </c>
      <c r="S663" s="6">
        <v>17616.682311858844</v>
      </c>
      <c r="T663" s="6">
        <v>3756.6561919687983</v>
      </c>
      <c r="U663" s="6">
        <v>3394.1878925264928</v>
      </c>
      <c r="V663" s="6">
        <v>41866.288880140048</v>
      </c>
      <c r="W663" s="6">
        <v>1199179.6464247545</v>
      </c>
    </row>
    <row r="664" spans="1:23" x14ac:dyDescent="0.25">
      <c r="A664">
        <v>2011</v>
      </c>
      <c r="B664" s="5" t="s">
        <v>420</v>
      </c>
      <c r="C664" s="6">
        <v>14514.627340508801</v>
      </c>
      <c r="D664" s="6"/>
      <c r="E664" s="6"/>
      <c r="F664" s="6"/>
      <c r="G664" s="6">
        <v>145956.18778500572</v>
      </c>
      <c r="H664" s="6"/>
      <c r="I664" s="6"/>
      <c r="J664" s="6">
        <v>19082.019050103492</v>
      </c>
      <c r="K664" s="6"/>
      <c r="L664" s="6"/>
      <c r="M664" s="6">
        <v>5832.0981060264712</v>
      </c>
      <c r="N664" s="6">
        <v>5664.9324274968703</v>
      </c>
      <c r="O664" s="6">
        <v>210119.7788585755</v>
      </c>
      <c r="P664" s="6">
        <v>510.8379763967805</v>
      </c>
      <c r="Q664" s="6">
        <v>12712.707990406519</v>
      </c>
      <c r="R664" s="6">
        <v>4039.3111247866977</v>
      </c>
      <c r="S664" s="6">
        <v>2332.5297574795127</v>
      </c>
      <c r="T664" s="6">
        <v>105.87643107773951</v>
      </c>
      <c r="U664" s="6">
        <v>6540.389850698426</v>
      </c>
      <c r="V664" s="6">
        <v>17355.758089694387</v>
      </c>
      <c r="W664" s="6">
        <v>444767.05478825688</v>
      </c>
    </row>
    <row r="665" spans="1:23" x14ac:dyDescent="0.25">
      <c r="A665">
        <v>2011</v>
      </c>
      <c r="B665" s="5" t="s">
        <v>421</v>
      </c>
      <c r="C665" s="6">
        <v>21206.050927743148</v>
      </c>
      <c r="D665" s="6"/>
      <c r="E665" s="6"/>
      <c r="F665" s="6"/>
      <c r="G665" s="6">
        <v>133553.79860699666</v>
      </c>
      <c r="H665" s="6"/>
      <c r="I665" s="6"/>
      <c r="J665" s="6">
        <v>9832.2154560788968</v>
      </c>
      <c r="K665" s="6"/>
      <c r="L665" s="6"/>
      <c r="M665" s="6">
        <v>705.36574728178834</v>
      </c>
      <c r="N665" s="6">
        <v>12234.152724556265</v>
      </c>
      <c r="O665" s="6">
        <v>95072.496770563259</v>
      </c>
      <c r="P665" s="6">
        <v>1253.9866834083396</v>
      </c>
      <c r="Q665" s="6">
        <v>13004.97588680819</v>
      </c>
      <c r="R665" s="6">
        <v>3076.7028625462058</v>
      </c>
      <c r="S665" s="6">
        <v>1726.1347728948199</v>
      </c>
      <c r="T665" s="6">
        <v>928.6169055483474</v>
      </c>
      <c r="U665" s="6">
        <v>34.516609828985871</v>
      </c>
      <c r="V665" s="6">
        <v>8978.1245820151034</v>
      </c>
      <c r="W665" s="6">
        <v>301607.13853626995</v>
      </c>
    </row>
    <row r="666" spans="1:23" x14ac:dyDescent="0.25">
      <c r="A666">
        <v>2011</v>
      </c>
      <c r="B666" s="5" t="s">
        <v>422</v>
      </c>
      <c r="C666" s="6">
        <v>53696.88064357335</v>
      </c>
      <c r="D666" s="6"/>
      <c r="E666" s="6"/>
      <c r="F666" s="6"/>
      <c r="G666" s="6">
        <v>1018380.1125945442</v>
      </c>
      <c r="H666" s="6"/>
      <c r="I666" s="6"/>
      <c r="J666" s="6">
        <v>69949.139827670573</v>
      </c>
      <c r="K666" s="6"/>
      <c r="L666" s="6"/>
      <c r="M666" s="6">
        <v>115949.21568014026</v>
      </c>
      <c r="N666" s="6">
        <v>22772.52380394232</v>
      </c>
      <c r="O666" s="6">
        <v>246589.32248522705</v>
      </c>
      <c r="P666" s="6">
        <v>1353.4506220455514</v>
      </c>
      <c r="Q666" s="6">
        <v>76997.058715932537</v>
      </c>
      <c r="R666" s="6">
        <v>8858.3787208644972</v>
      </c>
      <c r="S666" s="6">
        <v>10392.074574956623</v>
      </c>
      <c r="T666" s="6">
        <v>1766.1787011828746</v>
      </c>
      <c r="U666" s="6">
        <v>7358.7143179754412</v>
      </c>
      <c r="V666" s="6">
        <v>68039.634066238243</v>
      </c>
      <c r="W666" s="6">
        <v>1702102.6847542936</v>
      </c>
    </row>
    <row r="667" spans="1:23" x14ac:dyDescent="0.25">
      <c r="A667">
        <v>2011</v>
      </c>
      <c r="B667" s="5" t="s">
        <v>423</v>
      </c>
      <c r="C667" s="6">
        <v>10795.092623712044</v>
      </c>
      <c r="D667" s="6"/>
      <c r="E667" s="6"/>
      <c r="F667" s="6"/>
      <c r="G667" s="6">
        <v>106506.70916940353</v>
      </c>
      <c r="H667" s="6"/>
      <c r="I667" s="6"/>
      <c r="J667" s="6">
        <v>6901.5158088878761</v>
      </c>
      <c r="K667" s="6"/>
      <c r="L667" s="6"/>
      <c r="M667" s="6">
        <v>1619.9528835773435</v>
      </c>
      <c r="N667" s="6">
        <v>1195.9119409998541</v>
      </c>
      <c r="O667" s="6">
        <v>76169.317871683612</v>
      </c>
      <c r="P667" s="6">
        <v>682.16521661795377</v>
      </c>
      <c r="Q667" s="6">
        <v>6399.1004272093378</v>
      </c>
      <c r="R667" s="6">
        <v>2651.9119259322588</v>
      </c>
      <c r="S667" s="6">
        <v>1245.4646343855177</v>
      </c>
      <c r="T667" s="6">
        <v>296.13603220806795</v>
      </c>
      <c r="U667" s="6">
        <v>186.50106213708401</v>
      </c>
      <c r="V667" s="6">
        <v>6537.8419621603662</v>
      </c>
      <c r="W667" s="6">
        <v>221187.62155891483</v>
      </c>
    </row>
    <row r="668" spans="1:23" x14ac:dyDescent="0.25">
      <c r="A668">
        <v>2011</v>
      </c>
      <c r="B668" s="5" t="s">
        <v>424</v>
      </c>
      <c r="C668" s="6">
        <v>23940.445582509012</v>
      </c>
      <c r="D668" s="6"/>
      <c r="E668" s="6"/>
      <c r="F668" s="6"/>
      <c r="G668" s="6">
        <v>123891.97721149694</v>
      </c>
      <c r="H668" s="6"/>
      <c r="I668" s="6"/>
      <c r="J668" s="6">
        <v>4678.8632738405031</v>
      </c>
      <c r="K668" s="6"/>
      <c r="L668" s="6"/>
      <c r="M668" s="6">
        <v>9794.3508854371794</v>
      </c>
      <c r="N668" s="6">
        <v>2376.1986807868716</v>
      </c>
      <c r="O668" s="6">
        <v>47267.885836515423</v>
      </c>
      <c r="P668" s="6">
        <v>1774.7617275136072</v>
      </c>
      <c r="Q668" s="6">
        <v>7926.6356018470751</v>
      </c>
      <c r="R668" s="6">
        <v>3666.5752113820663</v>
      </c>
      <c r="S668" s="6">
        <v>11250.083801383636</v>
      </c>
      <c r="T668" s="6">
        <v>0</v>
      </c>
      <c r="U668" s="6">
        <v>434.89462181198508</v>
      </c>
      <c r="V668" s="6">
        <v>10614.88960774822</v>
      </c>
      <c r="W668" s="6">
        <v>247617.56204227256</v>
      </c>
    </row>
    <row r="669" spans="1:23" x14ac:dyDescent="0.25">
      <c r="A669">
        <v>2011</v>
      </c>
      <c r="B669" s="5" t="s">
        <v>425</v>
      </c>
      <c r="C669" s="6">
        <v>80009.722426515247</v>
      </c>
      <c r="D669" s="6"/>
      <c r="E669" s="6"/>
      <c r="F669" s="6"/>
      <c r="G669" s="6">
        <v>926021.64496431907</v>
      </c>
      <c r="H669" s="6"/>
      <c r="I669" s="6"/>
      <c r="J669" s="6">
        <v>74978.26626942592</v>
      </c>
      <c r="K669" s="6"/>
      <c r="L669" s="6"/>
      <c r="M669" s="6">
        <v>28486.496762817605</v>
      </c>
      <c r="N669" s="6">
        <v>58093.657060735604</v>
      </c>
      <c r="O669" s="6">
        <v>317135.11063765589</v>
      </c>
      <c r="P669" s="6">
        <v>1957.3172085883252</v>
      </c>
      <c r="Q669" s="6">
        <v>41475.989173053422</v>
      </c>
      <c r="R669" s="6">
        <v>16879.488615133982</v>
      </c>
      <c r="S669" s="6">
        <v>13205.615993120371</v>
      </c>
      <c r="T669" s="6">
        <v>2494.1485860725866</v>
      </c>
      <c r="U669" s="6">
        <v>17227.044627846826</v>
      </c>
      <c r="V669" s="6">
        <v>79313.759908283886</v>
      </c>
      <c r="W669" s="6">
        <v>1657278.2622335688</v>
      </c>
    </row>
    <row r="670" spans="1:23" x14ac:dyDescent="0.25">
      <c r="A670">
        <v>2011</v>
      </c>
      <c r="B670" s="5" t="s">
        <v>426</v>
      </c>
      <c r="C670" s="6">
        <v>226294.32489214849</v>
      </c>
      <c r="D670" s="6"/>
      <c r="E670" s="6"/>
      <c r="F670" s="6"/>
      <c r="G670" s="6">
        <v>1838979.5347994049</v>
      </c>
      <c r="H670" s="6"/>
      <c r="I670" s="6"/>
      <c r="J670" s="6">
        <v>194135.53974406974</v>
      </c>
      <c r="K670" s="6"/>
      <c r="L670" s="6"/>
      <c r="M670" s="6">
        <v>174132.37857643806</v>
      </c>
      <c r="N670" s="6">
        <v>106053.46731761456</v>
      </c>
      <c r="O670" s="6">
        <v>792071.486393434</v>
      </c>
      <c r="P670" s="6">
        <v>8946.8514234993418</v>
      </c>
      <c r="Q670" s="6">
        <v>177298.56310476124</v>
      </c>
      <c r="R670" s="6">
        <v>62927.808412496779</v>
      </c>
      <c r="S670" s="6">
        <v>73385.608597188402</v>
      </c>
      <c r="T670" s="6">
        <v>3586.617290216449</v>
      </c>
      <c r="U670" s="6">
        <v>95316.86492375283</v>
      </c>
      <c r="V670" s="6">
        <v>149525.50070710265</v>
      </c>
      <c r="W670" s="6">
        <v>3902654.5461821272</v>
      </c>
    </row>
    <row r="671" spans="1:23" x14ac:dyDescent="0.25">
      <c r="A671">
        <v>2011</v>
      </c>
      <c r="B671" s="5" t="s">
        <v>427</v>
      </c>
      <c r="C671" s="6">
        <v>64778.9330465276</v>
      </c>
      <c r="D671" s="6"/>
      <c r="E671" s="6"/>
      <c r="F671" s="6"/>
      <c r="G671" s="6">
        <v>386831.65043348953</v>
      </c>
      <c r="H671" s="6"/>
      <c r="I671" s="6"/>
      <c r="J671" s="6">
        <v>43771.836970848773</v>
      </c>
      <c r="K671" s="6"/>
      <c r="L671" s="6"/>
      <c r="M671" s="6">
        <v>9570.9906408741699</v>
      </c>
      <c r="N671" s="6">
        <v>28418.69222066283</v>
      </c>
      <c r="O671" s="6">
        <v>207955.34832476985</v>
      </c>
      <c r="P671" s="6">
        <v>528.93437500030723</v>
      </c>
      <c r="Q671" s="6">
        <v>49828.907712894805</v>
      </c>
      <c r="R671" s="6">
        <v>11262.983359415095</v>
      </c>
      <c r="S671" s="6">
        <v>11235.574120245412</v>
      </c>
      <c r="T671" s="6">
        <v>2233.2245367555897</v>
      </c>
      <c r="U671" s="6">
        <v>1361.8195210719559</v>
      </c>
      <c r="V671" s="6">
        <v>26565.085861971951</v>
      </c>
      <c r="W671" s="6">
        <v>844343.98112452799</v>
      </c>
    </row>
    <row r="672" spans="1:23" x14ac:dyDescent="0.25">
      <c r="A672">
        <v>2011</v>
      </c>
      <c r="B672" s="5" t="s">
        <v>428</v>
      </c>
      <c r="C672" s="6">
        <v>372127.93535090552</v>
      </c>
      <c r="D672" s="6"/>
      <c r="E672" s="6"/>
      <c r="F672" s="6"/>
      <c r="G672" s="6">
        <v>2983297.4314387552</v>
      </c>
      <c r="H672" s="6"/>
      <c r="I672" s="6"/>
      <c r="J672" s="6">
        <v>149978.2920178785</v>
      </c>
      <c r="K672" s="6"/>
      <c r="L672" s="6"/>
      <c r="M672" s="6">
        <v>185210.53787147789</v>
      </c>
      <c r="N672" s="6">
        <v>174825.8909524341</v>
      </c>
      <c r="O672" s="6">
        <v>3547237.0079775881</v>
      </c>
      <c r="P672" s="6">
        <v>27998.154365187627</v>
      </c>
      <c r="Q672" s="6">
        <v>418342.7274901935</v>
      </c>
      <c r="R672" s="6">
        <v>101032.59175135061</v>
      </c>
      <c r="S672" s="6">
        <v>54636.130040621611</v>
      </c>
      <c r="T672" s="6">
        <v>64667.718325014321</v>
      </c>
      <c r="U672" s="6">
        <v>270497.69359400007</v>
      </c>
      <c r="V672" s="6">
        <v>359634.35877960909</v>
      </c>
      <c r="W672" s="6">
        <v>8709486.4699550159</v>
      </c>
    </row>
    <row r="673" spans="1:23" x14ac:dyDescent="0.25">
      <c r="A673">
        <v>2011</v>
      </c>
      <c r="B673" s="5" t="s">
        <v>429</v>
      </c>
      <c r="C673" s="6">
        <v>1211914.4946272732</v>
      </c>
      <c r="D673" s="6"/>
      <c r="E673" s="6"/>
      <c r="F673" s="6"/>
      <c r="G673" s="6">
        <v>14429705.616325706</v>
      </c>
      <c r="H673" s="6"/>
      <c r="I673" s="6"/>
      <c r="J673" s="6">
        <v>779649.97626814991</v>
      </c>
      <c r="K673" s="6"/>
      <c r="L673" s="6"/>
      <c r="M673" s="6">
        <v>937079.48481504479</v>
      </c>
      <c r="N673" s="6">
        <v>743447.57199268974</v>
      </c>
      <c r="O673" s="6">
        <v>7534011.0084689856</v>
      </c>
      <c r="P673" s="6">
        <v>279926.00449806079</v>
      </c>
      <c r="Q673" s="6">
        <v>1791874.6162035556</v>
      </c>
      <c r="R673" s="6">
        <v>401091.4775946007</v>
      </c>
      <c r="S673" s="6">
        <v>820827.50063509832</v>
      </c>
      <c r="T673" s="6">
        <v>66505.08363936856</v>
      </c>
      <c r="U673" s="6">
        <v>188035.22293973039</v>
      </c>
      <c r="V673" s="6">
        <v>2557763.5899848044</v>
      </c>
      <c r="W673" s="6">
        <v>31741831.647993065</v>
      </c>
    </row>
    <row r="674" spans="1:23" x14ac:dyDescent="0.25">
      <c r="A674">
        <v>2011</v>
      </c>
      <c r="B674" s="5" t="s">
        <v>430</v>
      </c>
      <c r="C674" s="6">
        <v>392664.0228798099</v>
      </c>
      <c r="D674" s="6"/>
      <c r="E674" s="6"/>
      <c r="F674" s="6"/>
      <c r="G674" s="6">
        <v>1785925.5447571983</v>
      </c>
      <c r="H674" s="6"/>
      <c r="I674" s="6"/>
      <c r="J674" s="6">
        <v>163172.49433707545</v>
      </c>
      <c r="K674" s="6"/>
      <c r="L674" s="6"/>
      <c r="M674" s="6">
        <v>73207.947334785393</v>
      </c>
      <c r="N674" s="6">
        <v>106769.12853221384</v>
      </c>
      <c r="O674" s="6">
        <v>631740.44992806611</v>
      </c>
      <c r="P674" s="6">
        <v>11809.993902113172</v>
      </c>
      <c r="Q674" s="6">
        <v>181163.13155370345</v>
      </c>
      <c r="R674" s="6">
        <v>52100.826123944746</v>
      </c>
      <c r="S674" s="6">
        <v>70396.011805189744</v>
      </c>
      <c r="T674" s="6">
        <v>10607.070997934239</v>
      </c>
      <c r="U674" s="6">
        <v>70714.6741021575</v>
      </c>
      <c r="V674" s="6">
        <v>160218.75542187702</v>
      </c>
      <c r="W674" s="6">
        <v>3710490.0516760689</v>
      </c>
    </row>
    <row r="675" spans="1:23" x14ac:dyDescent="0.25">
      <c r="A675">
        <v>2011</v>
      </c>
      <c r="B675" s="5" t="s">
        <v>431</v>
      </c>
      <c r="C675" s="6">
        <v>201668.81665268796</v>
      </c>
      <c r="D675" s="6"/>
      <c r="E675" s="6"/>
      <c r="F675" s="6"/>
      <c r="G675" s="6">
        <v>696303.21919264039</v>
      </c>
      <c r="H675" s="6"/>
      <c r="I675" s="6"/>
      <c r="J675" s="6">
        <v>72338.478132196702</v>
      </c>
      <c r="K675" s="6"/>
      <c r="L675" s="6"/>
      <c r="M675" s="6">
        <v>34874.020550954803</v>
      </c>
      <c r="N675" s="6">
        <v>43184.366716363824</v>
      </c>
      <c r="O675" s="6">
        <v>431076.14466276189</v>
      </c>
      <c r="P675" s="6">
        <v>4844.8515923006562</v>
      </c>
      <c r="Q675" s="6">
        <v>73947.786922906482</v>
      </c>
      <c r="R675" s="6">
        <v>40691.887591974068</v>
      </c>
      <c r="S675" s="6">
        <v>61507.576696847864</v>
      </c>
      <c r="T675" s="6">
        <v>6181.7003632555779</v>
      </c>
      <c r="U675" s="6">
        <v>1896.1674418929299</v>
      </c>
      <c r="V675" s="6">
        <v>76639.428403316415</v>
      </c>
      <c r="W675" s="6">
        <v>1745154.4449200998</v>
      </c>
    </row>
    <row r="676" spans="1:23" x14ac:dyDescent="0.25">
      <c r="A676">
        <v>2011</v>
      </c>
      <c r="B676" s="5" t="s">
        <v>432</v>
      </c>
      <c r="C676" s="6">
        <v>248119.63829862315</v>
      </c>
      <c r="D676" s="6"/>
      <c r="E676" s="6"/>
      <c r="F676" s="6"/>
      <c r="G676" s="6">
        <v>1420514.122821392</v>
      </c>
      <c r="H676" s="6"/>
      <c r="I676" s="6"/>
      <c r="J676" s="6">
        <v>129564.71505797791</v>
      </c>
      <c r="K676" s="6"/>
      <c r="L676" s="6"/>
      <c r="M676" s="6">
        <v>229850.77083306981</v>
      </c>
      <c r="N676" s="6">
        <v>54954.697589597949</v>
      </c>
      <c r="O676" s="6">
        <v>812637.38289589528</v>
      </c>
      <c r="P676" s="6">
        <v>4758.0284624137457</v>
      </c>
      <c r="Q676" s="6">
        <v>203706.72534577444</v>
      </c>
      <c r="R676" s="6">
        <v>52592.361913988403</v>
      </c>
      <c r="S676" s="6">
        <v>29417.556393713847</v>
      </c>
      <c r="T676" s="6">
        <v>7131.5753369256772</v>
      </c>
      <c r="U676" s="6">
        <v>44928.436752439673</v>
      </c>
      <c r="V676" s="6">
        <v>162087.26188806849</v>
      </c>
      <c r="W676" s="6">
        <v>3400263.2735898807</v>
      </c>
    </row>
    <row r="677" spans="1:23" x14ac:dyDescent="0.25">
      <c r="A677">
        <v>2011</v>
      </c>
      <c r="B677" s="5" t="s">
        <v>433</v>
      </c>
      <c r="C677" s="6">
        <v>35741.920107580328</v>
      </c>
      <c r="D677" s="6"/>
      <c r="E677" s="6"/>
      <c r="F677" s="6"/>
      <c r="G677" s="6">
        <v>125966.75290248651</v>
      </c>
      <c r="H677" s="6"/>
      <c r="I677" s="6"/>
      <c r="J677" s="6">
        <v>22060.93970783113</v>
      </c>
      <c r="K677" s="6"/>
      <c r="L677" s="6"/>
      <c r="M677" s="6">
        <v>2822.7280553275468</v>
      </c>
      <c r="N677" s="6">
        <v>9602.8454409904316</v>
      </c>
      <c r="O677" s="6">
        <v>120286.9675632615</v>
      </c>
      <c r="P677" s="6">
        <v>577.6340669328215</v>
      </c>
      <c r="Q677" s="6">
        <v>12960.865327977992</v>
      </c>
      <c r="R677" s="6">
        <v>4481.7752916437239</v>
      </c>
      <c r="S677" s="6">
        <v>12659.207626676405</v>
      </c>
      <c r="T677" s="6">
        <v>496.45776857097144</v>
      </c>
      <c r="U677" s="6">
        <v>1140.2273261742855</v>
      </c>
      <c r="V677" s="6">
        <v>19546.993312962306</v>
      </c>
      <c r="W677" s="6">
        <v>368345.31449841597</v>
      </c>
    </row>
    <row r="678" spans="1:23" x14ac:dyDescent="0.25">
      <c r="A678">
        <v>2011</v>
      </c>
      <c r="B678" s="5" t="s">
        <v>434</v>
      </c>
      <c r="C678" s="6">
        <v>40552.116633822283</v>
      </c>
      <c r="D678" s="6"/>
      <c r="E678" s="6"/>
      <c r="F678" s="6"/>
      <c r="G678" s="6">
        <v>222323.21219830631</v>
      </c>
      <c r="H678" s="6"/>
      <c r="I678" s="6"/>
      <c r="J678" s="6">
        <v>16898.967015398732</v>
      </c>
      <c r="K678" s="6"/>
      <c r="L678" s="6"/>
      <c r="M678" s="6">
        <v>4475.6907066191025</v>
      </c>
      <c r="N678" s="6">
        <v>25452.725146730008</v>
      </c>
      <c r="O678" s="6">
        <v>78095.820164936158</v>
      </c>
      <c r="P678" s="6">
        <v>2141.7525499867716</v>
      </c>
      <c r="Q678" s="6">
        <v>5725.8243665319324</v>
      </c>
      <c r="R678" s="6">
        <v>6332.6950253890273</v>
      </c>
      <c r="S678" s="6">
        <v>3862.8970689584476</v>
      </c>
      <c r="T678" s="6">
        <v>4352.2215868964122</v>
      </c>
      <c r="U678" s="6">
        <v>7180.6538035956501</v>
      </c>
      <c r="V678" s="6">
        <v>14609.956171782942</v>
      </c>
      <c r="W678" s="6">
        <v>432004.5324389537</v>
      </c>
    </row>
    <row r="679" spans="1:23" x14ac:dyDescent="0.25">
      <c r="A679">
        <v>2011</v>
      </c>
      <c r="B679" s="5" t="s">
        <v>435</v>
      </c>
      <c r="C679" s="6">
        <v>81486.656830574808</v>
      </c>
      <c r="D679" s="6"/>
      <c r="E679" s="6"/>
      <c r="F679" s="6"/>
      <c r="G679" s="6">
        <v>548493.68784948939</v>
      </c>
      <c r="H679" s="6"/>
      <c r="I679" s="6"/>
      <c r="J679" s="6">
        <v>59090.620999846535</v>
      </c>
      <c r="K679" s="6"/>
      <c r="L679" s="6"/>
      <c r="M679" s="6">
        <v>34376.077080219555</v>
      </c>
      <c r="N679" s="6">
        <v>12828.472853391366</v>
      </c>
      <c r="O679" s="6">
        <v>231802.35763798127</v>
      </c>
      <c r="P679" s="6">
        <v>1100.142819395639</v>
      </c>
      <c r="Q679" s="6">
        <v>30279.475681160686</v>
      </c>
      <c r="R679" s="6">
        <v>12589.782608867772</v>
      </c>
      <c r="S679" s="6">
        <v>14165.916301595898</v>
      </c>
      <c r="T679" s="6">
        <v>1296.9728788979457</v>
      </c>
      <c r="U679" s="6">
        <v>3594.2929297819437</v>
      </c>
      <c r="V679" s="6">
        <v>44984.981321624524</v>
      </c>
      <c r="W679" s="6">
        <v>1076089.4377928271</v>
      </c>
    </row>
    <row r="680" spans="1:23" x14ac:dyDescent="0.25">
      <c r="A680">
        <v>2011</v>
      </c>
      <c r="B680" s="5" t="s">
        <v>436</v>
      </c>
      <c r="C680" s="6">
        <v>84173.487522636729</v>
      </c>
      <c r="D680" s="6"/>
      <c r="E680" s="6"/>
      <c r="F680" s="6"/>
      <c r="G680" s="6">
        <v>669853.328175487</v>
      </c>
      <c r="H680" s="6"/>
      <c r="I680" s="6"/>
      <c r="J680" s="6">
        <v>43183.932367590794</v>
      </c>
      <c r="K680" s="6"/>
      <c r="L680" s="6"/>
      <c r="M680" s="6">
        <v>8885.3679782670897</v>
      </c>
      <c r="N680" s="6">
        <v>28046.899829413433</v>
      </c>
      <c r="O680" s="6">
        <v>509808.45895980345</v>
      </c>
      <c r="P680" s="6">
        <v>511.69125630733242</v>
      </c>
      <c r="Q680" s="6">
        <v>108360.0587287107</v>
      </c>
      <c r="R680" s="6">
        <v>33462.091446989885</v>
      </c>
      <c r="S680" s="6">
        <v>8694.8243467132397</v>
      </c>
      <c r="T680" s="6">
        <v>2068.7242799918004</v>
      </c>
      <c r="U680" s="6">
        <v>30729.657783125534</v>
      </c>
      <c r="V680" s="6">
        <v>250275.80573481123</v>
      </c>
      <c r="W680" s="6">
        <v>1778054.3284098483</v>
      </c>
    </row>
    <row r="681" spans="1:23" x14ac:dyDescent="0.25">
      <c r="B681" s="5" t="s">
        <v>77</v>
      </c>
      <c r="C681" s="6">
        <v>3372262.2171711503</v>
      </c>
      <c r="D681" s="6"/>
      <c r="E681" s="6"/>
      <c r="F681" s="6"/>
      <c r="G681" s="6">
        <v>29296449.693385981</v>
      </c>
      <c r="H681" s="6"/>
      <c r="I681" s="6"/>
      <c r="J681" s="6">
        <v>1998614.8555992937</v>
      </c>
      <c r="K681" s="6"/>
      <c r="L681" s="6"/>
      <c r="M681" s="6">
        <v>1914059.7542686327</v>
      </c>
      <c r="N681" s="6">
        <v>1736296.6936965254</v>
      </c>
      <c r="O681" s="6">
        <v>16490883.206113517</v>
      </c>
      <c r="P681" s="6">
        <v>353439.65450653876</v>
      </c>
      <c r="Q681" s="6">
        <v>3316278.9505873336</v>
      </c>
      <c r="R681" s="6">
        <v>850485.40446373273</v>
      </c>
      <c r="S681" s="6">
        <v>1254439.9299087706</v>
      </c>
      <c r="T681" s="6">
        <v>181402.06156594559</v>
      </c>
      <c r="U681" s="6">
        <v>925982.74248405674</v>
      </c>
      <c r="V681" s="6">
        <v>4135823.5476368847</v>
      </c>
      <c r="W681" s="6">
        <v>65826418.711388357</v>
      </c>
    </row>
    <row r="683" spans="1:23" x14ac:dyDescent="0.25">
      <c r="C683" s="9" t="s">
        <v>82</v>
      </c>
    </row>
    <row r="684" spans="1:23" x14ac:dyDescent="0.25">
      <c r="C684" s="52" t="s">
        <v>42</v>
      </c>
      <c r="M684" s="52" t="s">
        <v>834</v>
      </c>
      <c r="W684" s="52" t="s">
        <v>73</v>
      </c>
    </row>
    <row r="685" spans="1:23" x14ac:dyDescent="0.25">
      <c r="A685">
        <v>2012</v>
      </c>
      <c r="B685" s="9" t="s">
        <v>83</v>
      </c>
      <c r="C685" s="52" t="s">
        <v>769</v>
      </c>
      <c r="D685" s="52" t="s">
        <v>771</v>
      </c>
      <c r="E685" s="52" t="s">
        <v>20</v>
      </c>
      <c r="F685" s="52" t="s">
        <v>776</v>
      </c>
      <c r="G685" s="52" t="s">
        <v>777</v>
      </c>
      <c r="H685" s="52" t="s">
        <v>780</v>
      </c>
      <c r="I685" s="52" t="s">
        <v>22</v>
      </c>
      <c r="J685" s="52" t="s">
        <v>21</v>
      </c>
      <c r="K685" s="52" t="s">
        <v>29</v>
      </c>
      <c r="L685" s="52" t="s">
        <v>784</v>
      </c>
      <c r="M685" s="52" t="s">
        <v>769</v>
      </c>
      <c r="N685" s="52" t="s">
        <v>771</v>
      </c>
      <c r="O685" s="52" t="s">
        <v>20</v>
      </c>
      <c r="P685" s="52" t="s">
        <v>776</v>
      </c>
      <c r="Q685" s="52" t="s">
        <v>777</v>
      </c>
      <c r="R685" s="52" t="s">
        <v>780</v>
      </c>
      <c r="S685" s="52" t="s">
        <v>22</v>
      </c>
      <c r="T685" s="52" t="s">
        <v>21</v>
      </c>
      <c r="U685" s="52" t="s">
        <v>29</v>
      </c>
      <c r="V685" s="52" t="s">
        <v>784</v>
      </c>
    </row>
    <row r="686" spans="1:23" x14ac:dyDescent="0.25">
      <c r="A686">
        <v>2012</v>
      </c>
      <c r="B686" s="5" t="s">
        <v>437</v>
      </c>
      <c r="C686" s="6">
        <v>38932.380618199997</v>
      </c>
      <c r="D686" s="6"/>
      <c r="E686" s="6"/>
      <c r="F686" s="6"/>
      <c r="G686" s="6">
        <v>124962.57324389237</v>
      </c>
      <c r="H686" s="6"/>
      <c r="I686" s="6"/>
      <c r="J686" s="6">
        <v>12449.194493143495</v>
      </c>
      <c r="K686" s="6"/>
      <c r="L686" s="6"/>
      <c r="M686" s="6">
        <v>2069.5231915605627</v>
      </c>
      <c r="N686" s="6">
        <v>687.70307139119166</v>
      </c>
      <c r="O686" s="6">
        <v>49576.855643024508</v>
      </c>
      <c r="P686" s="6">
        <v>222.94777903323052</v>
      </c>
      <c r="Q686" s="6">
        <v>3450.7159142671981</v>
      </c>
      <c r="R686" s="6">
        <v>2833.0816051776642</v>
      </c>
      <c r="S686" s="6">
        <v>3122.0347574380139</v>
      </c>
      <c r="T686" s="6">
        <v>508.08060923691119</v>
      </c>
      <c r="U686" s="6">
        <v>500.42643149811983</v>
      </c>
      <c r="V686" s="6">
        <v>4058.6782503294794</v>
      </c>
      <c r="W686" s="6">
        <v>243374.19560819271</v>
      </c>
    </row>
    <row r="687" spans="1:23" x14ac:dyDescent="0.25">
      <c r="A687">
        <v>2012</v>
      </c>
      <c r="B687" s="5" t="s">
        <v>438</v>
      </c>
      <c r="C687" s="6">
        <v>9098.2172083909045</v>
      </c>
      <c r="D687" s="6"/>
      <c r="E687" s="6"/>
      <c r="F687" s="6"/>
      <c r="G687" s="6">
        <v>33069.08162065698</v>
      </c>
      <c r="H687" s="6"/>
      <c r="I687" s="6"/>
      <c r="J687" s="6">
        <v>6089.8493225618349</v>
      </c>
      <c r="K687" s="6"/>
      <c r="L687" s="6"/>
      <c r="M687" s="6">
        <v>1543.3967761929325</v>
      </c>
      <c r="N687" s="6">
        <v>1893.2067443034487</v>
      </c>
      <c r="O687" s="6">
        <v>13557.319565694514</v>
      </c>
      <c r="P687" s="6">
        <v>94.888373123837709</v>
      </c>
      <c r="Q687" s="6">
        <v>696.28317966463192</v>
      </c>
      <c r="R687" s="6">
        <v>641.03102515008254</v>
      </c>
      <c r="S687" s="6">
        <v>1159.3160644862651</v>
      </c>
      <c r="T687" s="6">
        <v>322.1275796295979</v>
      </c>
      <c r="U687" s="6">
        <v>17570.310020760138</v>
      </c>
      <c r="V687" s="6">
        <v>1391.6111461282417</v>
      </c>
      <c r="W687" s="6">
        <v>87126.638626743399</v>
      </c>
    </row>
    <row r="688" spans="1:23" x14ac:dyDescent="0.25">
      <c r="A688">
        <v>2012</v>
      </c>
      <c r="B688" s="5" t="s">
        <v>439</v>
      </c>
      <c r="C688" s="6">
        <v>57788.3795098603</v>
      </c>
      <c r="D688" s="6"/>
      <c r="E688" s="6"/>
      <c r="F688" s="6"/>
      <c r="G688" s="6">
        <v>264163.87031789566</v>
      </c>
      <c r="H688" s="6"/>
      <c r="I688" s="6"/>
      <c r="J688" s="6">
        <v>27700.930460342624</v>
      </c>
      <c r="K688" s="6"/>
      <c r="L688" s="6"/>
      <c r="M688" s="6">
        <v>24351.439605505333</v>
      </c>
      <c r="N688" s="6">
        <v>16504.631549468482</v>
      </c>
      <c r="O688" s="6">
        <v>179857.96792758052</v>
      </c>
      <c r="P688" s="6">
        <v>652.56389135837799</v>
      </c>
      <c r="Q688" s="6">
        <v>14035.457057278256</v>
      </c>
      <c r="R688" s="6">
        <v>4934.7923953300187</v>
      </c>
      <c r="S688" s="6">
        <v>25188.414586624422</v>
      </c>
      <c r="T688" s="6">
        <v>425.26304424082673</v>
      </c>
      <c r="U688" s="6">
        <v>360.44066490386803</v>
      </c>
      <c r="V688" s="6">
        <v>22395.61161322597</v>
      </c>
      <c r="W688" s="6">
        <v>638359.76262361463</v>
      </c>
    </row>
    <row r="689" spans="1:23" x14ac:dyDescent="0.25">
      <c r="A689">
        <v>2012</v>
      </c>
      <c r="B689" s="5" t="s">
        <v>440</v>
      </c>
      <c r="C689" s="6">
        <v>2729.2654061936946</v>
      </c>
      <c r="D689" s="6"/>
      <c r="E689" s="6"/>
      <c r="F689" s="6"/>
      <c r="G689" s="6">
        <v>37768.55068078488</v>
      </c>
      <c r="H689" s="6"/>
      <c r="I689" s="6"/>
      <c r="J689" s="6">
        <v>6452.4605019525161</v>
      </c>
      <c r="K689" s="6"/>
      <c r="L689" s="6"/>
      <c r="M689" s="6">
        <v>51.018440280920771</v>
      </c>
      <c r="N689" s="6">
        <v>503.74962948003656</v>
      </c>
      <c r="O689" s="6">
        <v>14107.992921592406</v>
      </c>
      <c r="P689" s="6">
        <v>47.592638146434382</v>
      </c>
      <c r="Q689" s="6">
        <v>880.22102373152575</v>
      </c>
      <c r="R689" s="6">
        <v>999.91321465974409</v>
      </c>
      <c r="S689" s="6">
        <v>876.57589822894226</v>
      </c>
      <c r="T689" s="6">
        <v>370.72079404480087</v>
      </c>
      <c r="U689" s="6">
        <v>720.90066626068233</v>
      </c>
      <c r="V689" s="6">
        <v>1313.9395378329446</v>
      </c>
      <c r="W689" s="6">
        <v>66822.901353189533</v>
      </c>
    </row>
    <row r="690" spans="1:23" x14ac:dyDescent="0.25">
      <c r="A690">
        <v>2012</v>
      </c>
      <c r="B690" s="5" t="s">
        <v>441</v>
      </c>
      <c r="C690" s="6">
        <v>29755.097333323014</v>
      </c>
      <c r="D690" s="6"/>
      <c r="E690" s="6"/>
      <c r="F690" s="6"/>
      <c r="G690" s="6">
        <v>305772.92930941225</v>
      </c>
      <c r="H690" s="6"/>
      <c r="I690" s="6"/>
      <c r="J690" s="6">
        <v>31958.368209511205</v>
      </c>
      <c r="K690" s="6"/>
      <c r="L690" s="6"/>
      <c r="M690" s="6">
        <v>7724.3466763707802</v>
      </c>
      <c r="N690" s="6">
        <v>22106.75810370523</v>
      </c>
      <c r="O690" s="6">
        <v>132142.47821290386</v>
      </c>
      <c r="P690" s="6">
        <v>1079.1718368576339</v>
      </c>
      <c r="Q690" s="6">
        <v>20443.641536075356</v>
      </c>
      <c r="R690" s="6">
        <v>11329.9792755624</v>
      </c>
      <c r="S690" s="6">
        <v>5763.2812231129101</v>
      </c>
      <c r="T690" s="6">
        <v>617.24024568022742</v>
      </c>
      <c r="U690" s="6">
        <v>123222.53545910686</v>
      </c>
      <c r="V690" s="6">
        <v>25159.519026036432</v>
      </c>
      <c r="W690" s="6">
        <v>717075.34644765849</v>
      </c>
    </row>
    <row r="691" spans="1:23" x14ac:dyDescent="0.25">
      <c r="A691">
        <v>2012</v>
      </c>
      <c r="B691" s="5" t="s">
        <v>442</v>
      </c>
      <c r="C691" s="6">
        <v>2704.1214865322045</v>
      </c>
      <c r="D691" s="6"/>
      <c r="E691" s="6"/>
      <c r="F691" s="6"/>
      <c r="G691" s="6">
        <v>32926.455655945363</v>
      </c>
      <c r="H691" s="6"/>
      <c r="I691" s="6"/>
      <c r="J691" s="6">
        <v>842.34373860212725</v>
      </c>
      <c r="K691" s="6"/>
      <c r="L691" s="6"/>
      <c r="M691" s="6">
        <v>802.5024494792774</v>
      </c>
      <c r="N691" s="6">
        <v>443.83082690445337</v>
      </c>
      <c r="O691" s="6">
        <v>13099.671532297205</v>
      </c>
      <c r="P691" s="6">
        <v>0</v>
      </c>
      <c r="Q691" s="6">
        <v>0</v>
      </c>
      <c r="R691" s="6">
        <v>649.79513765168804</v>
      </c>
      <c r="S691" s="6">
        <v>220.65490362327807</v>
      </c>
      <c r="T691" s="6">
        <v>0</v>
      </c>
      <c r="U691" s="6">
        <v>314.40637173611913</v>
      </c>
      <c r="V691" s="6">
        <v>3024.7804218409792</v>
      </c>
      <c r="W691" s="6">
        <v>55028.562524612687</v>
      </c>
    </row>
    <row r="692" spans="1:23" x14ac:dyDescent="0.25">
      <c r="A692">
        <v>2012</v>
      </c>
      <c r="B692" s="5" t="s">
        <v>443</v>
      </c>
      <c r="C692" s="6">
        <v>7609.1521940133116</v>
      </c>
      <c r="D692" s="6"/>
      <c r="E692" s="6"/>
      <c r="F692" s="6"/>
      <c r="G692" s="6">
        <v>53814.4184818059</v>
      </c>
      <c r="H692" s="6"/>
      <c r="I692" s="6"/>
      <c r="J692" s="6">
        <v>6002.0683219179082</v>
      </c>
      <c r="K692" s="6"/>
      <c r="L692" s="6"/>
      <c r="M692" s="6">
        <v>3261.2109317345426</v>
      </c>
      <c r="N692" s="6">
        <v>813.99321942027473</v>
      </c>
      <c r="O692" s="6">
        <v>24109.787028162922</v>
      </c>
      <c r="P692" s="6">
        <v>0</v>
      </c>
      <c r="Q692" s="6">
        <v>2262.6909291969623</v>
      </c>
      <c r="R692" s="6">
        <v>1950.889716673152</v>
      </c>
      <c r="S692" s="6">
        <v>755.38574809467195</v>
      </c>
      <c r="T692" s="6">
        <v>34.354811891761329</v>
      </c>
      <c r="U692" s="6">
        <v>0</v>
      </c>
      <c r="V692" s="6">
        <v>3673.435411165372</v>
      </c>
      <c r="W692" s="6">
        <v>104287.38679407677</v>
      </c>
    </row>
    <row r="693" spans="1:23" x14ac:dyDescent="0.25">
      <c r="A693">
        <v>2012</v>
      </c>
      <c r="B693" s="5" t="s">
        <v>444</v>
      </c>
      <c r="C693" s="6">
        <v>44325.457563774733</v>
      </c>
      <c r="D693" s="6"/>
      <c r="E693" s="6"/>
      <c r="F693" s="6"/>
      <c r="G693" s="6">
        <v>215565.92584652887</v>
      </c>
      <c r="H693" s="6"/>
      <c r="I693" s="6"/>
      <c r="J693" s="6">
        <v>23684.149303804432</v>
      </c>
      <c r="K693" s="6"/>
      <c r="L693" s="6"/>
      <c r="M693" s="6">
        <v>2380.3642341755394</v>
      </c>
      <c r="N693" s="6">
        <v>2170.7248995863765</v>
      </c>
      <c r="O693" s="6">
        <v>86938.023664885113</v>
      </c>
      <c r="P693" s="6">
        <v>95.223795126495418</v>
      </c>
      <c r="Q693" s="6">
        <v>5381.9141518227989</v>
      </c>
      <c r="R693" s="6">
        <v>3934.572956335151</v>
      </c>
      <c r="S693" s="6">
        <v>3357.0812635855123</v>
      </c>
      <c r="T693" s="6">
        <v>1498.4555071463055</v>
      </c>
      <c r="U693" s="6">
        <v>4769.1243475967212</v>
      </c>
      <c r="V693" s="6">
        <v>16915.664442493777</v>
      </c>
      <c r="W693" s="6">
        <v>411016.68197686179</v>
      </c>
    </row>
    <row r="694" spans="1:23" x14ac:dyDescent="0.25">
      <c r="A694">
        <v>2012</v>
      </c>
      <c r="B694" s="5" t="s">
        <v>445</v>
      </c>
      <c r="C694" s="6">
        <v>24257.541734233753</v>
      </c>
      <c r="D694" s="6"/>
      <c r="E694" s="6"/>
      <c r="F694" s="6"/>
      <c r="G694" s="6">
        <v>158721.17064274463</v>
      </c>
      <c r="H694" s="6"/>
      <c r="I694" s="6"/>
      <c r="J694" s="6">
        <v>16360.089496084751</v>
      </c>
      <c r="K694" s="6"/>
      <c r="L694" s="6"/>
      <c r="M694" s="6">
        <v>3614.4323597561975</v>
      </c>
      <c r="N694" s="6">
        <v>35776.448445861759</v>
      </c>
      <c r="O694" s="6">
        <v>40826.579711601087</v>
      </c>
      <c r="P694" s="6">
        <v>1160.5781560086616</v>
      </c>
      <c r="Q694" s="6">
        <v>3294.4292134711836</v>
      </c>
      <c r="R694" s="6">
        <v>2585.8407557628611</v>
      </c>
      <c r="S694" s="6">
        <v>1864.6959981658927</v>
      </c>
      <c r="T694" s="6">
        <v>77.92840656950068</v>
      </c>
      <c r="U694" s="6">
        <v>10288.478893052492</v>
      </c>
      <c r="V694" s="6">
        <v>15476.64269168763</v>
      </c>
      <c r="W694" s="6">
        <v>314304.85650500044</v>
      </c>
    </row>
    <row r="695" spans="1:23" x14ac:dyDescent="0.25">
      <c r="A695">
        <v>2012</v>
      </c>
      <c r="B695" s="5" t="s">
        <v>446</v>
      </c>
      <c r="C695" s="6">
        <v>55615.899767697483</v>
      </c>
      <c r="D695" s="6"/>
      <c r="E695" s="6"/>
      <c r="F695" s="6"/>
      <c r="G695" s="6">
        <v>811141.84273189143</v>
      </c>
      <c r="H695" s="6"/>
      <c r="I695" s="6"/>
      <c r="J695" s="6">
        <v>24143.959368218369</v>
      </c>
      <c r="K695" s="6"/>
      <c r="L695" s="6"/>
      <c r="M695" s="6">
        <v>30279.747700605691</v>
      </c>
      <c r="N695" s="6">
        <v>123441.60964078654</v>
      </c>
      <c r="O695" s="6">
        <v>151752.47204120268</v>
      </c>
      <c r="P695" s="6">
        <v>826.65114631953247</v>
      </c>
      <c r="Q695" s="6">
        <v>31430.519419702785</v>
      </c>
      <c r="R695" s="6">
        <v>12363.493620663323</v>
      </c>
      <c r="S695" s="6">
        <v>19636.022614025518</v>
      </c>
      <c r="T695" s="6">
        <v>5434.0301737262744</v>
      </c>
      <c r="U695" s="6">
        <v>3951.1435698479449</v>
      </c>
      <c r="V695" s="6">
        <v>43897.27797159271</v>
      </c>
      <c r="W695" s="6">
        <v>1313914.6697662803</v>
      </c>
    </row>
    <row r="696" spans="1:23" x14ac:dyDescent="0.25">
      <c r="A696">
        <v>2012</v>
      </c>
      <c r="B696" s="5" t="s">
        <v>447</v>
      </c>
      <c r="C696" s="6">
        <v>19945.070652427788</v>
      </c>
      <c r="D696" s="6"/>
      <c r="E696" s="6"/>
      <c r="F696" s="6"/>
      <c r="G696" s="6">
        <v>169059.78832329914</v>
      </c>
      <c r="H696" s="6"/>
      <c r="I696" s="6"/>
      <c r="J696" s="6">
        <v>18628.096002559145</v>
      </c>
      <c r="K696" s="6"/>
      <c r="L696" s="6"/>
      <c r="M696" s="6">
        <v>5978.2063927303934</v>
      </c>
      <c r="N696" s="6">
        <v>7997.5278907289858</v>
      </c>
      <c r="O696" s="6">
        <v>213087.76117175867</v>
      </c>
      <c r="P696" s="6">
        <v>1348.2973802428487</v>
      </c>
      <c r="Q696" s="6">
        <v>8089.7794611070076</v>
      </c>
      <c r="R696" s="6">
        <v>4800.431590668687</v>
      </c>
      <c r="S696" s="6">
        <v>3801.7671073019574</v>
      </c>
      <c r="T696" s="6">
        <v>179.23945405765954</v>
      </c>
      <c r="U696" s="6">
        <v>4566.7906060231871</v>
      </c>
      <c r="V696" s="6">
        <v>21000.529193578015</v>
      </c>
      <c r="W696" s="6">
        <v>478483.28522648342</v>
      </c>
    </row>
    <row r="697" spans="1:23" x14ac:dyDescent="0.25">
      <c r="A697">
        <v>2012</v>
      </c>
      <c r="B697" s="5" t="s">
        <v>448</v>
      </c>
      <c r="C697" s="6">
        <v>31196.130804967695</v>
      </c>
      <c r="D697" s="6"/>
      <c r="E697" s="6"/>
      <c r="F697" s="6"/>
      <c r="G697" s="6">
        <v>147333.41842941366</v>
      </c>
      <c r="H697" s="6"/>
      <c r="I697" s="6"/>
      <c r="J697" s="6">
        <v>13319.162855547322</v>
      </c>
      <c r="K697" s="6"/>
      <c r="L697" s="6"/>
      <c r="M697" s="6">
        <v>1102.1898808014755</v>
      </c>
      <c r="N697" s="6">
        <v>34209.811850508675</v>
      </c>
      <c r="O697" s="6">
        <v>107204.97674112208</v>
      </c>
      <c r="P697" s="6">
        <v>1720.7185714405059</v>
      </c>
      <c r="Q697" s="6">
        <v>8911.2201429090183</v>
      </c>
      <c r="R697" s="6">
        <v>3372.3163797738862</v>
      </c>
      <c r="S697" s="6">
        <v>1508.4118786353176</v>
      </c>
      <c r="T697" s="6">
        <v>1061.7726513373404</v>
      </c>
      <c r="U697" s="6">
        <v>36.301773065016533</v>
      </c>
      <c r="V697" s="6">
        <v>12150.187010754022</v>
      </c>
      <c r="W697" s="6">
        <v>363126.61897027597</v>
      </c>
    </row>
    <row r="698" spans="1:23" x14ac:dyDescent="0.25">
      <c r="A698">
        <v>2012</v>
      </c>
      <c r="B698" s="5" t="s">
        <v>449</v>
      </c>
      <c r="C698" s="6">
        <v>71324.185577507509</v>
      </c>
      <c r="D698" s="6"/>
      <c r="E698" s="6"/>
      <c r="F698" s="6"/>
      <c r="G698" s="6">
        <v>1458224.8027068321</v>
      </c>
      <c r="H698" s="6"/>
      <c r="I698" s="6"/>
      <c r="J698" s="6">
        <v>73591.097906491545</v>
      </c>
      <c r="K698" s="6"/>
      <c r="L698" s="6"/>
      <c r="M698" s="6">
        <v>133809.74586160801</v>
      </c>
      <c r="N698" s="6">
        <v>25555.13495712648</v>
      </c>
      <c r="O698" s="6">
        <v>271960.79982915672</v>
      </c>
      <c r="P698" s="6">
        <v>2422.5508242806991</v>
      </c>
      <c r="Q698" s="6">
        <v>38845.067391843164</v>
      </c>
      <c r="R698" s="6">
        <v>11959.812133910496</v>
      </c>
      <c r="S698" s="6">
        <v>10306.277860499882</v>
      </c>
      <c r="T698" s="6">
        <v>2437.3204908826501</v>
      </c>
      <c r="U698" s="6">
        <v>6848.8299402821831</v>
      </c>
      <c r="V698" s="6">
        <v>82878.334407692353</v>
      </c>
      <c r="W698" s="6">
        <v>2190163.9598881137</v>
      </c>
    </row>
    <row r="699" spans="1:23" x14ac:dyDescent="0.25">
      <c r="A699">
        <v>2012</v>
      </c>
      <c r="B699" s="5" t="s">
        <v>450</v>
      </c>
      <c r="C699" s="6">
        <v>12469.446133041363</v>
      </c>
      <c r="D699" s="6"/>
      <c r="E699" s="6"/>
      <c r="F699" s="6"/>
      <c r="G699" s="6">
        <v>118465.89460449123</v>
      </c>
      <c r="H699" s="6"/>
      <c r="I699" s="6"/>
      <c r="J699" s="6">
        <v>7093.709059891733</v>
      </c>
      <c r="K699" s="6"/>
      <c r="L699" s="6"/>
      <c r="M699" s="6">
        <v>1724.8007862730533</v>
      </c>
      <c r="N699" s="6">
        <v>2308.1152343651529</v>
      </c>
      <c r="O699" s="6">
        <v>73555.303721560951</v>
      </c>
      <c r="P699" s="6">
        <v>776.37821365853961</v>
      </c>
      <c r="Q699" s="6">
        <v>5217.669839298429</v>
      </c>
      <c r="R699" s="6">
        <v>4374.1327230448824</v>
      </c>
      <c r="S699" s="6">
        <v>1934.6925075990744</v>
      </c>
      <c r="T699" s="6">
        <v>340.8014251314512</v>
      </c>
      <c r="U699" s="6">
        <v>183.45459588748065</v>
      </c>
      <c r="V699" s="6">
        <v>9092.5398461088407</v>
      </c>
      <c r="W699" s="6">
        <v>237536.93869035222</v>
      </c>
    </row>
    <row r="700" spans="1:23" x14ac:dyDescent="0.25">
      <c r="A700">
        <v>2012</v>
      </c>
      <c r="B700" s="5" t="s">
        <v>451</v>
      </c>
      <c r="C700" s="6">
        <v>29185.073028050065</v>
      </c>
      <c r="D700" s="6"/>
      <c r="E700" s="6"/>
      <c r="F700" s="6"/>
      <c r="G700" s="6">
        <v>144489.66454528429</v>
      </c>
      <c r="H700" s="6"/>
      <c r="I700" s="6"/>
      <c r="J700" s="6">
        <v>4608.1092567758233</v>
      </c>
      <c r="K700" s="6"/>
      <c r="L700" s="6"/>
      <c r="M700" s="6">
        <v>12058.902762614609</v>
      </c>
      <c r="N700" s="6">
        <v>2360.5247632208575</v>
      </c>
      <c r="O700" s="6">
        <v>48475.33120978994</v>
      </c>
      <c r="P700" s="6">
        <v>3214.2165466783063</v>
      </c>
      <c r="Q700" s="6">
        <v>6178.7009221253011</v>
      </c>
      <c r="R700" s="6">
        <v>4418.5640442399035</v>
      </c>
      <c r="S700" s="6">
        <v>9521.9499479347687</v>
      </c>
      <c r="T700" s="6">
        <v>0</v>
      </c>
      <c r="U700" s="6">
        <v>399.15272680973061</v>
      </c>
      <c r="V700" s="6">
        <v>14281.354446750602</v>
      </c>
      <c r="W700" s="6">
        <v>279191.54420027416</v>
      </c>
    </row>
    <row r="701" spans="1:23" x14ac:dyDescent="0.25">
      <c r="A701">
        <v>2012</v>
      </c>
      <c r="B701" s="5" t="s">
        <v>452</v>
      </c>
      <c r="C701" s="6">
        <v>100557.14341458202</v>
      </c>
      <c r="D701" s="6"/>
      <c r="E701" s="6"/>
      <c r="F701" s="6"/>
      <c r="G701" s="6">
        <v>1017202.1090580783</v>
      </c>
      <c r="H701" s="6"/>
      <c r="I701" s="6"/>
      <c r="J701" s="6">
        <v>83534.989062164648</v>
      </c>
      <c r="K701" s="6"/>
      <c r="L701" s="6"/>
      <c r="M701" s="6">
        <v>27577.929408614</v>
      </c>
      <c r="N701" s="6">
        <v>49129.04202055902</v>
      </c>
      <c r="O701" s="6">
        <v>283736.86320365698</v>
      </c>
      <c r="P701" s="6">
        <v>3049.8745566084817</v>
      </c>
      <c r="Q701" s="6">
        <v>25909.3784588202</v>
      </c>
      <c r="R701" s="6">
        <v>18859.798206618754</v>
      </c>
      <c r="S701" s="6">
        <v>10678.739955539906</v>
      </c>
      <c r="T701" s="6">
        <v>3482.3521897233277</v>
      </c>
      <c r="U701" s="6">
        <v>17574.275443818511</v>
      </c>
      <c r="V701" s="6">
        <v>92972.651622418751</v>
      </c>
      <c r="W701" s="6">
        <v>1734265.1466012031</v>
      </c>
    </row>
    <row r="702" spans="1:23" x14ac:dyDescent="0.25">
      <c r="A702">
        <v>2012</v>
      </c>
      <c r="B702" s="5" t="s">
        <v>453</v>
      </c>
      <c r="C702" s="6">
        <v>293441.21805942198</v>
      </c>
      <c r="D702" s="6"/>
      <c r="E702" s="6"/>
      <c r="F702" s="6"/>
      <c r="G702" s="6">
        <v>2119053.3886776795</v>
      </c>
      <c r="H702" s="6"/>
      <c r="I702" s="6"/>
      <c r="J702" s="6">
        <v>190273.48256912196</v>
      </c>
      <c r="K702" s="6"/>
      <c r="L702" s="6"/>
      <c r="M702" s="6">
        <v>171825.43578520586</v>
      </c>
      <c r="N702" s="6">
        <v>119847.17128820838</v>
      </c>
      <c r="O702" s="6">
        <v>765665.88168026495</v>
      </c>
      <c r="P702" s="6">
        <v>9404.2165195337948</v>
      </c>
      <c r="Q702" s="6">
        <v>144221.89494247691</v>
      </c>
      <c r="R702" s="6">
        <v>74453.82268920177</v>
      </c>
      <c r="S702" s="6">
        <v>93794.737265825068</v>
      </c>
      <c r="T702" s="6">
        <v>4836.2044251623201</v>
      </c>
      <c r="U702" s="6">
        <v>105915.72473080964</v>
      </c>
      <c r="V702" s="6">
        <v>168471.26313097464</v>
      </c>
      <c r="W702" s="6">
        <v>4261204.4417638872</v>
      </c>
    </row>
    <row r="703" spans="1:23" x14ac:dyDescent="0.25">
      <c r="A703">
        <v>2012</v>
      </c>
      <c r="B703" s="5" t="s">
        <v>454</v>
      </c>
      <c r="C703" s="6">
        <v>81875.650598259701</v>
      </c>
      <c r="D703" s="6"/>
      <c r="E703" s="6"/>
      <c r="F703" s="6"/>
      <c r="G703" s="6">
        <v>432173.99707712943</v>
      </c>
      <c r="H703" s="6"/>
      <c r="I703" s="6"/>
      <c r="J703" s="6">
        <v>59003.433982782204</v>
      </c>
      <c r="K703" s="6"/>
      <c r="L703" s="6"/>
      <c r="M703" s="6">
        <v>9280.8238146042331</v>
      </c>
      <c r="N703" s="6">
        <v>27605.257581933922</v>
      </c>
      <c r="O703" s="6">
        <v>207870.48173398396</v>
      </c>
      <c r="P703" s="6">
        <v>1028.059964001578</v>
      </c>
      <c r="Q703" s="6">
        <v>39975.13203145942</v>
      </c>
      <c r="R703" s="6">
        <v>13251.421506484687</v>
      </c>
      <c r="S703" s="6">
        <v>13808.553936960623</v>
      </c>
      <c r="T703" s="6">
        <v>2663.3952683426096</v>
      </c>
      <c r="U703" s="6">
        <v>1754.6767406072618</v>
      </c>
      <c r="V703" s="6">
        <v>33074.90910124057</v>
      </c>
      <c r="W703" s="6">
        <v>923365.79333779018</v>
      </c>
    </row>
    <row r="704" spans="1:23" x14ac:dyDescent="0.25">
      <c r="A704">
        <v>2012</v>
      </c>
      <c r="B704" s="5" t="s">
        <v>455</v>
      </c>
      <c r="C704" s="6">
        <v>450574.99842517107</v>
      </c>
      <c r="D704" s="6"/>
      <c r="E704" s="6"/>
      <c r="F704" s="6"/>
      <c r="G704" s="6">
        <v>3377458.5903619062</v>
      </c>
      <c r="H704" s="6"/>
      <c r="I704" s="6"/>
      <c r="J704" s="6">
        <v>159660.90111206559</v>
      </c>
      <c r="K704" s="6"/>
      <c r="L704" s="6"/>
      <c r="M704" s="6">
        <v>235226.97452202707</v>
      </c>
      <c r="N704" s="6">
        <v>169863.75418611572</v>
      </c>
      <c r="O704" s="6">
        <v>3889110.7721101525</v>
      </c>
      <c r="P704" s="6">
        <v>49530.128079012822</v>
      </c>
      <c r="Q704" s="6">
        <v>315494.02045508038</v>
      </c>
      <c r="R704" s="6">
        <v>114368.55045770778</v>
      </c>
      <c r="S704" s="6">
        <v>49193.538863679976</v>
      </c>
      <c r="T704" s="6">
        <v>61569.713918298876</v>
      </c>
      <c r="U704" s="6">
        <v>310672.43889121182</v>
      </c>
      <c r="V704" s="6">
        <v>394608.5652069262</v>
      </c>
      <c r="W704" s="6">
        <v>9577332.9465893563</v>
      </c>
    </row>
    <row r="705" spans="1:23" x14ac:dyDescent="0.25">
      <c r="A705">
        <v>2012</v>
      </c>
      <c r="B705" s="5" t="s">
        <v>456</v>
      </c>
      <c r="C705" s="6">
        <v>1453745.5784698862</v>
      </c>
      <c r="D705" s="6"/>
      <c r="E705" s="6"/>
      <c r="F705" s="6"/>
      <c r="G705" s="6">
        <v>15065384.716113715</v>
      </c>
      <c r="H705" s="6"/>
      <c r="I705" s="6"/>
      <c r="J705" s="6">
        <v>693995.2739097263</v>
      </c>
      <c r="K705" s="6"/>
      <c r="L705" s="6"/>
      <c r="M705" s="6">
        <v>1189370.7386042178</v>
      </c>
      <c r="N705" s="6">
        <v>848920.12191323831</v>
      </c>
      <c r="O705" s="6">
        <v>7767479.812580796</v>
      </c>
      <c r="P705" s="6">
        <v>361306.57622665144</v>
      </c>
      <c r="Q705" s="6">
        <v>1409149.2938869249</v>
      </c>
      <c r="R705" s="6">
        <v>440356.03680226958</v>
      </c>
      <c r="S705" s="6">
        <v>1041334.8045369852</v>
      </c>
      <c r="T705" s="6">
        <v>99439.988868406712</v>
      </c>
      <c r="U705" s="6">
        <v>221380.63678815152</v>
      </c>
      <c r="V705" s="6">
        <v>3103308.4826077437</v>
      </c>
      <c r="W705" s="6">
        <v>33695172.061308719</v>
      </c>
    </row>
    <row r="706" spans="1:23" x14ac:dyDescent="0.25">
      <c r="A706">
        <v>2012</v>
      </c>
      <c r="B706" s="5" t="s">
        <v>457</v>
      </c>
      <c r="C706" s="6">
        <v>445568.99011627317</v>
      </c>
      <c r="D706" s="6"/>
      <c r="E706" s="6"/>
      <c r="F706" s="6"/>
      <c r="G706" s="6">
        <v>1961480.5892428902</v>
      </c>
      <c r="H706" s="6"/>
      <c r="I706" s="6"/>
      <c r="J706" s="6">
        <v>152913.41505644267</v>
      </c>
      <c r="K706" s="6"/>
      <c r="L706" s="6"/>
      <c r="M706" s="6">
        <v>85534.691017796402</v>
      </c>
      <c r="N706" s="6">
        <v>123424.52964671457</v>
      </c>
      <c r="O706" s="6">
        <v>617415.17867931072</v>
      </c>
      <c r="P706" s="6">
        <v>20874.011805915157</v>
      </c>
      <c r="Q706" s="6">
        <v>180070.92836991913</v>
      </c>
      <c r="R706" s="6">
        <v>59907.180958609773</v>
      </c>
      <c r="S706" s="6">
        <v>89631.38753758691</v>
      </c>
      <c r="T706" s="6">
        <v>13574.824136422742</v>
      </c>
      <c r="U706" s="6">
        <v>73971.713766884131</v>
      </c>
      <c r="V706" s="6">
        <v>185256.85266996393</v>
      </c>
      <c r="W706" s="6">
        <v>4009624.2930047303</v>
      </c>
    </row>
    <row r="707" spans="1:23" x14ac:dyDescent="0.25">
      <c r="A707">
        <v>2012</v>
      </c>
      <c r="B707" s="5" t="s">
        <v>458</v>
      </c>
      <c r="C707" s="6">
        <v>237526.21615879229</v>
      </c>
      <c r="D707" s="6"/>
      <c r="E707" s="6"/>
      <c r="F707" s="6"/>
      <c r="G707" s="6">
        <v>837297.4042887073</v>
      </c>
      <c r="H707" s="6"/>
      <c r="I707" s="6"/>
      <c r="J707" s="6">
        <v>78926.29323267765</v>
      </c>
      <c r="K707" s="6"/>
      <c r="L707" s="6"/>
      <c r="M707" s="6">
        <v>47953.586607976467</v>
      </c>
      <c r="N707" s="6">
        <v>40165.972385410889</v>
      </c>
      <c r="O707" s="6">
        <v>455153.53671436803</v>
      </c>
      <c r="P707" s="6">
        <v>7527.1969956424728</v>
      </c>
      <c r="Q707" s="6">
        <v>56050.415929453935</v>
      </c>
      <c r="R707" s="6">
        <v>46940.275293285253</v>
      </c>
      <c r="S707" s="6">
        <v>71350.828983442421</v>
      </c>
      <c r="T707" s="6">
        <v>4496.4372860640397</v>
      </c>
      <c r="U707" s="6">
        <v>1837.8389567856675</v>
      </c>
      <c r="V707" s="6">
        <v>94918.699777857037</v>
      </c>
      <c r="W707" s="6">
        <v>1980144.7026104636</v>
      </c>
    </row>
    <row r="708" spans="1:23" x14ac:dyDescent="0.25">
      <c r="A708">
        <v>2012</v>
      </c>
      <c r="B708" s="5" t="s">
        <v>459</v>
      </c>
      <c r="C708" s="6">
        <v>291690.18304663408</v>
      </c>
      <c r="D708" s="6"/>
      <c r="E708" s="6"/>
      <c r="F708" s="6"/>
      <c r="G708" s="6">
        <v>1562204.9593730927</v>
      </c>
      <c r="H708" s="6"/>
      <c r="I708" s="6"/>
      <c r="J708" s="6">
        <v>126947.34801635778</v>
      </c>
      <c r="K708" s="6"/>
      <c r="L708" s="6"/>
      <c r="M708" s="6">
        <v>249932.44482857481</v>
      </c>
      <c r="N708" s="6">
        <v>49660.257659646282</v>
      </c>
      <c r="O708" s="6">
        <v>786399.09701840067</v>
      </c>
      <c r="P708" s="6">
        <v>5005.2709704289882</v>
      </c>
      <c r="Q708" s="6">
        <v>149272.38008239164</v>
      </c>
      <c r="R708" s="6">
        <v>57541.740808119452</v>
      </c>
      <c r="S708" s="6">
        <v>34918.815746947817</v>
      </c>
      <c r="T708" s="6">
        <v>8284.8747362283066</v>
      </c>
      <c r="U708" s="6">
        <v>43698.33848560667</v>
      </c>
      <c r="V708" s="6">
        <v>174264.16924335511</v>
      </c>
      <c r="W708" s="6">
        <v>3539819.8800157844</v>
      </c>
    </row>
    <row r="709" spans="1:23" x14ac:dyDescent="0.25">
      <c r="A709">
        <v>2012</v>
      </c>
      <c r="B709" s="5" t="s">
        <v>460</v>
      </c>
      <c r="C709" s="6">
        <v>40923.451421008976</v>
      </c>
      <c r="D709" s="6"/>
      <c r="E709" s="6"/>
      <c r="F709" s="6"/>
      <c r="G709" s="6">
        <v>146324.47638246906</v>
      </c>
      <c r="H709" s="6"/>
      <c r="I709" s="6"/>
      <c r="J709" s="6">
        <v>18973.820388803106</v>
      </c>
      <c r="K709" s="6"/>
      <c r="L709" s="6"/>
      <c r="M709" s="6">
        <v>3350.4946275579455</v>
      </c>
      <c r="N709" s="6">
        <v>11212.42389724651</v>
      </c>
      <c r="O709" s="6">
        <v>116482.07682233717</v>
      </c>
      <c r="P709" s="6">
        <v>1600.6715451380833</v>
      </c>
      <c r="Q709" s="6">
        <v>10687.293573836516</v>
      </c>
      <c r="R709" s="6">
        <v>5573.0105397861189</v>
      </c>
      <c r="S709" s="6">
        <v>16452.239622018147</v>
      </c>
      <c r="T709" s="6">
        <v>779.53604930122219</v>
      </c>
      <c r="U709" s="6">
        <v>1771.1973224632668</v>
      </c>
      <c r="V709" s="6">
        <v>23809.877639611943</v>
      </c>
      <c r="W709" s="6">
        <v>397940.569831578</v>
      </c>
    </row>
    <row r="710" spans="1:23" x14ac:dyDescent="0.25">
      <c r="A710">
        <v>2012</v>
      </c>
      <c r="B710" s="5" t="s">
        <v>461</v>
      </c>
      <c r="C710" s="6">
        <v>37593.657401940196</v>
      </c>
      <c r="D710" s="6"/>
      <c r="E710" s="6"/>
      <c r="F710" s="6"/>
      <c r="G710" s="6">
        <v>266682.59848605882</v>
      </c>
      <c r="H710" s="6"/>
      <c r="I710" s="6"/>
      <c r="J710" s="6">
        <v>18758.352004496268</v>
      </c>
      <c r="K710" s="6"/>
      <c r="L710" s="6"/>
      <c r="M710" s="6">
        <v>5347.5906910436897</v>
      </c>
      <c r="N710" s="6">
        <v>6493.0995599166799</v>
      </c>
      <c r="O710" s="6">
        <v>96933.872163507403</v>
      </c>
      <c r="P710" s="6">
        <v>6519.9868140216786</v>
      </c>
      <c r="Q710" s="6">
        <v>4660.0775760105544</v>
      </c>
      <c r="R710" s="6">
        <v>7922.6396564474408</v>
      </c>
      <c r="S710" s="6">
        <v>3878.8179283048244</v>
      </c>
      <c r="T710" s="6">
        <v>4832.2383981505518</v>
      </c>
      <c r="U710" s="6">
        <v>1024.4215818960379</v>
      </c>
      <c r="V710" s="6">
        <v>19464.918139117057</v>
      </c>
      <c r="W710" s="6">
        <v>480112.27040091122</v>
      </c>
    </row>
    <row r="711" spans="1:23" x14ac:dyDescent="0.25">
      <c r="A711">
        <v>2012</v>
      </c>
      <c r="B711" s="5" t="s">
        <v>462</v>
      </c>
      <c r="C711" s="6">
        <v>104032.69433502082</v>
      </c>
      <c r="D711" s="6"/>
      <c r="E711" s="6"/>
      <c r="F711" s="6"/>
      <c r="G711" s="6">
        <v>613491.84547226131</v>
      </c>
      <c r="H711" s="6"/>
      <c r="I711" s="6"/>
      <c r="J711" s="6">
        <v>53214.412586725164</v>
      </c>
      <c r="K711" s="6"/>
      <c r="L711" s="6"/>
      <c r="M711" s="6">
        <v>44916.876089297155</v>
      </c>
      <c r="N711" s="6">
        <v>23997.18724382648</v>
      </c>
      <c r="O711" s="6">
        <v>204013.52665261296</v>
      </c>
      <c r="P711" s="6">
        <v>2670.0451151894958</v>
      </c>
      <c r="Q711" s="6">
        <v>21231.071228227487</v>
      </c>
      <c r="R711" s="6">
        <v>15630.932654175029</v>
      </c>
      <c r="S711" s="6">
        <v>14359.26918652508</v>
      </c>
      <c r="T711" s="6">
        <v>2129.505375191844</v>
      </c>
      <c r="U711" s="6">
        <v>2107.5471842421125</v>
      </c>
      <c r="V711" s="6">
        <v>46414.471314895018</v>
      </c>
      <c r="W711" s="6">
        <v>1148209.3844381899</v>
      </c>
    </row>
    <row r="712" spans="1:23" x14ac:dyDescent="0.25">
      <c r="A712" s="8">
        <v>2012</v>
      </c>
      <c r="B712" s="5" t="s">
        <v>463</v>
      </c>
      <c r="C712" s="6">
        <v>109081.78989866032</v>
      </c>
      <c r="D712" s="6"/>
      <c r="E712" s="6"/>
      <c r="F712" s="6"/>
      <c r="G712" s="6">
        <v>690078.16617815266</v>
      </c>
      <c r="H712" s="6"/>
      <c r="I712" s="6"/>
      <c r="J712" s="6">
        <v>46833.134704506141</v>
      </c>
      <c r="K712" s="6"/>
      <c r="L712" s="6"/>
      <c r="M712" s="6">
        <v>10396.920039383454</v>
      </c>
      <c r="N712" s="6">
        <v>36636.552842071607</v>
      </c>
      <c r="O712" s="6">
        <v>559649.66381633806</v>
      </c>
      <c r="P712" s="6">
        <v>1191.3987695703336</v>
      </c>
      <c r="Q712" s="6">
        <v>83939.846309610526</v>
      </c>
      <c r="R712" s="6">
        <v>31722.117431067578</v>
      </c>
      <c r="S712" s="6">
        <v>8115.2604910862547</v>
      </c>
      <c r="T712" s="6">
        <v>1971.2984339508948</v>
      </c>
      <c r="U712" s="6">
        <v>25088.475625225507</v>
      </c>
      <c r="V712" s="6">
        <v>127536.73538041739</v>
      </c>
      <c r="W712" s="6">
        <v>1732241.3599200407</v>
      </c>
    </row>
    <row r="713" spans="1:23" x14ac:dyDescent="0.25">
      <c r="B713" s="5" t="s">
        <v>76</v>
      </c>
      <c r="C713" s="6">
        <v>4083546.9903638642</v>
      </c>
      <c r="D713" s="6"/>
      <c r="E713" s="6"/>
      <c r="F713" s="6"/>
      <c r="G713" s="6">
        <v>32164313.227853015</v>
      </c>
      <c r="H713" s="6"/>
      <c r="I713" s="6"/>
      <c r="J713" s="6">
        <v>1955958.4449232745</v>
      </c>
      <c r="K713" s="6"/>
      <c r="L713" s="6"/>
      <c r="M713" s="6">
        <v>2311466.3340859879</v>
      </c>
      <c r="N713" s="6">
        <v>1783729.141051746</v>
      </c>
      <c r="O713" s="6">
        <v>17170164.084098063</v>
      </c>
      <c r="P713" s="6">
        <v>483369.21651398996</v>
      </c>
      <c r="Q713" s="6">
        <v>2589780.0430267057</v>
      </c>
      <c r="R713" s="6">
        <v>957676.17357837735</v>
      </c>
      <c r="S713" s="6">
        <v>1536533.5564142591</v>
      </c>
      <c r="T713" s="6">
        <v>221367.70427881874</v>
      </c>
      <c r="U713" s="6">
        <v>980529.58158453263</v>
      </c>
      <c r="V713" s="6">
        <v>4740811.7012517406</v>
      </c>
      <c r="W713" s="6">
        <v>70979246.199024379</v>
      </c>
    </row>
    <row r="715" spans="1:23" x14ac:dyDescent="0.25">
      <c r="C715" s="9" t="s">
        <v>82</v>
      </c>
    </row>
    <row r="716" spans="1:23" x14ac:dyDescent="0.25">
      <c r="C716" s="52" t="s">
        <v>42</v>
      </c>
      <c r="M716" s="52" t="s">
        <v>834</v>
      </c>
      <c r="W716" s="52" t="s">
        <v>73</v>
      </c>
    </row>
    <row r="717" spans="1:23" x14ac:dyDescent="0.25">
      <c r="A717">
        <v>2013</v>
      </c>
      <c r="B717" s="9" t="s">
        <v>83</v>
      </c>
      <c r="C717" s="52" t="s">
        <v>769</v>
      </c>
      <c r="D717" s="52" t="s">
        <v>771</v>
      </c>
      <c r="E717" s="52" t="s">
        <v>20</v>
      </c>
      <c r="F717" s="52" t="s">
        <v>776</v>
      </c>
      <c r="G717" s="52" t="s">
        <v>777</v>
      </c>
      <c r="H717" s="52" t="s">
        <v>780</v>
      </c>
      <c r="I717" s="52" t="s">
        <v>22</v>
      </c>
      <c r="J717" s="52" t="s">
        <v>21</v>
      </c>
      <c r="K717" s="52" t="s">
        <v>29</v>
      </c>
      <c r="L717" s="52" t="s">
        <v>784</v>
      </c>
      <c r="M717" s="52" t="s">
        <v>769</v>
      </c>
      <c r="N717" s="52" t="s">
        <v>771</v>
      </c>
      <c r="O717" s="52" t="s">
        <v>20</v>
      </c>
      <c r="P717" s="52" t="s">
        <v>776</v>
      </c>
      <c r="Q717" s="52" t="s">
        <v>777</v>
      </c>
      <c r="R717" s="52" t="s">
        <v>780</v>
      </c>
      <c r="S717" s="52" t="s">
        <v>22</v>
      </c>
      <c r="T717" s="52" t="s">
        <v>21</v>
      </c>
      <c r="U717" s="52" t="s">
        <v>29</v>
      </c>
      <c r="V717" s="52" t="s">
        <v>784</v>
      </c>
    </row>
    <row r="718" spans="1:23" x14ac:dyDescent="0.25">
      <c r="A718">
        <v>2013</v>
      </c>
      <c r="B718" s="5" t="s">
        <v>464</v>
      </c>
      <c r="C718" s="6">
        <v>45488.86568279723</v>
      </c>
      <c r="D718" s="6"/>
      <c r="E718" s="6"/>
      <c r="F718" s="6"/>
      <c r="G718" s="6">
        <v>118538.21866184525</v>
      </c>
      <c r="H718" s="6"/>
      <c r="I718" s="6"/>
      <c r="J718" s="6">
        <v>10858.196370555004</v>
      </c>
      <c r="K718" s="6"/>
      <c r="L718" s="6"/>
      <c r="M718" s="6">
        <v>2489.0286076319171</v>
      </c>
      <c r="N718" s="6">
        <v>565.96100994413473</v>
      </c>
      <c r="O718" s="6">
        <v>50809.388549597221</v>
      </c>
      <c r="P718" s="6">
        <v>158.20737499564393</v>
      </c>
      <c r="Q718" s="6">
        <v>4136.3640189837697</v>
      </c>
      <c r="R718" s="6">
        <v>3249.2601937356003</v>
      </c>
      <c r="S718" s="6">
        <v>4525.3879982052613</v>
      </c>
      <c r="T718" s="6">
        <v>1074.0661699144275</v>
      </c>
      <c r="U718" s="6">
        <v>2121.0077478629946</v>
      </c>
      <c r="V718" s="6">
        <v>4555.1578986485074</v>
      </c>
      <c r="W718" s="6">
        <v>248569.11028471691</v>
      </c>
    </row>
    <row r="719" spans="1:23" x14ac:dyDescent="0.25">
      <c r="A719">
        <v>2013</v>
      </c>
      <c r="B719" s="5" t="s">
        <v>465</v>
      </c>
      <c r="C719" s="6">
        <v>8504.1520484989087</v>
      </c>
      <c r="D719" s="6"/>
      <c r="E719" s="6"/>
      <c r="F719" s="6"/>
      <c r="G719" s="6">
        <v>33084.987204310979</v>
      </c>
      <c r="H719" s="6"/>
      <c r="I719" s="6"/>
      <c r="J719" s="6">
        <v>4060.8892784155205</v>
      </c>
      <c r="K719" s="6"/>
      <c r="L719" s="6"/>
      <c r="M719" s="6">
        <v>859.27478052648689</v>
      </c>
      <c r="N719" s="6">
        <v>4011.9709222933616</v>
      </c>
      <c r="O719" s="6">
        <v>19935.057243015744</v>
      </c>
      <c r="P719" s="6">
        <v>0</v>
      </c>
      <c r="Q719" s="6">
        <v>622.36611330943822</v>
      </c>
      <c r="R719" s="6">
        <v>744.13288177741219</v>
      </c>
      <c r="S719" s="6">
        <v>1756.4954149562966</v>
      </c>
      <c r="T719" s="6">
        <v>315.74168688561303</v>
      </c>
      <c r="U719" s="6">
        <v>20523.269039476352</v>
      </c>
      <c r="V719" s="6">
        <v>1047.2860941841393</v>
      </c>
      <c r="W719" s="6">
        <v>95465.622707650255</v>
      </c>
    </row>
    <row r="720" spans="1:23" x14ac:dyDescent="0.25">
      <c r="A720">
        <v>2013</v>
      </c>
      <c r="B720" s="5" t="s">
        <v>466</v>
      </c>
      <c r="C720" s="6">
        <v>59768.510558091075</v>
      </c>
      <c r="D720" s="6"/>
      <c r="E720" s="6"/>
      <c r="F720" s="6"/>
      <c r="G720" s="6">
        <v>246699.1573459229</v>
      </c>
      <c r="H720" s="6"/>
      <c r="I720" s="6"/>
      <c r="J720" s="6">
        <v>25867.423249404826</v>
      </c>
      <c r="K720" s="6"/>
      <c r="L720" s="6"/>
      <c r="M720" s="6">
        <v>30084.239644772038</v>
      </c>
      <c r="N720" s="6">
        <v>19018.71517608143</v>
      </c>
      <c r="O720" s="6">
        <v>165315.35485592956</v>
      </c>
      <c r="P720" s="6">
        <v>470.95130013764538</v>
      </c>
      <c r="Q720" s="6">
        <v>12274.175807270762</v>
      </c>
      <c r="R720" s="6">
        <v>5145.7239168317437</v>
      </c>
      <c r="S720" s="6">
        <v>62738.139710631382</v>
      </c>
      <c r="T720" s="6">
        <v>3492.1714853505582</v>
      </c>
      <c r="U720" s="6">
        <v>896.8295845221171</v>
      </c>
      <c r="V720" s="6">
        <v>22140.166066226411</v>
      </c>
      <c r="W720" s="6">
        <v>653911.55870117259</v>
      </c>
    </row>
    <row r="721" spans="1:23" x14ac:dyDescent="0.25">
      <c r="A721">
        <v>2013</v>
      </c>
      <c r="B721" s="5" t="s">
        <v>467</v>
      </c>
      <c r="C721" s="6">
        <v>2330.4254145872819</v>
      </c>
      <c r="D721" s="6"/>
      <c r="E721" s="6"/>
      <c r="F721" s="6"/>
      <c r="G721" s="6">
        <v>28524.275367646944</v>
      </c>
      <c r="H721" s="6"/>
      <c r="I721" s="6"/>
      <c r="J721" s="6">
        <v>4751.6191498757053</v>
      </c>
      <c r="K721" s="6"/>
      <c r="L721" s="6"/>
      <c r="M721" s="6">
        <v>36.129719684397244</v>
      </c>
      <c r="N721" s="6">
        <v>385.59838620564005</v>
      </c>
      <c r="O721" s="6">
        <v>16088.176364524817</v>
      </c>
      <c r="P721" s="6">
        <v>17.184346446110851</v>
      </c>
      <c r="Q721" s="6">
        <v>1535.0760857398454</v>
      </c>
      <c r="R721" s="6">
        <v>978.92035286353871</v>
      </c>
      <c r="S721" s="6">
        <v>1191.8770739333518</v>
      </c>
      <c r="T721" s="6">
        <v>421.29969241387198</v>
      </c>
      <c r="U721" s="6">
        <v>655.1511140907503</v>
      </c>
      <c r="V721" s="6">
        <v>1189.1540863911168</v>
      </c>
      <c r="W721" s="6">
        <v>58104.887154403361</v>
      </c>
    </row>
    <row r="722" spans="1:23" x14ac:dyDescent="0.25">
      <c r="A722">
        <v>2013</v>
      </c>
      <c r="B722" s="5" t="s">
        <v>468</v>
      </c>
      <c r="C722" s="6">
        <v>42038.871074282521</v>
      </c>
      <c r="D722" s="6"/>
      <c r="E722" s="6"/>
      <c r="F722" s="6"/>
      <c r="G722" s="6">
        <v>318346.85159318038</v>
      </c>
      <c r="H722" s="6"/>
      <c r="I722" s="6"/>
      <c r="J722" s="6">
        <v>32336.244804708862</v>
      </c>
      <c r="K722" s="6"/>
      <c r="L722" s="6"/>
      <c r="M722" s="6">
        <v>13583.640668576936</v>
      </c>
      <c r="N722" s="6">
        <v>27591.783038959024</v>
      </c>
      <c r="O722" s="6">
        <v>126238.01469429543</v>
      </c>
      <c r="P722" s="6">
        <v>771.96939331403792</v>
      </c>
      <c r="Q722" s="6">
        <v>21593.80865771521</v>
      </c>
      <c r="R722" s="6">
        <v>13061.488926247768</v>
      </c>
      <c r="S722" s="6">
        <v>7225.3146054704357</v>
      </c>
      <c r="T722" s="6">
        <v>1470.2305900910187</v>
      </c>
      <c r="U722" s="6">
        <v>145036.36535145273</v>
      </c>
      <c r="V722" s="6">
        <v>26290.605164236156</v>
      </c>
      <c r="W722" s="6">
        <v>775585.18856253056</v>
      </c>
    </row>
    <row r="723" spans="1:23" x14ac:dyDescent="0.25">
      <c r="A723">
        <v>2013</v>
      </c>
      <c r="B723" s="5" t="s">
        <v>469</v>
      </c>
      <c r="C723" s="6">
        <v>3498.4953643552408</v>
      </c>
      <c r="D723" s="6"/>
      <c r="E723" s="6"/>
      <c r="F723" s="6"/>
      <c r="G723" s="6">
        <v>37944.612665511107</v>
      </c>
      <c r="H723" s="6"/>
      <c r="I723" s="6"/>
      <c r="J723" s="6">
        <v>761.01133060872644</v>
      </c>
      <c r="K723" s="6"/>
      <c r="L723" s="6"/>
      <c r="M723" s="6">
        <v>691.62878134680079</v>
      </c>
      <c r="N723" s="6">
        <v>3485.9363124599872</v>
      </c>
      <c r="O723" s="6">
        <v>13072.988298014139</v>
      </c>
      <c r="P723" s="6">
        <v>0</v>
      </c>
      <c r="Q723" s="6">
        <v>260.33291104618866</v>
      </c>
      <c r="R723" s="6">
        <v>731.91159033416932</v>
      </c>
      <c r="S723" s="6">
        <v>604.31576087943108</v>
      </c>
      <c r="T723" s="6">
        <v>0</v>
      </c>
      <c r="U723" s="6">
        <v>318.33194129812256</v>
      </c>
      <c r="V723" s="6">
        <v>3027.0422462393267</v>
      </c>
      <c r="W723" s="6">
        <v>64396.607202093233</v>
      </c>
    </row>
    <row r="724" spans="1:23" x14ac:dyDescent="0.25">
      <c r="A724">
        <v>2013</v>
      </c>
      <c r="B724" s="5" t="s">
        <v>470</v>
      </c>
      <c r="C724" s="6">
        <v>7960.2160053496063</v>
      </c>
      <c r="D724" s="6"/>
      <c r="E724" s="6"/>
      <c r="F724" s="6"/>
      <c r="G724" s="6">
        <v>73780.152838364622</v>
      </c>
      <c r="H724" s="6"/>
      <c r="I724" s="6"/>
      <c r="J724" s="6">
        <v>6462.5652602299051</v>
      </c>
      <c r="K724" s="6"/>
      <c r="L724" s="6"/>
      <c r="M724" s="6">
        <v>3029.4863111825061</v>
      </c>
      <c r="N724" s="6">
        <v>622.449880269912</v>
      </c>
      <c r="O724" s="6">
        <v>25256.099995459648</v>
      </c>
      <c r="P724" s="6">
        <v>68.0955607966971</v>
      </c>
      <c r="Q724" s="6">
        <v>2926.2995090375889</v>
      </c>
      <c r="R724" s="6">
        <v>2564.4568185464045</v>
      </c>
      <c r="S724" s="6">
        <v>2120.9698046465824</v>
      </c>
      <c r="T724" s="6">
        <v>0</v>
      </c>
      <c r="U724" s="6">
        <v>151.7303692718873</v>
      </c>
      <c r="V724" s="6">
        <v>2953.6883831691307</v>
      </c>
      <c r="W724" s="6">
        <v>127896.2107363245</v>
      </c>
    </row>
    <row r="725" spans="1:23" x14ac:dyDescent="0.25">
      <c r="A725">
        <v>2013</v>
      </c>
      <c r="B725" s="5" t="s">
        <v>471</v>
      </c>
      <c r="C725" s="6">
        <v>50966.595598011336</v>
      </c>
      <c r="D725" s="6"/>
      <c r="E725" s="6"/>
      <c r="F725" s="6"/>
      <c r="G725" s="6">
        <v>222766.27768209114</v>
      </c>
      <c r="H725" s="6"/>
      <c r="I725" s="6"/>
      <c r="J725" s="6">
        <v>27909.218648713846</v>
      </c>
      <c r="K725" s="6"/>
      <c r="L725" s="6"/>
      <c r="M725" s="6">
        <v>5281.6954905653211</v>
      </c>
      <c r="N725" s="6">
        <v>3355.7260988680487</v>
      </c>
      <c r="O725" s="6">
        <v>87899.968159887387</v>
      </c>
      <c r="P725" s="6">
        <v>174.80010373126743</v>
      </c>
      <c r="Q725" s="6">
        <v>5259.247064141282</v>
      </c>
      <c r="R725" s="6">
        <v>4691.0586438852724</v>
      </c>
      <c r="S725" s="6">
        <v>5149.4921276172772</v>
      </c>
      <c r="T725" s="6">
        <v>638.88446014880719</v>
      </c>
      <c r="U725" s="6">
        <v>4843.5577897063504</v>
      </c>
      <c r="V725" s="6">
        <v>15511.804029583585</v>
      </c>
      <c r="W725" s="6">
        <v>434448.3258969509</v>
      </c>
    </row>
    <row r="726" spans="1:23" x14ac:dyDescent="0.25">
      <c r="A726">
        <v>2013</v>
      </c>
      <c r="B726" s="5" t="s">
        <v>472</v>
      </c>
      <c r="C726" s="6">
        <v>27197.674747324363</v>
      </c>
      <c r="D726" s="6"/>
      <c r="E726" s="6"/>
      <c r="F726" s="6"/>
      <c r="G726" s="6">
        <v>170360.6815900112</v>
      </c>
      <c r="H726" s="6"/>
      <c r="I726" s="6"/>
      <c r="J726" s="6">
        <v>15282.057660718994</v>
      </c>
      <c r="K726" s="6"/>
      <c r="L726" s="6"/>
      <c r="M726" s="6">
        <v>4793.7089411584993</v>
      </c>
      <c r="N726" s="6">
        <v>33869.130763879366</v>
      </c>
      <c r="O726" s="6">
        <v>43643.890686034581</v>
      </c>
      <c r="P726" s="6">
        <v>1161.4531231160727</v>
      </c>
      <c r="Q726" s="6">
        <v>4124.5264860858142</v>
      </c>
      <c r="R726" s="6">
        <v>3213.3260094594075</v>
      </c>
      <c r="S726" s="6">
        <v>3397.2908393389207</v>
      </c>
      <c r="T726" s="6">
        <v>123.96996763167522</v>
      </c>
      <c r="U726" s="6">
        <v>19292.411868848438</v>
      </c>
      <c r="V726" s="6">
        <v>22679.081361050557</v>
      </c>
      <c r="W726" s="6">
        <v>349139.20404465782</v>
      </c>
    </row>
    <row r="727" spans="1:23" x14ac:dyDescent="0.25">
      <c r="A727">
        <v>2013</v>
      </c>
      <c r="B727" s="5" t="s">
        <v>473</v>
      </c>
      <c r="C727" s="6">
        <v>71774.797258127626</v>
      </c>
      <c r="D727" s="6"/>
      <c r="E727" s="6"/>
      <c r="F727" s="6"/>
      <c r="G727" s="6">
        <v>821482.06139025558</v>
      </c>
      <c r="H727" s="6"/>
      <c r="I727" s="6"/>
      <c r="J727" s="6">
        <v>25030.291574354742</v>
      </c>
      <c r="K727" s="6"/>
      <c r="L727" s="6"/>
      <c r="M727" s="6">
        <v>37126.298910960941</v>
      </c>
      <c r="N727" s="6">
        <v>143014.30572147612</v>
      </c>
      <c r="O727" s="6">
        <v>161610.07941291435</v>
      </c>
      <c r="P727" s="6">
        <v>1115.1891357572822</v>
      </c>
      <c r="Q727" s="6">
        <v>36851.819479510254</v>
      </c>
      <c r="R727" s="6">
        <v>13526.271319851247</v>
      </c>
      <c r="S727" s="6">
        <v>25030.640734430908</v>
      </c>
      <c r="T727" s="6">
        <v>5287.576269723485</v>
      </c>
      <c r="U727" s="6">
        <v>356.6102457824025</v>
      </c>
      <c r="V727" s="6">
        <v>47146.977197924913</v>
      </c>
      <c r="W727" s="6">
        <v>1389352.9186510697</v>
      </c>
    </row>
    <row r="728" spans="1:23" x14ac:dyDescent="0.25">
      <c r="A728">
        <v>2013</v>
      </c>
      <c r="B728" s="5" t="s">
        <v>474</v>
      </c>
      <c r="C728" s="6">
        <v>22876.120151019692</v>
      </c>
      <c r="D728" s="6"/>
      <c r="E728" s="6"/>
      <c r="F728" s="6"/>
      <c r="G728" s="6">
        <v>196777.46654845899</v>
      </c>
      <c r="H728" s="6"/>
      <c r="I728" s="6"/>
      <c r="J728" s="6">
        <v>21058.346715379674</v>
      </c>
      <c r="K728" s="6"/>
      <c r="L728" s="6"/>
      <c r="M728" s="6">
        <v>6777.6342690531528</v>
      </c>
      <c r="N728" s="6">
        <v>8946.9744847106031</v>
      </c>
      <c r="O728" s="6">
        <v>163964.32419597733</v>
      </c>
      <c r="P728" s="6">
        <v>1310.1169746244286</v>
      </c>
      <c r="Q728" s="6">
        <v>7972.085947622727</v>
      </c>
      <c r="R728" s="6">
        <v>5692.2463173599572</v>
      </c>
      <c r="S728" s="6">
        <v>4801.2356692358489</v>
      </c>
      <c r="T728" s="6">
        <v>105.98277777251485</v>
      </c>
      <c r="U728" s="6">
        <v>4967.5164690465353</v>
      </c>
      <c r="V728" s="6">
        <v>21107.82228995136</v>
      </c>
      <c r="W728" s="6">
        <v>466357.8728102129</v>
      </c>
    </row>
    <row r="729" spans="1:23" x14ac:dyDescent="0.25">
      <c r="A729">
        <v>2013</v>
      </c>
      <c r="B729" s="5" t="s">
        <v>475</v>
      </c>
      <c r="C729" s="6">
        <v>36189.730401756664</v>
      </c>
      <c r="D729" s="6"/>
      <c r="E729" s="6"/>
      <c r="F729" s="6"/>
      <c r="G729" s="6">
        <v>176764.99565635907</v>
      </c>
      <c r="H729" s="6"/>
      <c r="I729" s="6"/>
      <c r="J729" s="6">
        <v>13336.191559044542</v>
      </c>
      <c r="K729" s="6"/>
      <c r="L729" s="6"/>
      <c r="M729" s="6">
        <v>1045.2424469460589</v>
      </c>
      <c r="N729" s="6">
        <v>6372.0910373605611</v>
      </c>
      <c r="O729" s="6">
        <v>98335.482096435313</v>
      </c>
      <c r="P729" s="6">
        <v>1219.0669572215511</v>
      </c>
      <c r="Q729" s="6">
        <v>9431.7128407025521</v>
      </c>
      <c r="R729" s="6">
        <v>4843.3653288070445</v>
      </c>
      <c r="S729" s="6">
        <v>2043.6190120174881</v>
      </c>
      <c r="T729" s="6">
        <v>737.18620501471241</v>
      </c>
      <c r="U729" s="6">
        <v>0</v>
      </c>
      <c r="V729" s="6">
        <v>16262.863971620851</v>
      </c>
      <c r="W729" s="6">
        <v>366581.54751328641</v>
      </c>
    </row>
    <row r="730" spans="1:23" x14ac:dyDescent="0.25">
      <c r="A730">
        <v>2013</v>
      </c>
      <c r="B730" s="5" t="s">
        <v>476</v>
      </c>
      <c r="C730" s="6">
        <v>96287.250700290606</v>
      </c>
      <c r="D730" s="6"/>
      <c r="E730" s="6"/>
      <c r="F730" s="6"/>
      <c r="G730" s="6">
        <v>1555463.9446998751</v>
      </c>
      <c r="H730" s="6"/>
      <c r="I730" s="6"/>
      <c r="J730" s="6">
        <v>61888.218953700547</v>
      </c>
      <c r="K730" s="6"/>
      <c r="L730" s="6"/>
      <c r="M730" s="6">
        <v>17166.780672737488</v>
      </c>
      <c r="N730" s="6">
        <v>24954.993081793291</v>
      </c>
      <c r="O730" s="6">
        <v>287454.41831493261</v>
      </c>
      <c r="P730" s="6">
        <v>4936.2882996553162</v>
      </c>
      <c r="Q730" s="6">
        <v>67207.337266115486</v>
      </c>
      <c r="R730" s="6">
        <v>20826.137077240855</v>
      </c>
      <c r="S730" s="6">
        <v>14406.500643610398</v>
      </c>
      <c r="T730" s="6">
        <v>2671.1929856199968</v>
      </c>
      <c r="U730" s="6">
        <v>10924.553556327901</v>
      </c>
      <c r="V730" s="6">
        <v>92194.903770747915</v>
      </c>
      <c r="W730" s="6">
        <v>2256382.520022647</v>
      </c>
    </row>
    <row r="731" spans="1:23" x14ac:dyDescent="0.25">
      <c r="A731">
        <v>2013</v>
      </c>
      <c r="B731" s="5" t="s">
        <v>477</v>
      </c>
      <c r="C731" s="6">
        <v>13884.442059521429</v>
      </c>
      <c r="D731" s="6"/>
      <c r="E731" s="6"/>
      <c r="F731" s="6"/>
      <c r="G731" s="6">
        <v>130631.48150327012</v>
      </c>
      <c r="H731" s="6"/>
      <c r="I731" s="6"/>
      <c r="J731" s="6">
        <v>7857.5099162518118</v>
      </c>
      <c r="K731" s="6"/>
      <c r="L731" s="6"/>
      <c r="M731" s="6">
        <v>2285.0325979880581</v>
      </c>
      <c r="N731" s="6">
        <v>3759.6915384702638</v>
      </c>
      <c r="O731" s="6">
        <v>73537.027283973002</v>
      </c>
      <c r="P731" s="6">
        <v>1294.7909185583485</v>
      </c>
      <c r="Q731" s="6">
        <v>1250.4307511516381</v>
      </c>
      <c r="R731" s="6">
        <v>4885.7991169727056</v>
      </c>
      <c r="S731" s="6">
        <v>2632.4225477017349</v>
      </c>
      <c r="T731" s="6">
        <v>474.13325815779308</v>
      </c>
      <c r="U731" s="6">
        <v>225.21685780143451</v>
      </c>
      <c r="V731" s="6">
        <v>8079.0563705299282</v>
      </c>
      <c r="W731" s="6">
        <v>250797.03472034828</v>
      </c>
    </row>
    <row r="732" spans="1:23" x14ac:dyDescent="0.25">
      <c r="A732">
        <v>2013</v>
      </c>
      <c r="B732" s="5" t="s">
        <v>478</v>
      </c>
      <c r="C732" s="6">
        <v>34048.730409523901</v>
      </c>
      <c r="D732" s="6"/>
      <c r="E732" s="6"/>
      <c r="F732" s="6"/>
      <c r="G732" s="6">
        <v>154337.494703295</v>
      </c>
      <c r="H732" s="6"/>
      <c r="I732" s="6"/>
      <c r="J732" s="6">
        <v>3782.8966172104065</v>
      </c>
      <c r="K732" s="6"/>
      <c r="L732" s="6"/>
      <c r="M732" s="6">
        <v>22560.944142084736</v>
      </c>
      <c r="N732" s="6">
        <v>5930.5750122850259</v>
      </c>
      <c r="O732" s="6">
        <v>47274.904178120138</v>
      </c>
      <c r="P732" s="6">
        <v>1817.8730040432583</v>
      </c>
      <c r="Q732" s="6">
        <v>8621.3635745667052</v>
      </c>
      <c r="R732" s="6">
        <v>4666.7457545705493</v>
      </c>
      <c r="S732" s="6">
        <v>14994.563662527353</v>
      </c>
      <c r="T732" s="6">
        <v>0</v>
      </c>
      <c r="U732" s="6">
        <v>423.61903907929332</v>
      </c>
      <c r="V732" s="6">
        <v>15630.895873976733</v>
      </c>
      <c r="W732" s="6">
        <v>314090.60597128316</v>
      </c>
    </row>
    <row r="733" spans="1:23" x14ac:dyDescent="0.25">
      <c r="A733">
        <v>2013</v>
      </c>
      <c r="B733" s="5" t="s">
        <v>479</v>
      </c>
      <c r="C733" s="6">
        <v>115862.56184650639</v>
      </c>
      <c r="D733" s="6"/>
      <c r="E733" s="6"/>
      <c r="F733" s="6"/>
      <c r="G733" s="6">
        <v>997979.18790651381</v>
      </c>
      <c r="H733" s="6"/>
      <c r="I733" s="6"/>
      <c r="J733" s="6">
        <v>74500.641417384526</v>
      </c>
      <c r="K733" s="6"/>
      <c r="L733" s="6"/>
      <c r="M733" s="6">
        <v>32666.890690022705</v>
      </c>
      <c r="N733" s="6">
        <v>74240.712821463647</v>
      </c>
      <c r="O733" s="6">
        <v>267952.11765702651</v>
      </c>
      <c r="P733" s="6">
        <v>2626.5171053184276</v>
      </c>
      <c r="Q733" s="6">
        <v>27194.045580081365</v>
      </c>
      <c r="R733" s="6">
        <v>22490.855117886524</v>
      </c>
      <c r="S733" s="6">
        <v>14098.653638521606</v>
      </c>
      <c r="T733" s="6">
        <v>3556.0478621789134</v>
      </c>
      <c r="U733" s="6">
        <v>17062.561254171007</v>
      </c>
      <c r="V733" s="6">
        <v>89020.942011354651</v>
      </c>
      <c r="W733" s="6">
        <v>1739251.7349084301</v>
      </c>
    </row>
    <row r="734" spans="1:23" x14ac:dyDescent="0.25">
      <c r="A734">
        <v>2013</v>
      </c>
      <c r="B734" s="5" t="s">
        <v>480</v>
      </c>
      <c r="C734" s="6">
        <v>336901.05191759428</v>
      </c>
      <c r="D734" s="6"/>
      <c r="E734" s="6"/>
      <c r="F734" s="6"/>
      <c r="G734" s="6">
        <v>2207136.0516090519</v>
      </c>
      <c r="H734" s="6"/>
      <c r="I734" s="6"/>
      <c r="J734" s="6">
        <v>175510.31335547526</v>
      </c>
      <c r="K734" s="6"/>
      <c r="L734" s="6"/>
      <c r="M734" s="6">
        <v>155005.61041242725</v>
      </c>
      <c r="N734" s="6">
        <v>122777.82717315381</v>
      </c>
      <c r="O734" s="6">
        <v>773528.87912650057</v>
      </c>
      <c r="P734" s="6">
        <v>7854.9803920609993</v>
      </c>
      <c r="Q734" s="6">
        <v>165185.76218532302</v>
      </c>
      <c r="R734" s="6">
        <v>84501.412706017902</v>
      </c>
      <c r="S734" s="6">
        <v>117835.32717169538</v>
      </c>
      <c r="T734" s="6">
        <v>4255.315795653205</v>
      </c>
      <c r="U734" s="6">
        <v>90770.313604863943</v>
      </c>
      <c r="V734" s="6">
        <v>184666.02451453789</v>
      </c>
      <c r="W734" s="6">
        <v>4425928.8699643565</v>
      </c>
    </row>
    <row r="735" spans="1:23" x14ac:dyDescent="0.25">
      <c r="A735">
        <v>2013</v>
      </c>
      <c r="B735" s="5" t="s">
        <v>481</v>
      </c>
      <c r="C735" s="6">
        <v>97187.336267056467</v>
      </c>
      <c r="D735" s="6"/>
      <c r="E735" s="6"/>
      <c r="F735" s="6"/>
      <c r="G735" s="6">
        <v>479760.28342545778</v>
      </c>
      <c r="H735" s="6"/>
      <c r="I735" s="6"/>
      <c r="J735" s="6">
        <v>55219.645983246504</v>
      </c>
      <c r="K735" s="6"/>
      <c r="L735" s="6"/>
      <c r="M735" s="6">
        <v>10398.917315213002</v>
      </c>
      <c r="N735" s="6">
        <v>45747.124645613883</v>
      </c>
      <c r="O735" s="6">
        <v>203249.10018390973</v>
      </c>
      <c r="P735" s="6">
        <v>1569.5371481028687</v>
      </c>
      <c r="Q735" s="6">
        <v>45231.152920593711</v>
      </c>
      <c r="R735" s="6">
        <v>16472.778972039767</v>
      </c>
      <c r="S735" s="6">
        <v>19441.450502300999</v>
      </c>
      <c r="T735" s="6">
        <v>2647.9169600042796</v>
      </c>
      <c r="U735" s="6">
        <v>1746.5646463585063</v>
      </c>
      <c r="V735" s="6">
        <v>37283.623482366165</v>
      </c>
      <c r="W735" s="6">
        <v>1015955.4324522637</v>
      </c>
    </row>
    <row r="736" spans="1:23" x14ac:dyDescent="0.25">
      <c r="A736">
        <v>2013</v>
      </c>
      <c r="B736" s="5" t="s">
        <v>482</v>
      </c>
      <c r="C736" s="6">
        <v>549671.94500558032</v>
      </c>
      <c r="D736" s="6"/>
      <c r="E736" s="6"/>
      <c r="F736" s="6"/>
      <c r="G736" s="6">
        <v>3483869.6289893165</v>
      </c>
      <c r="H736" s="6"/>
      <c r="I736" s="6"/>
      <c r="J736" s="6">
        <v>147108.8325768158</v>
      </c>
      <c r="K736" s="6"/>
      <c r="L736" s="6"/>
      <c r="M736" s="6">
        <v>200981.1609748046</v>
      </c>
      <c r="N736" s="6">
        <v>178244.18873706512</v>
      </c>
      <c r="O736" s="6">
        <v>3194517.1626111986</v>
      </c>
      <c r="P736" s="6">
        <v>36836.676223482384</v>
      </c>
      <c r="Q736" s="6">
        <v>323490.12319314008</v>
      </c>
      <c r="R736" s="6">
        <v>133987.30766087837</v>
      </c>
      <c r="S736" s="6">
        <v>71344.451775793656</v>
      </c>
      <c r="T736" s="6">
        <v>56182.382584228399</v>
      </c>
      <c r="U736" s="6">
        <v>305770.24177716399</v>
      </c>
      <c r="V736" s="6">
        <v>428459.2421989271</v>
      </c>
      <c r="W736" s="6">
        <v>9110463.3443083968</v>
      </c>
    </row>
    <row r="737" spans="1:23" x14ac:dyDescent="0.25">
      <c r="A737">
        <v>2013</v>
      </c>
      <c r="B737" s="5" t="s">
        <v>483</v>
      </c>
      <c r="C737" s="6">
        <v>1895662.3347212262</v>
      </c>
      <c r="D737" s="6"/>
      <c r="E737" s="6"/>
      <c r="F737" s="6"/>
      <c r="G737" s="6">
        <v>15662911.625429228</v>
      </c>
      <c r="H737" s="6"/>
      <c r="I737" s="6"/>
      <c r="J737" s="6">
        <v>755710.37985144393</v>
      </c>
      <c r="K737" s="6"/>
      <c r="L737" s="6"/>
      <c r="M737" s="6">
        <v>1096546.3722164819</v>
      </c>
      <c r="N737" s="6">
        <v>835661.44214863284</v>
      </c>
      <c r="O737" s="6">
        <v>6816306.8704394298</v>
      </c>
      <c r="P737" s="6">
        <v>367035.28791261278</v>
      </c>
      <c r="Q737" s="6">
        <v>1443739.9470545484</v>
      </c>
      <c r="R737" s="6">
        <v>464887.91521561309</v>
      </c>
      <c r="S737" s="6">
        <v>1618118.4897555253</v>
      </c>
      <c r="T737" s="6">
        <v>79301.812978888483</v>
      </c>
      <c r="U737" s="6">
        <v>213411.50017152802</v>
      </c>
      <c r="V737" s="6">
        <v>3238804.947365154</v>
      </c>
      <c r="W737" s="6">
        <v>34488098.925260313</v>
      </c>
    </row>
    <row r="738" spans="1:23" x14ac:dyDescent="0.25">
      <c r="A738">
        <v>2013</v>
      </c>
      <c r="B738" s="5" t="s">
        <v>484</v>
      </c>
      <c r="C738" s="6">
        <v>502660.2134824486</v>
      </c>
      <c r="D738" s="6"/>
      <c r="E738" s="6"/>
      <c r="F738" s="6"/>
      <c r="G738" s="6">
        <v>1958536.1608714575</v>
      </c>
      <c r="H738" s="6"/>
      <c r="I738" s="6"/>
      <c r="J738" s="6">
        <v>150728.86140118691</v>
      </c>
      <c r="K738" s="6"/>
      <c r="L738" s="6"/>
      <c r="M738" s="6">
        <v>97896.981194234089</v>
      </c>
      <c r="N738" s="6">
        <v>99940.965237698401</v>
      </c>
      <c r="O738" s="6">
        <v>619448.18869170907</v>
      </c>
      <c r="P738" s="6">
        <v>19756.770334421657</v>
      </c>
      <c r="Q738" s="6">
        <v>210251.66624444324</v>
      </c>
      <c r="R738" s="6">
        <v>60958.631041745131</v>
      </c>
      <c r="S738" s="6">
        <v>151185.16222712875</v>
      </c>
      <c r="T738" s="6">
        <v>11884.657339900778</v>
      </c>
      <c r="U738" s="6">
        <v>99943.119287359616</v>
      </c>
      <c r="V738" s="6">
        <v>168833.7173591835</v>
      </c>
      <c r="W738" s="6">
        <v>4152025.0947129168</v>
      </c>
    </row>
    <row r="739" spans="1:23" x14ac:dyDescent="0.25">
      <c r="A739">
        <v>2013</v>
      </c>
      <c r="B739" s="5" t="s">
        <v>485</v>
      </c>
      <c r="C739" s="6">
        <v>279288.03277656634</v>
      </c>
      <c r="D739" s="6"/>
      <c r="E739" s="6"/>
      <c r="F739" s="6"/>
      <c r="G739" s="6">
        <v>875195.68926009047</v>
      </c>
      <c r="H739" s="6"/>
      <c r="I739" s="6"/>
      <c r="J739" s="6">
        <v>67557.315225023514</v>
      </c>
      <c r="K739" s="6"/>
      <c r="L739" s="6"/>
      <c r="M739" s="6">
        <v>44518.961711035576</v>
      </c>
      <c r="N739" s="6">
        <v>43191.331485053335</v>
      </c>
      <c r="O739" s="6">
        <v>467662.99277399603</v>
      </c>
      <c r="P739" s="6">
        <v>7306.2066734378968</v>
      </c>
      <c r="Q739" s="6">
        <v>63417.784096164258</v>
      </c>
      <c r="R739" s="6">
        <v>51817.952529176211</v>
      </c>
      <c r="S739" s="6">
        <v>109837.63648454829</v>
      </c>
      <c r="T739" s="6">
        <v>2748.8458264950741</v>
      </c>
      <c r="U739" s="6">
        <v>1749.6459260023526</v>
      </c>
      <c r="V739" s="6">
        <v>107303.33596509755</v>
      </c>
      <c r="W739" s="6">
        <v>2121595.7307326868</v>
      </c>
    </row>
    <row r="740" spans="1:23" x14ac:dyDescent="0.25">
      <c r="A740">
        <v>2013</v>
      </c>
      <c r="B740" s="5" t="s">
        <v>486</v>
      </c>
      <c r="C740" s="6">
        <v>358656.95332660078</v>
      </c>
      <c r="D740" s="6"/>
      <c r="E740" s="6"/>
      <c r="F740" s="6"/>
      <c r="G740" s="6">
        <v>1632121.4432334071</v>
      </c>
      <c r="H740" s="6"/>
      <c r="I740" s="6"/>
      <c r="J740" s="6">
        <v>119292.08495081063</v>
      </c>
      <c r="K740" s="6"/>
      <c r="L740" s="6"/>
      <c r="M740" s="6">
        <v>260736.12296606798</v>
      </c>
      <c r="N740" s="6">
        <v>48435.907673468791</v>
      </c>
      <c r="O740" s="6">
        <v>801009.26575003797</v>
      </c>
      <c r="P740" s="6">
        <v>5857.4450459240761</v>
      </c>
      <c r="Q740" s="6">
        <v>159009.49037314049</v>
      </c>
      <c r="R740" s="6">
        <v>64289.132465510207</v>
      </c>
      <c r="S740" s="6">
        <v>67371.382450195408</v>
      </c>
      <c r="T740" s="6">
        <v>8007.7941306379698</v>
      </c>
      <c r="U740" s="6">
        <v>58972.850356255985</v>
      </c>
      <c r="V740" s="6">
        <v>189416.70029161719</v>
      </c>
      <c r="W740" s="6">
        <v>3773176.5730136749</v>
      </c>
    </row>
    <row r="741" spans="1:23" x14ac:dyDescent="0.25">
      <c r="A741">
        <v>2013</v>
      </c>
      <c r="B741" s="5" t="s">
        <v>487</v>
      </c>
      <c r="C741" s="6">
        <v>47990.013869806608</v>
      </c>
      <c r="D741" s="6"/>
      <c r="E741" s="6"/>
      <c r="F741" s="6"/>
      <c r="G741" s="6">
        <v>153156.85986578465</v>
      </c>
      <c r="H741" s="6"/>
      <c r="I741" s="6"/>
      <c r="J741" s="6">
        <v>17741.330245469275</v>
      </c>
      <c r="K741" s="6"/>
      <c r="L741" s="6"/>
      <c r="M741" s="6">
        <v>4329.6945064418042</v>
      </c>
      <c r="N741" s="6">
        <v>10763.742387226452</v>
      </c>
      <c r="O741" s="6">
        <v>114088.97437668651</v>
      </c>
      <c r="P741" s="6">
        <v>886.83556912904078</v>
      </c>
      <c r="Q741" s="6">
        <v>12610.252883269284</v>
      </c>
      <c r="R741" s="6">
        <v>6427.6537447377732</v>
      </c>
      <c r="S741" s="6">
        <v>37506.563192694339</v>
      </c>
      <c r="T741" s="6">
        <v>757.899710784538</v>
      </c>
      <c r="U741" s="6">
        <v>6575.5418190043711</v>
      </c>
      <c r="V741" s="6">
        <v>29913.965457400373</v>
      </c>
      <c r="W741" s="6">
        <v>442749.32762843504</v>
      </c>
    </row>
    <row r="742" spans="1:23" x14ac:dyDescent="0.25">
      <c r="A742">
        <v>2013</v>
      </c>
      <c r="B742" s="5" t="s">
        <v>488</v>
      </c>
      <c r="C742" s="6">
        <v>42435.526108973805</v>
      </c>
      <c r="D742" s="6"/>
      <c r="E742" s="6"/>
      <c r="F742" s="6"/>
      <c r="G742" s="6">
        <v>244560.62330511591</v>
      </c>
      <c r="H742" s="6"/>
      <c r="I742" s="6"/>
      <c r="J742" s="6">
        <v>20742.36229895844</v>
      </c>
      <c r="K742" s="6"/>
      <c r="L742" s="6"/>
      <c r="M742" s="6">
        <v>4991.9307179583884</v>
      </c>
      <c r="N742" s="6">
        <v>7394.9893235487016</v>
      </c>
      <c r="O742" s="6">
        <v>101799.09989273705</v>
      </c>
      <c r="P742" s="6">
        <v>1293.1151342191897</v>
      </c>
      <c r="Q742" s="6">
        <v>5085.1277272309053</v>
      </c>
      <c r="R742" s="6">
        <v>7717.0277932254776</v>
      </c>
      <c r="S742" s="6">
        <v>6261.1572095421488</v>
      </c>
      <c r="T742" s="6">
        <v>5104.5478238402975</v>
      </c>
      <c r="U742" s="6">
        <v>907.07864462669716</v>
      </c>
      <c r="V742" s="6">
        <v>21210.695828299162</v>
      </c>
      <c r="W742" s="6">
        <v>469503.2818082762</v>
      </c>
    </row>
    <row r="743" spans="1:23" x14ac:dyDescent="0.25">
      <c r="A743">
        <v>2013</v>
      </c>
      <c r="B743" s="5" t="s">
        <v>489</v>
      </c>
      <c r="C743" s="6">
        <v>115799.64937357951</v>
      </c>
      <c r="D743" s="6"/>
      <c r="E743" s="6"/>
      <c r="F743" s="6"/>
      <c r="G743" s="6">
        <v>622654.96691715554</v>
      </c>
      <c r="H743" s="6"/>
      <c r="I743" s="6"/>
      <c r="J743" s="6">
        <v>62860.981554174483</v>
      </c>
      <c r="K743" s="6"/>
      <c r="L743" s="6"/>
      <c r="M743" s="6">
        <v>49543.003929010243</v>
      </c>
      <c r="N743" s="6">
        <v>15711.558810066628</v>
      </c>
      <c r="O743" s="6">
        <v>234022.06798154954</v>
      </c>
      <c r="P743" s="6">
        <v>2498.5296457901422</v>
      </c>
      <c r="Q743" s="6">
        <v>24659.588324367764</v>
      </c>
      <c r="R743" s="6">
        <v>17270.337240187419</v>
      </c>
      <c r="S743" s="6">
        <v>22117.680370151589</v>
      </c>
      <c r="T743" s="6">
        <v>2125.301814503187</v>
      </c>
      <c r="U743" s="6">
        <v>4171.9066753210864</v>
      </c>
      <c r="V743" s="6">
        <v>50122.954962216681</v>
      </c>
      <c r="W743" s="6">
        <v>1223558.5275980739</v>
      </c>
    </row>
    <row r="744" spans="1:23" x14ac:dyDescent="0.25">
      <c r="A744">
        <v>2013</v>
      </c>
      <c r="B744" s="5" t="s">
        <v>490</v>
      </c>
      <c r="C744" s="6">
        <v>134254.99558396591</v>
      </c>
      <c r="D744" s="6"/>
      <c r="E744" s="6"/>
      <c r="F744" s="6"/>
      <c r="G744" s="6">
        <v>742663.80538148328</v>
      </c>
      <c r="H744" s="6"/>
      <c r="I744" s="6"/>
      <c r="J744" s="6">
        <v>55349.079202170054</v>
      </c>
      <c r="K744" s="6"/>
      <c r="L744" s="6"/>
      <c r="M744" s="6">
        <v>13033.563056417321</v>
      </c>
      <c r="N744" s="6">
        <v>49399.228446356443</v>
      </c>
      <c r="O744" s="6">
        <v>561581.8863839783</v>
      </c>
      <c r="P744" s="6">
        <v>1261.6134321391146</v>
      </c>
      <c r="Q744" s="6">
        <v>105710.05416399457</v>
      </c>
      <c r="R744" s="6">
        <v>36532.517703161611</v>
      </c>
      <c r="S744" s="6">
        <v>12692.545408415579</v>
      </c>
      <c r="T744" s="6">
        <v>1584.2335725148951</v>
      </c>
      <c r="U744" s="6">
        <v>34821.108277562656</v>
      </c>
      <c r="V744" s="6">
        <v>128609.30046077474</v>
      </c>
      <c r="W744" s="6">
        <v>1877493.9310729343</v>
      </c>
    </row>
    <row r="745" spans="1:23" x14ac:dyDescent="0.25">
      <c r="B745" s="5" t="s">
        <v>75</v>
      </c>
      <c r="C745" s="6">
        <v>4999185.4917534404</v>
      </c>
      <c r="D745" s="6"/>
      <c r="E745" s="6"/>
      <c r="F745" s="6"/>
      <c r="G745" s="6">
        <v>33346048.985644471</v>
      </c>
      <c r="H745" s="6"/>
      <c r="I745" s="6"/>
      <c r="J745" s="6">
        <v>1963564.5091513323</v>
      </c>
      <c r="K745" s="6"/>
      <c r="L745" s="6"/>
      <c r="M745" s="6">
        <v>2118459.97567533</v>
      </c>
      <c r="N745" s="6">
        <v>1817394.9213544051</v>
      </c>
      <c r="O745" s="6">
        <v>15535601.780197879</v>
      </c>
      <c r="P745" s="6">
        <v>469299.50110903569</v>
      </c>
      <c r="Q745" s="6">
        <v>2769651.941259298</v>
      </c>
      <c r="R745" s="6">
        <v>1056174.3664386626</v>
      </c>
      <c r="S745" s="6">
        <v>2400428.7657917151</v>
      </c>
      <c r="T745" s="6">
        <v>194969.19194835471</v>
      </c>
      <c r="U745" s="6">
        <v>1046638.6034147857</v>
      </c>
      <c r="V745" s="6">
        <v>4973461.9547014115</v>
      </c>
      <c r="W745" s="6">
        <v>72690879.988440111</v>
      </c>
    </row>
    <row r="747" spans="1:23" x14ac:dyDescent="0.25">
      <c r="C747" s="9" t="s">
        <v>82</v>
      </c>
    </row>
    <row r="748" spans="1:23" x14ac:dyDescent="0.25">
      <c r="C748" s="52" t="s">
        <v>42</v>
      </c>
      <c r="M748" s="52" t="s">
        <v>834</v>
      </c>
      <c r="W748" s="52" t="s">
        <v>73</v>
      </c>
    </row>
    <row r="749" spans="1:23" x14ac:dyDescent="0.25">
      <c r="A749">
        <v>2014</v>
      </c>
      <c r="B749" s="9" t="s">
        <v>83</v>
      </c>
      <c r="C749" s="52" t="s">
        <v>769</v>
      </c>
      <c r="D749" s="52" t="s">
        <v>771</v>
      </c>
      <c r="E749" s="52" t="s">
        <v>20</v>
      </c>
      <c r="F749" s="52" t="s">
        <v>776</v>
      </c>
      <c r="G749" s="52" t="s">
        <v>777</v>
      </c>
      <c r="H749" s="52" t="s">
        <v>780</v>
      </c>
      <c r="I749" s="52" t="s">
        <v>22</v>
      </c>
      <c r="J749" s="52" t="s">
        <v>21</v>
      </c>
      <c r="K749" s="52" t="s">
        <v>29</v>
      </c>
      <c r="L749" s="52" t="s">
        <v>784</v>
      </c>
      <c r="M749" s="52" t="s">
        <v>769</v>
      </c>
      <c r="N749" s="52" t="s">
        <v>771</v>
      </c>
      <c r="O749" s="52" t="s">
        <v>20</v>
      </c>
      <c r="P749" s="52" t="s">
        <v>776</v>
      </c>
      <c r="Q749" s="52" t="s">
        <v>777</v>
      </c>
      <c r="R749" s="52" t="s">
        <v>780</v>
      </c>
      <c r="S749" s="52" t="s">
        <v>22</v>
      </c>
      <c r="T749" s="52" t="s">
        <v>21</v>
      </c>
      <c r="U749" s="52" t="s">
        <v>29</v>
      </c>
      <c r="V749" s="52" t="s">
        <v>784</v>
      </c>
    </row>
    <row r="750" spans="1:23" x14ac:dyDescent="0.25">
      <c r="A750">
        <v>2014</v>
      </c>
      <c r="B750" s="5" t="s">
        <v>491</v>
      </c>
      <c r="C750" s="6">
        <v>41729.344124267402</v>
      </c>
      <c r="D750" s="6"/>
      <c r="E750" s="6"/>
      <c r="F750" s="6"/>
      <c r="G750" s="6">
        <v>128901.42813022133</v>
      </c>
      <c r="H750" s="6"/>
      <c r="I750" s="6"/>
      <c r="J750" s="6">
        <v>11141.994537689759</v>
      </c>
      <c r="K750" s="6"/>
      <c r="L750" s="6"/>
      <c r="M750" s="6">
        <v>1885.0822516117646</v>
      </c>
      <c r="N750" s="6">
        <v>1203.0244766878768</v>
      </c>
      <c r="O750" s="6">
        <v>58862.599056187799</v>
      </c>
      <c r="P750" s="6">
        <v>202.26737628619776</v>
      </c>
      <c r="Q750" s="6">
        <v>8931.57998252379</v>
      </c>
      <c r="R750" s="6">
        <v>3482.32506785235</v>
      </c>
      <c r="S750" s="6">
        <v>2449.8484496648957</v>
      </c>
      <c r="T750" s="6">
        <v>915.43934941317548</v>
      </c>
      <c r="U750" s="6">
        <v>2205.0835461196393</v>
      </c>
      <c r="V750" s="6">
        <v>7635.5682975296559</v>
      </c>
      <c r="W750" s="6">
        <v>269545.58464605565</v>
      </c>
    </row>
    <row r="751" spans="1:23" x14ac:dyDescent="0.25">
      <c r="A751">
        <v>2014</v>
      </c>
      <c r="B751" s="5" t="s">
        <v>492</v>
      </c>
      <c r="C751" s="6">
        <v>10609.523493327537</v>
      </c>
      <c r="D751" s="6"/>
      <c r="E751" s="6"/>
      <c r="F751" s="6"/>
      <c r="G751" s="6">
        <v>37696.328749973844</v>
      </c>
      <c r="H751" s="6"/>
      <c r="I751" s="6"/>
      <c r="J751" s="6">
        <v>4868.9877093932218</v>
      </c>
      <c r="K751" s="6"/>
      <c r="L751" s="6"/>
      <c r="M751" s="6">
        <v>942.47768484375638</v>
      </c>
      <c r="N751" s="6">
        <v>5847.5073626844169</v>
      </c>
      <c r="O751" s="6">
        <v>20054.767885428555</v>
      </c>
      <c r="P751" s="6">
        <v>8.2301927026617605</v>
      </c>
      <c r="Q751" s="6">
        <v>874.9199887631836</v>
      </c>
      <c r="R751" s="6">
        <v>705.6304065736183</v>
      </c>
      <c r="S751" s="6">
        <v>856.14419000166401</v>
      </c>
      <c r="T751" s="6">
        <v>335.69849121386005</v>
      </c>
      <c r="U751" s="6">
        <v>18038.231956552008</v>
      </c>
      <c r="V751" s="6">
        <v>1070.1829582621053</v>
      </c>
      <c r="W751" s="6">
        <v>101908.63106972043</v>
      </c>
    </row>
    <row r="752" spans="1:23" x14ac:dyDescent="0.25">
      <c r="A752">
        <v>2014</v>
      </c>
      <c r="B752" s="5" t="s">
        <v>493</v>
      </c>
      <c r="C752" s="6">
        <v>65742.523376653728</v>
      </c>
      <c r="D752" s="6"/>
      <c r="E752" s="6"/>
      <c r="F752" s="6"/>
      <c r="G752" s="6">
        <v>289136.81691861985</v>
      </c>
      <c r="H752" s="6"/>
      <c r="I752" s="6"/>
      <c r="J752" s="6">
        <v>26843.384618829317</v>
      </c>
      <c r="K752" s="6"/>
      <c r="L752" s="6"/>
      <c r="M752" s="6">
        <v>32108.644309683415</v>
      </c>
      <c r="N752" s="6">
        <v>19071.670462584116</v>
      </c>
      <c r="O752" s="6">
        <v>175865.19395278295</v>
      </c>
      <c r="P752" s="6">
        <v>419.16330283695697</v>
      </c>
      <c r="Q752" s="6">
        <v>7670.1839875565001</v>
      </c>
      <c r="R752" s="6">
        <v>4801.0039179654023</v>
      </c>
      <c r="S752" s="6">
        <v>22599.580181876503</v>
      </c>
      <c r="T752" s="6">
        <v>458.57468844505593</v>
      </c>
      <c r="U752" s="6">
        <v>228.89482147589217</v>
      </c>
      <c r="V752" s="6">
        <v>21697.787176644633</v>
      </c>
      <c r="W752" s="6">
        <v>666643.42171595444</v>
      </c>
    </row>
    <row r="753" spans="1:23" x14ac:dyDescent="0.25">
      <c r="A753">
        <v>2014</v>
      </c>
      <c r="B753" s="5" t="s">
        <v>494</v>
      </c>
      <c r="C753" s="6">
        <v>3524.7227508143069</v>
      </c>
      <c r="D753" s="6"/>
      <c r="E753" s="6"/>
      <c r="F753" s="6"/>
      <c r="G753" s="6">
        <v>30890.909444053341</v>
      </c>
      <c r="H753" s="6"/>
      <c r="I753" s="6"/>
      <c r="J753" s="6">
        <v>4080.6034991733577</v>
      </c>
      <c r="K753" s="6"/>
      <c r="L753" s="6"/>
      <c r="M753" s="6">
        <v>108.54611202280201</v>
      </c>
      <c r="N753" s="6">
        <v>115.55489878504663</v>
      </c>
      <c r="O753" s="6">
        <v>16961.456535770223</v>
      </c>
      <c r="P753" s="6">
        <v>0</v>
      </c>
      <c r="Q753" s="6">
        <v>788.79744885488071</v>
      </c>
      <c r="R753" s="6">
        <v>1434.8592308671207</v>
      </c>
      <c r="S753" s="6">
        <v>1542.7351168115667</v>
      </c>
      <c r="T753" s="6">
        <v>485.35721622006486</v>
      </c>
      <c r="U753" s="6">
        <v>646.66062599407189</v>
      </c>
      <c r="V753" s="6">
        <v>2446.2776628101428</v>
      </c>
      <c r="W753" s="6">
        <v>63026.480542176927</v>
      </c>
    </row>
    <row r="754" spans="1:23" x14ac:dyDescent="0.25">
      <c r="A754">
        <v>2014</v>
      </c>
      <c r="B754" s="5" t="s">
        <v>495</v>
      </c>
      <c r="C754" s="6">
        <v>53587.799455457076</v>
      </c>
      <c r="D754" s="6"/>
      <c r="E754" s="6"/>
      <c r="F754" s="6"/>
      <c r="G754" s="6">
        <v>350822.91992007149</v>
      </c>
      <c r="H754" s="6"/>
      <c r="I754" s="6"/>
      <c r="J754" s="6">
        <v>35163.36031036231</v>
      </c>
      <c r="K754" s="6"/>
      <c r="L754" s="6"/>
      <c r="M754" s="6">
        <v>13081.206344539803</v>
      </c>
      <c r="N754" s="6">
        <v>30502.789698933357</v>
      </c>
      <c r="O754" s="6">
        <v>126330.92305772415</v>
      </c>
      <c r="P754" s="6">
        <v>817.89566667645886</v>
      </c>
      <c r="Q754" s="6">
        <v>15187.03543232087</v>
      </c>
      <c r="R754" s="6">
        <v>13701.891116564857</v>
      </c>
      <c r="S754" s="6">
        <v>15370.746209028555</v>
      </c>
      <c r="T754" s="6">
        <v>2266.1737840086062</v>
      </c>
      <c r="U754" s="6">
        <v>134673.84799930578</v>
      </c>
      <c r="V754" s="6">
        <v>32588.827969565988</v>
      </c>
      <c r="W754" s="6">
        <v>824095.41696455935</v>
      </c>
    </row>
    <row r="755" spans="1:23" x14ac:dyDescent="0.25">
      <c r="A755">
        <v>2014</v>
      </c>
      <c r="B755" s="5" t="s">
        <v>496</v>
      </c>
      <c r="C755" s="6">
        <v>4987.0521390770955</v>
      </c>
      <c r="D755" s="6"/>
      <c r="E755" s="6"/>
      <c r="F755" s="6"/>
      <c r="G755" s="6">
        <v>38659.352861323925</v>
      </c>
      <c r="H755" s="6"/>
      <c r="I755" s="6"/>
      <c r="J755" s="6">
        <v>514.86479415570625</v>
      </c>
      <c r="K755" s="6"/>
      <c r="L755" s="6"/>
      <c r="M755" s="6">
        <v>639.0118875718141</v>
      </c>
      <c r="N755" s="6">
        <v>3332.5121460989149</v>
      </c>
      <c r="O755" s="6">
        <v>15223.973477785452</v>
      </c>
      <c r="P755" s="6">
        <v>75.285687747598445</v>
      </c>
      <c r="Q755" s="6">
        <v>132.55643089026171</v>
      </c>
      <c r="R755" s="6">
        <v>989.46081887915739</v>
      </c>
      <c r="S755" s="6">
        <v>543.90628585080822</v>
      </c>
      <c r="T755" s="6">
        <v>0</v>
      </c>
      <c r="U755" s="6">
        <v>273.25442243882321</v>
      </c>
      <c r="V755" s="6">
        <v>2148.0227994347342</v>
      </c>
      <c r="W755" s="6">
        <v>67519.253751254306</v>
      </c>
    </row>
    <row r="756" spans="1:23" x14ac:dyDescent="0.25">
      <c r="A756">
        <v>2014</v>
      </c>
      <c r="B756" s="5" t="s">
        <v>497</v>
      </c>
      <c r="C756" s="6">
        <v>8357.5532030217437</v>
      </c>
      <c r="D756" s="6"/>
      <c r="E756" s="6"/>
      <c r="F756" s="6"/>
      <c r="G756" s="6">
        <v>68557.376509427588</v>
      </c>
      <c r="H756" s="6"/>
      <c r="I756" s="6"/>
      <c r="J756" s="6">
        <v>6689.2665562889424</v>
      </c>
      <c r="K756" s="6"/>
      <c r="L756" s="6"/>
      <c r="M756" s="6">
        <v>2610.2571098218414</v>
      </c>
      <c r="N756" s="6">
        <v>680.0274589111425</v>
      </c>
      <c r="O756" s="6">
        <v>29193.578934067235</v>
      </c>
      <c r="P756" s="6">
        <v>233.96256852601073</v>
      </c>
      <c r="Q756" s="6">
        <v>1675.2308929885489</v>
      </c>
      <c r="R756" s="6">
        <v>2769.3109071228</v>
      </c>
      <c r="S756" s="6">
        <v>1567.4426477724821</v>
      </c>
      <c r="T756" s="6">
        <v>15.747391163471718</v>
      </c>
      <c r="U756" s="6">
        <v>250.35083659457314</v>
      </c>
      <c r="V756" s="6">
        <v>2733.7831289397736</v>
      </c>
      <c r="W756" s="6">
        <v>125333.88814464615</v>
      </c>
    </row>
    <row r="757" spans="1:23" x14ac:dyDescent="0.25">
      <c r="A757">
        <v>2014</v>
      </c>
      <c r="B757" s="5" t="s">
        <v>498</v>
      </c>
      <c r="C757" s="6">
        <v>55872.352229443233</v>
      </c>
      <c r="D757" s="6"/>
      <c r="E757" s="6"/>
      <c r="F757" s="6"/>
      <c r="G757" s="6">
        <v>237676.74766116618</v>
      </c>
      <c r="H757" s="6"/>
      <c r="I757" s="6"/>
      <c r="J757" s="6">
        <v>18351.137120649524</v>
      </c>
      <c r="K757" s="6"/>
      <c r="L757" s="6"/>
      <c r="M757" s="6">
        <v>7601.2244357586878</v>
      </c>
      <c r="N757" s="6">
        <v>3633.1366843177461</v>
      </c>
      <c r="O757" s="6">
        <v>91529.892579991967</v>
      </c>
      <c r="P757" s="6">
        <v>291.2453270009853</v>
      </c>
      <c r="Q757" s="6">
        <v>3107.4568130284347</v>
      </c>
      <c r="R757" s="6">
        <v>5582.6571579160309</v>
      </c>
      <c r="S757" s="6">
        <v>3331.8745334948835</v>
      </c>
      <c r="T757" s="6">
        <v>504.04680296738297</v>
      </c>
      <c r="U757" s="6">
        <v>3829.4439055618477</v>
      </c>
      <c r="V757" s="6">
        <v>14691.544405216249</v>
      </c>
      <c r="W757" s="6">
        <v>446002.75965651305</v>
      </c>
    </row>
    <row r="758" spans="1:23" x14ac:dyDescent="0.25">
      <c r="A758">
        <v>2014</v>
      </c>
      <c r="B758" s="5" t="s">
        <v>499</v>
      </c>
      <c r="C758" s="6">
        <v>34909.721914296642</v>
      </c>
      <c r="D758" s="6"/>
      <c r="E758" s="6"/>
      <c r="F758" s="6"/>
      <c r="G758" s="6">
        <v>172909.24273170659</v>
      </c>
      <c r="H758" s="6"/>
      <c r="I758" s="6"/>
      <c r="J758" s="6">
        <v>16110.528080438471</v>
      </c>
      <c r="K758" s="6"/>
      <c r="L758" s="6"/>
      <c r="M758" s="6">
        <v>4205.0398484978277</v>
      </c>
      <c r="N758" s="6">
        <v>28971.560130400474</v>
      </c>
      <c r="O758" s="6">
        <v>44574.421311318401</v>
      </c>
      <c r="P758" s="6">
        <v>1338.4861154651035</v>
      </c>
      <c r="Q758" s="6">
        <v>2625.0147428721589</v>
      </c>
      <c r="R758" s="6">
        <v>2819.9632099478713</v>
      </c>
      <c r="S758" s="6">
        <v>2391.4172830422463</v>
      </c>
      <c r="T758" s="6">
        <v>155.22882086693437</v>
      </c>
      <c r="U758" s="6">
        <v>11192.087451011766</v>
      </c>
      <c r="V758" s="6">
        <v>10078.669000963604</v>
      </c>
      <c r="W758" s="6">
        <v>332281.38064082811</v>
      </c>
    </row>
    <row r="759" spans="1:23" x14ac:dyDescent="0.25">
      <c r="A759">
        <v>2014</v>
      </c>
      <c r="B759" s="5" t="s">
        <v>500</v>
      </c>
      <c r="C759" s="6">
        <v>78476.227841944376</v>
      </c>
      <c r="D759" s="6"/>
      <c r="E759" s="6"/>
      <c r="F759" s="6"/>
      <c r="G759" s="6">
        <v>911532.66693576518</v>
      </c>
      <c r="H759" s="6"/>
      <c r="I759" s="6"/>
      <c r="J759" s="6">
        <v>28817.307609388979</v>
      </c>
      <c r="K759" s="6"/>
      <c r="L759" s="6"/>
      <c r="M759" s="6">
        <v>37044.775329939068</v>
      </c>
      <c r="N759" s="6">
        <v>121065.74809648686</v>
      </c>
      <c r="O759" s="6">
        <v>239066.30493315644</v>
      </c>
      <c r="P759" s="6">
        <v>2091.1143993387614</v>
      </c>
      <c r="Q759" s="6">
        <v>22076.919038696244</v>
      </c>
      <c r="R759" s="6">
        <v>13406.875091189546</v>
      </c>
      <c r="S759" s="6">
        <v>27238.078008994318</v>
      </c>
      <c r="T759" s="6">
        <v>4970.6753755197287</v>
      </c>
      <c r="U759" s="6">
        <v>575.35274425327236</v>
      </c>
      <c r="V759" s="6">
        <v>55188.228685612456</v>
      </c>
      <c r="W759" s="6">
        <v>1541550.2740902852</v>
      </c>
    </row>
    <row r="760" spans="1:23" x14ac:dyDescent="0.25">
      <c r="A760">
        <v>2014</v>
      </c>
      <c r="B760" s="5" t="s">
        <v>501</v>
      </c>
      <c r="C760" s="6">
        <v>26079.781541393655</v>
      </c>
      <c r="D760" s="6"/>
      <c r="E760" s="6"/>
      <c r="F760" s="6"/>
      <c r="G760" s="6">
        <v>208118.82743690177</v>
      </c>
      <c r="H760" s="6"/>
      <c r="I760" s="6"/>
      <c r="J760" s="6">
        <v>19822.158197970399</v>
      </c>
      <c r="K760" s="6"/>
      <c r="L760" s="6"/>
      <c r="M760" s="6">
        <v>5935.4603759536376</v>
      </c>
      <c r="N760" s="6">
        <v>8433.609848659582</v>
      </c>
      <c r="O760" s="6">
        <v>159480.45293804293</v>
      </c>
      <c r="P760" s="6">
        <v>1758.9447477559916</v>
      </c>
      <c r="Q760" s="6">
        <v>4868.7833634237395</v>
      </c>
      <c r="R760" s="6">
        <v>5310.1835113395173</v>
      </c>
      <c r="S760" s="6">
        <v>4261.6491384507071</v>
      </c>
      <c r="T760" s="6">
        <v>214.36244973977296</v>
      </c>
      <c r="U760" s="6">
        <v>4935.3037265730409</v>
      </c>
      <c r="V760" s="6">
        <v>25721.791478670501</v>
      </c>
      <c r="W760" s="6">
        <v>474941.30875487527</v>
      </c>
    </row>
    <row r="761" spans="1:23" x14ac:dyDescent="0.25">
      <c r="A761">
        <v>2014</v>
      </c>
      <c r="B761" s="5" t="s">
        <v>502</v>
      </c>
      <c r="C761" s="6">
        <v>41211.601552543958</v>
      </c>
      <c r="D761" s="6"/>
      <c r="E761" s="6"/>
      <c r="F761" s="6"/>
      <c r="G761" s="6">
        <v>215497.06800843874</v>
      </c>
      <c r="H761" s="6"/>
      <c r="I761" s="6"/>
      <c r="J761" s="6">
        <v>12861.203281333417</v>
      </c>
      <c r="K761" s="6"/>
      <c r="L761" s="6"/>
      <c r="M761" s="6">
        <v>1536.8209793191668</v>
      </c>
      <c r="N761" s="6">
        <v>7442.9173618376763</v>
      </c>
      <c r="O761" s="6">
        <v>116906.33071008338</v>
      </c>
      <c r="P761" s="6">
        <v>2738.2596982970681</v>
      </c>
      <c r="Q761" s="6">
        <v>6061.2094505617852</v>
      </c>
      <c r="R761" s="6">
        <v>5320.2743374998099</v>
      </c>
      <c r="S761" s="6">
        <v>2418.1132357602733</v>
      </c>
      <c r="T761" s="6">
        <v>683.90821924604688</v>
      </c>
      <c r="U761" s="6">
        <v>112.42077084178251</v>
      </c>
      <c r="V761" s="6">
        <v>17868.983292387791</v>
      </c>
      <c r="W761" s="6">
        <v>430659.11089815083</v>
      </c>
    </row>
    <row r="762" spans="1:23" x14ac:dyDescent="0.25">
      <c r="A762">
        <v>2014</v>
      </c>
      <c r="B762" s="5" t="s">
        <v>503</v>
      </c>
      <c r="C762" s="6">
        <v>101058.89457768801</v>
      </c>
      <c r="D762" s="6"/>
      <c r="E762" s="6"/>
      <c r="F762" s="6"/>
      <c r="G762" s="6">
        <v>1483920.2944647197</v>
      </c>
      <c r="H762" s="6"/>
      <c r="I762" s="6"/>
      <c r="J762" s="6">
        <v>60738.205490573535</v>
      </c>
      <c r="K762" s="6"/>
      <c r="L762" s="6"/>
      <c r="M762" s="6">
        <v>25062.00777401093</v>
      </c>
      <c r="N762" s="6">
        <v>24035.753198718849</v>
      </c>
      <c r="O762" s="6">
        <v>242428.62546075182</v>
      </c>
      <c r="P762" s="6">
        <v>2182.9875260916033</v>
      </c>
      <c r="Q762" s="6">
        <v>43400.979271321616</v>
      </c>
      <c r="R762" s="6">
        <v>16474.856888674331</v>
      </c>
      <c r="S762" s="6">
        <v>14590.930314372014</v>
      </c>
      <c r="T762" s="6">
        <v>2516.2821591732536</v>
      </c>
      <c r="U762" s="6">
        <v>10231.459731421668</v>
      </c>
      <c r="V762" s="6">
        <v>100615.61896349405</v>
      </c>
      <c r="W762" s="6">
        <v>2127256.8958210116</v>
      </c>
    </row>
    <row r="763" spans="1:23" x14ac:dyDescent="0.25">
      <c r="A763">
        <v>2014</v>
      </c>
      <c r="B763" s="5" t="s">
        <v>504</v>
      </c>
      <c r="C763" s="6">
        <v>17443.332158594571</v>
      </c>
      <c r="D763" s="6"/>
      <c r="E763" s="6"/>
      <c r="F763" s="6"/>
      <c r="G763" s="6">
        <v>128858.33647570405</v>
      </c>
      <c r="H763" s="6"/>
      <c r="I763" s="6"/>
      <c r="J763" s="6">
        <v>8018.4880991683312</v>
      </c>
      <c r="K763" s="6"/>
      <c r="L763" s="6"/>
      <c r="M763" s="6">
        <v>3715.2444523639715</v>
      </c>
      <c r="N763" s="6">
        <v>3565.1785474661465</v>
      </c>
      <c r="O763" s="6">
        <v>76398.867417934889</v>
      </c>
      <c r="P763" s="6">
        <v>949.50025445620849</v>
      </c>
      <c r="Q763" s="6">
        <v>3840.2927617931318</v>
      </c>
      <c r="R763" s="6">
        <v>5060.0153249285922</v>
      </c>
      <c r="S763" s="6">
        <v>3922.0694121747447</v>
      </c>
      <c r="T763" s="6">
        <v>354.67083498470993</v>
      </c>
      <c r="U763" s="6">
        <v>178.48330381644453</v>
      </c>
      <c r="V763" s="6">
        <v>10284.141359152825</v>
      </c>
      <c r="W763" s="6">
        <v>262588.62040253868</v>
      </c>
    </row>
    <row r="764" spans="1:23" x14ac:dyDescent="0.25">
      <c r="A764">
        <v>2014</v>
      </c>
      <c r="B764" s="5" t="s">
        <v>505</v>
      </c>
      <c r="C764" s="6">
        <v>39698.114535203676</v>
      </c>
      <c r="D764" s="6"/>
      <c r="E764" s="6"/>
      <c r="F764" s="6"/>
      <c r="G764" s="6">
        <v>156252.82732927712</v>
      </c>
      <c r="H764" s="6"/>
      <c r="I764" s="6"/>
      <c r="J764" s="6">
        <v>4504.3223614012704</v>
      </c>
      <c r="K764" s="6"/>
      <c r="L764" s="6"/>
      <c r="M764" s="6">
        <v>15916.205890423014</v>
      </c>
      <c r="N764" s="6">
        <v>3411.5093845817987</v>
      </c>
      <c r="O764" s="6">
        <v>61678.155171985178</v>
      </c>
      <c r="P764" s="6">
        <v>1982.5574374489261</v>
      </c>
      <c r="Q764" s="6">
        <v>4892.6385846332687</v>
      </c>
      <c r="R764" s="6">
        <v>5247.967370497704</v>
      </c>
      <c r="S764" s="6">
        <v>9511.0760314618747</v>
      </c>
      <c r="T764" s="6">
        <v>0</v>
      </c>
      <c r="U764" s="6">
        <v>555.19426923151696</v>
      </c>
      <c r="V764" s="6">
        <v>17660.611502307882</v>
      </c>
      <c r="W764" s="6">
        <v>321311.17986845318</v>
      </c>
    </row>
    <row r="765" spans="1:23" x14ac:dyDescent="0.25">
      <c r="A765">
        <v>2014</v>
      </c>
      <c r="B765" s="5" t="s">
        <v>506</v>
      </c>
      <c r="C765" s="6">
        <v>121390.13678036799</v>
      </c>
      <c r="D765" s="6"/>
      <c r="E765" s="6"/>
      <c r="F765" s="6"/>
      <c r="G765" s="6">
        <v>1084059.5938731721</v>
      </c>
      <c r="H765" s="6"/>
      <c r="I765" s="6"/>
      <c r="J765" s="6">
        <v>74235.496405454222</v>
      </c>
      <c r="K765" s="6"/>
      <c r="L765" s="6"/>
      <c r="M765" s="6">
        <v>28706.453585615716</v>
      </c>
      <c r="N765" s="6">
        <v>58784.126061067502</v>
      </c>
      <c r="O765" s="6">
        <v>292845.40943282051</v>
      </c>
      <c r="P765" s="6">
        <v>3402.0435663323296</v>
      </c>
      <c r="Q765" s="6">
        <v>19590.841375463864</v>
      </c>
      <c r="R765" s="6">
        <v>24277.179822160695</v>
      </c>
      <c r="S765" s="6">
        <v>12551.5913620264</v>
      </c>
      <c r="T765" s="6">
        <v>3773.3002814475235</v>
      </c>
      <c r="U765" s="6">
        <v>16398.527183898415</v>
      </c>
      <c r="V765" s="6">
        <v>122060.41244930234</v>
      </c>
      <c r="W765" s="6">
        <v>1862075.1121791294</v>
      </c>
    </row>
    <row r="766" spans="1:23" x14ac:dyDescent="0.25">
      <c r="A766">
        <v>2014</v>
      </c>
      <c r="B766" s="5" t="s">
        <v>507</v>
      </c>
      <c r="C766" s="6">
        <v>357462.98327672615</v>
      </c>
      <c r="D766" s="6"/>
      <c r="E766" s="6"/>
      <c r="F766" s="6"/>
      <c r="G766" s="6">
        <v>2291242.2820823183</v>
      </c>
      <c r="H766" s="6"/>
      <c r="I766" s="6"/>
      <c r="J766" s="6">
        <v>184891.39656080582</v>
      </c>
      <c r="K766" s="6"/>
      <c r="L766" s="6"/>
      <c r="M766" s="6">
        <v>134139.94673410564</v>
      </c>
      <c r="N766" s="6">
        <v>141944.07094160095</v>
      </c>
      <c r="O766" s="6">
        <v>744719.94038705609</v>
      </c>
      <c r="P766" s="6">
        <v>10097.88782183596</v>
      </c>
      <c r="Q766" s="6">
        <v>97722.672665003207</v>
      </c>
      <c r="R766" s="6">
        <v>81438.073157230596</v>
      </c>
      <c r="S766" s="6">
        <v>81105.400006015814</v>
      </c>
      <c r="T766" s="6">
        <v>4419.2727840972693</v>
      </c>
      <c r="U766" s="6">
        <v>89551.582074138292</v>
      </c>
      <c r="V766" s="6">
        <v>202192.83665885022</v>
      </c>
      <c r="W766" s="6">
        <v>4420928.3451497843</v>
      </c>
    </row>
    <row r="767" spans="1:23" x14ac:dyDescent="0.25">
      <c r="A767">
        <v>2014</v>
      </c>
      <c r="B767" s="5" t="s">
        <v>508</v>
      </c>
      <c r="C767" s="6">
        <v>98356.238727699718</v>
      </c>
      <c r="D767" s="6"/>
      <c r="E767" s="6"/>
      <c r="F767" s="6"/>
      <c r="G767" s="6">
        <v>543117.77460798458</v>
      </c>
      <c r="H767" s="6"/>
      <c r="I767" s="6"/>
      <c r="J767" s="6">
        <v>63880.261932298657</v>
      </c>
      <c r="K767" s="6"/>
      <c r="L767" s="6"/>
      <c r="M767" s="6">
        <v>9015.0302336838304</v>
      </c>
      <c r="N767" s="6">
        <v>6491.4447826505748</v>
      </c>
      <c r="O767" s="6">
        <v>195733.88652408458</v>
      </c>
      <c r="P767" s="6">
        <v>1279.4157591351477</v>
      </c>
      <c r="Q767" s="6">
        <v>28564.114457060699</v>
      </c>
      <c r="R767" s="6">
        <v>16740.939916284515</v>
      </c>
      <c r="S767" s="6">
        <v>15442.024812456766</v>
      </c>
      <c r="T767" s="6">
        <v>1927.6472857319886</v>
      </c>
      <c r="U767" s="6">
        <v>1463.2254201795729</v>
      </c>
      <c r="V767" s="6">
        <v>43710.631497504728</v>
      </c>
      <c r="W767" s="6">
        <v>1025722.6359567555</v>
      </c>
    </row>
    <row r="768" spans="1:23" x14ac:dyDescent="0.25">
      <c r="A768">
        <v>2014</v>
      </c>
      <c r="B768" s="5" t="s">
        <v>509</v>
      </c>
      <c r="C768" s="6">
        <v>586249.93494363083</v>
      </c>
      <c r="D768" s="6"/>
      <c r="E768" s="6"/>
      <c r="F768" s="6"/>
      <c r="G768" s="6">
        <v>3746659.6014901744</v>
      </c>
      <c r="H768" s="6"/>
      <c r="I768" s="6"/>
      <c r="J768" s="6">
        <v>138545.12491095296</v>
      </c>
      <c r="K768" s="6"/>
      <c r="L768" s="6"/>
      <c r="M768" s="6">
        <v>180285.40725370345</v>
      </c>
      <c r="N768" s="6">
        <v>193479.6573067042</v>
      </c>
      <c r="O768" s="6">
        <v>3367449.3437761408</v>
      </c>
      <c r="P768" s="6">
        <v>38837.003066726786</v>
      </c>
      <c r="Q768" s="6">
        <v>204576.80218474573</v>
      </c>
      <c r="R768" s="6">
        <v>135443.10035218811</v>
      </c>
      <c r="S768" s="6">
        <v>61120.965212535433</v>
      </c>
      <c r="T768" s="6">
        <v>66162.381798747869</v>
      </c>
      <c r="U768" s="6">
        <v>231556.31168510515</v>
      </c>
      <c r="V768" s="6">
        <v>444959.70126750669</v>
      </c>
      <c r="W768" s="6">
        <v>9395325.3352488633</v>
      </c>
    </row>
    <row r="769" spans="1:23" x14ac:dyDescent="0.25">
      <c r="A769">
        <v>2014</v>
      </c>
      <c r="B769" s="5" t="s">
        <v>510</v>
      </c>
      <c r="C769" s="6">
        <v>1954195.9528195465</v>
      </c>
      <c r="D769" s="6"/>
      <c r="E769" s="6"/>
      <c r="F769" s="6"/>
      <c r="G769" s="6">
        <v>15918810.243867431</v>
      </c>
      <c r="H769" s="6"/>
      <c r="I769" s="6"/>
      <c r="J769" s="6">
        <v>712290.31248909049</v>
      </c>
      <c r="K769" s="6"/>
      <c r="L769" s="6"/>
      <c r="M769" s="6">
        <v>1114829.2512362951</v>
      </c>
      <c r="N769" s="6">
        <v>903842.42484608956</v>
      </c>
      <c r="O769" s="6">
        <v>6483653.0335907796</v>
      </c>
      <c r="P769" s="6">
        <v>533241.33590550954</v>
      </c>
      <c r="Q769" s="6">
        <v>916642.27993817267</v>
      </c>
      <c r="R769" s="6">
        <v>464820.94743245642</v>
      </c>
      <c r="S769" s="6">
        <v>866756.72762625106</v>
      </c>
      <c r="T769" s="6">
        <v>88153.440807471779</v>
      </c>
      <c r="U769" s="6">
        <v>218047.18676993728</v>
      </c>
      <c r="V769" s="6">
        <v>3522460.0281315413</v>
      </c>
      <c r="W769" s="6">
        <v>33697743.165460572</v>
      </c>
    </row>
    <row r="770" spans="1:23" x14ac:dyDescent="0.25">
      <c r="A770">
        <v>2014</v>
      </c>
      <c r="B770" s="5" t="s">
        <v>511</v>
      </c>
      <c r="C770" s="6">
        <v>502062.12212432752</v>
      </c>
      <c r="D770" s="6"/>
      <c r="E770" s="6"/>
      <c r="F770" s="6"/>
      <c r="G770" s="6">
        <v>2220769.6083514094</v>
      </c>
      <c r="H770" s="6"/>
      <c r="I770" s="6"/>
      <c r="J770" s="6">
        <v>141206.81660205737</v>
      </c>
      <c r="K770" s="6"/>
      <c r="L770" s="6"/>
      <c r="M770" s="6">
        <v>87255.603544127342</v>
      </c>
      <c r="N770" s="6">
        <v>84393.907951730696</v>
      </c>
      <c r="O770" s="6">
        <v>598015.70847787277</v>
      </c>
      <c r="P770" s="6">
        <v>14946.574272403421</v>
      </c>
      <c r="Q770" s="6">
        <v>126806.88569643763</v>
      </c>
      <c r="R770" s="6">
        <v>67830.475551102863</v>
      </c>
      <c r="S770" s="6">
        <v>97107.17698811373</v>
      </c>
      <c r="T770" s="6">
        <v>11535.726895790845</v>
      </c>
      <c r="U770" s="6">
        <v>104037.07647843595</v>
      </c>
      <c r="V770" s="6">
        <v>192491.6251227207</v>
      </c>
      <c r="W770" s="6">
        <v>4248459.3080565305</v>
      </c>
    </row>
    <row r="771" spans="1:23" x14ac:dyDescent="0.25">
      <c r="A771">
        <v>2014</v>
      </c>
      <c r="B771" s="5" t="s">
        <v>512</v>
      </c>
      <c r="C771" s="6">
        <v>296936.23088367598</v>
      </c>
      <c r="D771" s="6"/>
      <c r="E771" s="6"/>
      <c r="F771" s="6"/>
      <c r="G771" s="6">
        <v>901202.56590630976</v>
      </c>
      <c r="H771" s="6"/>
      <c r="I771" s="6"/>
      <c r="J771" s="6">
        <v>64188.062008854868</v>
      </c>
      <c r="K771" s="6"/>
      <c r="L771" s="6"/>
      <c r="M771" s="6">
        <v>44658.056083784162</v>
      </c>
      <c r="N771" s="6">
        <v>44381.943152987296</v>
      </c>
      <c r="O771" s="6">
        <v>458070.21624679613</v>
      </c>
      <c r="P771" s="6">
        <v>8704.2602382825717</v>
      </c>
      <c r="Q771" s="6">
        <v>38753.228540113974</v>
      </c>
      <c r="R771" s="6">
        <v>56992.732810369584</v>
      </c>
      <c r="S771" s="6">
        <v>69338.892944841529</v>
      </c>
      <c r="T771" s="6">
        <v>2689.1934929192248</v>
      </c>
      <c r="U771" s="6">
        <v>1804.6669237604415</v>
      </c>
      <c r="V771" s="6">
        <v>124978.8755132978</v>
      </c>
      <c r="W771" s="6">
        <v>2112698.9247459937</v>
      </c>
    </row>
    <row r="772" spans="1:23" x14ac:dyDescent="0.25">
      <c r="A772">
        <v>2014</v>
      </c>
      <c r="B772" s="5" t="s">
        <v>513</v>
      </c>
      <c r="C772" s="6">
        <v>379091.50339123164</v>
      </c>
      <c r="D772" s="6"/>
      <c r="E772" s="6"/>
      <c r="F772" s="6"/>
      <c r="G772" s="6">
        <v>1712318.7513962565</v>
      </c>
      <c r="H772" s="6"/>
      <c r="I772" s="6"/>
      <c r="J772" s="6">
        <v>122478.23820246007</v>
      </c>
      <c r="K772" s="6"/>
      <c r="L772" s="6"/>
      <c r="M772" s="6">
        <v>245132.86575801688</v>
      </c>
      <c r="N772" s="6">
        <v>58097.22039013898</v>
      </c>
      <c r="O772" s="6">
        <v>827075.78800662491</v>
      </c>
      <c r="P772" s="6">
        <v>22534.697750334337</v>
      </c>
      <c r="Q772" s="6">
        <v>103631.68088087371</v>
      </c>
      <c r="R772" s="6">
        <v>69290.892859470026</v>
      </c>
      <c r="S772" s="6">
        <v>46998.411244152187</v>
      </c>
      <c r="T772" s="6">
        <v>9215.6172827382507</v>
      </c>
      <c r="U772" s="6">
        <v>58928.666515482633</v>
      </c>
      <c r="V772" s="6">
        <v>209250.79106278959</v>
      </c>
      <c r="W772" s="6">
        <v>3864045.1247405699</v>
      </c>
    </row>
    <row r="773" spans="1:23" x14ac:dyDescent="0.25">
      <c r="A773">
        <v>2014</v>
      </c>
      <c r="B773" s="5" t="s">
        <v>514</v>
      </c>
      <c r="C773" s="6">
        <v>52242.106280061496</v>
      </c>
      <c r="D773" s="6"/>
      <c r="E773" s="6"/>
      <c r="F773" s="6"/>
      <c r="G773" s="6">
        <v>211770.75036823144</v>
      </c>
      <c r="H773" s="6"/>
      <c r="I773" s="6"/>
      <c r="J773" s="6">
        <v>20021.019123249018</v>
      </c>
      <c r="K773" s="6"/>
      <c r="L773" s="6"/>
      <c r="M773" s="6">
        <v>5698.569109379463</v>
      </c>
      <c r="N773" s="6">
        <v>10235.634664685575</v>
      </c>
      <c r="O773" s="6">
        <v>101534.66851493805</v>
      </c>
      <c r="P773" s="6">
        <v>804.80739697633726</v>
      </c>
      <c r="Q773" s="6">
        <v>7151.2204477574933</v>
      </c>
      <c r="R773" s="6">
        <v>7343.9211318576799</v>
      </c>
      <c r="S773" s="6">
        <v>21848.739951574818</v>
      </c>
      <c r="T773" s="6">
        <v>833.07353345533329</v>
      </c>
      <c r="U773" s="6">
        <v>6968.7812584323092</v>
      </c>
      <c r="V773" s="6">
        <v>37298.019105162122</v>
      </c>
      <c r="W773" s="6">
        <v>483751.31088576117</v>
      </c>
    </row>
    <row r="774" spans="1:23" x14ac:dyDescent="0.25">
      <c r="A774">
        <v>2014</v>
      </c>
      <c r="B774" s="5" t="s">
        <v>515</v>
      </c>
      <c r="C774" s="6">
        <v>45153.592577689851</v>
      </c>
      <c r="D774" s="6"/>
      <c r="E774" s="6"/>
      <c r="F774" s="6"/>
      <c r="G774" s="6">
        <v>253373.0962103678</v>
      </c>
      <c r="H774" s="6"/>
      <c r="I774" s="6"/>
      <c r="J774" s="6">
        <v>18910.409381105193</v>
      </c>
      <c r="K774" s="6"/>
      <c r="L774" s="6"/>
      <c r="M774" s="6">
        <v>6701.8656435312223</v>
      </c>
      <c r="N774" s="6">
        <v>8921.9643916836121</v>
      </c>
      <c r="O774" s="6">
        <v>107687.9653176771</v>
      </c>
      <c r="P774" s="6">
        <v>1355.2417590336681</v>
      </c>
      <c r="Q774" s="6">
        <v>3360.3222780170545</v>
      </c>
      <c r="R774" s="6">
        <v>9293.114043948015</v>
      </c>
      <c r="S774" s="6">
        <v>4893.8572000700315</v>
      </c>
      <c r="T774" s="6">
        <v>4612.9759508172392</v>
      </c>
      <c r="U774" s="6">
        <v>1103.5177897520512</v>
      </c>
      <c r="V774" s="6">
        <v>25181.765442163007</v>
      </c>
      <c r="W774" s="6">
        <v>490549.68798585579</v>
      </c>
    </row>
    <row r="775" spans="1:23" x14ac:dyDescent="0.25">
      <c r="A775">
        <v>2014</v>
      </c>
      <c r="B775" s="5" t="s">
        <v>516</v>
      </c>
      <c r="C775" s="6">
        <v>124932.2500471008</v>
      </c>
      <c r="D775" s="6"/>
      <c r="E775" s="6"/>
      <c r="F775" s="6"/>
      <c r="G775" s="6">
        <v>691981.48073873878</v>
      </c>
      <c r="H775" s="6"/>
      <c r="I775" s="6"/>
      <c r="J775" s="6">
        <v>73061.621198279681</v>
      </c>
      <c r="K775" s="6"/>
      <c r="L775" s="6"/>
      <c r="M775" s="6">
        <v>55179.243486050626</v>
      </c>
      <c r="N775" s="6">
        <v>23672.541147619879</v>
      </c>
      <c r="O775" s="6">
        <v>219284.02064040373</v>
      </c>
      <c r="P775" s="6">
        <v>3636.2133299597263</v>
      </c>
      <c r="Q775" s="6">
        <v>16413.044006643689</v>
      </c>
      <c r="R775" s="6">
        <v>17055.556216171215</v>
      </c>
      <c r="S775" s="6">
        <v>17940.741912677688</v>
      </c>
      <c r="T775" s="6">
        <v>2707.5193620489154</v>
      </c>
      <c r="U775" s="6">
        <v>4000.2314966106678</v>
      </c>
      <c r="V775" s="6">
        <v>56155.391889204329</v>
      </c>
      <c r="W775" s="6">
        <v>1306019.8554715095</v>
      </c>
    </row>
    <row r="776" spans="1:23" x14ac:dyDescent="0.25">
      <c r="A776">
        <v>2014</v>
      </c>
      <c r="B776" s="5" t="s">
        <v>517</v>
      </c>
      <c r="C776" s="6">
        <v>132370.03739563547</v>
      </c>
      <c r="D776" s="6"/>
      <c r="E776" s="6"/>
      <c r="F776" s="6"/>
      <c r="G776" s="6">
        <v>795315.79619540228</v>
      </c>
      <c r="H776" s="6"/>
      <c r="I776" s="6"/>
      <c r="J776" s="6">
        <v>44982.516210952577</v>
      </c>
      <c r="K776" s="6"/>
      <c r="L776" s="6"/>
      <c r="M776" s="6">
        <v>14812.643763080951</v>
      </c>
      <c r="N776" s="6">
        <v>56557.97548803965</v>
      </c>
      <c r="O776" s="6">
        <v>601672.67869381839</v>
      </c>
      <c r="P776" s="6">
        <v>3070.1142363766921</v>
      </c>
      <c r="Q776" s="6">
        <v>74381.844138968343</v>
      </c>
      <c r="R776" s="6">
        <v>36158.385872789353</v>
      </c>
      <c r="S776" s="6">
        <v>9745.2876417951902</v>
      </c>
      <c r="T776" s="6">
        <v>1108.2659367044862</v>
      </c>
      <c r="U776" s="6">
        <v>33838.340106838026</v>
      </c>
      <c r="V776" s="6">
        <v>150182.49875548863</v>
      </c>
      <c r="W776" s="6">
        <v>1954196.38443589</v>
      </c>
    </row>
    <row r="777" spans="1:23" x14ac:dyDescent="0.25">
      <c r="B777" s="5" t="s">
        <v>74</v>
      </c>
      <c r="C777" s="6">
        <v>5233731.6341414209</v>
      </c>
      <c r="D777" s="6"/>
      <c r="E777" s="6"/>
      <c r="F777" s="6"/>
      <c r="G777" s="6">
        <v>34830052.688665166</v>
      </c>
      <c r="H777" s="6"/>
      <c r="I777" s="6"/>
      <c r="J777" s="6">
        <v>1917217.0872923774</v>
      </c>
      <c r="K777" s="6"/>
      <c r="L777" s="6"/>
      <c r="M777" s="6">
        <v>2078806.9412177363</v>
      </c>
      <c r="N777" s="6">
        <v>1852115.4108821524</v>
      </c>
      <c r="O777" s="6">
        <v>15472298.203032013</v>
      </c>
      <c r="P777" s="6">
        <v>656999.4954035366</v>
      </c>
      <c r="Q777" s="6">
        <v>1763728.534799488</v>
      </c>
      <c r="R777" s="6">
        <v>1073792.5935238479</v>
      </c>
      <c r="S777" s="6">
        <v>1417445.4279412678</v>
      </c>
      <c r="T777" s="6">
        <v>211014.58099493262</v>
      </c>
      <c r="U777" s="6">
        <v>955624.18381376297</v>
      </c>
      <c r="V777" s="6">
        <v>5453352.6155765234</v>
      </c>
      <c r="W777" s="6">
        <v>72916179.397284225</v>
      </c>
    </row>
  </sheetData>
  <mergeCells count="3">
    <mergeCell ref="B1:J1"/>
    <mergeCell ref="B262:J262"/>
    <mergeCell ref="B521:J521"/>
  </mergeCells>
  <pageMargins left="0.511811024" right="0.511811024" top="0.78740157499999996" bottom="0.78740157499999996" header="0.31496062000000002" footer="0.31496062000000002"/>
  <pageSetup paperSize="9" orientation="portrait" r:id="rId2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S49"/>
  <sheetViews>
    <sheetView tabSelected="1" workbookViewId="0">
      <selection activeCell="H19" sqref="H19"/>
    </sheetView>
  </sheetViews>
  <sheetFormatPr defaultRowHeight="15" x14ac:dyDescent="0.25"/>
  <cols>
    <col min="1" max="1" width="29.7109375" style="56" bestFit="1" customWidth="1"/>
    <col min="2" max="9" width="14.28515625" style="56" bestFit="1" customWidth="1"/>
    <col min="10" max="13" width="14.28515625" style="56" customWidth="1"/>
    <col min="14" max="14" width="9.140625" style="56"/>
    <col min="15" max="15" width="23.140625" style="56" bestFit="1" customWidth="1"/>
    <col min="16" max="16" width="14.85546875" style="56" bestFit="1" customWidth="1"/>
    <col min="17" max="23" width="15.28515625" style="56" bestFit="1" customWidth="1"/>
    <col min="24" max="27" width="15.28515625" style="56" customWidth="1"/>
    <col min="28" max="30" width="9.140625" style="56"/>
    <col min="31" max="31" width="28.5703125" style="56" bestFit="1" customWidth="1"/>
    <col min="32" max="40" width="14.28515625" style="56" bestFit="1" customWidth="1"/>
    <col min="41" max="43" width="14.28515625" style="56" customWidth="1"/>
    <col min="44" max="45" width="9.140625" style="56"/>
    <col min="46" max="16384" width="9.140625" style="8"/>
  </cols>
  <sheetData>
    <row r="1" spans="1:43" x14ac:dyDescent="0.25">
      <c r="A1" s="55" t="s">
        <v>785</v>
      </c>
      <c r="B1" s="55" t="s">
        <v>786</v>
      </c>
      <c r="C1" s="55"/>
      <c r="O1" s="55" t="s">
        <v>787</v>
      </c>
      <c r="P1" s="55" t="s">
        <v>786</v>
      </c>
      <c r="Q1" s="55"/>
      <c r="AC1" s="55" t="s">
        <v>788</v>
      </c>
      <c r="AD1" s="55" t="s">
        <v>786</v>
      </c>
      <c r="AE1" s="55"/>
    </row>
    <row r="3" spans="1:43" ht="15.75" x14ac:dyDescent="0.25">
      <c r="B3" s="57">
        <v>2007</v>
      </c>
      <c r="C3" s="57">
        <v>2008</v>
      </c>
      <c r="D3" s="57">
        <v>2009</v>
      </c>
      <c r="E3" s="57">
        <v>2010</v>
      </c>
      <c r="F3" s="57">
        <v>2011</v>
      </c>
      <c r="G3" s="57">
        <v>2012</v>
      </c>
      <c r="H3" s="57">
        <v>2013</v>
      </c>
      <c r="I3" s="57">
        <v>2014</v>
      </c>
      <c r="J3" s="57">
        <v>2015</v>
      </c>
      <c r="K3" s="57">
        <v>2016</v>
      </c>
      <c r="L3" s="57">
        <v>2017</v>
      </c>
      <c r="M3" s="57">
        <v>2018</v>
      </c>
      <c r="P3" s="57">
        <v>2007</v>
      </c>
      <c r="Q3" s="57">
        <v>2008</v>
      </c>
      <c r="R3" s="57">
        <v>2009</v>
      </c>
      <c r="S3" s="57">
        <v>2010</v>
      </c>
      <c r="T3" s="57">
        <v>2011</v>
      </c>
      <c r="U3" s="57">
        <v>2012</v>
      </c>
      <c r="V3" s="57">
        <v>2013</v>
      </c>
      <c r="W3" s="57">
        <v>2014</v>
      </c>
      <c r="X3" s="57">
        <v>2015</v>
      </c>
      <c r="Y3" s="57">
        <v>2016</v>
      </c>
      <c r="Z3" s="57">
        <v>2017</v>
      </c>
      <c r="AA3" s="57">
        <v>2018</v>
      </c>
      <c r="AC3" s="58" t="s">
        <v>789</v>
      </c>
      <c r="AD3" s="58" t="s">
        <v>790</v>
      </c>
      <c r="AE3" s="58" t="s">
        <v>791</v>
      </c>
      <c r="AF3" s="57">
        <v>2007</v>
      </c>
      <c r="AG3" s="57">
        <v>2008</v>
      </c>
      <c r="AH3" s="57">
        <v>2009</v>
      </c>
      <c r="AI3" s="57">
        <v>2010</v>
      </c>
      <c r="AJ3" s="57">
        <v>2011</v>
      </c>
      <c r="AK3" s="57">
        <v>2012</v>
      </c>
      <c r="AL3" s="57">
        <v>2013</v>
      </c>
      <c r="AM3" s="57">
        <v>2014</v>
      </c>
      <c r="AN3" s="57">
        <v>2015</v>
      </c>
      <c r="AO3" s="57">
        <v>2016</v>
      </c>
      <c r="AP3" s="57">
        <v>2017</v>
      </c>
      <c r="AQ3" s="57">
        <v>2018</v>
      </c>
    </row>
    <row r="4" spans="1:43" ht="15.75" x14ac:dyDescent="0.25">
      <c r="A4" s="58" t="s">
        <v>769</v>
      </c>
      <c r="B4" s="59">
        <f>+OUTPUTs!IA51</f>
        <v>3676048.3678114959</v>
      </c>
      <c r="C4" s="59">
        <f>+OUTPUTs!GY51</f>
        <v>5016569.4654905247</v>
      </c>
      <c r="D4" s="59">
        <f>+OUTPUTs!FW51</f>
        <v>4484025.9471347742</v>
      </c>
      <c r="E4" s="59">
        <f>+OUTPUTs!EU51</f>
        <v>5091589.5330899013</v>
      </c>
      <c r="F4" s="59">
        <f>+OUTPUTs!DS51</f>
        <v>5465255.9245433295</v>
      </c>
      <c r="G4" s="59">
        <f>+OUTPUTs!CQ51</f>
        <v>6614058.6645362228</v>
      </c>
      <c r="H4" s="59">
        <f>+OUTPUTs!BO51</f>
        <v>7298052.4737449139</v>
      </c>
      <c r="I4" s="59">
        <f>+OUTPUTs!AM51</f>
        <v>7516265.3465431463</v>
      </c>
      <c r="J4" s="59">
        <f>[3]Formatos_Análises!B4</f>
        <v>8447303.0991336107</v>
      </c>
      <c r="K4" s="59">
        <f>[3]Formatos_Análises!C4</f>
        <v>7535283.4780190242</v>
      </c>
      <c r="L4" s="59">
        <f>[3]Formatos_Análises!D4</f>
        <v>7860971.4509854317</v>
      </c>
      <c r="M4" s="59">
        <f>[3]Formatos_Análises!E4</f>
        <v>8234450.8359375373</v>
      </c>
      <c r="O4" s="57" t="s">
        <v>518</v>
      </c>
      <c r="P4" s="60">
        <f>+'Total x Ano'!B3</f>
        <v>153606.06597389543</v>
      </c>
      <c r="Q4" s="60">
        <f>+'Total x Ano'!C3</f>
        <v>191619.71784047229</v>
      </c>
      <c r="R4" s="60">
        <f>+'Total x Ano'!D3</f>
        <v>208543.47781820723</v>
      </c>
      <c r="S4" s="60">
        <f>+'Total x Ano'!E3</f>
        <v>229340.70332881881</v>
      </c>
      <c r="T4" s="60">
        <f>+'Total x Ano'!F3</f>
        <v>214807.07464249598</v>
      </c>
      <c r="U4" s="60">
        <f>+'Total x Ano'!G3</f>
        <v>243374.19560819273</v>
      </c>
      <c r="V4" s="60">
        <f>+'Total x Ano'!H3</f>
        <v>248569.11028471697</v>
      </c>
      <c r="W4" s="60">
        <f>+'Total x Ano'!I3</f>
        <v>269545.58464605565</v>
      </c>
      <c r="X4" s="60">
        <f>[3]Formatos_Análises!L4</f>
        <v>257431.94163201659</v>
      </c>
      <c r="Y4" s="60">
        <f>[3]Formatos_Análises!M4</f>
        <v>241185.76325619916</v>
      </c>
      <c r="Z4" s="60">
        <f>[3]Formatos_Análises!N4</f>
        <v>241396.68118263563</v>
      </c>
      <c r="AA4" s="60">
        <f>[3]Formatos_Análises!O4</f>
        <v>248717.57311429427</v>
      </c>
      <c r="AC4" s="61">
        <v>7111</v>
      </c>
      <c r="AD4" s="62" t="s">
        <v>794</v>
      </c>
      <c r="AE4" s="62" t="s">
        <v>769</v>
      </c>
      <c r="AF4" s="59">
        <f>+OUTPUTs!IA3</f>
        <v>957077.7261671985</v>
      </c>
      <c r="AG4" s="59">
        <f>+OUTPUTs!GY3</f>
        <v>1243633.8063793799</v>
      </c>
      <c r="AH4" s="59">
        <f>+OUTPUTs!FW3</f>
        <v>679809.93043439928</v>
      </c>
      <c r="AI4" s="59">
        <f>+OUTPUTs!EU3</f>
        <v>1088232.7884619462</v>
      </c>
      <c r="AJ4" s="59">
        <f>+OUTPUTs!DS3</f>
        <v>647267.28557592211</v>
      </c>
      <c r="AK4" s="59">
        <f>+OUTPUTs!CQ3</f>
        <v>817866.53659939929</v>
      </c>
      <c r="AL4" s="59">
        <f>+OUTPUTs!BO3</f>
        <v>625644.71264901664</v>
      </c>
      <c r="AM4" s="59">
        <f>+OUTPUTs!AM3</f>
        <v>687146.11839319975</v>
      </c>
      <c r="AN4" s="59">
        <f>[3]Formatos_Análises!X4</f>
        <v>570357.75758546405</v>
      </c>
      <c r="AO4" s="59">
        <f>[3]Formatos_Análises!Y4</f>
        <v>473467.7721571197</v>
      </c>
      <c r="AP4" s="59">
        <f>[3]Formatos_Análises!Z4</f>
        <v>425133.47655829904</v>
      </c>
      <c r="AQ4" s="59">
        <f>[3]Formatos_Análises!AA4</f>
        <v>458514.37419760495</v>
      </c>
    </row>
    <row r="5" spans="1:43" ht="15.75" x14ac:dyDescent="0.25">
      <c r="A5" s="58" t="s">
        <v>771</v>
      </c>
      <c r="B5" s="59">
        <f>+OUTPUTs!IA52</f>
        <v>1033821.1128397193</v>
      </c>
      <c r="C5" s="59">
        <f>+OUTPUTs!GY52</f>
        <v>1301938.6812854526</v>
      </c>
      <c r="D5" s="59">
        <f>+OUTPUTs!FW52</f>
        <v>1644871.7139791991</v>
      </c>
      <c r="E5" s="59">
        <f>+OUTPUTs!EU52</f>
        <v>1797066.7232901063</v>
      </c>
      <c r="F5" s="59">
        <f>+OUTPUTs!DS52</f>
        <v>1892376.4611458597</v>
      </c>
      <c r="G5" s="59">
        <f>+OUTPUTs!CQ52</f>
        <v>1955899.7175522437</v>
      </c>
      <c r="H5" s="59">
        <f>+OUTPUTs!BO52</f>
        <v>1994191.4009340731</v>
      </c>
      <c r="I5" s="59">
        <f>+OUTPUTs!AM52</f>
        <v>2038961.1459803237</v>
      </c>
      <c r="J5" s="59">
        <f>[3]Formatos_Análises!B5</f>
        <v>1854658.609566113</v>
      </c>
      <c r="K5" s="59">
        <f>[3]Formatos_Análises!C5</f>
        <v>1652561.6724914135</v>
      </c>
      <c r="L5" s="59">
        <f>[3]Formatos_Análises!D5</f>
        <v>1847497.1689385781</v>
      </c>
      <c r="M5" s="59">
        <f>[3]Formatos_Análises!E5</f>
        <v>1978465.9961359603</v>
      </c>
      <c r="O5" s="57" t="s">
        <v>519</v>
      </c>
      <c r="P5" s="60">
        <f>+'Total x Ano'!B4</f>
        <v>86907.066763641516</v>
      </c>
      <c r="Q5" s="60">
        <f>+'Total x Ano'!C4</f>
        <v>92206.737385896937</v>
      </c>
      <c r="R5" s="60">
        <f>+'Total x Ano'!D4</f>
        <v>95708.167561288312</v>
      </c>
      <c r="S5" s="60">
        <f>+'Total x Ano'!E4</f>
        <v>100396.73336912779</v>
      </c>
      <c r="T5" s="60">
        <f>+'Total x Ano'!F4</f>
        <v>71467.945042772466</v>
      </c>
      <c r="U5" s="60">
        <f>+'Total x Ano'!G4</f>
        <v>87126.638626743399</v>
      </c>
      <c r="V5" s="60">
        <f>+'Total x Ano'!H4</f>
        <v>95465.622707650255</v>
      </c>
      <c r="W5" s="60">
        <f>+'Total x Ano'!I4</f>
        <v>101908.63106972043</v>
      </c>
      <c r="X5" s="60">
        <f>[3]Formatos_Análises!L5</f>
        <v>97994.464754781322</v>
      </c>
      <c r="Y5" s="60">
        <f>[3]Formatos_Análises!M5</f>
        <v>107730.46766309746</v>
      </c>
      <c r="Z5" s="60">
        <f>[3]Formatos_Análises!N5</f>
        <v>116860.75782991049</v>
      </c>
      <c r="AA5" s="60">
        <f>[3]Formatos_Análises!O5</f>
        <v>96088.175492375478</v>
      </c>
      <c r="AC5" s="61">
        <v>7420</v>
      </c>
      <c r="AD5" s="62" t="s">
        <v>781</v>
      </c>
      <c r="AE5" s="62" t="s">
        <v>780</v>
      </c>
      <c r="AF5" s="59">
        <f>+OUTPUTs!IA4</f>
        <v>671927.22336298856</v>
      </c>
      <c r="AG5" s="59">
        <f>+OUTPUTs!GY4</f>
        <v>715489.42992033507</v>
      </c>
      <c r="AH5" s="59">
        <f>+OUTPUTs!FW4</f>
        <v>737845.69755783444</v>
      </c>
      <c r="AI5" s="59">
        <f>+OUTPUTs!EU4</f>
        <v>783880.62586983712</v>
      </c>
      <c r="AJ5" s="59">
        <f>+OUTPUTs!DS4</f>
        <v>661179.99109150213</v>
      </c>
      <c r="AK5" s="59">
        <f>+OUTPUTs!CQ4</f>
        <v>728618.62915006606</v>
      </c>
      <c r="AL5" s="59">
        <f>+OUTPUTs!BO4</f>
        <v>726572.57614077185</v>
      </c>
      <c r="AM5" s="59">
        <f>+OUTPUTs!AM4</f>
        <v>771443.66880805884</v>
      </c>
      <c r="AN5" s="59">
        <f>[3]Formatos_Análises!X5</f>
        <v>675997.35355200968</v>
      </c>
      <c r="AO5" s="59">
        <f>[3]Formatos_Análises!Y5</f>
        <v>643331.46073401673</v>
      </c>
      <c r="AP5" s="59">
        <f>[3]Formatos_Análises!Z5</f>
        <v>615447.04630183126</v>
      </c>
      <c r="AQ5" s="59">
        <f>[3]Formatos_Análises!AA5</f>
        <v>589580.30094385054</v>
      </c>
    </row>
    <row r="6" spans="1:43" ht="15.75" x14ac:dyDescent="0.25">
      <c r="A6" s="58" t="s">
        <v>20</v>
      </c>
      <c r="B6" s="59">
        <f>+OUTPUTs!IA53</f>
        <v>15998666.017670356</v>
      </c>
      <c r="C6" s="59">
        <f>+OUTPUTs!GY53</f>
        <v>16302322.33564765</v>
      </c>
      <c r="D6" s="59">
        <f>+OUTPUTs!FW53</f>
        <v>23227645.033197567</v>
      </c>
      <c r="E6" s="59">
        <f>+OUTPUTs!EU53</f>
        <v>25488904.610909648</v>
      </c>
      <c r="F6" s="59">
        <f>+OUTPUTs!DS53</f>
        <v>22998755.988552354</v>
      </c>
      <c r="G6" s="59">
        <f>+OUTPUTs!CQ53</f>
        <v>23879233.792817257</v>
      </c>
      <c r="H6" s="59">
        <f>+OUTPUTs!BO53</f>
        <v>22189111.315091982</v>
      </c>
      <c r="I6" s="59">
        <f>+OUTPUTs!AM53</f>
        <v>22323666.816813827</v>
      </c>
      <c r="J6" s="59">
        <f>[3]Formatos_Análises!B6</f>
        <v>15029437.609530471</v>
      </c>
      <c r="K6" s="59">
        <f>[3]Formatos_Análises!C6</f>
        <v>13122298.025940649</v>
      </c>
      <c r="L6" s="59">
        <f>[3]Formatos_Análises!D6</f>
        <v>12112359.402288802</v>
      </c>
      <c r="M6" s="59">
        <f>[3]Formatos_Análises!E6</f>
        <v>10031552.626198247</v>
      </c>
      <c r="O6" s="57" t="s">
        <v>520</v>
      </c>
      <c r="P6" s="60">
        <f>+'Total x Ano'!B5</f>
        <v>368961.36523273599</v>
      </c>
      <c r="Q6" s="60">
        <f>+'Total x Ano'!C5</f>
        <v>470036.29962680122</v>
      </c>
      <c r="R6" s="60">
        <f>+'Total x Ano'!D5</f>
        <v>521060.58494734176</v>
      </c>
      <c r="S6" s="60">
        <f>+'Total x Ano'!E5</f>
        <v>603577.7500254421</v>
      </c>
      <c r="T6" s="60">
        <f>+'Total x Ano'!F5</f>
        <v>606125.63824821147</v>
      </c>
      <c r="U6" s="60">
        <f>+'Total x Ano'!G5</f>
        <v>638359.76262361475</v>
      </c>
      <c r="V6" s="60">
        <f>+'Total x Ano'!H5</f>
        <v>653911.55870117247</v>
      </c>
      <c r="W6" s="60">
        <f>+'Total x Ano'!I5</f>
        <v>666643.42171595444</v>
      </c>
      <c r="X6" s="60">
        <f>[3]Formatos_Análises!L6</f>
        <v>694897.27945844177</v>
      </c>
      <c r="Y6" s="60">
        <f>[3]Formatos_Análises!M6</f>
        <v>661212.87409116025</v>
      </c>
      <c r="Z6" s="60">
        <f>[3]Formatos_Análises!N6</f>
        <v>638155.09672110272</v>
      </c>
      <c r="AA6" s="60">
        <f>[3]Formatos_Análises!O6</f>
        <v>607524.38735722436</v>
      </c>
      <c r="AC6" s="61">
        <v>74102</v>
      </c>
      <c r="AD6" s="62" t="s">
        <v>795</v>
      </c>
      <c r="AE6" s="62" t="s">
        <v>769</v>
      </c>
      <c r="AF6" s="59">
        <f>+OUTPUTs!IA5</f>
        <v>67298.149845009219</v>
      </c>
      <c r="AG6" s="59">
        <f>+OUTPUTs!GY5</f>
        <v>109986.54879683678</v>
      </c>
      <c r="AH6" s="59">
        <f>+OUTPUTs!FW5</f>
        <v>142597.35611400005</v>
      </c>
      <c r="AI6" s="59">
        <f>+OUTPUTs!EU5</f>
        <v>134599.50417120213</v>
      </c>
      <c r="AJ6" s="59">
        <f>+OUTPUTs!DS5</f>
        <v>136300.28267828841</v>
      </c>
      <c r="AK6" s="59">
        <f>+OUTPUTs!CQ5</f>
        <v>166578.82760699344</v>
      </c>
      <c r="AL6" s="59">
        <f>+OUTPUTs!BO5</f>
        <v>205195.31613452866</v>
      </c>
      <c r="AM6" s="59">
        <f>+OUTPUTs!AM5</f>
        <v>255154.67920357856</v>
      </c>
      <c r="AN6" s="59">
        <f>[3]Formatos_Análises!X6</f>
        <v>236760.18881109287</v>
      </c>
      <c r="AO6" s="59">
        <f>[3]Formatos_Análises!Y6</f>
        <v>156504.75618857908</v>
      </c>
      <c r="AP6" s="59">
        <f>[3]Formatos_Análises!Z6</f>
        <v>185313.31469065481</v>
      </c>
      <c r="AQ6" s="59">
        <f>[3]Formatos_Análises!AA6</f>
        <v>150275.06408751628</v>
      </c>
    </row>
    <row r="7" spans="1:43" ht="15.75" x14ac:dyDescent="0.25">
      <c r="A7" s="58" t="s">
        <v>776</v>
      </c>
      <c r="B7" s="59">
        <f>+OUTPUTs!IA54</f>
        <v>27438.428976632844</v>
      </c>
      <c r="C7" s="59">
        <f>+OUTPUTs!GY54</f>
        <v>83565.715137425577</v>
      </c>
      <c r="D7" s="59">
        <f>+OUTPUTs!FW54</f>
        <v>248515.59656280954</v>
      </c>
      <c r="E7" s="59">
        <f>+OUTPUTs!EU54</f>
        <v>369942.11562599544</v>
      </c>
      <c r="F7" s="59">
        <f>+OUTPUTs!DS54</f>
        <v>544946.01740018325</v>
      </c>
      <c r="G7" s="59">
        <f>+OUTPUTs!CQ54</f>
        <v>699292.07157737575</v>
      </c>
      <c r="H7" s="59">
        <f>+OUTPUTs!BO54</f>
        <v>764116.18118437659</v>
      </c>
      <c r="I7" s="59">
        <f>+OUTPUTs!AM54</f>
        <v>1037354.1663911352</v>
      </c>
      <c r="J7" s="59">
        <f>[3]Formatos_Análises!B7</f>
        <v>854748.92676671222</v>
      </c>
      <c r="K7" s="59">
        <f>[3]Formatos_Análises!C7</f>
        <v>1174418.8845551098</v>
      </c>
      <c r="L7" s="59">
        <f>[3]Formatos_Análises!D7</f>
        <v>1634150.3211422497</v>
      </c>
      <c r="M7" s="59">
        <f>[3]Formatos_Análises!E7</f>
        <v>1825363.5100525012</v>
      </c>
      <c r="O7" s="57" t="s">
        <v>521</v>
      </c>
      <c r="P7" s="60">
        <f>+'Total x Ano'!B6</f>
        <v>38540.36785391553</v>
      </c>
      <c r="Q7" s="60">
        <f>+'Total x Ano'!C6</f>
        <v>42447.688621416513</v>
      </c>
      <c r="R7" s="60">
        <f>+'Total x Ano'!D6</f>
        <v>50350.600216301427</v>
      </c>
      <c r="S7" s="60">
        <f>+'Total x Ano'!E6</f>
        <v>46963.332863268479</v>
      </c>
      <c r="T7" s="60">
        <f>+'Total x Ano'!F6</f>
        <v>44220.623277490857</v>
      </c>
      <c r="U7" s="60">
        <f>+'Total x Ano'!G6</f>
        <v>66822.901353189533</v>
      </c>
      <c r="V7" s="60">
        <f>+'Total x Ano'!H6</f>
        <v>58104.887154403368</v>
      </c>
      <c r="W7" s="60">
        <f>+'Total x Ano'!I6</f>
        <v>63026.480542176927</v>
      </c>
      <c r="X7" s="60">
        <f>[3]Formatos_Análises!L7</f>
        <v>73369.677183834487</v>
      </c>
      <c r="Y7" s="60">
        <f>[3]Formatos_Análises!M7</f>
        <v>65419.872680401524</v>
      </c>
      <c r="Z7" s="60">
        <f>[3]Formatos_Análises!N7</f>
        <v>67028.455569573111</v>
      </c>
      <c r="AA7" s="60">
        <f>[3]Formatos_Análises!O7</f>
        <v>60490.569139020226</v>
      </c>
      <c r="AC7" s="61">
        <v>7311</v>
      </c>
      <c r="AD7" s="62" t="s">
        <v>823</v>
      </c>
      <c r="AE7" s="62" t="s">
        <v>784</v>
      </c>
      <c r="AF7" s="59">
        <f>+OUTPUTs!IA6</f>
        <v>3634896.2224503569</v>
      </c>
      <c r="AG7" s="59">
        <f>+OUTPUTs!GY6</f>
        <v>3895134.598971935</v>
      </c>
      <c r="AH7" s="59">
        <f>+OUTPUTs!FW6</f>
        <v>3607923.6859910861</v>
      </c>
      <c r="AI7" s="59">
        <f>+OUTPUTs!EU6</f>
        <v>3601261.1045232425</v>
      </c>
      <c r="AJ7" s="59">
        <f>+OUTPUTs!DS6</f>
        <v>3253898.0986112263</v>
      </c>
      <c r="AK7" s="59">
        <f>+OUTPUTs!CQ6</f>
        <v>3651238.60367289</v>
      </c>
      <c r="AL7" s="59">
        <f>+OUTPUTs!BO6</f>
        <v>3651308.0766166365</v>
      </c>
      <c r="AM7" s="59">
        <f>+OUTPUTs!AM6</f>
        <v>3898206.8687630184</v>
      </c>
      <c r="AN7" s="59">
        <f>[3]Formatos_Análises!X7</f>
        <v>3546790.0729133794</v>
      </c>
      <c r="AO7" s="59">
        <f>[3]Formatos_Análises!Y7</f>
        <v>3385567.6277993042</v>
      </c>
      <c r="AP7" s="59">
        <f>[3]Formatos_Análises!Z7</f>
        <v>3160006.1508411122</v>
      </c>
      <c r="AQ7" s="59">
        <f>[3]Formatos_Análises!AA7</f>
        <v>3263775.396929726</v>
      </c>
    </row>
    <row r="8" spans="1:43" ht="15.75" x14ac:dyDescent="0.25">
      <c r="A8" s="58" t="s">
        <v>777</v>
      </c>
      <c r="B8" s="59">
        <f>+OUTPUTs!IA55</f>
        <v>30407000.102842279</v>
      </c>
      <c r="C8" s="59">
        <f>+OUTPUTs!GY55</f>
        <v>33180013.662576169</v>
      </c>
      <c r="D8" s="59">
        <f>+OUTPUTs!FW55</f>
        <v>32145758.383829154</v>
      </c>
      <c r="E8" s="59">
        <f>+OUTPUTs!EU55</f>
        <v>35065378.081339628</v>
      </c>
      <c r="F8" s="59">
        <f>+OUTPUTs!DS55</f>
        <v>34857670.965096734</v>
      </c>
      <c r="G8" s="59">
        <f>+OUTPUTs!CQ55</f>
        <v>36893814.086899064</v>
      </c>
      <c r="H8" s="59">
        <f>+OUTPUTs!BO55</f>
        <v>38192543.925177537</v>
      </c>
      <c r="I8" s="59">
        <f>+OUTPUTs!AM55</f>
        <v>38537693.080712363</v>
      </c>
      <c r="J8" s="59">
        <f>[3]Formatos_Análises!B8</f>
        <v>33223335.199199189</v>
      </c>
      <c r="K8" s="59">
        <f>[3]Formatos_Análises!C8</f>
        <v>31887903.692263551</v>
      </c>
      <c r="L8" s="59">
        <f>[3]Formatos_Análises!D8</f>
        <v>31615653.592604745</v>
      </c>
      <c r="M8" s="59">
        <f>[3]Formatos_Análises!E8</f>
        <v>30600855.435698986</v>
      </c>
      <c r="O8" s="57" t="s">
        <v>522</v>
      </c>
      <c r="P8" s="60">
        <f>+'Total x Ano'!B7</f>
        <v>442344.08312525885</v>
      </c>
      <c r="Q8" s="60">
        <f>+'Total x Ano'!C7</f>
        <v>528012.65724513866</v>
      </c>
      <c r="R8" s="60">
        <f>+'Total x Ano'!D7</f>
        <v>677563.95598984987</v>
      </c>
      <c r="S8" s="60">
        <f>+'Total x Ano'!E7</f>
        <v>721189.13086654025</v>
      </c>
      <c r="T8" s="60">
        <f>+'Total x Ano'!F7</f>
        <v>653071.51330368908</v>
      </c>
      <c r="U8" s="60">
        <f>+'Total x Ano'!G7</f>
        <v>717075.34644765826</v>
      </c>
      <c r="V8" s="60">
        <f>+'Total x Ano'!H7</f>
        <v>775585.18856253056</v>
      </c>
      <c r="W8" s="60">
        <f>+'Total x Ano'!I7</f>
        <v>824095.41696455923</v>
      </c>
      <c r="X8" s="60">
        <f>[3]Formatos_Análises!L8</f>
        <v>808398.5977762104</v>
      </c>
      <c r="Y8" s="60">
        <f>[3]Formatos_Análises!M8</f>
        <v>738105.57145271637</v>
      </c>
      <c r="Z8" s="60">
        <f>[3]Formatos_Análises!N8</f>
        <v>740325.14053065446</v>
      </c>
      <c r="AA8" s="60">
        <f>[3]Formatos_Análises!O8</f>
        <v>720423.50857867347</v>
      </c>
      <c r="AC8" s="61">
        <v>7312</v>
      </c>
      <c r="AD8" s="62" t="s">
        <v>824</v>
      </c>
      <c r="AE8" s="62" t="s">
        <v>784</v>
      </c>
      <c r="AF8" s="59">
        <f>+OUTPUTs!IA7</f>
        <v>316251.66389670956</v>
      </c>
      <c r="AG8" s="59">
        <f>+OUTPUTs!GY7</f>
        <v>391335.75065823051</v>
      </c>
      <c r="AH8" s="59">
        <f>+OUTPUTs!FW7</f>
        <v>372595.04137054132</v>
      </c>
      <c r="AI8" s="59">
        <f>+OUTPUTs!EU7</f>
        <v>364185.72221162333</v>
      </c>
      <c r="AJ8" s="59">
        <f>+OUTPUTs!DS7</f>
        <v>306531.60000092792</v>
      </c>
      <c r="AK8" s="59">
        <f>+OUTPUTs!CQ7</f>
        <v>325780.91153811</v>
      </c>
      <c r="AL8" s="59">
        <f>+OUTPUTs!BO7</f>
        <v>389576.06349372061</v>
      </c>
      <c r="AM8" s="59">
        <f>+OUTPUTs!AM7</f>
        <v>420616.76829489949</v>
      </c>
      <c r="AN8" s="59">
        <f>[3]Formatos_Análises!X8</f>
        <v>390152.33298912283</v>
      </c>
      <c r="AO8" s="59">
        <f>[3]Formatos_Análises!Y8</f>
        <v>363876.26737903536</v>
      </c>
      <c r="AP8" s="59">
        <f>[3]Formatos_Análises!Z8</f>
        <v>404047.27290249011</v>
      </c>
      <c r="AQ8" s="59">
        <f>[3]Formatos_Análises!AA8</f>
        <v>448769.19488171011</v>
      </c>
    </row>
    <row r="9" spans="1:43" ht="15.75" x14ac:dyDescent="0.25">
      <c r="A9" s="58" t="s">
        <v>780</v>
      </c>
      <c r="B9" s="59">
        <f>+OUTPUTs!IA56</f>
        <v>810224.87150026532</v>
      </c>
      <c r="C9" s="59">
        <f>+OUTPUTs!GY56</f>
        <v>929203.77548731212</v>
      </c>
      <c r="D9" s="59">
        <f>+OUTPUTs!FW56</f>
        <v>961119.42774119275</v>
      </c>
      <c r="E9" s="59">
        <f>+OUTPUTs!EU56</f>
        <v>1088051.9140555398</v>
      </c>
      <c r="F9" s="59">
        <f>+OUTPUTs!DS56</f>
        <v>1118129.9049170297</v>
      </c>
      <c r="G9" s="59">
        <f>+OUTPUTs!CQ56</f>
        <v>1253801.056431842</v>
      </c>
      <c r="H9" s="59">
        <f>+OUTPUTs!BO56</f>
        <v>1361210.9980092896</v>
      </c>
      <c r="I9" s="59">
        <f>+OUTPUTs!AM56</f>
        <v>1396237.0636405647</v>
      </c>
      <c r="J9" s="59">
        <f>[3]Formatos_Análises!B9</f>
        <v>1471992.6683310596</v>
      </c>
      <c r="K9" s="59">
        <f>[3]Formatos_Análises!C9</f>
        <v>1428434.1372455852</v>
      </c>
      <c r="L9" s="59">
        <f>[3]Formatos_Análises!D9</f>
        <v>1455473.7251463039</v>
      </c>
      <c r="M9" s="59">
        <f>[3]Formatos_Análises!E9</f>
        <v>1269149.3548804661</v>
      </c>
      <c r="O9" s="57" t="s">
        <v>523</v>
      </c>
      <c r="P9" s="60">
        <f>+'Total x Ano'!B8</f>
        <v>55796.021707710926</v>
      </c>
      <c r="Q9" s="60">
        <f>+'Total x Ano'!C8</f>
        <v>61241.376997123407</v>
      </c>
      <c r="R9" s="60">
        <f>+'Total x Ano'!D8</f>
        <v>48943.842109567689</v>
      </c>
      <c r="S9" s="60">
        <f>+'Total x Ano'!E8</f>
        <v>52242.398351139622</v>
      </c>
      <c r="T9" s="60">
        <f>+'Total x Ano'!F8</f>
        <v>47353.484338467402</v>
      </c>
      <c r="U9" s="60">
        <f>+'Total x Ano'!G8</f>
        <v>55028.562524612687</v>
      </c>
      <c r="V9" s="60">
        <f>+'Total x Ano'!H8</f>
        <v>64396.607202093233</v>
      </c>
      <c r="W9" s="60">
        <f>+'Total x Ano'!I8</f>
        <v>67519.253751254291</v>
      </c>
      <c r="X9" s="60">
        <f>[3]Formatos_Análises!L9</f>
        <v>66252.876549656503</v>
      </c>
      <c r="Y9" s="60">
        <f>[3]Formatos_Análises!M9</f>
        <v>61194.380064767975</v>
      </c>
      <c r="Z9" s="60">
        <f>[3]Formatos_Análises!N9</f>
        <v>63523.928330902352</v>
      </c>
      <c r="AA9" s="60">
        <f>[3]Formatos_Análises!O9</f>
        <v>74870.664305588434</v>
      </c>
      <c r="AC9" s="61">
        <v>7319</v>
      </c>
      <c r="AD9" s="62" t="s">
        <v>825</v>
      </c>
      <c r="AE9" s="62" t="s">
        <v>784</v>
      </c>
      <c r="AF9" s="59">
        <f>+OUTPUTs!IA8</f>
        <v>1236152.5102325499</v>
      </c>
      <c r="AG9" s="59">
        <f>+OUTPUTs!GY8</f>
        <v>1488737.0884575467</v>
      </c>
      <c r="AH9" s="59">
        <f>+OUTPUTs!FW8</f>
        <v>1579831.6621227725</v>
      </c>
      <c r="AI9" s="59">
        <f>+OUTPUTs!EU8</f>
        <v>1615573.1281943722</v>
      </c>
      <c r="AJ9" s="59">
        <f>+OUTPUTs!DS8</f>
        <v>1799340.4477149057</v>
      </c>
      <c r="AK9" s="59">
        <f>+OUTPUTs!CQ8</f>
        <v>2120537.2587627377</v>
      </c>
      <c r="AL9" s="59">
        <f>+OUTPUTs!BO8</f>
        <v>2312039.4213699289</v>
      </c>
      <c r="AM9" s="59">
        <f>+OUTPUTs!AM8</f>
        <v>2638770.7752348818</v>
      </c>
      <c r="AN9" s="59">
        <f>[3]Formatos_Análises!X9</f>
        <v>2634195.5426014876</v>
      </c>
      <c r="AO9" s="59">
        <f>[3]Formatos_Análises!Y9</f>
        <v>2893296.8520081323</v>
      </c>
      <c r="AP9" s="59">
        <f>[3]Formatos_Análises!Z9</f>
        <v>3149895.171184985</v>
      </c>
      <c r="AQ9" s="59">
        <f>[3]Formatos_Análises!AA9</f>
        <v>3690658.1770449448</v>
      </c>
    </row>
    <row r="10" spans="1:43" ht="15.75" x14ac:dyDescent="0.25">
      <c r="A10" s="58" t="s">
        <v>22</v>
      </c>
      <c r="B10" s="59">
        <f>+OUTPUTs!IA57</f>
        <v>1067723.1440167278</v>
      </c>
      <c r="C10" s="59">
        <f>+OUTPUTs!GY57</f>
        <v>1093867.9185554045</v>
      </c>
      <c r="D10" s="59">
        <f>+OUTPUTs!FW57</f>
        <v>1203734.3841016288</v>
      </c>
      <c r="E10" s="59">
        <f>+OUTPUTs!EU57</f>
        <v>1251069.0724916197</v>
      </c>
      <c r="F10" s="59">
        <f>+OUTPUTs!DS57</f>
        <v>1380239.2811608408</v>
      </c>
      <c r="G10" s="59">
        <f>+OUTPUTs!CQ57</f>
        <v>1667824.0566524663</v>
      </c>
      <c r="H10" s="59">
        <f>+OUTPUTs!BO57</f>
        <v>2552213.1534101414</v>
      </c>
      <c r="I10" s="59">
        <f>+OUTPUTs!AM57</f>
        <v>1587068.099825087</v>
      </c>
      <c r="J10" s="59">
        <f>[3]Formatos_Análises!B10</f>
        <v>1270522.485752264</v>
      </c>
      <c r="K10" s="59">
        <f>[3]Formatos_Análises!C10</f>
        <v>1125212.6287941122</v>
      </c>
      <c r="L10" s="59">
        <f>[3]Formatos_Análises!D10</f>
        <v>1203736.5921145231</v>
      </c>
      <c r="M10" s="59">
        <f>[3]Formatos_Análises!E10</f>
        <v>1234219.9002833827</v>
      </c>
      <c r="O10" s="57" t="s">
        <v>524</v>
      </c>
      <c r="P10" s="60">
        <f>+'Total x Ano'!B9</f>
        <v>126901.65931977847</v>
      </c>
      <c r="Q10" s="60">
        <f>+'Total x Ano'!C9</f>
        <v>180512.03921597148</v>
      </c>
      <c r="R10" s="60">
        <f>+'Total x Ano'!D9</f>
        <v>123639.97975232679</v>
      </c>
      <c r="S10" s="60">
        <f>+'Total x Ano'!E9</f>
        <v>110696.74672165132</v>
      </c>
      <c r="T10" s="60">
        <f>+'Total x Ano'!F9</f>
        <v>94293.584718301645</v>
      </c>
      <c r="U10" s="60">
        <f>+'Total x Ano'!G9</f>
        <v>104287.38679407678</v>
      </c>
      <c r="V10" s="60">
        <f>+'Total x Ano'!H9</f>
        <v>127896.2107363245</v>
      </c>
      <c r="W10" s="60">
        <f>+'Total x Ano'!I9</f>
        <v>125333.88814464615</v>
      </c>
      <c r="X10" s="60">
        <f>[3]Formatos_Análises!L10</f>
        <v>131193.13641134923</v>
      </c>
      <c r="Y10" s="60">
        <f>[3]Formatos_Análises!M10</f>
        <v>124661.97552073107</v>
      </c>
      <c r="Z10" s="60">
        <f>[3]Formatos_Análises!N10</f>
        <v>125974.32077864089</v>
      </c>
      <c r="AA10" s="60">
        <f>[3]Formatos_Análises!O10</f>
        <v>126329.11912454481</v>
      </c>
      <c r="AC10" s="61">
        <v>9001</v>
      </c>
      <c r="AD10" s="62" t="s">
        <v>796</v>
      </c>
      <c r="AE10" s="62" t="s">
        <v>771</v>
      </c>
      <c r="AF10" s="59">
        <f>+OUTPUTs!IA9</f>
        <v>196043.84293287154</v>
      </c>
      <c r="AG10" s="59">
        <f>+OUTPUTs!GY9</f>
        <v>197596.96373650094</v>
      </c>
      <c r="AH10" s="59">
        <f>+OUTPUTs!FW9</f>
        <v>224234.34002332325</v>
      </c>
      <c r="AI10" s="59">
        <f>+OUTPUTs!EU9</f>
        <v>250180.11820967449</v>
      </c>
      <c r="AJ10" s="59">
        <f>+OUTPUTs!DS9</f>
        <v>257649.81867859303</v>
      </c>
      <c r="AK10" s="59">
        <f>+OUTPUTs!CQ9</f>
        <v>272024.29991481395</v>
      </c>
      <c r="AL10" s="59">
        <f>+OUTPUTs!BO9</f>
        <v>336571.47807737696</v>
      </c>
      <c r="AM10" s="59">
        <f>+OUTPUTs!AM9</f>
        <v>321899.27929376322</v>
      </c>
      <c r="AN10" s="59">
        <f>[3]Formatos_Análises!X10</f>
        <v>274508.25274133636</v>
      </c>
      <c r="AO10" s="59">
        <f>[3]Formatos_Análises!Y10</f>
        <v>222753.47511835757</v>
      </c>
      <c r="AP10" s="59">
        <f>[3]Formatos_Análises!Z10</f>
        <v>265325.0484551671</v>
      </c>
      <c r="AQ10" s="59">
        <f>[3]Formatos_Análises!AA10</f>
        <v>253259.1279877919</v>
      </c>
    </row>
    <row r="11" spans="1:43" ht="15.75" x14ac:dyDescent="0.25">
      <c r="A11" s="58" t="s">
        <v>21</v>
      </c>
      <c r="B11" s="59">
        <f>+OUTPUTs!IA58</f>
        <v>2761144.1491873269</v>
      </c>
      <c r="C11" s="59">
        <f>+OUTPUTs!GY58</f>
        <v>2881063.7244676077</v>
      </c>
      <c r="D11" s="59">
        <f>+OUTPUTs!FW58</f>
        <v>2832221.0771321175</v>
      </c>
      <c r="E11" s="59">
        <f>+OUTPUTs!EU58</f>
        <v>3139302.0346198101</v>
      </c>
      <c r="F11" s="59">
        <f>+OUTPUTs!DS58</f>
        <v>2248651.343284227</v>
      </c>
      <c r="G11" s="59">
        <f>+OUTPUTs!CQ58</f>
        <v>2250972.4353219722</v>
      </c>
      <c r="H11" s="59">
        <f>+OUTPUTs!BO58</f>
        <v>2233375.2051031939</v>
      </c>
      <c r="I11" s="59">
        <f>+OUTPUTs!AM58</f>
        <v>2203164.2373888791</v>
      </c>
      <c r="J11" s="59">
        <f>[3]Formatos_Análises!B11</f>
        <v>1949318.7784936866</v>
      </c>
      <c r="K11" s="59">
        <f>[3]Formatos_Análises!C11</f>
        <v>1684976.9275983055</v>
      </c>
      <c r="L11" s="59">
        <f>[3]Formatos_Análises!D11</f>
        <v>1597143.79628268</v>
      </c>
      <c r="M11" s="59">
        <f>[3]Formatos_Análises!E11</f>
        <v>1607586.5780368433</v>
      </c>
      <c r="O11" s="57" t="s">
        <v>525</v>
      </c>
      <c r="P11" s="60">
        <f>+'Total x Ano'!B10</f>
        <v>244667.70034223213</v>
      </c>
      <c r="Q11" s="60">
        <f>+'Total x Ano'!C10</f>
        <v>291192.0090354344</v>
      </c>
      <c r="R11" s="60">
        <f>+'Total x Ano'!D10</f>
        <v>298365.74909021461</v>
      </c>
      <c r="S11" s="60">
        <f>+'Total x Ano'!E10</f>
        <v>354668.55752651871</v>
      </c>
      <c r="T11" s="60">
        <f>+'Total x Ano'!F10</f>
        <v>323660.85478657135</v>
      </c>
      <c r="U11" s="60">
        <f>+'Total x Ano'!G10</f>
        <v>411016.68197686184</v>
      </c>
      <c r="V11" s="60">
        <f>+'Total x Ano'!H10</f>
        <v>434448.3258969509</v>
      </c>
      <c r="W11" s="60">
        <f>+'Total x Ano'!I10</f>
        <v>446002.75965651317</v>
      </c>
      <c r="X11" s="60">
        <f>[3]Formatos_Análises!L11</f>
        <v>431665.18147736188</v>
      </c>
      <c r="Y11" s="60">
        <f>[3]Formatos_Análises!M11</f>
        <v>400418.77692103171</v>
      </c>
      <c r="Z11" s="60">
        <f>[3]Formatos_Análises!N11</f>
        <v>414552.03892068716</v>
      </c>
      <c r="AA11" s="60">
        <f>[3]Formatos_Análises!O11</f>
        <v>406566.99769036949</v>
      </c>
      <c r="AC11" s="61">
        <v>9003</v>
      </c>
      <c r="AD11" s="62" t="s">
        <v>797</v>
      </c>
      <c r="AE11" s="62" t="s">
        <v>771</v>
      </c>
      <c r="AF11" s="59">
        <f>+OUTPUTs!IA10</f>
        <v>21644.398939770945</v>
      </c>
      <c r="AG11" s="59">
        <f>+OUTPUTs!GY10</f>
        <v>6941.6405835181649</v>
      </c>
      <c r="AH11" s="59">
        <f>+OUTPUTs!FW10</f>
        <v>16221.439275205412</v>
      </c>
      <c r="AI11" s="59">
        <f>+OUTPUTs!EU10</f>
        <v>17786.071850354499</v>
      </c>
      <c r="AJ11" s="59">
        <f>+OUTPUTs!DS10</f>
        <v>9241.6553827022908</v>
      </c>
      <c r="AK11" s="59">
        <f>+OUTPUTs!CQ10</f>
        <v>29679.669489102409</v>
      </c>
      <c r="AL11" s="59">
        <f>+OUTPUTs!BO10</f>
        <v>38333.861143473288</v>
      </c>
      <c r="AM11" s="59">
        <f>+OUTPUTs!AM10</f>
        <v>68146.985825660318</v>
      </c>
      <c r="AN11" s="59">
        <f>[3]Formatos_Análises!X11</f>
        <v>75080.421418984828</v>
      </c>
      <c r="AO11" s="59">
        <f>[3]Formatos_Análises!Y11</f>
        <v>32395.223745304102</v>
      </c>
      <c r="AP11" s="59">
        <f>[3]Formatos_Análises!Z11</f>
        <v>44345.861241623046</v>
      </c>
      <c r="AQ11" s="59">
        <f>[3]Formatos_Análises!AA11</f>
        <v>44023.713182861989</v>
      </c>
    </row>
    <row r="12" spans="1:43" ht="15.75" x14ac:dyDescent="0.25">
      <c r="A12" s="58" t="s">
        <v>29</v>
      </c>
      <c r="B12" s="59">
        <f>+OUTPUTs!IA59</f>
        <v>1028045.9786052012</v>
      </c>
      <c r="C12" s="59">
        <f>+OUTPUTs!GY59</f>
        <v>1093553.3456747015</v>
      </c>
      <c r="D12" s="59">
        <f>+OUTPUTs!FW59</f>
        <v>1041721.8974640707</v>
      </c>
      <c r="E12" s="59">
        <f>+OUTPUTs!EU59</f>
        <v>1174352.9449831231</v>
      </c>
      <c r="F12" s="59">
        <f>+OUTPUTs!DS59</f>
        <v>976748.76649620314</v>
      </c>
      <c r="G12" s="59">
        <f>+OUTPUTs!CQ59</f>
        <v>1032339.5717132101</v>
      </c>
      <c r="H12" s="59">
        <f>+OUTPUTs!BO59</f>
        <v>1098973.326198932</v>
      </c>
      <c r="I12" s="59">
        <f>+OUTPUTs!AM59</f>
        <v>1000671.4828236718</v>
      </c>
      <c r="J12" s="59">
        <f>[3]Formatos_Análises!B12</f>
        <v>865125.7751101898</v>
      </c>
      <c r="K12" s="59">
        <f>[3]Formatos_Análises!C12</f>
        <v>1025168.4923126381</v>
      </c>
      <c r="L12" s="59">
        <f>[3]Formatos_Análises!D12</f>
        <v>890930.6883076448</v>
      </c>
      <c r="M12" s="59">
        <f>[3]Formatos_Análises!E12</f>
        <v>2397278.6790761054</v>
      </c>
      <c r="O12" s="57" t="s">
        <v>526</v>
      </c>
      <c r="P12" s="60">
        <f>+'Total x Ano'!B11</f>
        <v>188482.64471071577</v>
      </c>
      <c r="Q12" s="60">
        <f>+'Total x Ano'!C11</f>
        <v>215062.79815714102</v>
      </c>
      <c r="R12" s="60">
        <f>+'Total x Ano'!D11</f>
        <v>237884.03128383349</v>
      </c>
      <c r="S12" s="60">
        <f>+'Total x Ano'!E11</f>
        <v>263096.80342731735</v>
      </c>
      <c r="T12" s="60">
        <f>+'Total x Ano'!F11</f>
        <v>288959.99411118776</v>
      </c>
      <c r="U12" s="60">
        <f>+'Total x Ano'!G11</f>
        <v>314304.85650500038</v>
      </c>
      <c r="V12" s="60">
        <f>+'Total x Ano'!H11</f>
        <v>349139.20404465782</v>
      </c>
      <c r="W12" s="60">
        <f>+'Total x Ano'!I11</f>
        <v>332281.38064082805</v>
      </c>
      <c r="X12" s="60">
        <f>[3]Formatos_Análises!L12</f>
        <v>367709.79605349392</v>
      </c>
      <c r="Y12" s="60">
        <f>[3]Formatos_Análises!M12</f>
        <v>362073.0171913245</v>
      </c>
      <c r="Z12" s="60">
        <f>[3]Formatos_Análises!N12</f>
        <v>370906.21450302296</v>
      </c>
      <c r="AA12" s="60">
        <f>[3]Formatos_Análises!O12</f>
        <v>362010.8814995538</v>
      </c>
      <c r="AC12" s="61">
        <v>9002</v>
      </c>
      <c r="AD12" s="62" t="s">
        <v>782</v>
      </c>
      <c r="AE12" s="62" t="s">
        <v>780</v>
      </c>
      <c r="AF12" s="59">
        <f>+OUTPUTs!IA11</f>
        <v>7708.210306282861</v>
      </c>
      <c r="AG12" s="59">
        <f>+OUTPUTs!GY11</f>
        <v>8117.8097885931202</v>
      </c>
      <c r="AH12" s="59">
        <f>+OUTPUTs!FW11</f>
        <v>11266.334390359727</v>
      </c>
      <c r="AI12" s="59">
        <f>+OUTPUTs!EU11</f>
        <v>16117.769981550962</v>
      </c>
      <c r="AJ12" s="59">
        <f>+OUTPUTs!DS11</f>
        <v>13295.049876050456</v>
      </c>
      <c r="AK12" s="59">
        <f>+OUTPUTs!CQ11</f>
        <v>13315.317408542302</v>
      </c>
      <c r="AL12" s="59">
        <f>+OUTPUTs!BO11</f>
        <v>17269.528173112078</v>
      </c>
      <c r="AM12" s="59">
        <f>+OUTPUTs!AM11</f>
        <v>9400.1835723466611</v>
      </c>
      <c r="AN12" s="59">
        <f>[3]Formatos_Análises!X12</f>
        <v>5377.0689627097545</v>
      </c>
      <c r="AO12" s="59">
        <f>[3]Formatos_Análises!Y12</f>
        <v>5937.5669450921632</v>
      </c>
      <c r="AP12" s="59">
        <f>[3]Formatos_Análises!Z12</f>
        <v>8390.6169275687753</v>
      </c>
      <c r="AQ12" s="59">
        <f>[3]Formatos_Análises!AA12</f>
        <v>99544.983543969574</v>
      </c>
    </row>
    <row r="13" spans="1:43" ht="15.75" x14ac:dyDescent="0.25">
      <c r="A13" s="58" t="s">
        <v>784</v>
      </c>
      <c r="B13" s="59">
        <f>+OUTPUTs!IA60</f>
        <v>5187300.3965796167</v>
      </c>
      <c r="C13" s="59">
        <f>+OUTPUTs!GY60</f>
        <v>5775207.4380877111</v>
      </c>
      <c r="D13" s="59">
        <f>+OUTPUTs!FW60</f>
        <v>5560350.389484399</v>
      </c>
      <c r="E13" s="59">
        <f>+OUTPUTs!EU60</f>
        <v>5581019.95492924</v>
      </c>
      <c r="F13" s="59">
        <f>+OUTPUTs!DS60</f>
        <v>5359770.1463270597</v>
      </c>
      <c r="G13" s="59">
        <f>+OUTPUTs!CQ60</f>
        <v>6097556.7739737369</v>
      </c>
      <c r="H13" s="59">
        <f>+OUTPUTs!BO60</f>
        <v>6352923.5614802875</v>
      </c>
      <c r="I13" s="59">
        <f>+OUTPUTs!AM60</f>
        <v>6957594.4122928027</v>
      </c>
      <c r="J13" s="59">
        <f>[3]Formatos_Análises!B13</f>
        <v>6571137.9485039897</v>
      </c>
      <c r="K13" s="59">
        <f>[3]Formatos_Análises!C13</f>
        <v>6642740.7471864708</v>
      </c>
      <c r="L13" s="59">
        <f>[3]Formatos_Análises!D13</f>
        <v>6713948.5949285869</v>
      </c>
      <c r="M13" s="59">
        <f>[3]Formatos_Análises!E13</f>
        <v>7403202.7688563801</v>
      </c>
      <c r="O13" s="57" t="s">
        <v>527</v>
      </c>
      <c r="P13" s="60">
        <f>+'Total x Ano'!B12</f>
        <v>699347.16122684546</v>
      </c>
      <c r="Q13" s="60">
        <f>+'Total x Ano'!C12</f>
        <v>832118.4939913135</v>
      </c>
      <c r="R13" s="60">
        <f>+'Total x Ano'!D12</f>
        <v>940637.78701921576</v>
      </c>
      <c r="S13" s="60">
        <f>+'Total x Ano'!E12</f>
        <v>1199880.0817503745</v>
      </c>
      <c r="T13" s="60">
        <f>+'Total x Ano'!F12</f>
        <v>1199179.6464247548</v>
      </c>
      <c r="U13" s="60">
        <f>+'Total x Ano'!G12</f>
        <v>1313914.6697662803</v>
      </c>
      <c r="V13" s="60">
        <f>+'Total x Ano'!H12</f>
        <v>1389352.9186510697</v>
      </c>
      <c r="W13" s="60">
        <f>+'Total x Ano'!I12</f>
        <v>1541550.2740902852</v>
      </c>
      <c r="X13" s="60">
        <f>[3]Formatos_Análises!L13</f>
        <v>1604474.5587716817</v>
      </c>
      <c r="Y13" s="60">
        <f>[3]Formatos_Análises!M13</f>
        <v>1572447.7548613807</v>
      </c>
      <c r="Z13" s="60">
        <f>[3]Formatos_Análises!N13</f>
        <v>1624098.2004117311</v>
      </c>
      <c r="AA13" s="60">
        <f>[3]Formatos_Análises!O13</f>
        <v>1827759.277603433</v>
      </c>
      <c r="AC13" s="61">
        <v>93212</v>
      </c>
      <c r="AD13" s="62" t="s">
        <v>814</v>
      </c>
      <c r="AE13" s="62" t="s">
        <v>22</v>
      </c>
      <c r="AF13" s="59">
        <f>+OUTPUTs!IA12</f>
        <v>96466.496042174665</v>
      </c>
      <c r="AG13" s="59">
        <f>+OUTPUTs!GY12</f>
        <v>84407.06409802736</v>
      </c>
      <c r="AH13" s="59">
        <f>+OUTPUTs!FW12</f>
        <v>101002.31276457896</v>
      </c>
      <c r="AI13" s="59">
        <f>+OUTPUTs!EU12</f>
        <v>113697.94366013771</v>
      </c>
      <c r="AJ13" s="59">
        <f>+OUTPUTs!DS12</f>
        <v>115734.49264347437</v>
      </c>
      <c r="AK13" s="59">
        <f>+OUTPUTs!CQ12</f>
        <v>126666.53025477612</v>
      </c>
      <c r="AL13" s="59">
        <f>+OUTPUTs!BO12</f>
        <v>159067.75353704038</v>
      </c>
      <c r="AM13" s="59">
        <f>+OUTPUTs!AM12</f>
        <v>171782.38948827027</v>
      </c>
      <c r="AN13" s="59">
        <f>[3]Formatos_Análises!X13</f>
        <v>181412.10779335233</v>
      </c>
      <c r="AO13" s="59">
        <f>[3]Formatos_Análises!Y13</f>
        <v>146732.4891463276</v>
      </c>
      <c r="AP13" s="59">
        <f>[3]Formatos_Análises!Z13</f>
        <v>200276.65262702992</v>
      </c>
      <c r="AQ13" s="59">
        <f>[3]Formatos_Análises!AA13</f>
        <v>213802.56660729891</v>
      </c>
    </row>
    <row r="14" spans="1:43" ht="15.75" x14ac:dyDescent="0.25">
      <c r="O14" s="57" t="s">
        <v>528</v>
      </c>
      <c r="P14" s="60">
        <f>+'Total x Ano'!B13</f>
        <v>247351.83319382899</v>
      </c>
      <c r="Q14" s="60">
        <f>+'Total x Ano'!C13</f>
        <v>256728.48134148482</v>
      </c>
      <c r="R14" s="60">
        <f>+'Total x Ano'!D13</f>
        <v>298246.00742012204</v>
      </c>
      <c r="S14" s="60">
        <f>+'Total x Ano'!E13</f>
        <v>354341.0405565126</v>
      </c>
      <c r="T14" s="60">
        <f>+'Total x Ano'!F13</f>
        <v>444767.05478825682</v>
      </c>
      <c r="U14" s="60">
        <f>+'Total x Ano'!G13</f>
        <v>478483.28522648348</v>
      </c>
      <c r="V14" s="60">
        <f>+'Total x Ano'!H13</f>
        <v>466357.8728102129</v>
      </c>
      <c r="W14" s="60">
        <f>+'Total x Ano'!I13</f>
        <v>474941.30875487532</v>
      </c>
      <c r="X14" s="60">
        <f>[3]Formatos_Análises!L14</f>
        <v>512977.35588924924</v>
      </c>
      <c r="Y14" s="60">
        <f>[3]Formatos_Análises!M14</f>
        <v>528953.31028487941</v>
      </c>
      <c r="Z14" s="60">
        <f>[3]Formatos_Análises!N14</f>
        <v>521180.55639458157</v>
      </c>
      <c r="AA14" s="60">
        <f>[3]Formatos_Análises!O14</f>
        <v>749482.01957366429</v>
      </c>
      <c r="AC14" s="61">
        <v>93298</v>
      </c>
      <c r="AD14" s="62" t="s">
        <v>815</v>
      </c>
      <c r="AE14" s="62" t="s">
        <v>22</v>
      </c>
      <c r="AF14" s="59">
        <f>+OUTPUTs!IA13</f>
        <v>379354.9280244878</v>
      </c>
      <c r="AG14" s="59">
        <f>+OUTPUTs!GY13</f>
        <v>301794.73943625682</v>
      </c>
      <c r="AH14" s="59">
        <f>+OUTPUTs!FW13</f>
        <v>356609.31832885486</v>
      </c>
      <c r="AI14" s="59">
        <f>+OUTPUTs!EU13</f>
        <v>367509.78363499604</v>
      </c>
      <c r="AJ14" s="59">
        <f>+OUTPUTs!DS13</f>
        <v>353213.09558049904</v>
      </c>
      <c r="AK14" s="59">
        <f>+OUTPUTs!CQ13</f>
        <v>317642.98432088702</v>
      </c>
      <c r="AL14" s="59">
        <f>+OUTPUTs!BO13</f>
        <v>411785.62524979934</v>
      </c>
      <c r="AM14" s="59">
        <f>+OUTPUTs!AM13</f>
        <v>415704.68685324886</v>
      </c>
      <c r="AN14" s="59">
        <f>[3]Formatos_Análises!X14</f>
        <v>361353.05400944955</v>
      </c>
      <c r="AO14" s="59">
        <f>[3]Formatos_Análises!Y14</f>
        <v>303989.1449244984</v>
      </c>
      <c r="AP14" s="59">
        <f>[3]Formatos_Análises!Z14</f>
        <v>382040.16102900938</v>
      </c>
      <c r="AQ14" s="59">
        <f>[3]Formatos_Análises!AA14</f>
        <v>357691.51039220172</v>
      </c>
    </row>
    <row r="15" spans="1:43" ht="15.75" x14ac:dyDescent="0.25">
      <c r="O15" s="57" t="s">
        <v>529</v>
      </c>
      <c r="P15" s="60">
        <f>+'Total x Ano'!B14</f>
        <v>180313.35724229252</v>
      </c>
      <c r="Q15" s="60">
        <f>+'Total x Ano'!C14</f>
        <v>186555.85226291945</v>
      </c>
      <c r="R15" s="60">
        <f>+'Total x Ano'!D14</f>
        <v>251862.40874155244</v>
      </c>
      <c r="S15" s="60">
        <f>+'Total x Ano'!E14</f>
        <v>301372.71892882633</v>
      </c>
      <c r="T15" s="60">
        <f>+'Total x Ano'!F14</f>
        <v>301607.13853627001</v>
      </c>
      <c r="U15" s="60">
        <f>+'Total x Ano'!G14</f>
        <v>363126.61897027603</v>
      </c>
      <c r="V15" s="60">
        <f>+'Total x Ano'!H14</f>
        <v>366581.54751328641</v>
      </c>
      <c r="W15" s="60">
        <f>+'Total x Ano'!I14</f>
        <v>430659.11089815083</v>
      </c>
      <c r="X15" s="60">
        <f>[3]Formatos_Análises!L15</f>
        <v>446412.19346540817</v>
      </c>
      <c r="Y15" s="60">
        <f>[3]Formatos_Análises!M15</f>
        <v>392409.38800292497</v>
      </c>
      <c r="Z15" s="60">
        <f>[3]Formatos_Análises!N15</f>
        <v>402950.1232691207</v>
      </c>
      <c r="AA15" s="60">
        <f>[3]Formatos_Análises!O15</f>
        <v>396818.82210443547</v>
      </c>
      <c r="AC15" s="61">
        <v>5911</v>
      </c>
      <c r="AD15" s="62" t="s">
        <v>798</v>
      </c>
      <c r="AE15" s="62" t="s">
        <v>20</v>
      </c>
      <c r="AF15" s="59">
        <f>+OUTPUTs!IA14</f>
        <v>263162.61265037546</v>
      </c>
      <c r="AG15" s="59">
        <f>+OUTPUTs!GY14</f>
        <v>389453.09386055684</v>
      </c>
      <c r="AH15" s="59">
        <f>+OUTPUTs!FW14</f>
        <v>573550.19311390002</v>
      </c>
      <c r="AI15" s="59">
        <f>+OUTPUTs!EU14</f>
        <v>714097.80087227747</v>
      </c>
      <c r="AJ15" s="59">
        <f>+OUTPUTs!DS14</f>
        <v>658530.66498317802</v>
      </c>
      <c r="AK15" s="59">
        <f>+OUTPUTs!CQ14</f>
        <v>715075.21935285488</v>
      </c>
      <c r="AL15" s="59">
        <f>+OUTPUTs!BO14</f>
        <v>820317.92616664711</v>
      </c>
      <c r="AM15" s="59">
        <f>+OUTPUTs!AM14</f>
        <v>884365.88813093584</v>
      </c>
      <c r="AN15" s="59">
        <f>[3]Formatos_Análises!X15</f>
        <v>754148.21818028484</v>
      </c>
      <c r="AO15" s="59">
        <f>[3]Formatos_Análises!Y15</f>
        <v>641602.55680950545</v>
      </c>
      <c r="AP15" s="59">
        <f>[3]Formatos_Análises!Z15</f>
        <v>599483.9758934048</v>
      </c>
      <c r="AQ15" s="59">
        <f>[3]Formatos_Análises!AA15</f>
        <v>505421.10010986123</v>
      </c>
    </row>
    <row r="16" spans="1:43" ht="15.75" x14ac:dyDescent="0.25">
      <c r="O16" s="57" t="s">
        <v>530</v>
      </c>
      <c r="P16" s="60">
        <f>+'Total x Ano'!B15</f>
        <v>1333033.7603327353</v>
      </c>
      <c r="Q16" s="60">
        <f>+'Total x Ano'!C15</f>
        <v>1547776.2608264149</v>
      </c>
      <c r="R16" s="60">
        <f>+'Total x Ano'!D15</f>
        <v>1692556.2615011665</v>
      </c>
      <c r="S16" s="60">
        <f>+'Total x Ano'!E15</f>
        <v>1997816.0625675507</v>
      </c>
      <c r="T16" s="60">
        <f>+'Total x Ano'!F15</f>
        <v>1702102.6847542932</v>
      </c>
      <c r="U16" s="60">
        <f>+'Total x Ano'!G15</f>
        <v>2190163.9598881141</v>
      </c>
      <c r="V16" s="60">
        <f>+'Total x Ano'!H15</f>
        <v>2256382.5200226475</v>
      </c>
      <c r="W16" s="60">
        <f>+'Total x Ano'!I15</f>
        <v>2127256.8958210116</v>
      </c>
      <c r="X16" s="60">
        <f>[3]Formatos_Análises!L16</f>
        <v>1996328.988722316</v>
      </c>
      <c r="Y16" s="60">
        <f>[3]Formatos_Análises!M16</f>
        <v>1876425.6577372206</v>
      </c>
      <c r="Z16" s="60">
        <f>[3]Formatos_Análises!N16</f>
        <v>1368849.240798698</v>
      </c>
      <c r="AA16" s="60">
        <f>[3]Formatos_Análises!O16</f>
        <v>1449093.9444792613</v>
      </c>
      <c r="AC16" s="61">
        <v>5912</v>
      </c>
      <c r="AD16" s="62" t="s">
        <v>799</v>
      </c>
      <c r="AE16" s="62" t="s">
        <v>20</v>
      </c>
      <c r="AF16" s="59">
        <f>+OUTPUTs!IA15</f>
        <v>112867.55980268121</v>
      </c>
      <c r="AG16" s="59">
        <f>+OUTPUTs!GY15</f>
        <v>117403.04978287296</v>
      </c>
      <c r="AH16" s="59">
        <f>+OUTPUTs!FW15</f>
        <v>187782.66185166128</v>
      </c>
      <c r="AI16" s="59">
        <f>+OUTPUTs!EU15</f>
        <v>200853.6501802603</v>
      </c>
      <c r="AJ16" s="59">
        <f>+OUTPUTs!DS15</f>
        <v>107967.64402848558</v>
      </c>
      <c r="AK16" s="59">
        <f>+OUTPUTs!CQ15</f>
        <v>164674.32520390372</v>
      </c>
      <c r="AL16" s="59">
        <f>+OUTPUTs!BO15</f>
        <v>134859.59664825606</v>
      </c>
      <c r="AM16" s="59">
        <f>+OUTPUTs!AM15</f>
        <v>126073.93387379352</v>
      </c>
      <c r="AN16" s="59">
        <f>[3]Formatos_Análises!X16</f>
        <v>110338.35344881471</v>
      </c>
      <c r="AO16" s="59">
        <f>[3]Formatos_Análises!Y16</f>
        <v>102750.9819791484</v>
      </c>
      <c r="AP16" s="59">
        <f>[3]Formatos_Análises!Z16</f>
        <v>98630.616995572171</v>
      </c>
      <c r="AQ16" s="59">
        <f>[3]Formatos_Análises!AA16</f>
        <v>69964.061896852625</v>
      </c>
    </row>
    <row r="17" spans="15:43" ht="15.75" x14ac:dyDescent="0.25">
      <c r="O17" s="57" t="s">
        <v>531</v>
      </c>
      <c r="P17" s="60">
        <f>+'Total x Ano'!B16</f>
        <v>170210.51759516884</v>
      </c>
      <c r="Q17" s="60">
        <f>+'Total x Ano'!C16</f>
        <v>173584.36420435039</v>
      </c>
      <c r="R17" s="60">
        <f>+'Total x Ano'!D16</f>
        <v>249634.64325762945</v>
      </c>
      <c r="S17" s="60">
        <f>+'Total x Ano'!E16</f>
        <v>241788.52813798172</v>
      </c>
      <c r="T17" s="60">
        <f>+'Total x Ano'!F16</f>
        <v>221187.62155891483</v>
      </c>
      <c r="U17" s="60">
        <f>+'Total x Ano'!G16</f>
        <v>237536.93869035217</v>
      </c>
      <c r="V17" s="60">
        <f>+'Total x Ano'!H16</f>
        <v>250797.03472034825</v>
      </c>
      <c r="W17" s="60">
        <f>+'Total x Ano'!I16</f>
        <v>262588.62040253857</v>
      </c>
      <c r="X17" s="60">
        <f>[3]Formatos_Análises!L17</f>
        <v>250754.68091774816</v>
      </c>
      <c r="Y17" s="60">
        <f>[3]Formatos_Análises!M17</f>
        <v>221555.35896101984</v>
      </c>
      <c r="Z17" s="60">
        <f>[3]Formatos_Análises!N17</f>
        <v>247771.35246916389</v>
      </c>
      <c r="AA17" s="60">
        <f>[3]Formatos_Análises!O17</f>
        <v>265557.94049614074</v>
      </c>
      <c r="AC17" s="61">
        <v>5913</v>
      </c>
      <c r="AD17" s="62" t="s">
        <v>800</v>
      </c>
      <c r="AE17" s="62" t="s">
        <v>20</v>
      </c>
      <c r="AF17" s="59">
        <f>+OUTPUTs!IA16</f>
        <v>199755.87218547636</v>
      </c>
      <c r="AG17" s="59">
        <f>+OUTPUTs!GY16</f>
        <v>207462.03803127201</v>
      </c>
      <c r="AH17" s="59">
        <f>+OUTPUTs!FW16</f>
        <v>224169.46638938098</v>
      </c>
      <c r="AI17" s="59">
        <f>+OUTPUTs!EU16</f>
        <v>219719.62310224341</v>
      </c>
      <c r="AJ17" s="59">
        <f>+OUTPUTs!DS16</f>
        <v>152218.65008433315</v>
      </c>
      <c r="AK17" s="59">
        <f>+OUTPUTs!CQ16</f>
        <v>183625.37066201901</v>
      </c>
      <c r="AL17" s="59">
        <f>+OUTPUTs!BO16</f>
        <v>175676.07633827138</v>
      </c>
      <c r="AM17" s="59">
        <f>+OUTPUTs!AM16</f>
        <v>197321.50588009064</v>
      </c>
      <c r="AN17" s="59">
        <f>[3]Formatos_Análises!X17</f>
        <v>173736.38984844007</v>
      </c>
      <c r="AO17" s="59">
        <f>[3]Formatos_Análises!Y17</f>
        <v>159156.17859313963</v>
      </c>
      <c r="AP17" s="59">
        <f>[3]Formatos_Análises!Z17</f>
        <v>157916.32750964013</v>
      </c>
      <c r="AQ17" s="59">
        <f>[3]Formatos_Análises!AA17</f>
        <v>114433.24910527247</v>
      </c>
    </row>
    <row r="18" spans="15:43" ht="15.75" x14ac:dyDescent="0.25">
      <c r="O18" s="57" t="s">
        <v>532</v>
      </c>
      <c r="P18" s="60">
        <f>+'Total x Ano'!B17</f>
        <v>210696.56874773972</v>
      </c>
      <c r="Q18" s="60">
        <f>+'Total x Ano'!C17</f>
        <v>212052.09213376231</v>
      </c>
      <c r="R18" s="60">
        <f>+'Total x Ano'!D17</f>
        <v>224846.45782954403</v>
      </c>
      <c r="S18" s="60">
        <f>+'Total x Ano'!E17</f>
        <v>237565.4338998342</v>
      </c>
      <c r="T18" s="60">
        <f>+'Total x Ano'!F17</f>
        <v>247617.5620422725</v>
      </c>
      <c r="U18" s="60">
        <f>+'Total x Ano'!G17</f>
        <v>279191.54420027416</v>
      </c>
      <c r="V18" s="60">
        <f>+'Total x Ano'!H17</f>
        <v>314090.6059712831</v>
      </c>
      <c r="W18" s="60">
        <f>+'Total x Ano'!I17</f>
        <v>321311.17986845324</v>
      </c>
      <c r="X18" s="60">
        <f>[3]Formatos_Análises!L18</f>
        <v>312868.37642587925</v>
      </c>
      <c r="Y18" s="60">
        <f>[3]Formatos_Análises!M18</f>
        <v>289480.46058046637</v>
      </c>
      <c r="Z18" s="60">
        <f>[3]Formatos_Análises!N18</f>
        <v>259086.21545743759</v>
      </c>
      <c r="AA18" s="60">
        <f>[3]Formatos_Análises!O18</f>
        <v>249438.09354531902</v>
      </c>
      <c r="AC18" s="61">
        <v>5914</v>
      </c>
      <c r="AD18" s="62" t="s">
        <v>801</v>
      </c>
      <c r="AE18" s="62" t="s">
        <v>20</v>
      </c>
      <c r="AF18" s="59">
        <f>+OUTPUTs!IA17</f>
        <v>268335.77350439772</v>
      </c>
      <c r="AG18" s="59">
        <f>+OUTPUTs!GY17</f>
        <v>297345.10330497182</v>
      </c>
      <c r="AH18" s="59">
        <f>+OUTPUTs!FW17</f>
        <v>449326.68564138189</v>
      </c>
      <c r="AI18" s="59">
        <f>+OUTPUTs!EU17</f>
        <v>562322.38859447581</v>
      </c>
      <c r="AJ18" s="59">
        <f>+OUTPUTs!DS17</f>
        <v>462699.36927721393</v>
      </c>
      <c r="AK18" s="59">
        <f>+OUTPUTs!CQ17</f>
        <v>557755.07510988694</v>
      </c>
      <c r="AL18" s="59">
        <f>+OUTPUTs!BO17</f>
        <v>587620.92820346076</v>
      </c>
      <c r="AM18" s="59">
        <f>+OUTPUTs!AM17</f>
        <v>612567.36596336961</v>
      </c>
      <c r="AN18" s="59">
        <f>[3]Formatos_Análises!X18</f>
        <v>546725.92469810997</v>
      </c>
      <c r="AO18" s="59">
        <f>[3]Formatos_Análises!Y18</f>
        <v>492313.68108591833</v>
      </c>
      <c r="AP18" s="59">
        <f>[3]Formatos_Análises!Z18</f>
        <v>506882.61948535894</v>
      </c>
      <c r="AQ18" s="59">
        <f>[3]Formatos_Análises!AA18</f>
        <v>391161.90432901145</v>
      </c>
    </row>
    <row r="19" spans="15:43" ht="15.75" x14ac:dyDescent="0.25">
      <c r="O19" s="57" t="s">
        <v>533</v>
      </c>
      <c r="P19" s="60">
        <f>+'Total x Ano'!B18</f>
        <v>1267247.9826702857</v>
      </c>
      <c r="Q19" s="60">
        <f>+'Total x Ano'!C18</f>
        <v>1550180.595649644</v>
      </c>
      <c r="R19" s="60">
        <f>+'Total x Ano'!D18</f>
        <v>1593029.1695849721</v>
      </c>
      <c r="S19" s="60">
        <f>+'Total x Ano'!E18</f>
        <v>1664206.605474053</v>
      </c>
      <c r="T19" s="60">
        <f>+'Total x Ano'!F18</f>
        <v>1657278.2622335691</v>
      </c>
      <c r="U19" s="60">
        <f>+'Total x Ano'!G18</f>
        <v>1734265.1466012029</v>
      </c>
      <c r="V19" s="60">
        <f>+'Total x Ano'!H18</f>
        <v>1739251.7349084304</v>
      </c>
      <c r="W19" s="60">
        <f>+'Total x Ano'!I18</f>
        <v>1862075.1121791294</v>
      </c>
      <c r="X19" s="60">
        <f>[3]Formatos_Análises!L19</f>
        <v>1825806.0238881018</v>
      </c>
      <c r="Y19" s="60">
        <f>[3]Formatos_Análises!M19</f>
        <v>1725839.8299556985</v>
      </c>
      <c r="Z19" s="60">
        <f>[3]Formatos_Análises!N19</f>
        <v>1575044.0811745038</v>
      </c>
      <c r="AA19" s="60">
        <f>[3]Formatos_Análises!O19</f>
        <v>1625310.9234173917</v>
      </c>
      <c r="AC19" s="61">
        <v>6010</v>
      </c>
      <c r="AD19" s="62" t="s">
        <v>773</v>
      </c>
      <c r="AE19" s="62" t="s">
        <v>20</v>
      </c>
      <c r="AF19" s="59">
        <f>+OUTPUTs!IA18</f>
        <v>1741014.7500398271</v>
      </c>
      <c r="AG19" s="59">
        <f>+OUTPUTs!GY18</f>
        <v>1773525.3152183434</v>
      </c>
      <c r="AH19" s="59">
        <f>+OUTPUTs!FW18</f>
        <v>2702277.9478972787</v>
      </c>
      <c r="AI19" s="59">
        <f>+OUTPUTs!EU18</f>
        <v>3092607.2057497073</v>
      </c>
      <c r="AJ19" s="59">
        <f>+OUTPUTs!DS18</f>
        <v>2421687.6237603845</v>
      </c>
      <c r="AK19" s="59">
        <f>+OUTPUTs!CQ18</f>
        <v>2644955.1360191796</v>
      </c>
      <c r="AL19" s="59">
        <f>+OUTPUTs!BO18</f>
        <v>2660910.7184506748</v>
      </c>
      <c r="AM19" s="59">
        <f>+OUTPUTs!AM18</f>
        <v>2835255.8804933988</v>
      </c>
      <c r="AN19" s="59">
        <f>[3]Formatos_Análises!X19</f>
        <v>2584163.9209566936</v>
      </c>
      <c r="AO19" s="59">
        <f>[3]Formatos_Análises!Y19</f>
        <v>1994162.9828264508</v>
      </c>
      <c r="AP19" s="59">
        <f>[3]Formatos_Análises!Z19</f>
        <v>1608071.7417203663</v>
      </c>
      <c r="AQ19" s="59">
        <f>[3]Formatos_Análises!AA19</f>
        <v>1586881.7794883512</v>
      </c>
    </row>
    <row r="20" spans="15:43" ht="15.75" x14ac:dyDescent="0.25">
      <c r="O20" s="57" t="s">
        <v>534</v>
      </c>
      <c r="P20" s="60">
        <f>+'Total x Ano'!B19</f>
        <v>3363753.2574429489</v>
      </c>
      <c r="Q20" s="60">
        <f>+'Total x Ano'!C19</f>
        <v>3694688.3272184241</v>
      </c>
      <c r="R20" s="60">
        <f>+'Total x Ano'!D19</f>
        <v>3867037.132608172</v>
      </c>
      <c r="S20" s="60">
        <f>+'Total x Ano'!E19</f>
        <v>4205442.2138633188</v>
      </c>
      <c r="T20" s="60">
        <f>+'Total x Ano'!F19</f>
        <v>3902654.5461821272</v>
      </c>
      <c r="U20" s="60">
        <f>+'Total x Ano'!G19</f>
        <v>4261204.4417638872</v>
      </c>
      <c r="V20" s="60">
        <f>+'Total x Ano'!H19</f>
        <v>4425928.8699643565</v>
      </c>
      <c r="W20" s="60">
        <f>+'Total x Ano'!I19</f>
        <v>4420928.3451497843</v>
      </c>
      <c r="X20" s="60">
        <f>[3]Formatos_Análises!L20</f>
        <v>4388964.2132165125</v>
      </c>
      <c r="Y20" s="60">
        <f>[3]Formatos_Análises!M20</f>
        <v>4124503.5259931129</v>
      </c>
      <c r="Z20" s="60">
        <f>[3]Formatos_Análises!N20</f>
        <v>4213570.0809715912</v>
      </c>
      <c r="AA20" s="60">
        <f>[3]Formatos_Análises!O20</f>
        <v>4185167.702416169</v>
      </c>
      <c r="AC20" s="61">
        <v>6021</v>
      </c>
      <c r="AD20" s="62" t="s">
        <v>802</v>
      </c>
      <c r="AE20" s="62" t="s">
        <v>20</v>
      </c>
      <c r="AF20" s="59">
        <f>+OUTPUTs!IA19</f>
        <v>6763846.4137687758</v>
      </c>
      <c r="AG20" s="59">
        <f>+OUTPUTs!GY19</f>
        <v>7219560.7900152691</v>
      </c>
      <c r="AH20" s="59">
        <f>+OUTPUTs!FW19</f>
        <v>9364630.2017101049</v>
      </c>
      <c r="AI20" s="59">
        <f>+OUTPUTs!EU19</f>
        <v>10601133.066587303</v>
      </c>
      <c r="AJ20" s="59">
        <f>+OUTPUTs!DS19</f>
        <v>8330154.9594479799</v>
      </c>
      <c r="AK20" s="59">
        <f>+OUTPUTs!CQ19</f>
        <v>8814799.923357632</v>
      </c>
      <c r="AL20" s="59">
        <f>+OUTPUTs!BO19</f>
        <v>8892616.1463778913</v>
      </c>
      <c r="AM20" s="59">
        <f>+OUTPUTs!AM19</f>
        <v>9579147.6215508617</v>
      </c>
      <c r="AN20" s="59">
        <f>[3]Formatos_Análises!X20</f>
        <v>8319540.0928552561</v>
      </c>
      <c r="AO20" s="59">
        <f>[3]Formatos_Análises!Y20</f>
        <v>7031781.5921323113</v>
      </c>
      <c r="AP20" s="59">
        <f>[3]Formatos_Análises!Z20</f>
        <v>7192159.8184861392</v>
      </c>
      <c r="AQ20" s="59">
        <f>[3]Formatos_Análises!AA20</f>
        <v>5427680.1832868606</v>
      </c>
    </row>
    <row r="21" spans="15:43" ht="15.75" x14ac:dyDescent="0.25">
      <c r="O21" s="57" t="s">
        <v>535</v>
      </c>
      <c r="P21" s="60">
        <f>+'Total x Ano'!B20</f>
        <v>708755.71905801271</v>
      </c>
      <c r="Q21" s="60">
        <f>+'Total x Ano'!C20</f>
        <v>831082.98363612976</v>
      </c>
      <c r="R21" s="60">
        <f>+'Total x Ano'!D20</f>
        <v>869460.55625832453</v>
      </c>
      <c r="S21" s="60">
        <f>+'Total x Ano'!E20</f>
        <v>866520.90897927503</v>
      </c>
      <c r="T21" s="60">
        <f>+'Total x Ano'!F20</f>
        <v>844343.98112452775</v>
      </c>
      <c r="U21" s="60">
        <f>+'Total x Ano'!G20</f>
        <v>923365.7933377903</v>
      </c>
      <c r="V21" s="60">
        <f>+'Total x Ano'!H20</f>
        <v>1015955.4324522637</v>
      </c>
      <c r="W21" s="60">
        <f>+'Total x Ano'!I20</f>
        <v>1025722.6359567553</v>
      </c>
      <c r="X21" s="60">
        <f>[3]Formatos_Análises!L21</f>
        <v>949939.93261863105</v>
      </c>
      <c r="Y21" s="60">
        <f>[3]Formatos_Análises!M21</f>
        <v>858886.4984081029</v>
      </c>
      <c r="Z21" s="60">
        <f>[3]Formatos_Análises!N21</f>
        <v>853562.28049442708</v>
      </c>
      <c r="AA21" s="60">
        <f>[3]Formatos_Análises!O21</f>
        <v>852883.25015991856</v>
      </c>
      <c r="AC21" s="61">
        <v>6022</v>
      </c>
      <c r="AD21" s="62" t="s">
        <v>803</v>
      </c>
      <c r="AE21" s="62" t="s">
        <v>20</v>
      </c>
      <c r="AF21" s="59">
        <f>+OUTPUTs!IA20</f>
        <v>454261.76024806034</v>
      </c>
      <c r="AG21" s="59">
        <f>+OUTPUTs!GY20</f>
        <v>513314.64564320445</v>
      </c>
      <c r="AH21" s="59">
        <f>+OUTPUTs!FW20</f>
        <v>649842.85778626101</v>
      </c>
      <c r="AI21" s="59">
        <f>+OUTPUTs!EU20</f>
        <v>828161.68482098239</v>
      </c>
      <c r="AJ21" s="59">
        <f>+OUTPUTs!DS20</f>
        <v>538806.92656427063</v>
      </c>
      <c r="AK21" s="59">
        <f>+OUTPUTs!CQ20</f>
        <v>569938.78168981685</v>
      </c>
      <c r="AL21" s="59">
        <f>+OUTPUTs!BO20</f>
        <v>590946.03324763756</v>
      </c>
      <c r="AM21" s="59">
        <f>+OUTPUTs!AM20</f>
        <v>607974.5171368618</v>
      </c>
      <c r="AN21" s="59">
        <f>[3]Formatos_Análises!X21</f>
        <v>619247.24150101608</v>
      </c>
      <c r="AO21" s="59">
        <f>[3]Formatos_Análises!Y21</f>
        <v>525013.08747403696</v>
      </c>
      <c r="AP21" s="59">
        <f>[3]Formatos_Análises!Z21</f>
        <v>610225.5021879347</v>
      </c>
      <c r="AQ21" s="59">
        <f>[3]Formatos_Análises!AA21</f>
        <v>410610.80855984846</v>
      </c>
    </row>
    <row r="22" spans="15:43" ht="15.75" x14ac:dyDescent="0.25">
      <c r="O22" s="57" t="s">
        <v>536</v>
      </c>
      <c r="P22" s="60">
        <f>+'Total x Ano'!B21</f>
        <v>7731276.0615103552</v>
      </c>
      <c r="Q22" s="60">
        <f>+'Total x Ano'!C21</f>
        <v>8219625.1183543289</v>
      </c>
      <c r="R22" s="60">
        <f>+'Total x Ano'!D21</f>
        <v>9054787.3984422944</v>
      </c>
      <c r="S22" s="60">
        <f>+'Total x Ano'!E21</f>
        <v>9730870.9484439734</v>
      </c>
      <c r="T22" s="60">
        <f>+'Total x Ano'!F21</f>
        <v>8709486.4699550159</v>
      </c>
      <c r="U22" s="60">
        <f>+'Total x Ano'!G21</f>
        <v>9577332.9465893563</v>
      </c>
      <c r="V22" s="60">
        <f>+'Total x Ano'!H21</f>
        <v>9110463.3443083968</v>
      </c>
      <c r="W22" s="60">
        <f>+'Total x Ano'!I21</f>
        <v>9395325.3352488633</v>
      </c>
      <c r="X22" s="60">
        <f>[3]Formatos_Análises!L22</f>
        <v>10307235.717320757</v>
      </c>
      <c r="Y22" s="60">
        <f>[3]Formatos_Análises!M22</f>
        <v>9161624.926148111</v>
      </c>
      <c r="Z22" s="60">
        <f>[3]Formatos_Análises!N22</f>
        <v>9357872.8309807125</v>
      </c>
      <c r="AA22" s="60">
        <f>[3]Formatos_Análises!O22</f>
        <v>8738301.5720335506</v>
      </c>
      <c r="AC22" s="61">
        <v>5920</v>
      </c>
      <c r="AD22" s="62" t="s">
        <v>819</v>
      </c>
      <c r="AE22" s="62" t="s">
        <v>21</v>
      </c>
      <c r="AF22" s="59">
        <f>+OUTPUTs!IA21</f>
        <v>253488.88766108756</v>
      </c>
      <c r="AG22" s="59">
        <f>+OUTPUTs!GY21</f>
        <v>260371.91351541772</v>
      </c>
      <c r="AH22" s="59">
        <f>+OUTPUTs!FW21</f>
        <v>294210.73095648992</v>
      </c>
      <c r="AI22" s="59">
        <f>+OUTPUTs!EU21</f>
        <v>323216.77544365532</v>
      </c>
      <c r="AJ22" s="59">
        <f>+OUTPUTs!DS21</f>
        <v>210977.06544815155</v>
      </c>
      <c r="AK22" s="59">
        <f>+OUTPUTs!CQ21</f>
        <v>229381.83063842251</v>
      </c>
      <c r="AL22" s="59">
        <f>+OUTPUTs!BO21</f>
        <v>225120.98081133817</v>
      </c>
      <c r="AM22" s="59">
        <f>+OUTPUTs!AM21</f>
        <v>230460.00879113656</v>
      </c>
      <c r="AN22" s="59">
        <f>[3]Formatos_Análises!X22</f>
        <v>204206.83320853405</v>
      </c>
      <c r="AO22" s="59">
        <f>[3]Formatos_Análises!Y22</f>
        <v>156925.03427925741</v>
      </c>
      <c r="AP22" s="59">
        <f>[3]Formatos_Análises!Z22</f>
        <v>129759.15861661098</v>
      </c>
      <c r="AQ22" s="59">
        <f>[3]Formatos_Análises!AA22</f>
        <v>96855.581010742229</v>
      </c>
    </row>
    <row r="23" spans="15:43" ht="15.75" x14ac:dyDescent="0.25">
      <c r="O23" s="57" t="s">
        <v>537</v>
      </c>
      <c r="P23" s="60">
        <f>+'Total x Ano'!B22</f>
        <v>25495074.568032403</v>
      </c>
      <c r="Q23" s="60">
        <f>+'Total x Ano'!C22</f>
        <v>27631989.147719845</v>
      </c>
      <c r="R23" s="60">
        <f>+'Total x Ano'!D22</f>
        <v>29847948.023951475</v>
      </c>
      <c r="S23" s="60">
        <f>+'Total x Ano'!E22</f>
        <v>32453956.466489315</v>
      </c>
      <c r="T23" s="60">
        <f>+'Total x Ano'!F22</f>
        <v>31741831.647993069</v>
      </c>
      <c r="U23" s="60">
        <f>+'Total x Ano'!G22</f>
        <v>33695172.061308712</v>
      </c>
      <c r="V23" s="60">
        <f>+'Total x Ano'!H22</f>
        <v>34488098.925260313</v>
      </c>
      <c r="W23" s="60">
        <f>+'Total x Ano'!I22</f>
        <v>33697743.165460572</v>
      </c>
      <c r="X23" s="60">
        <f>[3]Formatos_Análises!L23</f>
        <v>31832404.244012501</v>
      </c>
      <c r="Y23" s="60">
        <f>[3]Formatos_Análises!M23</f>
        <v>30526129.042668324</v>
      </c>
      <c r="Z23" s="60">
        <f>[3]Formatos_Análises!N23</f>
        <v>29941845.234823801</v>
      </c>
      <c r="AA23" s="60">
        <f>[3]Formatos_Análises!O23</f>
        <v>28785160.965141628</v>
      </c>
      <c r="AC23" s="61">
        <v>6141</v>
      </c>
      <c r="AD23" s="62" t="s">
        <v>774</v>
      </c>
      <c r="AE23" s="62" t="s">
        <v>20</v>
      </c>
      <c r="AF23" s="59">
        <f>+OUTPUTs!IA22</f>
        <v>4954531.8013500124</v>
      </c>
      <c r="AG23" s="59">
        <f>+OUTPUTs!GY22</f>
        <v>4597709.8342652842</v>
      </c>
      <c r="AH23" s="59">
        <f>+OUTPUTs!FW22</f>
        <v>7442881.1541316081</v>
      </c>
      <c r="AI23" s="59">
        <f>+OUTPUTs!EU22</f>
        <v>7630485.223551916</v>
      </c>
      <c r="AJ23" s="59">
        <f>+OUTPUTs!DS22</f>
        <v>7605547.6080566421</v>
      </c>
      <c r="AK23" s="59">
        <f>+OUTPUTs!CQ22</f>
        <v>7190487.2346092146</v>
      </c>
      <c r="AL23" s="59">
        <f>+OUTPUTs!BO22</f>
        <v>5883294.3476370461</v>
      </c>
      <c r="AM23" s="59">
        <f>+OUTPUTs!AM22</f>
        <v>5545949.3872372415</v>
      </c>
      <c r="AN23" s="59">
        <f>[3]Formatos_Análises!X23</f>
        <v>543219.26192206331</v>
      </c>
      <c r="AO23" s="59">
        <f>[3]Formatos_Análises!Y23</f>
        <v>681240.86424466968</v>
      </c>
      <c r="AP23" s="59">
        <f>[3]Formatos_Análises!Z23</f>
        <v>619732.69085260108</v>
      </c>
      <c r="AQ23" s="59">
        <f>[3]Formatos_Análises!AA23</f>
        <v>1245702.8563675606</v>
      </c>
    </row>
    <row r="24" spans="15:43" ht="15.75" x14ac:dyDescent="0.25">
      <c r="O24" s="57" t="s">
        <v>538</v>
      </c>
      <c r="P24" s="60">
        <f>+'Total x Ano'!B23</f>
        <v>2847852.9146599364</v>
      </c>
      <c r="Q24" s="60">
        <f>+'Total x Ano'!C23</f>
        <v>3183008.2955440488</v>
      </c>
      <c r="R24" s="60">
        <f>+'Total x Ano'!D23</f>
        <v>3482663.5655134935</v>
      </c>
      <c r="S24" s="60">
        <f>+'Total x Ano'!E23</f>
        <v>3829167.2383213886</v>
      </c>
      <c r="T24" s="60">
        <f>+'Total x Ano'!F23</f>
        <v>3710490.0516760685</v>
      </c>
      <c r="U24" s="60">
        <f>+'Total x Ano'!G23</f>
        <v>4009624.2930047293</v>
      </c>
      <c r="V24" s="60">
        <f>+'Total x Ano'!H23</f>
        <v>4152025.0947129168</v>
      </c>
      <c r="W24" s="60">
        <f>+'Total x Ano'!I23</f>
        <v>4248459.3080565296</v>
      </c>
      <c r="X24" s="60">
        <f>[3]Formatos_Análises!L24</f>
        <v>4093059.1896702382</v>
      </c>
      <c r="Y24" s="60">
        <f>[3]Formatos_Análises!M24</f>
        <v>3887679.6508733854</v>
      </c>
      <c r="Z24" s="60">
        <f>[3]Formatos_Análises!N24</f>
        <v>3907279.9358374355</v>
      </c>
      <c r="AA24" s="60">
        <f>[3]Formatos_Análises!O24</f>
        <v>3879280.3742281776</v>
      </c>
      <c r="AC24" s="61">
        <v>6142</v>
      </c>
      <c r="AD24" s="62" t="s">
        <v>804</v>
      </c>
      <c r="AE24" s="62" t="s">
        <v>20</v>
      </c>
      <c r="AF24" s="59">
        <f>+OUTPUTs!IA23</f>
        <v>334250.56610054697</v>
      </c>
      <c r="AG24" s="59">
        <f>+OUTPUTs!GY23</f>
        <v>293142.45714201871</v>
      </c>
      <c r="AH24" s="59">
        <f>+OUTPUTs!FW23</f>
        <v>386775.18709420785</v>
      </c>
      <c r="AI24" s="59">
        <f>+OUTPUTs!EU23</f>
        <v>334697.50938100892</v>
      </c>
      <c r="AJ24" s="59">
        <f>+OUTPUTs!DS23</f>
        <v>344504.40067786735</v>
      </c>
      <c r="AK24" s="59">
        <f>+OUTPUTs!CQ23</f>
        <v>357014.31341624085</v>
      </c>
      <c r="AL24" s="59">
        <f>+OUTPUTs!BO23</f>
        <v>183238.98873927083</v>
      </c>
      <c r="AM24" s="59">
        <f>+OUTPUTs!AM23</f>
        <v>58149.639211029076</v>
      </c>
      <c r="AN24" s="59">
        <f>[3]Formatos_Análises!X24</f>
        <v>13595.064026958084</v>
      </c>
      <c r="AO24" s="59">
        <f>[3]Formatos_Análises!Y24</f>
        <v>6265.7576968470748</v>
      </c>
      <c r="AP24" s="59">
        <f>[3]Formatos_Análises!Z24</f>
        <v>1773.6785371998558</v>
      </c>
      <c r="AQ24" s="59">
        <f>[3]Formatos_Análises!AA24</f>
        <v>2682.2515431526554</v>
      </c>
    </row>
    <row r="25" spans="15:43" ht="15.75" x14ac:dyDescent="0.25">
      <c r="O25" s="57" t="s">
        <v>539</v>
      </c>
      <c r="P25" s="60">
        <f>+'Total x Ano'!B24</f>
        <v>1323739.8903540217</v>
      </c>
      <c r="Q25" s="60">
        <f>+'Total x Ano'!C24</f>
        <v>1571920.885100171</v>
      </c>
      <c r="R25" s="60">
        <f>+'Total x Ano'!D24</f>
        <v>1673571.7398986616</v>
      </c>
      <c r="S25" s="60">
        <f>+'Total x Ano'!E24</f>
        <v>1825437.443003281</v>
      </c>
      <c r="T25" s="60">
        <f>+'Total x Ano'!F24</f>
        <v>1745154.4449200998</v>
      </c>
      <c r="U25" s="60">
        <f>+'Total x Ano'!G24</f>
        <v>1980144.7026104634</v>
      </c>
      <c r="V25" s="60">
        <f>+'Total x Ano'!H24</f>
        <v>2121595.7307326868</v>
      </c>
      <c r="W25" s="60">
        <f>+'Total x Ano'!I24</f>
        <v>2112698.9247459937</v>
      </c>
      <c r="X25" s="60">
        <f>[3]Formatos_Análises!L25</f>
        <v>2083091.1169228242</v>
      </c>
      <c r="Y25" s="60">
        <f>[3]Formatos_Análises!M25</f>
        <v>1894702.8588145634</v>
      </c>
      <c r="Z25" s="60">
        <f>[3]Formatos_Análises!N25</f>
        <v>1974119.8199460178</v>
      </c>
      <c r="AA25" s="60">
        <f>[3]Formatos_Análises!O25</f>
        <v>1997048.9210988353</v>
      </c>
      <c r="AC25" s="61">
        <v>6143</v>
      </c>
      <c r="AD25" s="62" t="s">
        <v>775</v>
      </c>
      <c r="AE25" s="62" t="s">
        <v>20</v>
      </c>
      <c r="AF25" s="59">
        <f>+OUTPUTs!IA24</f>
        <v>502876.94430574588</v>
      </c>
      <c r="AG25" s="59">
        <f>+OUTPUTs!GY24</f>
        <v>596740.41221117717</v>
      </c>
      <c r="AH25" s="59">
        <f>+OUTPUTs!FW24</f>
        <v>844082.5081829906</v>
      </c>
      <c r="AI25" s="59">
        <f>+OUTPUTs!EU24</f>
        <v>1066516.9478385365</v>
      </c>
      <c r="AJ25" s="59">
        <f>+OUTPUTs!DS24</f>
        <v>2051736.1329273377</v>
      </c>
      <c r="AK25" s="59">
        <f>+OUTPUTs!CQ24</f>
        <v>2348499.470254072</v>
      </c>
      <c r="AL25" s="59">
        <f>+OUTPUTs!BO24</f>
        <v>1948535.4131649155</v>
      </c>
      <c r="AM25" s="59">
        <f>+OUTPUTs!AM24</f>
        <v>1601274.8438319978</v>
      </c>
      <c r="AN25" s="59">
        <f>[3]Formatos_Análises!X25</f>
        <v>1187885.1332980245</v>
      </c>
      <c r="AO25" s="59">
        <f>[3]Formatos_Análises!Y25</f>
        <v>1345965.6820189315</v>
      </c>
      <c r="AP25" s="59">
        <f>[3]Formatos_Análises!Z25</f>
        <v>581633.98309936235</v>
      </c>
      <c r="AQ25" s="59">
        <f>[3]Formatos_Análises!AA25</f>
        <v>238058.54054281936</v>
      </c>
    </row>
    <row r="26" spans="15:43" ht="15.75" x14ac:dyDescent="0.25">
      <c r="O26" s="57" t="s">
        <v>540</v>
      </c>
      <c r="P26" s="60">
        <f>+'Total x Ano'!B25</f>
        <v>2958445.5556040369</v>
      </c>
      <c r="Q26" s="60">
        <f>+'Total x Ano'!C25</f>
        <v>3300177.9978808104</v>
      </c>
      <c r="R26" s="60">
        <f>+'Total x Ano'!D25</f>
        <v>3379705.5478327582</v>
      </c>
      <c r="S26" s="60">
        <f>+'Total x Ano'!E25</f>
        <v>3718476.9492133302</v>
      </c>
      <c r="T26" s="60">
        <f>+'Total x Ano'!F25</f>
        <v>3400263.2735898802</v>
      </c>
      <c r="U26" s="60">
        <f>+'Total x Ano'!G25</f>
        <v>3539819.8800157844</v>
      </c>
      <c r="V26" s="60">
        <f>+'Total x Ano'!H25</f>
        <v>3773176.5730136754</v>
      </c>
      <c r="W26" s="60">
        <f>+'Total x Ano'!I25</f>
        <v>3864045.1247405694</v>
      </c>
      <c r="X26" s="60">
        <f>[3]Formatos_Análises!L26</f>
        <v>3496264.179945068</v>
      </c>
      <c r="Y26" s="60">
        <f>[3]Formatos_Análises!M26</f>
        <v>3450461.009150289</v>
      </c>
      <c r="Z26" s="60">
        <f>[3]Formatos_Análises!N26</f>
        <v>3677152.4578702115</v>
      </c>
      <c r="AA26" s="60">
        <f>[3]Formatos_Análises!O26</f>
        <v>3475750.8320912775</v>
      </c>
      <c r="AC26" s="61">
        <v>7722</v>
      </c>
      <c r="AD26" s="62" t="s">
        <v>805</v>
      </c>
      <c r="AE26" s="62" t="s">
        <v>20</v>
      </c>
      <c r="AF26" s="59">
        <f>+OUTPUTs!IA25</f>
        <v>403761.96371445362</v>
      </c>
      <c r="AG26" s="59">
        <f>+OUTPUTs!GY25</f>
        <v>296665.59617268573</v>
      </c>
      <c r="AH26" s="59">
        <f>+OUTPUTs!FW25</f>
        <v>402326.16939880955</v>
      </c>
      <c r="AI26" s="59">
        <f>+OUTPUTs!EU25</f>
        <v>238309.51023093308</v>
      </c>
      <c r="AJ26" s="59">
        <f>+OUTPUTs!DS25</f>
        <v>324902.00874464912</v>
      </c>
      <c r="AK26" s="59">
        <f>+OUTPUTs!CQ25</f>
        <v>332408.94314244215</v>
      </c>
      <c r="AL26" s="59">
        <f>+OUTPUTs!BO25</f>
        <v>311095.14011790766</v>
      </c>
      <c r="AM26" s="59">
        <f>+OUTPUTs!AM25</f>
        <v>275586.23350424157</v>
      </c>
      <c r="AN26" s="59">
        <f>[3]Formatos_Análises!X26</f>
        <v>176838.00879482261</v>
      </c>
      <c r="AO26" s="59">
        <f>[3]Formatos_Análises!Y26</f>
        <v>142044.66107969638</v>
      </c>
      <c r="AP26" s="59">
        <f>[3]Formatos_Análises!Z26</f>
        <v>135848.44752123515</v>
      </c>
      <c r="AQ26" s="59">
        <f>[3]Formatos_Análises!AA26</f>
        <v>38955.890968659689</v>
      </c>
    </row>
    <row r="27" spans="15:43" ht="15.75" x14ac:dyDescent="0.25">
      <c r="O27" s="57" t="s">
        <v>541</v>
      </c>
      <c r="P27" s="60">
        <f>+'Total x Ano'!B26</f>
        <v>288906.11591633473</v>
      </c>
      <c r="Q27" s="60">
        <f>+'Total x Ano'!C26</f>
        <v>302162.87977677776</v>
      </c>
      <c r="R27" s="60">
        <f>+'Total x Ano'!D26</f>
        <v>369930.60023302684</v>
      </c>
      <c r="S27" s="60">
        <f>+'Total x Ano'!E26</f>
        <v>385857.65288087615</v>
      </c>
      <c r="T27" s="60">
        <f>+'Total x Ano'!F26</f>
        <v>368345.31449841597</v>
      </c>
      <c r="U27" s="60">
        <f>+'Total x Ano'!G26</f>
        <v>397940.56983157806</v>
      </c>
      <c r="V27" s="60">
        <f>+'Total x Ano'!H26</f>
        <v>442749.32762843504</v>
      </c>
      <c r="W27" s="60">
        <f>+'Total x Ano'!I26</f>
        <v>483751.31088576117</v>
      </c>
      <c r="X27" s="60">
        <f>[3]Formatos_Análises!L27</f>
        <v>495627.05654257233</v>
      </c>
      <c r="Y27" s="60">
        <f>[3]Formatos_Análises!M27</f>
        <v>459975.03292749258</v>
      </c>
      <c r="Z27" s="60">
        <f>[3]Formatos_Análises!N27</f>
        <v>450333.7048421186</v>
      </c>
      <c r="AA27" s="60">
        <f>[3]Formatos_Análises!O27</f>
        <v>465864.14182320674</v>
      </c>
      <c r="AC27" s="61">
        <v>6319</v>
      </c>
      <c r="AD27" s="62" t="s">
        <v>806</v>
      </c>
      <c r="AE27" s="62" t="s">
        <v>776</v>
      </c>
      <c r="AF27" s="59">
        <f>+OUTPUTs!IA26</f>
        <v>27438.428976632844</v>
      </c>
      <c r="AG27" s="59">
        <f>+OUTPUTs!GY26</f>
        <v>83565.715137425577</v>
      </c>
      <c r="AH27" s="59">
        <f>+OUTPUTs!FW26</f>
        <v>248515.59656280954</v>
      </c>
      <c r="AI27" s="59">
        <f>+OUTPUTs!EU26</f>
        <v>369942.11562599544</v>
      </c>
      <c r="AJ27" s="59">
        <f>+OUTPUTs!DS26</f>
        <v>544946.01740018325</v>
      </c>
      <c r="AK27" s="59">
        <f>+OUTPUTs!CQ26</f>
        <v>699292.07157737575</v>
      </c>
      <c r="AL27" s="59">
        <f>+OUTPUTs!BO26</f>
        <v>764116.18118437659</v>
      </c>
      <c r="AM27" s="59">
        <f>+OUTPUTs!AM26</f>
        <v>1037354.1663911352</v>
      </c>
      <c r="AN27" s="59">
        <f>[3]Formatos_Análises!X27</f>
        <v>854748.92676671222</v>
      </c>
      <c r="AO27" s="59">
        <f>[3]Formatos_Análises!Y27</f>
        <v>1174418.8845551098</v>
      </c>
      <c r="AP27" s="59">
        <f>[3]Formatos_Análises!Z27</f>
        <v>1634150.3211422497</v>
      </c>
      <c r="AQ27" s="59">
        <f>[3]Formatos_Análises!AA27</f>
        <v>1825363.5100525012</v>
      </c>
    </row>
    <row r="28" spans="15:43" ht="15.75" x14ac:dyDescent="0.25">
      <c r="O28" s="57" t="s">
        <v>542</v>
      </c>
      <c r="P28" s="60">
        <f>+'Total x Ano'!B27</f>
        <v>321837.00766347453</v>
      </c>
      <c r="Q28" s="60">
        <f>+'Total x Ano'!C27</f>
        <v>384440.49268734932</v>
      </c>
      <c r="R28" s="60">
        <f>+'Total x Ano'!D27</f>
        <v>426990.51418843545</v>
      </c>
      <c r="S28" s="60">
        <f>+'Total x Ano'!E27</f>
        <v>434663.74144216755</v>
      </c>
      <c r="T28" s="60">
        <f>+'Total x Ano'!F27</f>
        <v>432004.5324389537</v>
      </c>
      <c r="U28" s="60">
        <f>+'Total x Ano'!G27</f>
        <v>480112.27040091122</v>
      </c>
      <c r="V28" s="60">
        <f>+'Total x Ano'!H27</f>
        <v>469503.2818082762</v>
      </c>
      <c r="W28" s="60">
        <f>+'Total x Ano'!I27</f>
        <v>490549.68798585585</v>
      </c>
      <c r="X28" s="60">
        <f>[3]Formatos_Análises!L28</f>
        <v>496882.19535430399</v>
      </c>
      <c r="Y28" s="60">
        <f>[3]Formatos_Análises!M28</f>
        <v>461871.70819663972</v>
      </c>
      <c r="Z28" s="60">
        <f>[3]Formatos_Análises!N28</f>
        <v>479971.49979941285</v>
      </c>
      <c r="AA28" s="60">
        <f>[3]Formatos_Análises!O28</f>
        <v>501980.13527477742</v>
      </c>
      <c r="AC28" s="61">
        <v>5811</v>
      </c>
      <c r="AD28" s="62" t="s">
        <v>67</v>
      </c>
      <c r="AE28" s="62" t="s">
        <v>777</v>
      </c>
      <c r="AF28" s="59">
        <f>+OUTPUTs!IA27</f>
        <v>1232183.2383359498</v>
      </c>
      <c r="AG28" s="59">
        <f>+OUTPUTs!GY27</f>
        <v>907795.44924493227</v>
      </c>
      <c r="AH28" s="59">
        <f>+OUTPUTs!FW27</f>
        <v>885798.54100041324</v>
      </c>
      <c r="AI28" s="59">
        <f>+OUTPUTs!EU27</f>
        <v>1108094.6632338921</v>
      </c>
      <c r="AJ28" s="59">
        <f>+OUTPUTs!DS27</f>
        <v>958874.76480920427</v>
      </c>
      <c r="AK28" s="59">
        <f>+OUTPUTs!CQ27</f>
        <v>813695.8830483905</v>
      </c>
      <c r="AL28" s="59">
        <f>+OUTPUTs!BO27</f>
        <v>839379.48691422911</v>
      </c>
      <c r="AM28" s="59">
        <f>+OUTPUTs!AM27</f>
        <v>688576.07563085109</v>
      </c>
      <c r="AN28" s="59">
        <f>[3]Formatos_Análises!X28</f>
        <v>433778.25940691866</v>
      </c>
      <c r="AO28" s="59">
        <f>[3]Formatos_Análises!Y28</f>
        <v>549213.15156191448</v>
      </c>
      <c r="AP28" s="59">
        <f>[3]Formatos_Análises!Z28</f>
        <v>567802.39229068346</v>
      </c>
      <c r="AQ28" s="59">
        <f>[3]Formatos_Análises!AA28</f>
        <v>472406.44673404843</v>
      </c>
    </row>
    <row r="29" spans="15:43" ht="15.75" x14ac:dyDescent="0.25">
      <c r="O29" s="57" t="s">
        <v>543</v>
      </c>
      <c r="P29" s="60">
        <f>+'Total x Ano'!B28</f>
        <v>830519.55871126603</v>
      </c>
      <c r="Q29" s="60">
        <f>+'Total x Ano'!C28</f>
        <v>986244.12972014374</v>
      </c>
      <c r="R29" s="60">
        <f>+'Total x Ano'!D28</f>
        <v>1040288.4437698618</v>
      </c>
      <c r="S29" s="60">
        <f>+'Total x Ano'!E28</f>
        <v>1127027.8560897382</v>
      </c>
      <c r="T29" s="60">
        <f>+'Total x Ano'!F28</f>
        <v>1076089.4377928274</v>
      </c>
      <c r="U29" s="60">
        <f>+'Total x Ano'!G28</f>
        <v>1148209.3844381899</v>
      </c>
      <c r="V29" s="60">
        <f>+'Total x Ano'!H28</f>
        <v>1223558.5275980739</v>
      </c>
      <c r="W29" s="60">
        <f>+'Total x Ano'!I28</f>
        <v>1306019.8554715095</v>
      </c>
      <c r="X29" s="60">
        <f>[3]Formatos_Análises!L29</f>
        <v>1319453.6358481813</v>
      </c>
      <c r="Y29" s="60">
        <f>[3]Formatos_Análises!M29</f>
        <v>1264424.0203001362</v>
      </c>
      <c r="Z29" s="60">
        <f>[3]Formatos_Análises!N29</f>
        <v>1309033.9194161154</v>
      </c>
      <c r="AA29" s="60">
        <f>[3]Formatos_Análises!O29</f>
        <v>1322725.9895055934</v>
      </c>
      <c r="AC29" s="61">
        <v>5812</v>
      </c>
      <c r="AD29" s="62" t="s">
        <v>778</v>
      </c>
      <c r="AE29" s="62" t="s">
        <v>777</v>
      </c>
      <c r="AF29" s="59">
        <f>+OUTPUTs!IA28</f>
        <v>531320.26573820622</v>
      </c>
      <c r="AG29" s="59">
        <f>+OUTPUTs!GY28</f>
        <v>557722.27626795555</v>
      </c>
      <c r="AH29" s="59">
        <f>+OUTPUTs!FW28</f>
        <v>811317.72363112215</v>
      </c>
      <c r="AI29" s="59">
        <f>+OUTPUTs!EU28</f>
        <v>1056996.6419825833</v>
      </c>
      <c r="AJ29" s="59">
        <f>+OUTPUTs!DS28</f>
        <v>942041.86648982903</v>
      </c>
      <c r="AK29" s="59">
        <f>+OUTPUTs!CQ28</f>
        <v>780932.53908730857</v>
      </c>
      <c r="AL29" s="59">
        <f>+OUTPUTs!BO28</f>
        <v>668748.93823500536</v>
      </c>
      <c r="AM29" s="59">
        <f>+OUTPUTs!AM28</f>
        <v>479088.15076518571</v>
      </c>
      <c r="AN29" s="59">
        <f>[3]Formatos_Análises!X29</f>
        <v>236557.53107748739</v>
      </c>
      <c r="AO29" s="59">
        <f>[3]Formatos_Análises!Y29</f>
        <v>288357.04745038413</v>
      </c>
      <c r="AP29" s="59">
        <f>[3]Formatos_Análises!Z29</f>
        <v>323791.71427850006</v>
      </c>
      <c r="AQ29" s="59">
        <f>[3]Formatos_Análises!AA29</f>
        <v>168054.93400915689</v>
      </c>
    </row>
    <row r="30" spans="15:43" ht="15.75" x14ac:dyDescent="0.25">
      <c r="O30" s="57" t="s">
        <v>544</v>
      </c>
      <c r="P30" s="60">
        <f>+'Total x Ano'!B29</f>
        <v>1717034.7969284477</v>
      </c>
      <c r="Q30" s="60">
        <f>+'Total x Ano'!C29</f>
        <v>1719031.4088558326</v>
      </c>
      <c r="R30" s="60">
        <f>+'Total x Ano'!D29</f>
        <v>1844990.8437153269</v>
      </c>
      <c r="S30" s="60">
        <f>+'Total x Ano'!E29</f>
        <v>2064476.7498006881</v>
      </c>
      <c r="T30" s="60">
        <f>+'Total x Ano'!F29</f>
        <v>1778054.3284098483</v>
      </c>
      <c r="U30" s="60">
        <f>+'Total x Ano'!G29</f>
        <v>1732241.3599200409</v>
      </c>
      <c r="V30" s="60">
        <f>+'Total x Ano'!H29</f>
        <v>1877493.9310729348</v>
      </c>
      <c r="W30" s="60">
        <f>+'Total x Ano'!I29</f>
        <v>1954196.38443589</v>
      </c>
      <c r="X30" s="60">
        <f>[3]Formatos_Análises!L30</f>
        <v>2196124.4895581803</v>
      </c>
      <c r="Y30" s="60">
        <f>[3]Formatos_Análises!M30</f>
        <v>1819625.9537016856</v>
      </c>
      <c r="Z30" s="60">
        <f>[3]Formatos_Análises!N30</f>
        <v>1989421.163415353</v>
      </c>
      <c r="AA30" s="60">
        <f>[3]Formatos_Análises!O30</f>
        <v>3111478.903861979</v>
      </c>
      <c r="AC30" s="61">
        <v>5813</v>
      </c>
      <c r="AD30" s="62" t="s">
        <v>779</v>
      </c>
      <c r="AE30" s="62" t="s">
        <v>777</v>
      </c>
      <c r="AF30" s="59">
        <f>+OUTPUTs!IA29</f>
        <v>857801.21185781574</v>
      </c>
      <c r="AG30" s="59">
        <f>+OUTPUTs!GY29</f>
        <v>543678.22221841896</v>
      </c>
      <c r="AH30" s="59">
        <f>+OUTPUTs!FW29</f>
        <v>115153.94877693307</v>
      </c>
      <c r="AI30" s="59">
        <f>+OUTPUTs!EU29</f>
        <v>175796.29511687369</v>
      </c>
      <c r="AJ30" s="59">
        <f>+OUTPUTs!DS29</f>
        <v>185046.24014921125</v>
      </c>
      <c r="AK30" s="59">
        <f>+OUTPUTs!CQ29</f>
        <v>179683.04361567262</v>
      </c>
      <c r="AL30" s="59">
        <f>+OUTPUTs!BO29</f>
        <v>236584.18964958075</v>
      </c>
      <c r="AM30" s="59">
        <f>+OUTPUTs!AM29</f>
        <v>191765.26763283531</v>
      </c>
      <c r="AN30" s="59">
        <f>[3]Formatos_Análises!X30</f>
        <v>99148.65879469621</v>
      </c>
      <c r="AO30" s="59">
        <f>[3]Formatos_Análises!Y30</f>
        <v>125165.53922010632</v>
      </c>
      <c r="AP30" s="59">
        <f>[3]Formatos_Análises!Z30</f>
        <v>134311.79215666791</v>
      </c>
      <c r="AQ30" s="59">
        <f>[3]Formatos_Análises!AA30</f>
        <v>87690.60234302911</v>
      </c>
    </row>
    <row r="31" spans="15:43" ht="15.75" x14ac:dyDescent="0.25">
      <c r="O31" s="57" t="s">
        <v>84</v>
      </c>
      <c r="P31" s="60">
        <f>+'Total x Ano'!B30</f>
        <v>53401603.601920024</v>
      </c>
      <c r="Q31" s="60">
        <f>+'Total x Ano'!C30</f>
        <v>58655699.131029144</v>
      </c>
      <c r="R31" s="60">
        <f>+'Total x Ano'!D30</f>
        <v>63370247.490534969</v>
      </c>
      <c r="S31" s="60">
        <f>+'Total x Ano'!E30</f>
        <v>69121040.796322316</v>
      </c>
      <c r="T31" s="60">
        <f>+'Total x Ano'!F30</f>
        <v>65826418.711388357</v>
      </c>
      <c r="U31" s="60">
        <f>+'Total x Ano'!G30</f>
        <v>70979246.199024379</v>
      </c>
      <c r="V31" s="60">
        <f>+'Total x Ano'!H30</f>
        <v>72690879.988440111</v>
      </c>
      <c r="W31" s="60">
        <f>+'Total x Ano'!I30</f>
        <v>72916179.39728421</v>
      </c>
      <c r="X31" s="60">
        <f>[3]Formatos_Análises!L31</f>
        <v>71537581.10038729</v>
      </c>
      <c r="Y31" s="60">
        <f>[3]Formatos_Análises!M31</f>
        <v>67278998.686406866</v>
      </c>
      <c r="Z31" s="60">
        <f>[3]Formatos_Análises!N31</f>
        <v>66931865.332739547</v>
      </c>
      <c r="AA31" s="60">
        <f>[3]Formatos_Análises!O31</f>
        <v>66582125.685156427</v>
      </c>
      <c r="AC31" s="61">
        <v>5821</v>
      </c>
      <c r="AD31" s="62" t="s">
        <v>809</v>
      </c>
      <c r="AE31" s="62" t="s">
        <v>777</v>
      </c>
      <c r="AF31" s="59">
        <f>+OUTPUTs!IA30</f>
        <v>1232258.1793558514</v>
      </c>
      <c r="AG31" s="59">
        <f>+OUTPUTs!GY30</f>
        <v>838116.03275446687</v>
      </c>
      <c r="AH31" s="59">
        <f>+OUTPUTs!FW30</f>
        <v>765421.20728189498</v>
      </c>
      <c r="AI31" s="59">
        <f>+OUTPUTs!EU30</f>
        <v>825936.74472116679</v>
      </c>
      <c r="AJ31" s="59">
        <f>+OUTPUTs!DS30</f>
        <v>925743.27517133486</v>
      </c>
      <c r="AK31" s="59">
        <f>+OUTPUTs!CQ30</f>
        <v>846125.76688125823</v>
      </c>
      <c r="AL31" s="59">
        <f>+OUTPUTs!BO30</f>
        <v>864182.93736294331</v>
      </c>
      <c r="AM31" s="59">
        <f>+OUTPUTs!AM30</f>
        <v>621137.90696159936</v>
      </c>
      <c r="AN31" s="59">
        <f>[3]Formatos_Análises!X31</f>
        <v>274525.48931056773</v>
      </c>
      <c r="AO31" s="59">
        <f>[3]Formatos_Análises!Y31</f>
        <v>414372.20463461289</v>
      </c>
      <c r="AP31" s="59">
        <f>[3]Formatos_Análises!Z31</f>
        <v>361915.62413168326</v>
      </c>
      <c r="AQ31" s="59">
        <f>[3]Formatos_Análises!AA31</f>
        <v>239404.34771411167</v>
      </c>
    </row>
    <row r="32" spans="15:43" ht="15.75" x14ac:dyDescent="0.25">
      <c r="AC32" s="61">
        <v>5822</v>
      </c>
      <c r="AD32" s="62" t="s">
        <v>810</v>
      </c>
      <c r="AE32" s="62" t="s">
        <v>777</v>
      </c>
      <c r="AF32" s="59">
        <f>+OUTPUTs!IA31</f>
        <v>3742835.9351806808</v>
      </c>
      <c r="AG32" s="59">
        <f>+OUTPUTs!GY31</f>
        <v>2154875.2196368668</v>
      </c>
      <c r="AH32" s="59">
        <f>+OUTPUTs!FW31</f>
        <v>1800398.4194089398</v>
      </c>
      <c r="AI32" s="59">
        <f>+OUTPUTs!EU31</f>
        <v>2068060.2157354746</v>
      </c>
      <c r="AJ32" s="59">
        <f>+OUTPUTs!DS31</f>
        <v>1850490.2210157439</v>
      </c>
      <c r="AK32" s="59">
        <f>+OUTPUTs!CQ31</f>
        <v>1470723.9189761039</v>
      </c>
      <c r="AL32" s="59">
        <f>+OUTPUTs!BO31</f>
        <v>1671199.8306850344</v>
      </c>
      <c r="AM32" s="59">
        <f>+OUTPUTs!AM31</f>
        <v>1317651.8517765468</v>
      </c>
      <c r="AN32" s="59">
        <f>[3]Formatos_Análises!X32</f>
        <v>518941.66966533102</v>
      </c>
      <c r="AO32" s="59">
        <f>[3]Formatos_Análises!Y32</f>
        <v>663475.28191533405</v>
      </c>
      <c r="AP32" s="59">
        <f>[3]Formatos_Análises!Z32</f>
        <v>555282.79857698083</v>
      </c>
      <c r="AQ32" s="59">
        <f>[3]Formatos_Análises!AA32</f>
        <v>296393.71206134278</v>
      </c>
    </row>
    <row r="33" spans="29:43" ht="15.75" x14ac:dyDescent="0.25">
      <c r="AC33" s="61">
        <v>5823</v>
      </c>
      <c r="AD33" s="62" t="s">
        <v>811</v>
      </c>
      <c r="AE33" s="62" t="s">
        <v>777</v>
      </c>
      <c r="AF33" s="59">
        <f>+OUTPUTs!IA32</f>
        <v>601588.66221272433</v>
      </c>
      <c r="AG33" s="59">
        <f>+OUTPUTs!GY32</f>
        <v>336120.78116249084</v>
      </c>
      <c r="AH33" s="59">
        <f>+OUTPUTs!FW32</f>
        <v>767900.07282657968</v>
      </c>
      <c r="AI33" s="59">
        <f>+OUTPUTs!EU32</f>
        <v>825683.9639428067</v>
      </c>
      <c r="AJ33" s="59">
        <f>+OUTPUTs!DS32</f>
        <v>595736.16680012178</v>
      </c>
      <c r="AK33" s="59">
        <f>+OUTPUTs!CQ32</f>
        <v>533118.83157691918</v>
      </c>
      <c r="AL33" s="59">
        <f>+OUTPUTs!BO32</f>
        <v>484240.35162788862</v>
      </c>
      <c r="AM33" s="59">
        <f>+OUTPUTs!AM32</f>
        <v>299207.26386950933</v>
      </c>
      <c r="AN33" s="59">
        <f>[3]Formatos_Análises!X33</f>
        <v>134875.25989061547</v>
      </c>
      <c r="AO33" s="59">
        <f>[3]Formatos_Análises!Y33</f>
        <v>169224.49336505262</v>
      </c>
      <c r="AP33" s="59">
        <f>[3]Formatos_Análises!Z33</f>
        <v>144266.77130272938</v>
      </c>
      <c r="AQ33" s="59">
        <f>[3]Formatos_Análises!AA33</f>
        <v>41571.043246509391</v>
      </c>
    </row>
    <row r="34" spans="29:43" ht="15.75" x14ac:dyDescent="0.25">
      <c r="AC34" s="61">
        <v>6391</v>
      </c>
      <c r="AD34" s="62" t="s">
        <v>812</v>
      </c>
      <c r="AE34" s="62" t="s">
        <v>777</v>
      </c>
      <c r="AF34" s="59">
        <f>+OUTPUTs!IA33</f>
        <v>18568.568933770897</v>
      </c>
      <c r="AG34" s="59">
        <f>+OUTPUTs!GY33</f>
        <v>19502.773780909272</v>
      </c>
      <c r="AH34" s="59">
        <f>+OUTPUTs!FW33</f>
        <v>30044.872768604226</v>
      </c>
      <c r="AI34" s="59">
        <f>+OUTPUTs!EU33</f>
        <v>33464.113681771938</v>
      </c>
      <c r="AJ34" s="59">
        <f>+OUTPUTs!DS33</f>
        <v>103288.73727531423</v>
      </c>
      <c r="AK34" s="59">
        <f>+OUTPUTs!CQ33</f>
        <v>105220.87586038417</v>
      </c>
      <c r="AL34" s="59">
        <f>+OUTPUTs!BO33</f>
        <v>82159.205058391381</v>
      </c>
      <c r="AM34" s="59">
        <f>+OUTPUTs!AM33</f>
        <v>110213.87541066558</v>
      </c>
      <c r="AN34" s="59">
        <f>[3]Formatos_Análises!X34</f>
        <v>90157.118436477147</v>
      </c>
      <c r="AO34" s="59">
        <f>[3]Formatos_Análises!Y34</f>
        <v>172550.44246946648</v>
      </c>
      <c r="AP34" s="59">
        <f>[3]Formatos_Análises!Z34</f>
        <v>135259.44410108434</v>
      </c>
      <c r="AQ34" s="59">
        <f>[3]Formatos_Análises!AA34</f>
        <v>197479.98408377526</v>
      </c>
    </row>
    <row r="35" spans="29:43" ht="15.75" x14ac:dyDescent="0.25">
      <c r="AC35" s="61">
        <v>8592</v>
      </c>
      <c r="AD35" s="62" t="s">
        <v>813</v>
      </c>
      <c r="AE35" s="62" t="s">
        <v>780</v>
      </c>
      <c r="AF35" s="59">
        <f>+OUTPUTs!IA34</f>
        <v>11447.540171337401</v>
      </c>
      <c r="AG35" s="59">
        <f>+OUTPUTs!GY34</f>
        <v>22318.093697242424</v>
      </c>
      <c r="AH35" s="59">
        <f>+OUTPUTs!FW34</f>
        <v>22641.227130432497</v>
      </c>
      <c r="AI35" s="59">
        <f>+OUTPUTs!EU34</f>
        <v>35586.672671052773</v>
      </c>
      <c r="AJ35" s="59">
        <f>+OUTPUTs!DS34</f>
        <v>67921.164160993067</v>
      </c>
      <c r="AK35" s="59">
        <f>+OUTPUTs!CQ34</f>
        <v>77727.043877319549</v>
      </c>
      <c r="AL35" s="59">
        <f>+OUTPUTs!BO34</f>
        <v>94654.115963663615</v>
      </c>
      <c r="AM35" s="59">
        <f>+OUTPUTs!AM34</f>
        <v>90354.446741371474</v>
      </c>
      <c r="AN35" s="59">
        <f>[3]Formatos_Análises!X35</f>
        <v>116128.34362227519</v>
      </c>
      <c r="AO35" s="59">
        <f>[3]Formatos_Análises!Y35</f>
        <v>115313.70080678127</v>
      </c>
      <c r="AP35" s="59">
        <f>[3]Formatos_Análises!Z35</f>
        <v>132365.8975536768</v>
      </c>
      <c r="AQ35" s="59">
        <f>[3]Formatos_Análises!AA35</f>
        <v>91738.218408350425</v>
      </c>
    </row>
    <row r="36" spans="29:43" ht="15.75" x14ac:dyDescent="0.25">
      <c r="AC36" s="61">
        <v>8593</v>
      </c>
      <c r="AD36" s="62" t="s">
        <v>56</v>
      </c>
      <c r="AE36" s="62" t="s">
        <v>780</v>
      </c>
      <c r="AF36" s="59">
        <f>+OUTPUTs!IA35</f>
        <v>119141.89765965688</v>
      </c>
      <c r="AG36" s="59">
        <f>+OUTPUTs!GY35</f>
        <v>183278.4420811414</v>
      </c>
      <c r="AH36" s="59">
        <f>+OUTPUTs!FW35</f>
        <v>189366.16866256588</v>
      </c>
      <c r="AI36" s="59">
        <f>+OUTPUTs!EU35</f>
        <v>252466.84553309903</v>
      </c>
      <c r="AJ36" s="59">
        <f>+OUTPUTs!DS35</f>
        <v>375733.69978848472</v>
      </c>
      <c r="AK36" s="59">
        <f>+OUTPUTs!CQ35</f>
        <v>434140.06599591428</v>
      </c>
      <c r="AL36" s="59">
        <f>+OUTPUTs!BO35</f>
        <v>522714.77773174178</v>
      </c>
      <c r="AM36" s="59">
        <f>+OUTPUTs!AM35</f>
        <v>525038.76451878808</v>
      </c>
      <c r="AN36" s="59">
        <f>[3]Formatos_Análises!X36</f>
        <v>674489.90219406411</v>
      </c>
      <c r="AO36" s="59">
        <f>[3]Formatos_Análises!Y36</f>
        <v>663851.40875969524</v>
      </c>
      <c r="AP36" s="59">
        <f>[3]Formatos_Análises!Z36</f>
        <v>699270.16436322685</v>
      </c>
      <c r="AQ36" s="59">
        <f>[3]Formatos_Análises!AA36</f>
        <v>488285.85198429553</v>
      </c>
    </row>
    <row r="37" spans="29:43" ht="15.75" x14ac:dyDescent="0.25">
      <c r="AC37" s="61">
        <v>4783</v>
      </c>
      <c r="AD37" s="62" t="s">
        <v>770</v>
      </c>
      <c r="AE37" s="62" t="s">
        <v>769</v>
      </c>
      <c r="AF37" s="59">
        <f>+OUTPUTs!IA36</f>
        <v>1968877.6655606451</v>
      </c>
      <c r="AG37" s="59">
        <f>+OUTPUTs!GY36</f>
        <v>2853479.7836790713</v>
      </c>
      <c r="AH37" s="59">
        <f>+OUTPUTs!FW36</f>
        <v>2711343.6840322362</v>
      </c>
      <c r="AI37" s="59">
        <f>+OUTPUTs!EU36</f>
        <v>2812171.8280990049</v>
      </c>
      <c r="AJ37" s="59">
        <f>+OUTPUTs!DS36</f>
        <v>3372262.2171711503</v>
      </c>
      <c r="AK37" s="59">
        <f>+OUTPUTs!CQ36</f>
        <v>4083546.9903638642</v>
      </c>
      <c r="AL37" s="59">
        <f>+OUTPUTs!BO36</f>
        <v>4999185.4917534404</v>
      </c>
      <c r="AM37" s="59">
        <f>+OUTPUTs!AM36</f>
        <v>5233731.6341414209</v>
      </c>
      <c r="AN37" s="59">
        <f>[3]Formatos_Análises!X37</f>
        <v>6322109.6353962943</v>
      </c>
      <c r="AO37" s="59">
        <f>[3]Formatos_Análises!Y37</f>
        <v>5469802.6253439076</v>
      </c>
      <c r="AP37" s="59">
        <f>[3]Formatos_Análises!Z37</f>
        <v>6000698.8700422663</v>
      </c>
      <c r="AQ37" s="59">
        <f>[3]Formatos_Análises!AA37</f>
        <v>6696916.2944686785</v>
      </c>
    </row>
    <row r="38" spans="29:43" ht="15.75" x14ac:dyDescent="0.25">
      <c r="AC38" s="61">
        <v>4761</v>
      </c>
      <c r="AD38" s="62" t="s">
        <v>807</v>
      </c>
      <c r="AE38" s="62" t="s">
        <v>777</v>
      </c>
      <c r="AF38" s="59">
        <f>+OUTPUTs!IA37</f>
        <v>11358098.196911454</v>
      </c>
      <c r="AG38" s="59">
        <f>+OUTPUTs!GY37</f>
        <v>14334387.263649035</v>
      </c>
      <c r="AH38" s="59">
        <f>+OUTPUTs!FW37</f>
        <v>14047502.985990543</v>
      </c>
      <c r="AI38" s="59">
        <f>+OUTPUTs!EU37</f>
        <v>14056008.944563102</v>
      </c>
      <c r="AJ38" s="59">
        <f>+OUTPUTs!DS37</f>
        <v>13954180.924638167</v>
      </c>
      <c r="AK38" s="59">
        <f>+OUTPUTs!CQ37</f>
        <v>17008299.665245794</v>
      </c>
      <c r="AL38" s="59">
        <f>+OUTPUTs!BO37</f>
        <v>18090474.495421972</v>
      </c>
      <c r="AM38" s="59">
        <f>+OUTPUTs!AM37</f>
        <v>19503152.398261063</v>
      </c>
      <c r="AN38" s="59">
        <f>[3]Formatos_Análises!X38</f>
        <v>17463853.956933465</v>
      </c>
      <c r="AO38" s="59">
        <f>[3]Formatos_Análises!Y38</f>
        <v>16127396.320316408</v>
      </c>
      <c r="AP38" s="59">
        <f>[3]Formatos_Análises!Z38</f>
        <v>16658681.223120566</v>
      </c>
      <c r="AQ38" s="59">
        <f>[3]Formatos_Análises!AA38</f>
        <v>16533728.810459675</v>
      </c>
    </row>
    <row r="39" spans="29:43" ht="15.75" x14ac:dyDescent="0.25">
      <c r="AC39" s="61">
        <v>4762</v>
      </c>
      <c r="AD39" s="62" t="s">
        <v>818</v>
      </c>
      <c r="AE39" s="62" t="s">
        <v>21</v>
      </c>
      <c r="AF39" s="59">
        <f>+OUTPUTs!IA38</f>
        <v>631575.96333664795</v>
      </c>
      <c r="AG39" s="59">
        <f>+OUTPUTs!GY38</f>
        <v>635821.73796763888</v>
      </c>
      <c r="AH39" s="59">
        <f>+OUTPUTs!FW38</f>
        <v>588433.93137328653</v>
      </c>
      <c r="AI39" s="59">
        <f>+OUTPUTs!EU38</f>
        <v>541430.59000267915</v>
      </c>
      <c r="AJ39" s="59">
        <f>+OUTPUTs!DS38</f>
        <v>494285.37931197183</v>
      </c>
      <c r="AK39" s="59">
        <f>+OUTPUTs!CQ38</f>
        <v>534361.21338790958</v>
      </c>
      <c r="AL39" s="59">
        <f>+OUTPUTs!BO38</f>
        <v>568615.90498014423</v>
      </c>
      <c r="AM39" s="59">
        <f>+OUTPUTs!AM38</f>
        <v>565198.93420489237</v>
      </c>
      <c r="AN39" s="59">
        <f>[3]Formatos_Análises!X39</f>
        <v>489458.66441736568</v>
      </c>
      <c r="AO39" s="59">
        <f>[3]Formatos_Análises!Y39</f>
        <v>436086.07310756121</v>
      </c>
      <c r="AP39" s="59">
        <f>[3]Formatos_Análises!Z39</f>
        <v>391750.13383713143</v>
      </c>
      <c r="AQ39" s="59">
        <f>[3]Formatos_Análises!AA39</f>
        <v>385338.82918181701</v>
      </c>
    </row>
    <row r="40" spans="29:43" ht="15.75" x14ac:dyDescent="0.25">
      <c r="AC40" s="61">
        <v>4647</v>
      </c>
      <c r="AD40" s="62" t="s">
        <v>808</v>
      </c>
      <c r="AE40" s="62" t="s">
        <v>777</v>
      </c>
      <c r="AF40" s="59">
        <f>+OUTPUTs!IA39</f>
        <v>10832345.844315827</v>
      </c>
      <c r="AG40" s="59">
        <f>+OUTPUTs!GY39</f>
        <v>13487815.643861093</v>
      </c>
      <c r="AH40" s="59">
        <f>+OUTPUTs!FW39</f>
        <v>12922220.612144131</v>
      </c>
      <c r="AI40" s="59">
        <f>+OUTPUTs!EU39</f>
        <v>14915336.498361956</v>
      </c>
      <c r="AJ40" s="59">
        <f>+OUTPUTs!DS39</f>
        <v>15342268.768747814</v>
      </c>
      <c r="AK40" s="59">
        <f>+OUTPUTs!CQ39</f>
        <v>15156013.562607221</v>
      </c>
      <c r="AL40" s="59">
        <f>+OUTPUTs!BO39</f>
        <v>15255574.490222499</v>
      </c>
      <c r="AM40" s="59">
        <f>+OUTPUTs!AM39</f>
        <v>15326900.290404107</v>
      </c>
      <c r="AN40" s="59">
        <f>[3]Formatos_Análises!X40</f>
        <v>13971497.255683623</v>
      </c>
      <c r="AO40" s="59">
        <f>[3]Formatos_Análises!Y40</f>
        <v>13378149.211330272</v>
      </c>
      <c r="AP40" s="59">
        <f>[3]Formatos_Análises!Z40</f>
        <v>12734341.832645845</v>
      </c>
      <c r="AQ40" s="59">
        <f>[3]Formatos_Análises!AA40</f>
        <v>12564125.555047341</v>
      </c>
    </row>
    <row r="41" spans="29:43" ht="15.75" x14ac:dyDescent="0.25">
      <c r="AC41" s="61">
        <v>4756</v>
      </c>
      <c r="AD41" s="62" t="s">
        <v>783</v>
      </c>
      <c r="AE41" s="62" t="s">
        <v>21</v>
      </c>
      <c r="AF41" s="59">
        <f>+OUTPUTs!IA40</f>
        <v>1828416.315051381</v>
      </c>
      <c r="AG41" s="59">
        <f>+OUTPUTs!GY40</f>
        <v>1931036.027092251</v>
      </c>
      <c r="AH41" s="59">
        <f>+OUTPUTs!FW40</f>
        <v>1893612.7565518839</v>
      </c>
      <c r="AI41" s="59">
        <f>+OUTPUTs!EU40</f>
        <v>2197360.2292052661</v>
      </c>
      <c r="AJ41" s="59">
        <f>+OUTPUTs!DS40</f>
        <v>1504329.4762873219</v>
      </c>
      <c r="AK41" s="59">
        <f>+OUTPUTs!CQ40</f>
        <v>1421597.2315353649</v>
      </c>
      <c r="AL41" s="59">
        <f>+OUTPUTs!BO40</f>
        <v>1394948.6041711881</v>
      </c>
      <c r="AM41" s="59">
        <f>+OUTPUTs!AM40</f>
        <v>1352018.1530874849</v>
      </c>
      <c r="AN41" s="59">
        <f>[3]Formatos_Análises!X41</f>
        <v>1194137.0354886893</v>
      </c>
      <c r="AO41" s="59">
        <f>[3]Formatos_Análises!Y41</f>
        <v>1022575.4204795102</v>
      </c>
      <c r="AP41" s="59">
        <f>[3]Formatos_Análises!Z41</f>
        <v>1021824.4959167403</v>
      </c>
      <c r="AQ41" s="59">
        <f>[3]Formatos_Análises!AA41</f>
        <v>1057688.0878911018</v>
      </c>
    </row>
    <row r="42" spans="29:43" ht="15.75" x14ac:dyDescent="0.25">
      <c r="AC42" s="61">
        <v>3211</v>
      </c>
      <c r="AD42" s="62" t="s">
        <v>792</v>
      </c>
      <c r="AE42" s="62" t="s">
        <v>769</v>
      </c>
      <c r="AF42" s="59">
        <f>+OUTPUTs!IA41</f>
        <v>547034.86240459117</v>
      </c>
      <c r="AG42" s="59">
        <f>+OUTPUTs!GY41</f>
        <v>635011.10503503447</v>
      </c>
      <c r="AH42" s="59">
        <f>+OUTPUTs!FW41</f>
        <v>694699.94375828514</v>
      </c>
      <c r="AI42" s="59">
        <f>+OUTPUTs!EU41</f>
        <v>758742.54970735637</v>
      </c>
      <c r="AJ42" s="59">
        <f>+OUTPUTs!DS41</f>
        <v>913238.38511932874</v>
      </c>
      <c r="AK42" s="59">
        <f>+OUTPUTs!CQ41</f>
        <v>1077570.6354840756</v>
      </c>
      <c r="AL42" s="59">
        <f>+OUTPUTs!BO41</f>
        <v>973420.97038087668</v>
      </c>
      <c r="AM42" s="59">
        <f>+OUTPUTs!AM41</f>
        <v>887429.87298383797</v>
      </c>
      <c r="AN42" s="59">
        <f>[3]Formatos_Análises!X42</f>
        <v>890036.68750001024</v>
      </c>
      <c r="AO42" s="59">
        <f>[3]Formatos_Análises!Y42</f>
        <v>959323.39795869333</v>
      </c>
      <c r="AP42" s="59">
        <f>[3]Formatos_Análises!Z42</f>
        <v>831752.04217641498</v>
      </c>
      <c r="AQ42" s="59">
        <f>[3]Formatos_Análises!AA42</f>
        <v>614885.16401981562</v>
      </c>
    </row>
    <row r="43" spans="29:43" ht="15.75" x14ac:dyDescent="0.25">
      <c r="AC43" s="61">
        <v>3212</v>
      </c>
      <c r="AD43" s="62" t="s">
        <v>793</v>
      </c>
      <c r="AE43" s="62" t="s">
        <v>769</v>
      </c>
      <c r="AF43" s="59">
        <f>+OUTPUTs!IA42</f>
        <v>135759.96383405093</v>
      </c>
      <c r="AG43" s="59">
        <f>+OUTPUTs!GY42</f>
        <v>174458.22160019918</v>
      </c>
      <c r="AH43" s="59">
        <f>+OUTPUTs!FW42</f>
        <v>255575.03279585269</v>
      </c>
      <c r="AI43" s="59">
        <f>+OUTPUTs!EU42</f>
        <v>297842.8626503906</v>
      </c>
      <c r="AJ43" s="59">
        <f>+OUTPUTs!DS42</f>
        <v>396187.75399863918</v>
      </c>
      <c r="AK43" s="59">
        <f>+OUTPUTs!CQ42</f>
        <v>468495.67448189179</v>
      </c>
      <c r="AL43" s="59">
        <f>+OUTPUTs!BO42</f>
        <v>494605.98282705259</v>
      </c>
      <c r="AM43" s="59">
        <f>+OUTPUTs!AM42</f>
        <v>452803.04182110692</v>
      </c>
      <c r="AN43" s="59">
        <f>[3]Formatos_Análises!X43</f>
        <v>428038.82984075311</v>
      </c>
      <c r="AO43" s="59">
        <f>[3]Formatos_Análises!Y43</f>
        <v>476184.92637072504</v>
      </c>
      <c r="AP43" s="59">
        <f>[3]Formatos_Análises!Z43</f>
        <v>418073.74751779577</v>
      </c>
      <c r="AQ43" s="59">
        <f>[3]Formatos_Análises!AA43</f>
        <v>313859.9391639221</v>
      </c>
    </row>
    <row r="44" spans="29:43" ht="15.75" x14ac:dyDescent="0.25">
      <c r="AC44" s="61">
        <v>3240</v>
      </c>
      <c r="AD44" s="62" t="s">
        <v>816</v>
      </c>
      <c r="AE44" s="62" t="s">
        <v>22</v>
      </c>
      <c r="AF44" s="59">
        <f>+OUTPUTs!IA43</f>
        <v>591901.71995006572</v>
      </c>
      <c r="AG44" s="59">
        <f>+OUTPUTs!GY43</f>
        <v>707666.11502112076</v>
      </c>
      <c r="AH44" s="59">
        <f>+OUTPUTs!FW43</f>
        <v>746122.75300819566</v>
      </c>
      <c r="AI44" s="59">
        <f>+OUTPUTs!EU43</f>
        <v>769861.34519648645</v>
      </c>
      <c r="AJ44" s="59">
        <f>+OUTPUTs!DS43</f>
        <v>911291.69293686701</v>
      </c>
      <c r="AK44" s="59">
        <f>+OUTPUTs!CQ43</f>
        <v>1223514.5420768033</v>
      </c>
      <c r="AL44" s="59">
        <f>+OUTPUTs!BO43</f>
        <v>1981359.7746233009</v>
      </c>
      <c r="AM44" s="59">
        <f>+OUTPUTs!AM43</f>
        <v>999581.02348356741</v>
      </c>
      <c r="AN44" s="59">
        <f>[3]Formatos_Análises!X44</f>
        <v>727757.32394946204</v>
      </c>
      <c r="AO44" s="59">
        <f>[3]Formatos_Análises!Y44</f>
        <v>674490.99472328601</v>
      </c>
      <c r="AP44" s="59">
        <f>[3]Formatos_Análises!Z44</f>
        <v>621419.77845848398</v>
      </c>
      <c r="AQ44" s="59">
        <f>[3]Formatos_Análises!AA44</f>
        <v>662725.82328388258</v>
      </c>
    </row>
    <row r="45" spans="29:43" ht="15.75" x14ac:dyDescent="0.25">
      <c r="AC45" s="61">
        <v>3220</v>
      </c>
      <c r="AD45" s="62" t="s">
        <v>817</v>
      </c>
      <c r="AE45" s="62" t="s">
        <v>21</v>
      </c>
      <c r="AF45" s="59">
        <f>+OUTPUTs!IA44</f>
        <v>47662.983138210984</v>
      </c>
      <c r="AG45" s="59">
        <f>+OUTPUTs!GY44</f>
        <v>53834.045892300346</v>
      </c>
      <c r="AH45" s="59">
        <f>+OUTPUTs!FW44</f>
        <v>55963.658250458131</v>
      </c>
      <c r="AI45" s="59">
        <f>+OUTPUTs!EU44</f>
        <v>77294.439968209161</v>
      </c>
      <c r="AJ45" s="59">
        <f>+OUTPUTs!DS44</f>
        <v>39059.422236781422</v>
      </c>
      <c r="AK45" s="59">
        <f>+OUTPUTs!CQ44</f>
        <v>65632.159760274866</v>
      </c>
      <c r="AL45" s="59">
        <f>+OUTPUTs!BO44</f>
        <v>44689.71514052304</v>
      </c>
      <c r="AM45" s="59">
        <f>+OUTPUTs!AM44</f>
        <v>55487.141305365192</v>
      </c>
      <c r="AN45" s="59">
        <f>[3]Formatos_Análises!X45</f>
        <v>61516.245379097643</v>
      </c>
      <c r="AO45" s="59">
        <f>[3]Formatos_Análises!Y45</f>
        <v>69390.399731976446</v>
      </c>
      <c r="AP45" s="59">
        <f>[3]Formatos_Análises!Z45</f>
        <v>53810.007912197034</v>
      </c>
      <c r="AQ45" s="59">
        <f>[3]Formatos_Análises!AA45</f>
        <v>67704.07995318211</v>
      </c>
    </row>
    <row r="46" spans="29:43" ht="15.75" x14ac:dyDescent="0.25">
      <c r="AC46" s="61">
        <v>9493</v>
      </c>
      <c r="AD46" s="62" t="s">
        <v>772</v>
      </c>
      <c r="AE46" s="62" t="s">
        <v>771</v>
      </c>
      <c r="AF46" s="59">
        <f>+OUTPUTs!IA45</f>
        <v>816132.87096707663</v>
      </c>
      <c r="AG46" s="59">
        <f>+OUTPUTs!GY45</f>
        <v>1097400.0769654335</v>
      </c>
      <c r="AH46" s="59">
        <f>+OUTPUTs!FW45</f>
        <v>1404415.9346806703</v>
      </c>
      <c r="AI46" s="59">
        <f>+OUTPUTs!EU45</f>
        <v>1529100.5332300777</v>
      </c>
      <c r="AJ46" s="59">
        <f>+OUTPUTs!DS45</f>
        <v>1625484.9870845648</v>
      </c>
      <c r="AK46" s="59">
        <f>+OUTPUTs!CQ45</f>
        <v>1654195.7481483279</v>
      </c>
      <c r="AL46" s="59">
        <f>+OUTPUTs!BO45</f>
        <v>1619286.0617132224</v>
      </c>
      <c r="AM46" s="59">
        <f>+OUTPUTs!AM45</f>
        <v>1648914.8808609003</v>
      </c>
      <c r="AN46" s="59">
        <f>[3]Formatos_Análises!X46</f>
        <v>1505069.935405791</v>
      </c>
      <c r="AO46" s="59">
        <f>[3]Formatos_Análises!Y46</f>
        <v>1397412.9736277517</v>
      </c>
      <c r="AP46" s="59">
        <f>[3]Formatos_Análises!Z46</f>
        <v>1537826.2592417884</v>
      </c>
      <c r="AQ46" s="59">
        <f>[3]Formatos_Análises!AA46</f>
        <v>1681183.1549653064</v>
      </c>
    </row>
    <row r="47" spans="29:43" ht="15.75" x14ac:dyDescent="0.25">
      <c r="AC47" s="61">
        <v>9101</v>
      </c>
      <c r="AD47" s="62" t="s">
        <v>820</v>
      </c>
      <c r="AE47" s="62" t="s">
        <v>29</v>
      </c>
      <c r="AF47" s="59">
        <f>+OUTPUTs!IA46</f>
        <v>189135.57994077195</v>
      </c>
      <c r="AG47" s="59">
        <f>+OUTPUTs!GY46</f>
        <v>203424.19300813176</v>
      </c>
      <c r="AH47" s="59">
        <f>+OUTPUTs!FW46</f>
        <v>335590.10553346662</v>
      </c>
      <c r="AI47" s="59">
        <f>+OUTPUTs!EU46</f>
        <v>341062.54201439652</v>
      </c>
      <c r="AJ47" s="59">
        <f>+OUTPUTs!DS46</f>
        <v>353890.27684530668</v>
      </c>
      <c r="AK47" s="59">
        <f>+OUTPUTs!CQ46</f>
        <v>250425.33817584172</v>
      </c>
      <c r="AL47" s="59">
        <f>+OUTPUTs!BO46</f>
        <v>279599.81905695383</v>
      </c>
      <c r="AM47" s="59">
        <f>+OUTPUTs!AM46</f>
        <v>234737.61828427529</v>
      </c>
      <c r="AN47" s="59">
        <f>[3]Formatos_Análises!X47</f>
        <v>282445.97406313155</v>
      </c>
      <c r="AO47" s="59">
        <f>[3]Formatos_Análises!Y47</f>
        <v>225095.19082124787</v>
      </c>
      <c r="AP47" s="59">
        <f>[3]Formatos_Análises!Z47</f>
        <v>225713.83556898509</v>
      </c>
      <c r="AQ47" s="59">
        <f>[3]Formatos_Análises!AA47</f>
        <v>255519.52999145514</v>
      </c>
    </row>
    <row r="48" spans="29:43" ht="15.75" x14ac:dyDescent="0.25">
      <c r="AC48" s="61">
        <v>9102</v>
      </c>
      <c r="AD48" s="62" t="s">
        <v>821</v>
      </c>
      <c r="AE48" s="62" t="s">
        <v>29</v>
      </c>
      <c r="AF48" s="59">
        <f>+OUTPUTs!IA47</f>
        <v>453837.12233182054</v>
      </c>
      <c r="AG48" s="59">
        <f>+OUTPUTs!GY47</f>
        <v>493987.27213320811</v>
      </c>
      <c r="AH48" s="59">
        <f>+OUTPUTs!FW47</f>
        <v>332429.78887036588</v>
      </c>
      <c r="AI48" s="59">
        <f>+OUTPUTs!EU47</f>
        <v>405084.24482130498</v>
      </c>
      <c r="AJ48" s="59">
        <f>+OUTPUTs!DS47</f>
        <v>313218.03401809052</v>
      </c>
      <c r="AK48" s="59">
        <f>+OUTPUTs!CQ47</f>
        <v>358713.88401361572</v>
      </c>
      <c r="AL48" s="59">
        <f>+OUTPUTs!BO47</f>
        <v>397363.8132378172</v>
      </c>
      <c r="AM48" s="59">
        <f>+OUTPUTs!AM47</f>
        <v>351135.05350852583</v>
      </c>
      <c r="AN48" s="59">
        <f>[3]Formatos_Análises!X48</f>
        <v>308308.39464703499</v>
      </c>
      <c r="AO48" s="59">
        <f>[3]Formatos_Análises!Y48</f>
        <v>505896.32568497292</v>
      </c>
      <c r="AP48" s="59">
        <f>[3]Formatos_Análises!Z48</f>
        <v>385712.07472330256</v>
      </c>
      <c r="AQ48" s="59">
        <f>[3]Formatos_Análises!AA48</f>
        <v>410013.47888006025</v>
      </c>
    </row>
    <row r="49" spans="29:43" ht="15.75" x14ac:dyDescent="0.25">
      <c r="AC49" s="61">
        <v>9103</v>
      </c>
      <c r="AD49" s="62" t="s">
        <v>822</v>
      </c>
      <c r="AE49" s="62" t="s">
        <v>29</v>
      </c>
      <c r="AF49" s="59">
        <f>+OUTPUTs!IA48</f>
        <v>385073.2763326086</v>
      </c>
      <c r="AG49" s="59">
        <f>+OUTPUTs!GY48</f>
        <v>396141.88053336157</v>
      </c>
      <c r="AH49" s="59">
        <f>+OUTPUTs!FW48</f>
        <v>373702.00306023832</v>
      </c>
      <c r="AI49" s="59">
        <f>+OUTPUTs!EU48</f>
        <v>428206.15814742161</v>
      </c>
      <c r="AJ49" s="59">
        <f>+OUTPUTs!DS48</f>
        <v>309640.45563280617</v>
      </c>
      <c r="AK49" s="59">
        <f>+OUTPUTs!CQ48</f>
        <v>423200.34952375281</v>
      </c>
      <c r="AL49" s="59">
        <f>+OUTPUTs!BO48</f>
        <v>422009.69390416122</v>
      </c>
      <c r="AM49" s="59">
        <f>+OUTPUTs!AM48</f>
        <v>414798.81103087054</v>
      </c>
      <c r="AN49" s="59">
        <f>[3]Formatos_Análises!X49</f>
        <v>274371.40640002314</v>
      </c>
      <c r="AO49" s="59">
        <f>[3]Formatos_Análises!Y49</f>
        <v>294176.97580641712</v>
      </c>
      <c r="AP49" s="59">
        <f>[3]Formatos_Análises!Z49</f>
        <v>279504.77801535738</v>
      </c>
      <c r="AQ49" s="59">
        <f>[3]Formatos_Análises!AA49</f>
        <v>1731745.6702045903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5" tint="0.39997558519241921"/>
  </sheetPr>
  <dimension ref="A1:M61"/>
  <sheetViews>
    <sheetView workbookViewId="0">
      <selection activeCell="A23" sqref="A23"/>
    </sheetView>
  </sheetViews>
  <sheetFormatPr defaultRowHeight="15" x14ac:dyDescent="0.25"/>
  <cols>
    <col min="1" max="1" width="23.140625" style="57" bestFit="1" customWidth="1"/>
    <col min="2" max="9" width="16.28515625" style="56" bestFit="1" customWidth="1"/>
    <col min="10" max="10" width="16.28515625" style="56" customWidth="1"/>
    <col min="11" max="13" width="15.28515625" style="56" bestFit="1" customWidth="1"/>
    <col min="14" max="16384" width="9.140625" style="8"/>
  </cols>
  <sheetData>
    <row r="1" spans="1:13" s="67" customFormat="1" x14ac:dyDescent="0.25">
      <c r="A1" s="66" t="s">
        <v>862</v>
      </c>
      <c r="B1" s="66"/>
      <c r="C1" s="66"/>
      <c r="D1" s="66"/>
      <c r="E1" s="66"/>
      <c r="F1" s="66"/>
      <c r="G1" s="66"/>
      <c r="H1" s="66"/>
      <c r="I1" s="66"/>
      <c r="J1" s="66"/>
      <c r="K1" s="66"/>
      <c r="L1" s="66"/>
      <c r="M1" s="66"/>
    </row>
    <row r="2" spans="1:13" s="1" customFormat="1" x14ac:dyDescent="0.25">
      <c r="A2" s="57"/>
      <c r="B2" s="57">
        <v>2007</v>
      </c>
      <c r="C2" s="57">
        <v>2008</v>
      </c>
      <c r="D2" s="57">
        <v>2009</v>
      </c>
      <c r="E2" s="57">
        <v>2010</v>
      </c>
      <c r="F2" s="57">
        <v>2011</v>
      </c>
      <c r="G2" s="57">
        <v>2012</v>
      </c>
      <c r="H2" s="57">
        <v>2013</v>
      </c>
      <c r="I2" s="57">
        <v>2014</v>
      </c>
      <c r="J2" s="57">
        <v>2015</v>
      </c>
      <c r="K2" s="57">
        <v>2016</v>
      </c>
      <c r="L2" s="57">
        <v>2017</v>
      </c>
      <c r="M2" s="57">
        <v>2018</v>
      </c>
    </row>
    <row r="3" spans="1:13" x14ac:dyDescent="0.25">
      <c r="A3" s="57" t="s">
        <v>518</v>
      </c>
      <c r="B3" s="63">
        <f>tab_dinamicas!$M5</f>
        <v>153606.06597389543</v>
      </c>
      <c r="C3" s="63">
        <f>tab_dinamicas!$M37</f>
        <v>191619.71784047229</v>
      </c>
      <c r="D3" s="63">
        <f>tab_dinamicas!$M69</f>
        <v>208543.47781820723</v>
      </c>
      <c r="E3" s="63">
        <f>tab_dinamicas!$M101</f>
        <v>229340.70332881881</v>
      </c>
      <c r="F3" s="63">
        <f>tab_dinamicas!$M133</f>
        <v>214807.07464249598</v>
      </c>
      <c r="G3" s="63">
        <f>tab_dinamicas!$M165</f>
        <v>243374.19560819273</v>
      </c>
      <c r="H3" s="63">
        <f>tab_dinamicas!$M197</f>
        <v>248569.11028471697</v>
      </c>
      <c r="I3" s="63">
        <f>tab_dinamicas!$M229</f>
        <v>269545.58464605565</v>
      </c>
      <c r="J3" s="63">
        <f>'[3]Total x Ano'!B3</f>
        <v>257431.94163201659</v>
      </c>
      <c r="K3" s="63">
        <f>'[3]Total x Ano'!C3</f>
        <v>241185.76325619916</v>
      </c>
      <c r="L3" s="63">
        <f>'[3]Total x Ano'!D3</f>
        <v>241396.68118263563</v>
      </c>
      <c r="M3" s="63">
        <f>'[3]Total x Ano'!E3</f>
        <v>248717.57311429427</v>
      </c>
    </row>
    <row r="4" spans="1:13" x14ac:dyDescent="0.25">
      <c r="A4" s="57" t="s">
        <v>519</v>
      </c>
      <c r="B4" s="63">
        <f>tab_dinamicas!$M6</f>
        <v>86907.066763641516</v>
      </c>
      <c r="C4" s="63">
        <f>tab_dinamicas!$M38</f>
        <v>92206.737385896937</v>
      </c>
      <c r="D4" s="63">
        <f>tab_dinamicas!$M70</f>
        <v>95708.167561288312</v>
      </c>
      <c r="E4" s="63">
        <f>tab_dinamicas!$M102</f>
        <v>100396.73336912779</v>
      </c>
      <c r="F4" s="63">
        <f>tab_dinamicas!$M134</f>
        <v>71467.945042772466</v>
      </c>
      <c r="G4" s="63">
        <f>tab_dinamicas!$M166</f>
        <v>87126.638626743399</v>
      </c>
      <c r="H4" s="63">
        <f>tab_dinamicas!$M198</f>
        <v>95465.622707650255</v>
      </c>
      <c r="I4" s="63">
        <f>tab_dinamicas!$M230</f>
        <v>101908.63106972043</v>
      </c>
      <c r="J4" s="63">
        <f>'[3]Total x Ano'!B4</f>
        <v>97994.464754781322</v>
      </c>
      <c r="K4" s="63">
        <f>'[3]Total x Ano'!C4</f>
        <v>107730.46766309746</v>
      </c>
      <c r="L4" s="63">
        <f>'[3]Total x Ano'!D4</f>
        <v>116860.75782991049</v>
      </c>
      <c r="M4" s="63">
        <f>'[3]Total x Ano'!E4</f>
        <v>96088.175492375478</v>
      </c>
    </row>
    <row r="5" spans="1:13" x14ac:dyDescent="0.25">
      <c r="A5" s="57" t="s">
        <v>520</v>
      </c>
      <c r="B5" s="63">
        <f>tab_dinamicas!$M7</f>
        <v>368961.36523273599</v>
      </c>
      <c r="C5" s="63">
        <f>tab_dinamicas!$M39</f>
        <v>470036.29962680122</v>
      </c>
      <c r="D5" s="63">
        <f>tab_dinamicas!$M71</f>
        <v>521060.58494734176</v>
      </c>
      <c r="E5" s="63">
        <f>tab_dinamicas!$M103</f>
        <v>603577.7500254421</v>
      </c>
      <c r="F5" s="63">
        <f>tab_dinamicas!$M135</f>
        <v>606125.63824821147</v>
      </c>
      <c r="G5" s="63">
        <f>tab_dinamicas!$M167</f>
        <v>638359.76262361475</v>
      </c>
      <c r="H5" s="63">
        <f>tab_dinamicas!$M199</f>
        <v>653911.55870117247</v>
      </c>
      <c r="I5" s="63">
        <f>tab_dinamicas!$M231</f>
        <v>666643.42171595444</v>
      </c>
      <c r="J5" s="63">
        <f>'[3]Total x Ano'!B5</f>
        <v>694897.27945844177</v>
      </c>
      <c r="K5" s="63">
        <f>'[3]Total x Ano'!C5</f>
        <v>661212.87409116025</v>
      </c>
      <c r="L5" s="63">
        <f>'[3]Total x Ano'!D5</f>
        <v>638155.09672110272</v>
      </c>
      <c r="M5" s="63">
        <f>'[3]Total x Ano'!E5</f>
        <v>607524.38735722436</v>
      </c>
    </row>
    <row r="6" spans="1:13" x14ac:dyDescent="0.25">
      <c r="A6" s="57" t="s">
        <v>521</v>
      </c>
      <c r="B6" s="63">
        <f>tab_dinamicas!$M8</f>
        <v>38540.36785391553</v>
      </c>
      <c r="C6" s="63">
        <f>tab_dinamicas!$M40</f>
        <v>42447.688621416513</v>
      </c>
      <c r="D6" s="63">
        <f>tab_dinamicas!$M72</f>
        <v>50350.600216301427</v>
      </c>
      <c r="E6" s="63">
        <f>tab_dinamicas!$M104</f>
        <v>46963.332863268479</v>
      </c>
      <c r="F6" s="63">
        <f>tab_dinamicas!$M136</f>
        <v>44220.623277490857</v>
      </c>
      <c r="G6" s="63">
        <f>tab_dinamicas!$M168</f>
        <v>66822.901353189533</v>
      </c>
      <c r="H6" s="63">
        <f>tab_dinamicas!$M200</f>
        <v>58104.887154403368</v>
      </c>
      <c r="I6" s="63">
        <f>tab_dinamicas!$M232</f>
        <v>63026.480542176927</v>
      </c>
      <c r="J6" s="63">
        <f>'[3]Total x Ano'!B6</f>
        <v>73369.677183834487</v>
      </c>
      <c r="K6" s="63">
        <f>'[3]Total x Ano'!C6</f>
        <v>65419.872680401524</v>
      </c>
      <c r="L6" s="63">
        <f>'[3]Total x Ano'!D6</f>
        <v>67028.455569573111</v>
      </c>
      <c r="M6" s="63">
        <f>'[3]Total x Ano'!E6</f>
        <v>60490.569139020226</v>
      </c>
    </row>
    <row r="7" spans="1:13" x14ac:dyDescent="0.25">
      <c r="A7" s="57" t="s">
        <v>522</v>
      </c>
      <c r="B7" s="63">
        <f>tab_dinamicas!$M9</f>
        <v>442344.08312525885</v>
      </c>
      <c r="C7" s="63">
        <f>tab_dinamicas!$M41</f>
        <v>528012.65724513866</v>
      </c>
      <c r="D7" s="63">
        <f>tab_dinamicas!$M73</f>
        <v>677563.95598984987</v>
      </c>
      <c r="E7" s="63">
        <f>tab_dinamicas!$M105</f>
        <v>721189.13086654025</v>
      </c>
      <c r="F7" s="63">
        <f>tab_dinamicas!$M137</f>
        <v>653071.51330368908</v>
      </c>
      <c r="G7" s="63">
        <f>tab_dinamicas!$M169</f>
        <v>717075.34644765826</v>
      </c>
      <c r="H7" s="63">
        <f>tab_dinamicas!$M201</f>
        <v>775585.18856253056</v>
      </c>
      <c r="I7" s="63">
        <f>tab_dinamicas!$M233</f>
        <v>824095.41696455923</v>
      </c>
      <c r="J7" s="63">
        <f>'[3]Total x Ano'!B7</f>
        <v>808398.5977762104</v>
      </c>
      <c r="K7" s="63">
        <f>'[3]Total x Ano'!C7</f>
        <v>738105.57145271637</v>
      </c>
      <c r="L7" s="63">
        <f>'[3]Total x Ano'!D7</f>
        <v>740325.14053065446</v>
      </c>
      <c r="M7" s="63">
        <f>'[3]Total x Ano'!E7</f>
        <v>720423.50857867347</v>
      </c>
    </row>
    <row r="8" spans="1:13" x14ac:dyDescent="0.25">
      <c r="A8" s="57" t="s">
        <v>523</v>
      </c>
      <c r="B8" s="63">
        <f>tab_dinamicas!$M10</f>
        <v>55796.021707710926</v>
      </c>
      <c r="C8" s="63">
        <f>tab_dinamicas!$M42</f>
        <v>61241.376997123407</v>
      </c>
      <c r="D8" s="63">
        <f>tab_dinamicas!$M74</f>
        <v>48943.842109567689</v>
      </c>
      <c r="E8" s="63">
        <f>tab_dinamicas!$M106</f>
        <v>52242.398351139622</v>
      </c>
      <c r="F8" s="63">
        <f>tab_dinamicas!$M138</f>
        <v>47353.484338467402</v>
      </c>
      <c r="G8" s="63">
        <f>tab_dinamicas!$M170</f>
        <v>55028.562524612687</v>
      </c>
      <c r="H8" s="63">
        <f>tab_dinamicas!$M202</f>
        <v>64396.607202093233</v>
      </c>
      <c r="I8" s="63">
        <f>tab_dinamicas!$M234</f>
        <v>67519.253751254291</v>
      </c>
      <c r="J8" s="63">
        <f>'[3]Total x Ano'!B8</f>
        <v>66252.876549656503</v>
      </c>
      <c r="K8" s="63">
        <f>'[3]Total x Ano'!C8</f>
        <v>61194.380064767975</v>
      </c>
      <c r="L8" s="63">
        <f>'[3]Total x Ano'!D8</f>
        <v>63523.928330902352</v>
      </c>
      <c r="M8" s="63">
        <f>'[3]Total x Ano'!E8</f>
        <v>74870.664305588434</v>
      </c>
    </row>
    <row r="9" spans="1:13" x14ac:dyDescent="0.25">
      <c r="A9" s="57" t="s">
        <v>524</v>
      </c>
      <c r="B9" s="63">
        <f>tab_dinamicas!$M11</f>
        <v>126901.65931977847</v>
      </c>
      <c r="C9" s="63">
        <f>tab_dinamicas!$M43</f>
        <v>180512.03921597148</v>
      </c>
      <c r="D9" s="63">
        <f>tab_dinamicas!$M75</f>
        <v>123639.97975232679</v>
      </c>
      <c r="E9" s="63">
        <f>tab_dinamicas!$M107</f>
        <v>110696.74672165132</v>
      </c>
      <c r="F9" s="63">
        <f>tab_dinamicas!$M139</f>
        <v>94293.584718301645</v>
      </c>
      <c r="G9" s="63">
        <f>tab_dinamicas!$M171</f>
        <v>104287.38679407678</v>
      </c>
      <c r="H9" s="63">
        <f>tab_dinamicas!$M203</f>
        <v>127896.2107363245</v>
      </c>
      <c r="I9" s="63">
        <f>tab_dinamicas!$M235</f>
        <v>125333.88814464615</v>
      </c>
      <c r="J9" s="63">
        <f>'[3]Total x Ano'!B9</f>
        <v>131193.13641134923</v>
      </c>
      <c r="K9" s="63">
        <f>'[3]Total x Ano'!C9</f>
        <v>124661.97552073107</v>
      </c>
      <c r="L9" s="63">
        <f>'[3]Total x Ano'!D9</f>
        <v>125974.32077864089</v>
      </c>
      <c r="M9" s="63">
        <f>'[3]Total x Ano'!E9</f>
        <v>126329.11912454481</v>
      </c>
    </row>
    <row r="10" spans="1:13" x14ac:dyDescent="0.25">
      <c r="A10" s="57" t="s">
        <v>525</v>
      </c>
      <c r="B10" s="63">
        <f>tab_dinamicas!$M12</f>
        <v>244667.70034223213</v>
      </c>
      <c r="C10" s="63">
        <f>tab_dinamicas!$M44</f>
        <v>291192.0090354344</v>
      </c>
      <c r="D10" s="63">
        <f>tab_dinamicas!$M76</f>
        <v>298365.74909021461</v>
      </c>
      <c r="E10" s="63">
        <f>tab_dinamicas!$M108</f>
        <v>354668.55752651871</v>
      </c>
      <c r="F10" s="63">
        <f>tab_dinamicas!$M140</f>
        <v>323660.85478657135</v>
      </c>
      <c r="G10" s="63">
        <f>tab_dinamicas!$M172</f>
        <v>411016.68197686184</v>
      </c>
      <c r="H10" s="63">
        <f>tab_dinamicas!$M204</f>
        <v>434448.3258969509</v>
      </c>
      <c r="I10" s="63">
        <f>tab_dinamicas!$M236</f>
        <v>446002.75965651317</v>
      </c>
      <c r="J10" s="63">
        <f>'[3]Total x Ano'!B10</f>
        <v>431665.18147736188</v>
      </c>
      <c r="K10" s="63">
        <f>'[3]Total x Ano'!C10</f>
        <v>400418.77692103171</v>
      </c>
      <c r="L10" s="63">
        <f>'[3]Total x Ano'!D10</f>
        <v>414552.03892068716</v>
      </c>
      <c r="M10" s="63">
        <f>'[3]Total x Ano'!E10</f>
        <v>406566.99769036949</v>
      </c>
    </row>
    <row r="11" spans="1:13" x14ac:dyDescent="0.25">
      <c r="A11" s="57" t="s">
        <v>526</v>
      </c>
      <c r="B11" s="63">
        <f>tab_dinamicas!$M13</f>
        <v>188482.64471071577</v>
      </c>
      <c r="C11" s="63">
        <f>tab_dinamicas!$M45</f>
        <v>215062.79815714102</v>
      </c>
      <c r="D11" s="63">
        <f>tab_dinamicas!$M77</f>
        <v>237884.03128383349</v>
      </c>
      <c r="E11" s="63">
        <f>tab_dinamicas!$M109</f>
        <v>263096.80342731735</v>
      </c>
      <c r="F11" s="63">
        <f>tab_dinamicas!$M141</f>
        <v>288959.99411118776</v>
      </c>
      <c r="G11" s="63">
        <f>tab_dinamicas!$M173</f>
        <v>314304.85650500038</v>
      </c>
      <c r="H11" s="63">
        <f>tab_dinamicas!$M205</f>
        <v>349139.20404465782</v>
      </c>
      <c r="I11" s="63">
        <f>tab_dinamicas!$M237</f>
        <v>332281.38064082805</v>
      </c>
      <c r="J11" s="63">
        <f>'[3]Total x Ano'!B11</f>
        <v>367709.79605349392</v>
      </c>
      <c r="K11" s="63">
        <f>'[3]Total x Ano'!C11</f>
        <v>362073.0171913245</v>
      </c>
      <c r="L11" s="63">
        <f>'[3]Total x Ano'!D11</f>
        <v>370906.21450302296</v>
      </c>
      <c r="M11" s="63">
        <f>'[3]Total x Ano'!E11</f>
        <v>362010.8814995538</v>
      </c>
    </row>
    <row r="12" spans="1:13" x14ac:dyDescent="0.25">
      <c r="A12" s="57" t="s">
        <v>527</v>
      </c>
      <c r="B12" s="63">
        <f>tab_dinamicas!$M14</f>
        <v>699347.16122684546</v>
      </c>
      <c r="C12" s="63">
        <f>tab_dinamicas!$M46</f>
        <v>832118.4939913135</v>
      </c>
      <c r="D12" s="63">
        <f>tab_dinamicas!$M78</f>
        <v>940637.78701921576</v>
      </c>
      <c r="E12" s="63">
        <f>tab_dinamicas!$M110</f>
        <v>1199880.0817503745</v>
      </c>
      <c r="F12" s="63">
        <f>tab_dinamicas!$M142</f>
        <v>1199179.6464247548</v>
      </c>
      <c r="G12" s="63">
        <f>tab_dinamicas!$M174</f>
        <v>1313914.6697662803</v>
      </c>
      <c r="H12" s="63">
        <f>tab_dinamicas!$M206</f>
        <v>1389352.9186510697</v>
      </c>
      <c r="I12" s="63">
        <f>tab_dinamicas!$M238</f>
        <v>1541550.2740902852</v>
      </c>
      <c r="J12" s="63">
        <f>'[3]Total x Ano'!B12</f>
        <v>1604474.5587716817</v>
      </c>
      <c r="K12" s="63">
        <f>'[3]Total x Ano'!C12</f>
        <v>1572447.7548613807</v>
      </c>
      <c r="L12" s="63">
        <f>'[3]Total x Ano'!D12</f>
        <v>1624098.2004117311</v>
      </c>
      <c r="M12" s="63">
        <f>'[3]Total x Ano'!E12</f>
        <v>1827759.277603433</v>
      </c>
    </row>
    <row r="13" spans="1:13" x14ac:dyDescent="0.25">
      <c r="A13" s="57" t="s">
        <v>528</v>
      </c>
      <c r="B13" s="63">
        <f>tab_dinamicas!$M15</f>
        <v>247351.83319382899</v>
      </c>
      <c r="C13" s="63">
        <f>tab_dinamicas!$M47</f>
        <v>256728.48134148482</v>
      </c>
      <c r="D13" s="63">
        <f>tab_dinamicas!$M79</f>
        <v>298246.00742012204</v>
      </c>
      <c r="E13" s="63">
        <f>tab_dinamicas!$M111</f>
        <v>354341.0405565126</v>
      </c>
      <c r="F13" s="63">
        <f>tab_dinamicas!$M143</f>
        <v>444767.05478825682</v>
      </c>
      <c r="G13" s="63">
        <f>tab_dinamicas!$M175</f>
        <v>478483.28522648348</v>
      </c>
      <c r="H13" s="63">
        <f>tab_dinamicas!$M207</f>
        <v>466357.8728102129</v>
      </c>
      <c r="I13" s="63">
        <f>tab_dinamicas!$M239</f>
        <v>474941.30875487532</v>
      </c>
      <c r="J13" s="63">
        <f>'[3]Total x Ano'!B13</f>
        <v>512977.35588924924</v>
      </c>
      <c r="K13" s="63">
        <f>'[3]Total x Ano'!C13</f>
        <v>528953.31028487941</v>
      </c>
      <c r="L13" s="63">
        <f>'[3]Total x Ano'!D13</f>
        <v>521180.55639458157</v>
      </c>
      <c r="M13" s="63">
        <f>'[3]Total x Ano'!E13</f>
        <v>749482.01957366429</v>
      </c>
    </row>
    <row r="14" spans="1:13" x14ac:dyDescent="0.25">
      <c r="A14" s="57" t="s">
        <v>529</v>
      </c>
      <c r="B14" s="63">
        <f>tab_dinamicas!$M16</f>
        <v>180313.35724229252</v>
      </c>
      <c r="C14" s="63">
        <f>tab_dinamicas!$M48</f>
        <v>186555.85226291945</v>
      </c>
      <c r="D14" s="63">
        <f>tab_dinamicas!$M80</f>
        <v>251862.40874155244</v>
      </c>
      <c r="E14" s="63">
        <f>tab_dinamicas!$M112</f>
        <v>301372.71892882633</v>
      </c>
      <c r="F14" s="63">
        <f>tab_dinamicas!$M144</f>
        <v>301607.13853627001</v>
      </c>
      <c r="G14" s="63">
        <f>tab_dinamicas!$M176</f>
        <v>363126.61897027603</v>
      </c>
      <c r="H14" s="63">
        <f>tab_dinamicas!$M208</f>
        <v>366581.54751328641</v>
      </c>
      <c r="I14" s="63">
        <f>tab_dinamicas!$M240</f>
        <v>430659.11089815083</v>
      </c>
      <c r="J14" s="63">
        <f>'[3]Total x Ano'!B14</f>
        <v>446412.19346540817</v>
      </c>
      <c r="K14" s="63">
        <f>'[3]Total x Ano'!C14</f>
        <v>392409.38800292497</v>
      </c>
      <c r="L14" s="63">
        <f>'[3]Total x Ano'!D14</f>
        <v>402950.1232691207</v>
      </c>
      <c r="M14" s="63">
        <f>'[3]Total x Ano'!E14</f>
        <v>396818.82210443547</v>
      </c>
    </row>
    <row r="15" spans="1:13" x14ac:dyDescent="0.25">
      <c r="A15" s="57" t="s">
        <v>530</v>
      </c>
      <c r="B15" s="63">
        <f>tab_dinamicas!$M17</f>
        <v>1333033.7603327353</v>
      </c>
      <c r="C15" s="63">
        <f>tab_dinamicas!$M49</f>
        <v>1547776.2608264149</v>
      </c>
      <c r="D15" s="63">
        <f>tab_dinamicas!$M81</f>
        <v>1692556.2615011665</v>
      </c>
      <c r="E15" s="63">
        <f>tab_dinamicas!$M113</f>
        <v>1997816.0625675507</v>
      </c>
      <c r="F15" s="63">
        <f>tab_dinamicas!$M145</f>
        <v>1702102.6847542932</v>
      </c>
      <c r="G15" s="63">
        <f>tab_dinamicas!$M177</f>
        <v>2190163.9598881141</v>
      </c>
      <c r="H15" s="63">
        <f>tab_dinamicas!$M209</f>
        <v>2256382.5200226475</v>
      </c>
      <c r="I15" s="63">
        <f>tab_dinamicas!$M241</f>
        <v>2127256.8958210116</v>
      </c>
      <c r="J15" s="63">
        <f>'[3]Total x Ano'!B15</f>
        <v>1996328.988722316</v>
      </c>
      <c r="K15" s="63">
        <f>'[3]Total x Ano'!C15</f>
        <v>1876425.6577372206</v>
      </c>
      <c r="L15" s="63">
        <f>'[3]Total x Ano'!D15</f>
        <v>1368849.240798698</v>
      </c>
      <c r="M15" s="63">
        <f>'[3]Total x Ano'!E15</f>
        <v>1449093.9444792613</v>
      </c>
    </row>
    <row r="16" spans="1:13" x14ac:dyDescent="0.25">
      <c r="A16" s="57" t="s">
        <v>531</v>
      </c>
      <c r="B16" s="63">
        <f>tab_dinamicas!$M18</f>
        <v>170210.51759516884</v>
      </c>
      <c r="C16" s="63">
        <f>tab_dinamicas!$M50</f>
        <v>173584.36420435039</v>
      </c>
      <c r="D16" s="63">
        <f>tab_dinamicas!$M82</f>
        <v>249634.64325762945</v>
      </c>
      <c r="E16" s="63">
        <f>tab_dinamicas!$M114</f>
        <v>241788.52813798172</v>
      </c>
      <c r="F16" s="63">
        <f>tab_dinamicas!$M146</f>
        <v>221187.62155891483</v>
      </c>
      <c r="G16" s="63">
        <f>tab_dinamicas!$M178</f>
        <v>237536.93869035217</v>
      </c>
      <c r="H16" s="63">
        <f>tab_dinamicas!$M210</f>
        <v>250797.03472034825</v>
      </c>
      <c r="I16" s="63">
        <f>tab_dinamicas!$M242</f>
        <v>262588.62040253857</v>
      </c>
      <c r="J16" s="63">
        <f>'[3]Total x Ano'!B16</f>
        <v>250754.68091774816</v>
      </c>
      <c r="K16" s="63">
        <f>'[3]Total x Ano'!C16</f>
        <v>221555.35896101984</v>
      </c>
      <c r="L16" s="63">
        <f>'[3]Total x Ano'!D16</f>
        <v>247771.35246916389</v>
      </c>
      <c r="M16" s="63">
        <f>'[3]Total x Ano'!E16</f>
        <v>265557.94049614074</v>
      </c>
    </row>
    <row r="17" spans="1:13" x14ac:dyDescent="0.25">
      <c r="A17" s="57" t="s">
        <v>532</v>
      </c>
      <c r="B17" s="63">
        <f>tab_dinamicas!$M19</f>
        <v>210696.56874773972</v>
      </c>
      <c r="C17" s="63">
        <f>tab_dinamicas!$M51</f>
        <v>212052.09213376231</v>
      </c>
      <c r="D17" s="63">
        <f>tab_dinamicas!$M83</f>
        <v>224846.45782954403</v>
      </c>
      <c r="E17" s="63">
        <f>tab_dinamicas!$M115</f>
        <v>237565.4338998342</v>
      </c>
      <c r="F17" s="63">
        <f>tab_dinamicas!$M147</f>
        <v>247617.5620422725</v>
      </c>
      <c r="G17" s="63">
        <f>tab_dinamicas!$M179</f>
        <v>279191.54420027416</v>
      </c>
      <c r="H17" s="63">
        <f>tab_dinamicas!$M211</f>
        <v>314090.6059712831</v>
      </c>
      <c r="I17" s="63">
        <f>tab_dinamicas!$M243</f>
        <v>321311.17986845324</v>
      </c>
      <c r="J17" s="63">
        <f>'[3]Total x Ano'!B17</f>
        <v>312868.37642587925</v>
      </c>
      <c r="K17" s="63">
        <f>'[3]Total x Ano'!C17</f>
        <v>289480.46058046637</v>
      </c>
      <c r="L17" s="63">
        <f>'[3]Total x Ano'!D17</f>
        <v>259086.21545743759</v>
      </c>
      <c r="M17" s="63">
        <f>'[3]Total x Ano'!E17</f>
        <v>249438.09354531902</v>
      </c>
    </row>
    <row r="18" spans="1:13" x14ac:dyDescent="0.25">
      <c r="A18" s="57" t="s">
        <v>533</v>
      </c>
      <c r="B18" s="63">
        <f>tab_dinamicas!$M20</f>
        <v>1267247.9826702857</v>
      </c>
      <c r="C18" s="63">
        <f>tab_dinamicas!$M52</f>
        <v>1550180.595649644</v>
      </c>
      <c r="D18" s="63">
        <f>tab_dinamicas!$M84</f>
        <v>1593029.1695849721</v>
      </c>
      <c r="E18" s="63">
        <f>tab_dinamicas!$M116</f>
        <v>1664206.605474053</v>
      </c>
      <c r="F18" s="63">
        <f>tab_dinamicas!$M148</f>
        <v>1657278.2622335691</v>
      </c>
      <c r="G18" s="63">
        <f>tab_dinamicas!$M180</f>
        <v>1734265.1466012029</v>
      </c>
      <c r="H18" s="63">
        <f>tab_dinamicas!$M212</f>
        <v>1739251.7349084304</v>
      </c>
      <c r="I18" s="63">
        <f>tab_dinamicas!$M244</f>
        <v>1862075.1121791294</v>
      </c>
      <c r="J18" s="63">
        <f>'[3]Total x Ano'!B18</f>
        <v>1825806.0238881018</v>
      </c>
      <c r="K18" s="63">
        <f>'[3]Total x Ano'!C18</f>
        <v>1725839.8299556985</v>
      </c>
      <c r="L18" s="63">
        <f>'[3]Total x Ano'!D18</f>
        <v>1575044.0811745038</v>
      </c>
      <c r="M18" s="63">
        <f>'[3]Total x Ano'!E18</f>
        <v>1625310.9234173917</v>
      </c>
    </row>
    <row r="19" spans="1:13" x14ac:dyDescent="0.25">
      <c r="A19" s="57" t="s">
        <v>534</v>
      </c>
      <c r="B19" s="63">
        <f>tab_dinamicas!$M21</f>
        <v>3363753.2574429489</v>
      </c>
      <c r="C19" s="63">
        <f>tab_dinamicas!$M53</f>
        <v>3694688.3272184241</v>
      </c>
      <c r="D19" s="63">
        <f>tab_dinamicas!$M85</f>
        <v>3867037.132608172</v>
      </c>
      <c r="E19" s="63">
        <f>tab_dinamicas!$M117</f>
        <v>4205442.2138633188</v>
      </c>
      <c r="F19" s="63">
        <f>tab_dinamicas!$M149</f>
        <v>3902654.5461821272</v>
      </c>
      <c r="G19" s="63">
        <f>tab_dinamicas!$M181</f>
        <v>4261204.4417638872</v>
      </c>
      <c r="H19" s="63">
        <f>tab_dinamicas!$M213</f>
        <v>4425928.8699643565</v>
      </c>
      <c r="I19" s="63">
        <f>tab_dinamicas!$M245</f>
        <v>4420928.3451497843</v>
      </c>
      <c r="J19" s="63">
        <f>'[3]Total x Ano'!B19</f>
        <v>4388964.2132165125</v>
      </c>
      <c r="K19" s="63">
        <f>'[3]Total x Ano'!C19</f>
        <v>4124503.5259931129</v>
      </c>
      <c r="L19" s="63">
        <f>'[3]Total x Ano'!D19</f>
        <v>4213570.0809715912</v>
      </c>
      <c r="M19" s="63">
        <f>'[3]Total x Ano'!E19</f>
        <v>4185167.702416169</v>
      </c>
    </row>
    <row r="20" spans="1:13" x14ac:dyDescent="0.25">
      <c r="A20" s="57" t="s">
        <v>535</v>
      </c>
      <c r="B20" s="63">
        <f>tab_dinamicas!$M22</f>
        <v>708755.71905801271</v>
      </c>
      <c r="C20" s="63">
        <f>tab_dinamicas!$M54</f>
        <v>831082.98363612976</v>
      </c>
      <c r="D20" s="63">
        <f>tab_dinamicas!$M86</f>
        <v>869460.55625832453</v>
      </c>
      <c r="E20" s="63">
        <f>tab_dinamicas!$M118</f>
        <v>866520.90897927503</v>
      </c>
      <c r="F20" s="63">
        <f>tab_dinamicas!$M150</f>
        <v>844343.98112452775</v>
      </c>
      <c r="G20" s="63">
        <f>tab_dinamicas!$M182</f>
        <v>923365.7933377903</v>
      </c>
      <c r="H20" s="63">
        <f>tab_dinamicas!$M214</f>
        <v>1015955.4324522637</v>
      </c>
      <c r="I20" s="63">
        <f>tab_dinamicas!$M246</f>
        <v>1025722.6359567553</v>
      </c>
      <c r="J20" s="63">
        <f>'[3]Total x Ano'!B20</f>
        <v>949939.93261863105</v>
      </c>
      <c r="K20" s="63">
        <f>'[3]Total x Ano'!C20</f>
        <v>858886.4984081029</v>
      </c>
      <c r="L20" s="63">
        <f>'[3]Total x Ano'!D20</f>
        <v>853562.28049442708</v>
      </c>
      <c r="M20" s="63">
        <f>'[3]Total x Ano'!E20</f>
        <v>852883.25015991856</v>
      </c>
    </row>
    <row r="21" spans="1:13" x14ac:dyDescent="0.25">
      <c r="A21" s="57" t="s">
        <v>536</v>
      </c>
      <c r="B21" s="63">
        <f>tab_dinamicas!$M23</f>
        <v>7731276.0615103552</v>
      </c>
      <c r="C21" s="63">
        <f>tab_dinamicas!$M55</f>
        <v>8219625.1183543289</v>
      </c>
      <c r="D21" s="63">
        <f>tab_dinamicas!$M87</f>
        <v>9054787.3984422944</v>
      </c>
      <c r="E21" s="63">
        <f>tab_dinamicas!$M119</f>
        <v>9730870.9484439734</v>
      </c>
      <c r="F21" s="63">
        <f>tab_dinamicas!$M151</f>
        <v>8709486.4699550159</v>
      </c>
      <c r="G21" s="63">
        <f>tab_dinamicas!$M183</f>
        <v>9577332.9465893563</v>
      </c>
      <c r="H21" s="63">
        <f>tab_dinamicas!$M215</f>
        <v>9110463.3443083968</v>
      </c>
      <c r="I21" s="63">
        <f>tab_dinamicas!$M247</f>
        <v>9395325.3352488633</v>
      </c>
      <c r="J21" s="63">
        <f>'[3]Total x Ano'!B21</f>
        <v>10307235.717320757</v>
      </c>
      <c r="K21" s="63">
        <f>'[3]Total x Ano'!C21</f>
        <v>9161624.926148111</v>
      </c>
      <c r="L21" s="63">
        <f>'[3]Total x Ano'!D21</f>
        <v>9357872.8309807125</v>
      </c>
      <c r="M21" s="63">
        <f>'[3]Total x Ano'!E21</f>
        <v>8738301.5720335506</v>
      </c>
    </row>
    <row r="22" spans="1:13" x14ac:dyDescent="0.25">
      <c r="A22" s="57" t="s">
        <v>537</v>
      </c>
      <c r="B22" s="63">
        <f>tab_dinamicas!$M24</f>
        <v>25495074.568032403</v>
      </c>
      <c r="C22" s="63">
        <f>tab_dinamicas!$M56</f>
        <v>27631989.147719845</v>
      </c>
      <c r="D22" s="63">
        <f>tab_dinamicas!$M88</f>
        <v>29847948.023951475</v>
      </c>
      <c r="E22" s="63">
        <f>tab_dinamicas!$M120</f>
        <v>32453956.466489315</v>
      </c>
      <c r="F22" s="63">
        <f>tab_dinamicas!$M152</f>
        <v>31741831.647993069</v>
      </c>
      <c r="G22" s="63">
        <f>tab_dinamicas!$M184</f>
        <v>33695172.061308712</v>
      </c>
      <c r="H22" s="63">
        <f>tab_dinamicas!$M216</f>
        <v>34488098.925260313</v>
      </c>
      <c r="I22" s="63">
        <f>tab_dinamicas!$M248</f>
        <v>33697743.165460572</v>
      </c>
      <c r="J22" s="63">
        <f>'[3]Total x Ano'!B22</f>
        <v>31832404.244012501</v>
      </c>
      <c r="K22" s="63">
        <f>'[3]Total x Ano'!C22</f>
        <v>30526129.042668324</v>
      </c>
      <c r="L22" s="63">
        <f>'[3]Total x Ano'!D22</f>
        <v>29941845.234823801</v>
      </c>
      <c r="M22" s="63">
        <f>'[3]Total x Ano'!E22</f>
        <v>28785160.965141628</v>
      </c>
    </row>
    <row r="23" spans="1:13" x14ac:dyDescent="0.25">
      <c r="A23" s="57" t="s">
        <v>538</v>
      </c>
      <c r="B23" s="63">
        <f>tab_dinamicas!$M25</f>
        <v>2847852.9146599364</v>
      </c>
      <c r="C23" s="63">
        <f>tab_dinamicas!$M57</f>
        <v>3183008.2955440488</v>
      </c>
      <c r="D23" s="63">
        <f>tab_dinamicas!$M89</f>
        <v>3482663.5655134935</v>
      </c>
      <c r="E23" s="63">
        <f>tab_dinamicas!$M121</f>
        <v>3829167.2383213886</v>
      </c>
      <c r="F23" s="63">
        <f>tab_dinamicas!$M153</f>
        <v>3710490.0516760685</v>
      </c>
      <c r="G23" s="63">
        <f>tab_dinamicas!$M185</f>
        <v>4009624.2930047293</v>
      </c>
      <c r="H23" s="63">
        <f>tab_dinamicas!$M217</f>
        <v>4152025.0947129168</v>
      </c>
      <c r="I23" s="63">
        <f>tab_dinamicas!$M249</f>
        <v>4248459.3080565296</v>
      </c>
      <c r="J23" s="63">
        <f>'[3]Total x Ano'!B23</f>
        <v>4093059.1896702382</v>
      </c>
      <c r="K23" s="63">
        <f>'[3]Total x Ano'!C23</f>
        <v>3887679.6508733854</v>
      </c>
      <c r="L23" s="63">
        <f>'[3]Total x Ano'!D23</f>
        <v>3907279.9358374355</v>
      </c>
      <c r="M23" s="63">
        <f>'[3]Total x Ano'!E23</f>
        <v>3879280.3742281776</v>
      </c>
    </row>
    <row r="24" spans="1:13" x14ac:dyDescent="0.25">
      <c r="A24" s="57" t="s">
        <v>539</v>
      </c>
      <c r="B24" s="63">
        <f>tab_dinamicas!$M26</f>
        <v>1323739.8903540217</v>
      </c>
      <c r="C24" s="63">
        <f>tab_dinamicas!$M58</f>
        <v>1571920.885100171</v>
      </c>
      <c r="D24" s="63">
        <f>tab_dinamicas!$M90</f>
        <v>1673571.7398986616</v>
      </c>
      <c r="E24" s="63">
        <f>tab_dinamicas!$M122</f>
        <v>1825437.443003281</v>
      </c>
      <c r="F24" s="63">
        <f>tab_dinamicas!$M154</f>
        <v>1745154.4449200998</v>
      </c>
      <c r="G24" s="63">
        <f>tab_dinamicas!$M186</f>
        <v>1980144.7026104634</v>
      </c>
      <c r="H24" s="63">
        <f>tab_dinamicas!$M218</f>
        <v>2121595.7307326868</v>
      </c>
      <c r="I24" s="63">
        <f>tab_dinamicas!$M250</f>
        <v>2112698.9247459937</v>
      </c>
      <c r="J24" s="63">
        <f>'[3]Total x Ano'!B24</f>
        <v>2083091.1169228242</v>
      </c>
      <c r="K24" s="63">
        <f>'[3]Total x Ano'!C24</f>
        <v>1894702.8588145634</v>
      </c>
      <c r="L24" s="63">
        <f>'[3]Total x Ano'!D24</f>
        <v>1974119.8199460178</v>
      </c>
      <c r="M24" s="63">
        <f>'[3]Total x Ano'!E24</f>
        <v>1997048.9210988353</v>
      </c>
    </row>
    <row r="25" spans="1:13" x14ac:dyDescent="0.25">
      <c r="A25" s="57" t="s">
        <v>540</v>
      </c>
      <c r="B25" s="63">
        <f>tab_dinamicas!$M27</f>
        <v>2958445.5556040369</v>
      </c>
      <c r="C25" s="63">
        <f>tab_dinamicas!$M59</f>
        <v>3300177.9978808104</v>
      </c>
      <c r="D25" s="63">
        <f>tab_dinamicas!$M91</f>
        <v>3379705.5478327582</v>
      </c>
      <c r="E25" s="63">
        <f>tab_dinamicas!$M123</f>
        <v>3718476.9492133302</v>
      </c>
      <c r="F25" s="63">
        <f>tab_dinamicas!$M155</f>
        <v>3400263.2735898802</v>
      </c>
      <c r="G25" s="63">
        <f>tab_dinamicas!$M187</f>
        <v>3539819.8800157844</v>
      </c>
      <c r="H25" s="63">
        <f>tab_dinamicas!$M219</f>
        <v>3773176.5730136754</v>
      </c>
      <c r="I25" s="63">
        <f>tab_dinamicas!$M251</f>
        <v>3864045.1247405694</v>
      </c>
      <c r="J25" s="63">
        <f>'[3]Total x Ano'!B25</f>
        <v>3496264.179945068</v>
      </c>
      <c r="K25" s="63">
        <f>'[3]Total x Ano'!C25</f>
        <v>3450461.009150289</v>
      </c>
      <c r="L25" s="63">
        <f>'[3]Total x Ano'!D25</f>
        <v>3677152.4578702115</v>
      </c>
      <c r="M25" s="63">
        <f>'[3]Total x Ano'!E25</f>
        <v>3475750.8320912775</v>
      </c>
    </row>
    <row r="26" spans="1:13" x14ac:dyDescent="0.25">
      <c r="A26" s="57" t="s">
        <v>541</v>
      </c>
      <c r="B26" s="63">
        <f>tab_dinamicas!$M28</f>
        <v>288906.11591633473</v>
      </c>
      <c r="C26" s="63">
        <f>tab_dinamicas!$M60</f>
        <v>302162.87977677776</v>
      </c>
      <c r="D26" s="63">
        <f>tab_dinamicas!$M92</f>
        <v>369930.60023302684</v>
      </c>
      <c r="E26" s="63">
        <f>tab_dinamicas!$M124</f>
        <v>385857.65288087615</v>
      </c>
      <c r="F26" s="63">
        <f>tab_dinamicas!$M156</f>
        <v>368345.31449841597</v>
      </c>
      <c r="G26" s="63">
        <f>tab_dinamicas!$M188</f>
        <v>397940.56983157806</v>
      </c>
      <c r="H26" s="63">
        <f>tab_dinamicas!$M220</f>
        <v>442749.32762843504</v>
      </c>
      <c r="I26" s="63">
        <f>tab_dinamicas!$M252</f>
        <v>483751.31088576117</v>
      </c>
      <c r="J26" s="63">
        <f>'[3]Total x Ano'!B26</f>
        <v>495627.05654257233</v>
      </c>
      <c r="K26" s="63">
        <f>'[3]Total x Ano'!C26</f>
        <v>459975.03292749258</v>
      </c>
      <c r="L26" s="63">
        <f>'[3]Total x Ano'!D26</f>
        <v>450333.7048421186</v>
      </c>
      <c r="M26" s="63">
        <f>'[3]Total x Ano'!E26</f>
        <v>465864.14182320674</v>
      </c>
    </row>
    <row r="27" spans="1:13" x14ac:dyDescent="0.25">
      <c r="A27" s="57" t="s">
        <v>542</v>
      </c>
      <c r="B27" s="63">
        <f>tab_dinamicas!$M29</f>
        <v>321837.00766347453</v>
      </c>
      <c r="C27" s="63">
        <f>tab_dinamicas!$M61</f>
        <v>384440.49268734932</v>
      </c>
      <c r="D27" s="63">
        <f>tab_dinamicas!$M93</f>
        <v>426990.51418843545</v>
      </c>
      <c r="E27" s="63">
        <f>tab_dinamicas!$M125</f>
        <v>434663.74144216755</v>
      </c>
      <c r="F27" s="63">
        <f>tab_dinamicas!$M157</f>
        <v>432004.5324389537</v>
      </c>
      <c r="G27" s="63">
        <f>tab_dinamicas!$M189</f>
        <v>480112.27040091122</v>
      </c>
      <c r="H27" s="63">
        <f>tab_dinamicas!$M221</f>
        <v>469503.2818082762</v>
      </c>
      <c r="I27" s="63">
        <f>tab_dinamicas!$M253</f>
        <v>490549.68798585585</v>
      </c>
      <c r="J27" s="63">
        <f>'[3]Total x Ano'!B27</f>
        <v>496882.19535430399</v>
      </c>
      <c r="K27" s="63">
        <f>'[3]Total x Ano'!C27</f>
        <v>461871.70819663972</v>
      </c>
      <c r="L27" s="63">
        <f>'[3]Total x Ano'!D27</f>
        <v>479971.49979941285</v>
      </c>
      <c r="M27" s="63">
        <f>'[3]Total x Ano'!E27</f>
        <v>501980.13527477742</v>
      </c>
    </row>
    <row r="28" spans="1:13" x14ac:dyDescent="0.25">
      <c r="A28" s="57" t="s">
        <v>543</v>
      </c>
      <c r="B28" s="63">
        <f>tab_dinamicas!$M30</f>
        <v>830519.55871126603</v>
      </c>
      <c r="C28" s="63">
        <f>tab_dinamicas!$M62</f>
        <v>986244.12972014374</v>
      </c>
      <c r="D28" s="63">
        <f>tab_dinamicas!$M94</f>
        <v>1040288.4437698618</v>
      </c>
      <c r="E28" s="63">
        <f>tab_dinamicas!$M126</f>
        <v>1127027.8560897382</v>
      </c>
      <c r="F28" s="63">
        <f>tab_dinamicas!$M158</f>
        <v>1076089.4377928274</v>
      </c>
      <c r="G28" s="63">
        <f>tab_dinamicas!$M190</f>
        <v>1148209.3844381899</v>
      </c>
      <c r="H28" s="63">
        <f>tab_dinamicas!$M222</f>
        <v>1223558.5275980739</v>
      </c>
      <c r="I28" s="63">
        <f>tab_dinamicas!$M254</f>
        <v>1306019.8554715095</v>
      </c>
      <c r="J28" s="63">
        <f>'[3]Total x Ano'!B28</f>
        <v>1319453.6358481813</v>
      </c>
      <c r="K28" s="63">
        <f>'[3]Total x Ano'!C28</f>
        <v>1264424.0203001362</v>
      </c>
      <c r="L28" s="63">
        <f>'[3]Total x Ano'!D28</f>
        <v>1309033.9194161154</v>
      </c>
      <c r="M28" s="63">
        <f>'[3]Total x Ano'!E28</f>
        <v>1322725.9895055934</v>
      </c>
    </row>
    <row r="29" spans="1:13" x14ac:dyDescent="0.25">
      <c r="A29" s="57" t="s">
        <v>544</v>
      </c>
      <c r="B29" s="63">
        <f>tab_dinamicas!$M31</f>
        <v>1717034.7969284477</v>
      </c>
      <c r="C29" s="63">
        <f>tab_dinamicas!$M63</f>
        <v>1719031.4088558326</v>
      </c>
      <c r="D29" s="63">
        <f>tab_dinamicas!$M95</f>
        <v>1844990.8437153269</v>
      </c>
      <c r="E29" s="63">
        <f>tab_dinamicas!$M127</f>
        <v>2064476.7498006881</v>
      </c>
      <c r="F29" s="63">
        <f>tab_dinamicas!$M159</f>
        <v>1778054.3284098483</v>
      </c>
      <c r="G29" s="63">
        <f>tab_dinamicas!$M191</f>
        <v>1732241.3599200409</v>
      </c>
      <c r="H29" s="63">
        <f>tab_dinamicas!$M223</f>
        <v>1877493.9310729348</v>
      </c>
      <c r="I29" s="63">
        <f>tab_dinamicas!$M255</f>
        <v>1954196.38443589</v>
      </c>
      <c r="J29" s="63">
        <f>'[3]Total x Ano'!B29</f>
        <v>2196124.4895581803</v>
      </c>
      <c r="K29" s="63">
        <f>'[3]Total x Ano'!C29</f>
        <v>1819625.9537016856</v>
      </c>
      <c r="L29" s="63">
        <f>'[3]Total x Ano'!D29</f>
        <v>1989421.163415353</v>
      </c>
      <c r="M29" s="63">
        <f>'[3]Total x Ano'!E29</f>
        <v>3111478.903861979</v>
      </c>
    </row>
    <row r="30" spans="1:13" x14ac:dyDescent="0.25">
      <c r="A30" s="57" t="s">
        <v>84</v>
      </c>
      <c r="B30" s="63">
        <f>tab_dinamicas!$M32</f>
        <v>53401603.601920024</v>
      </c>
      <c r="C30" s="63">
        <f>tab_dinamicas!$M64</f>
        <v>58655699.131029144</v>
      </c>
      <c r="D30" s="63">
        <f>tab_dinamicas!$M96</f>
        <v>63370247.490534969</v>
      </c>
      <c r="E30" s="63">
        <f>tab_dinamicas!$M128</f>
        <v>69121040.796322316</v>
      </c>
      <c r="F30" s="63">
        <f>tab_dinamicas!$M160</f>
        <v>65826418.711388357</v>
      </c>
      <c r="G30" s="63">
        <f>tab_dinamicas!$M192</f>
        <v>70979246.199024379</v>
      </c>
      <c r="H30" s="63">
        <f>tab_dinamicas!$M224</f>
        <v>72690879.988440111</v>
      </c>
      <c r="I30" s="63">
        <f>tab_dinamicas!$M256</f>
        <v>72916179.39728421</v>
      </c>
      <c r="J30" s="63">
        <f>'[3]Total x Ano'!B30</f>
        <v>71537581.10038729</v>
      </c>
      <c r="K30" s="63">
        <f>'[3]Total x Ano'!C30</f>
        <v>67278998.686406866</v>
      </c>
      <c r="L30" s="63">
        <f>'[3]Total x Ano'!D30</f>
        <v>66931865.332739547</v>
      </c>
      <c r="M30" s="63">
        <f>'[3]Total x Ano'!E30</f>
        <v>66582125.685156427</v>
      </c>
    </row>
    <row r="32" spans="1:13" s="69" customFormat="1" x14ac:dyDescent="0.25">
      <c r="A32" s="68" t="s">
        <v>863</v>
      </c>
      <c r="B32" s="68"/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</row>
    <row r="33" spans="1:13" s="1" customFormat="1" x14ac:dyDescent="0.25">
      <c r="A33" s="57"/>
      <c r="B33" s="57">
        <v>2007</v>
      </c>
      <c r="C33" s="57">
        <v>2008</v>
      </c>
      <c r="D33" s="57">
        <v>2009</v>
      </c>
      <c r="E33" s="57">
        <v>2010</v>
      </c>
      <c r="F33" s="57">
        <v>2011</v>
      </c>
      <c r="G33" s="57">
        <v>2012</v>
      </c>
      <c r="H33" s="57">
        <v>2013</v>
      </c>
      <c r="I33" s="57">
        <v>2014</v>
      </c>
      <c r="J33" s="57">
        <v>2015</v>
      </c>
      <c r="K33" s="57">
        <v>2016</v>
      </c>
      <c r="L33" s="57"/>
      <c r="M33" s="57"/>
    </row>
    <row r="34" spans="1:13" x14ac:dyDescent="0.25">
      <c r="A34" s="57" t="s">
        <v>518</v>
      </c>
      <c r="B34" s="64">
        <f>+B3/B$30</f>
        <v>2.8764317101588428E-3</v>
      </c>
      <c r="C34" s="65">
        <f t="shared" ref="C34:I34" si="0">+C3/C$30</f>
        <v>3.2668559181677974E-3</v>
      </c>
      <c r="D34" s="65">
        <f t="shared" si="0"/>
        <v>3.2908736524873989E-3</v>
      </c>
      <c r="E34" s="65">
        <f t="shared" si="0"/>
        <v>3.3179578994565894E-3</v>
      </c>
      <c r="F34" s="65">
        <f t="shared" si="0"/>
        <v>3.26323501790829E-3</v>
      </c>
      <c r="G34" s="65">
        <f t="shared" si="0"/>
        <v>3.4288078366706853E-3</v>
      </c>
      <c r="H34" s="65">
        <f t="shared" si="0"/>
        <v>3.4195364029744367E-3</v>
      </c>
      <c r="I34" s="65">
        <f t="shared" si="0"/>
        <v>3.6966498639133989E-3</v>
      </c>
      <c r="J34" s="65">
        <f>'[3]Total x Ano'!C34</f>
        <v>3.5848595841978343E-3</v>
      </c>
      <c r="K34" s="65">
        <f>'[3]Total x Ano'!D34</f>
        <v>3.6066032222854707E-3</v>
      </c>
    </row>
    <row r="35" spans="1:13" x14ac:dyDescent="0.25">
      <c r="A35" s="57" t="s">
        <v>519</v>
      </c>
      <c r="B35" s="65">
        <f t="shared" ref="B35:I50" si="1">+B4/B$30</f>
        <v>1.6274242888188629E-3</v>
      </c>
      <c r="C35" s="65">
        <f t="shared" si="1"/>
        <v>1.5719996309296249E-3</v>
      </c>
      <c r="D35" s="65">
        <f t="shared" si="1"/>
        <v>1.5103013062333923E-3</v>
      </c>
      <c r="E35" s="65">
        <f t="shared" si="1"/>
        <v>1.4524771648761045E-3</v>
      </c>
      <c r="F35" s="65">
        <f t="shared" si="1"/>
        <v>1.0857030724414618E-3</v>
      </c>
      <c r="G35" s="65">
        <f t="shared" si="1"/>
        <v>1.2274945606275116E-3</v>
      </c>
      <c r="H35" s="65">
        <f t="shared" si="1"/>
        <v>1.313309492508991E-3</v>
      </c>
      <c r="I35" s="65">
        <f t="shared" si="1"/>
        <v>1.3976134228655987E-3</v>
      </c>
      <c r="J35" s="65">
        <f>'[3]Total x Ano'!C35</f>
        <v>1.6012495692041781E-3</v>
      </c>
      <c r="K35" s="65">
        <f>'[3]Total x Ano'!D35</f>
        <v>1.7459659498350833E-3</v>
      </c>
    </row>
    <row r="36" spans="1:13" x14ac:dyDescent="0.25">
      <c r="A36" s="57" t="s">
        <v>520</v>
      </c>
      <c r="B36" s="65">
        <f t="shared" si="1"/>
        <v>6.9091813793297806E-3</v>
      </c>
      <c r="C36" s="65">
        <f t="shared" si="1"/>
        <v>8.0134804731728064E-3</v>
      </c>
      <c r="D36" s="65">
        <f t="shared" si="1"/>
        <v>8.222479879460275E-3</v>
      </c>
      <c r="E36" s="65">
        <f t="shared" si="1"/>
        <v>8.7321854976691315E-3</v>
      </c>
      <c r="F36" s="65">
        <f t="shared" si="1"/>
        <v>9.2079388505962902E-3</v>
      </c>
      <c r="G36" s="65">
        <f t="shared" si="1"/>
        <v>8.9936114682546333E-3</v>
      </c>
      <c r="H36" s="65">
        <f t="shared" si="1"/>
        <v>8.9957854245974571E-3</v>
      </c>
      <c r="I36" s="65">
        <f t="shared" si="1"/>
        <v>9.1425994508536161E-3</v>
      </c>
      <c r="J36" s="65">
        <f>'[3]Total x Ano'!C36</f>
        <v>9.8279238246860613E-3</v>
      </c>
      <c r="K36" s="65">
        <f>'[3]Total x Ano'!D36</f>
        <v>9.5343988031505057E-3</v>
      </c>
    </row>
    <row r="37" spans="1:13" x14ac:dyDescent="0.25">
      <c r="A37" s="57" t="s">
        <v>521</v>
      </c>
      <c r="B37" s="65">
        <f t="shared" si="1"/>
        <v>7.2170806220002415E-4</v>
      </c>
      <c r="C37" s="65">
        <f t="shared" si="1"/>
        <v>7.236754356400039E-4</v>
      </c>
      <c r="D37" s="65">
        <f t="shared" si="1"/>
        <v>7.9454637168368061E-4</v>
      </c>
      <c r="E37" s="65">
        <f t="shared" si="1"/>
        <v>6.7943613583097597E-4</v>
      </c>
      <c r="F37" s="65">
        <f t="shared" si="1"/>
        <v>6.7177622819453837E-4</v>
      </c>
      <c r="G37" s="65">
        <f t="shared" si="1"/>
        <v>9.4144281507047088E-4</v>
      </c>
      <c r="H37" s="65">
        <f t="shared" si="1"/>
        <v>7.9934218933164203E-4</v>
      </c>
      <c r="I37" s="65">
        <f t="shared" si="1"/>
        <v>8.643689379112528E-4</v>
      </c>
      <c r="J37" s="65">
        <f>'[3]Total x Ano'!C37</f>
        <v>9.7236691921247394E-4</v>
      </c>
      <c r="K37" s="65">
        <f>'[3]Total x Ano'!D37</f>
        <v>1.0014431128783485E-3</v>
      </c>
    </row>
    <row r="38" spans="1:13" x14ac:dyDescent="0.25">
      <c r="A38" s="57" t="s">
        <v>522</v>
      </c>
      <c r="B38" s="65">
        <f t="shared" si="1"/>
        <v>8.2833483133333222E-3</v>
      </c>
      <c r="C38" s="65">
        <f t="shared" si="1"/>
        <v>9.0018986231095392E-3</v>
      </c>
      <c r="D38" s="65">
        <f t="shared" si="1"/>
        <v>1.0692146280335284E-2</v>
      </c>
      <c r="E38" s="65">
        <f t="shared" si="1"/>
        <v>1.0433713418634057E-2</v>
      </c>
      <c r="F38" s="65">
        <f t="shared" si="1"/>
        <v>9.9211156567249777E-3</v>
      </c>
      <c r="G38" s="65">
        <f t="shared" si="1"/>
        <v>1.0102605829836421E-2</v>
      </c>
      <c r="H38" s="65">
        <f t="shared" si="1"/>
        <v>1.066963542999989E-2</v>
      </c>
      <c r="I38" s="65">
        <f t="shared" si="1"/>
        <v>1.1301955529985612E-2</v>
      </c>
      <c r="J38" s="65">
        <f>'[3]Total x Ano'!C38</f>
        <v>1.097081683532612E-2</v>
      </c>
      <c r="K38" s="65">
        <f>'[3]Total x Ano'!D38</f>
        <v>1.106087715993366E-2</v>
      </c>
    </row>
    <row r="39" spans="1:13" x14ac:dyDescent="0.25">
      <c r="A39" s="57" t="s">
        <v>523</v>
      </c>
      <c r="B39" s="65">
        <f t="shared" si="1"/>
        <v>1.0448379438872284E-3</v>
      </c>
      <c r="C39" s="65">
        <f t="shared" si="1"/>
        <v>1.0440822955723058E-3</v>
      </c>
      <c r="D39" s="65">
        <f t="shared" si="1"/>
        <v>7.7234734039626374E-4</v>
      </c>
      <c r="E39" s="65">
        <f t="shared" si="1"/>
        <v>7.5581035455009023E-4</v>
      </c>
      <c r="F39" s="65">
        <f t="shared" si="1"/>
        <v>7.1936898992007556E-4</v>
      </c>
      <c r="G39" s="65">
        <f t="shared" si="1"/>
        <v>7.7527679528060502E-4</v>
      </c>
      <c r="H39" s="65">
        <f t="shared" si="1"/>
        <v>8.8589665185418169E-4</v>
      </c>
      <c r="I39" s="65">
        <f t="shared" si="1"/>
        <v>9.2598452509936463E-4</v>
      </c>
      <c r="J39" s="65">
        <f>'[3]Total x Ano'!C39</f>
        <v>9.0956139745777408E-4</v>
      </c>
      <c r="K39" s="65">
        <f>'[3]Total x Ano'!D39</f>
        <v>9.4908348983111022E-4</v>
      </c>
    </row>
    <row r="40" spans="1:13" x14ac:dyDescent="0.25">
      <c r="A40" s="57" t="s">
        <v>524</v>
      </c>
      <c r="B40" s="65">
        <f t="shared" si="1"/>
        <v>2.3763642055725795E-3</v>
      </c>
      <c r="C40" s="65">
        <f t="shared" si="1"/>
        <v>3.077485084829204E-3</v>
      </c>
      <c r="D40" s="65">
        <f t="shared" si="1"/>
        <v>1.9510730137324106E-3</v>
      </c>
      <c r="E40" s="65">
        <f t="shared" si="1"/>
        <v>1.6014913179308071E-3</v>
      </c>
      <c r="F40" s="65">
        <f t="shared" si="1"/>
        <v>1.4324580702426745E-3</v>
      </c>
      <c r="G40" s="65">
        <f t="shared" si="1"/>
        <v>1.4692659105121665E-3</v>
      </c>
      <c r="H40" s="65">
        <f t="shared" si="1"/>
        <v>1.7594533283496305E-3</v>
      </c>
      <c r="I40" s="65">
        <f t="shared" si="1"/>
        <v>1.7188762381770411E-3</v>
      </c>
      <c r="J40" s="65">
        <f>'[3]Total x Ano'!C40</f>
        <v>1.8529106846817257E-3</v>
      </c>
      <c r="K40" s="65">
        <f>'[3]Total x Ano'!D40</f>
        <v>1.8821277451686511E-3</v>
      </c>
    </row>
    <row r="41" spans="1:13" x14ac:dyDescent="0.25">
      <c r="A41" s="57" t="s">
        <v>525</v>
      </c>
      <c r="B41" s="65">
        <f t="shared" si="1"/>
        <v>4.5816545541609022E-3</v>
      </c>
      <c r="C41" s="65">
        <f t="shared" si="1"/>
        <v>4.9644282371428157E-3</v>
      </c>
      <c r="D41" s="65">
        <f t="shared" si="1"/>
        <v>4.7082938903588592E-3</v>
      </c>
      <c r="E41" s="65">
        <f t="shared" si="1"/>
        <v>5.1311229321852076E-3</v>
      </c>
      <c r="F41" s="65">
        <f t="shared" si="1"/>
        <v>4.9168838457647416E-3</v>
      </c>
      <c r="G41" s="65">
        <f t="shared" si="1"/>
        <v>5.7906600025644022E-3</v>
      </c>
      <c r="H41" s="65">
        <f t="shared" si="1"/>
        <v>5.976655200295283E-3</v>
      </c>
      <c r="I41" s="65">
        <f t="shared" si="1"/>
        <v>6.1166501501191475E-3</v>
      </c>
      <c r="J41" s="65">
        <f>'[3]Total x Ano'!C41</f>
        <v>5.9516161765043154E-3</v>
      </c>
      <c r="K41" s="65">
        <f>'[3]Total x Ano'!D41</f>
        <v>6.1936423982779714E-3</v>
      </c>
    </row>
    <row r="42" spans="1:13" x14ac:dyDescent="0.25">
      <c r="A42" s="57" t="s">
        <v>526</v>
      </c>
      <c r="B42" s="65">
        <f t="shared" si="1"/>
        <v>3.5295315495720244E-3</v>
      </c>
      <c r="C42" s="65">
        <f t="shared" si="1"/>
        <v>3.6665285955712321E-3</v>
      </c>
      <c r="D42" s="65">
        <f t="shared" si="1"/>
        <v>3.7538756862100634E-3</v>
      </c>
      <c r="E42" s="65">
        <f t="shared" si="1"/>
        <v>3.8063200495284757E-3</v>
      </c>
      <c r="F42" s="65">
        <f t="shared" si="1"/>
        <v>4.3897267961380982E-3</v>
      </c>
      <c r="G42" s="65">
        <f t="shared" si="1"/>
        <v>4.4281233365552498E-3</v>
      </c>
      <c r="H42" s="65">
        <f t="shared" si="1"/>
        <v>4.8030675113601698E-3</v>
      </c>
      <c r="I42" s="65">
        <f t="shared" si="1"/>
        <v>4.5570322442484417E-3</v>
      </c>
      <c r="J42" s="65">
        <f>'[3]Total x Ano'!C42</f>
        <v>5.3816647729699072E-3</v>
      </c>
      <c r="K42" s="65">
        <f>'[3]Total x Ano'!D42</f>
        <v>5.5415490463194238E-3</v>
      </c>
    </row>
    <row r="43" spans="1:13" x14ac:dyDescent="0.25">
      <c r="A43" s="57" t="s">
        <v>527</v>
      </c>
      <c r="B43" s="65">
        <f t="shared" si="1"/>
        <v>1.3095995514293897E-2</v>
      </c>
      <c r="C43" s="65">
        <f t="shared" si="1"/>
        <v>1.418649008227606E-2</v>
      </c>
      <c r="D43" s="65">
        <f t="shared" si="1"/>
        <v>1.484352396066798E-2</v>
      </c>
      <c r="E43" s="65">
        <f t="shared" si="1"/>
        <v>1.7359114792354455E-2</v>
      </c>
      <c r="F43" s="65">
        <f t="shared" si="1"/>
        <v>1.8217300438027471E-2</v>
      </c>
      <c r="G43" s="65">
        <f t="shared" si="1"/>
        <v>1.8511251388639575E-2</v>
      </c>
      <c r="H43" s="65">
        <f t="shared" si="1"/>
        <v>1.9113166863188556E-2</v>
      </c>
      <c r="I43" s="65">
        <f t="shared" si="1"/>
        <v>2.1141402180319128E-2</v>
      </c>
      <c r="J43" s="65">
        <f>'[3]Total x Ano'!C43</f>
        <v>2.3372044554210644E-2</v>
      </c>
      <c r="K43" s="65">
        <f>'[3]Total x Ano'!D43</f>
        <v>2.4264947530415051E-2</v>
      </c>
    </row>
    <row r="44" spans="1:13" x14ac:dyDescent="0.25">
      <c r="A44" s="57" t="s">
        <v>528</v>
      </c>
      <c r="B44" s="65">
        <f t="shared" si="1"/>
        <v>4.6319177049008245E-3</v>
      </c>
      <c r="C44" s="65">
        <f t="shared" si="1"/>
        <v>4.3768719006824393E-3</v>
      </c>
      <c r="D44" s="65">
        <f t="shared" si="1"/>
        <v>4.706404333747762E-3</v>
      </c>
      <c r="E44" s="65">
        <f t="shared" si="1"/>
        <v>5.1263846214446157E-3</v>
      </c>
      <c r="F44" s="65">
        <f t="shared" si="1"/>
        <v>6.7566649302054395E-3</v>
      </c>
      <c r="G44" s="65">
        <f t="shared" si="1"/>
        <v>6.7411716924243737E-3</v>
      </c>
      <c r="H44" s="65">
        <f t="shared" si="1"/>
        <v>6.4156311339796258E-3</v>
      </c>
      <c r="I44" s="65">
        <f t="shared" si="1"/>
        <v>6.5135243327431478E-3</v>
      </c>
      <c r="J44" s="65">
        <f>'[3]Total x Ano'!C44</f>
        <v>7.8620865442777434E-3</v>
      </c>
      <c r="K44" s="65">
        <f>'[3]Total x Ano'!D44</f>
        <v>7.7867328783327279E-3</v>
      </c>
    </row>
    <row r="45" spans="1:13" x14ac:dyDescent="0.25">
      <c r="A45" s="57" t="s">
        <v>529</v>
      </c>
      <c r="B45" s="65">
        <f t="shared" si="1"/>
        <v>3.3765532321169745E-3</v>
      </c>
      <c r="C45" s="65">
        <f t="shared" si="1"/>
        <v>3.1805238881592412E-3</v>
      </c>
      <c r="D45" s="65">
        <f t="shared" si="1"/>
        <v>3.9744583414980479E-3</v>
      </c>
      <c r="E45" s="65">
        <f t="shared" si="1"/>
        <v>4.360072062816237E-3</v>
      </c>
      <c r="F45" s="65">
        <f t="shared" si="1"/>
        <v>4.5818554987572214E-3</v>
      </c>
      <c r="G45" s="65">
        <f t="shared" si="1"/>
        <v>5.1159548518178999E-3</v>
      </c>
      <c r="H45" s="65">
        <f t="shared" si="1"/>
        <v>5.0430198062203007E-3</v>
      </c>
      <c r="I45" s="65">
        <f t="shared" si="1"/>
        <v>5.9062215609474306E-3</v>
      </c>
      <c r="J45" s="65">
        <f>'[3]Total x Ano'!C45</f>
        <v>5.8325687906263064E-3</v>
      </c>
      <c r="K45" s="65">
        <f>'[3]Total x Ano'!D45</f>
        <v>6.0203032033535556E-3</v>
      </c>
    </row>
    <row r="46" spans="1:13" x14ac:dyDescent="0.25">
      <c r="A46" s="57" t="s">
        <v>530</v>
      </c>
      <c r="B46" s="65">
        <f t="shared" si="1"/>
        <v>2.4962429410730406E-2</v>
      </c>
      <c r="C46" s="65">
        <f t="shared" si="1"/>
        <v>2.6387482951467096E-2</v>
      </c>
      <c r="D46" s="65">
        <f t="shared" si="1"/>
        <v>2.670900506983136E-2</v>
      </c>
      <c r="E46" s="65">
        <f t="shared" si="1"/>
        <v>2.89031536497617E-2</v>
      </c>
      <c r="F46" s="65">
        <f t="shared" si="1"/>
        <v>2.585744019004059E-2</v>
      </c>
      <c r="G46" s="65">
        <f t="shared" si="1"/>
        <v>3.0856399259960275E-2</v>
      </c>
      <c r="H46" s="65">
        <f t="shared" si="1"/>
        <v>3.1040792467796174E-2</v>
      </c>
      <c r="I46" s="65">
        <f t="shared" si="1"/>
        <v>2.9174003813757721E-2</v>
      </c>
      <c r="J46" s="65">
        <f>'[3]Total x Ano'!C46</f>
        <v>2.789021380183436E-2</v>
      </c>
      <c r="K46" s="65">
        <f>'[3]Total x Ano'!D46</f>
        <v>2.0451383417953675E-2</v>
      </c>
    </row>
    <row r="47" spans="1:13" x14ac:dyDescent="0.25">
      <c r="A47" s="57" t="s">
        <v>531</v>
      </c>
      <c r="B47" s="65">
        <f t="shared" si="1"/>
        <v>3.1873671596829916E-3</v>
      </c>
      <c r="C47" s="65">
        <f t="shared" si="1"/>
        <v>2.9593776355232877E-3</v>
      </c>
      <c r="D47" s="65">
        <f t="shared" si="1"/>
        <v>3.9393035871433998E-3</v>
      </c>
      <c r="E47" s="65">
        <f t="shared" si="1"/>
        <v>3.4980452457371914E-3</v>
      </c>
      <c r="F47" s="65">
        <f t="shared" si="1"/>
        <v>3.3601648986662565E-3</v>
      </c>
      <c r="G47" s="65">
        <f t="shared" si="1"/>
        <v>3.3465689114858077E-3</v>
      </c>
      <c r="H47" s="65">
        <f t="shared" si="1"/>
        <v>3.4501857008779097E-3</v>
      </c>
      <c r="I47" s="65">
        <f t="shared" si="1"/>
        <v>3.6012394309886016E-3</v>
      </c>
      <c r="J47" s="65">
        <f>'[3]Total x Ano'!C47</f>
        <v>3.2930834775604821E-3</v>
      </c>
      <c r="K47" s="65">
        <f>'[3]Total x Ano'!D47</f>
        <v>3.7018444239886915E-3</v>
      </c>
    </row>
    <row r="48" spans="1:13" x14ac:dyDescent="0.25">
      <c r="A48" s="57" t="s">
        <v>532</v>
      </c>
      <c r="B48" s="65">
        <f t="shared" si="1"/>
        <v>3.945510144571094E-3</v>
      </c>
      <c r="C48" s="65">
        <f t="shared" si="1"/>
        <v>3.6152001472195519E-3</v>
      </c>
      <c r="D48" s="65">
        <f t="shared" si="1"/>
        <v>3.548139177823588E-3</v>
      </c>
      <c r="E48" s="65">
        <f t="shared" si="1"/>
        <v>3.436948158808312E-3</v>
      </c>
      <c r="F48" s="65">
        <f t="shared" si="1"/>
        <v>3.7616745204981537E-3</v>
      </c>
      <c r="G48" s="65">
        <f t="shared" si="1"/>
        <v>3.9334250383193234E-3</v>
      </c>
      <c r="H48" s="65">
        <f t="shared" si="1"/>
        <v>4.3209080151627322E-3</v>
      </c>
      <c r="I48" s="65">
        <f t="shared" si="1"/>
        <v>4.4065827711266591E-3</v>
      </c>
      <c r="J48" s="65">
        <f>'[3]Total x Ano'!C48</f>
        <v>4.3026868150900909E-3</v>
      </c>
      <c r="K48" s="65">
        <f>'[3]Total x Ano'!D48</f>
        <v>3.8708948894437319E-3</v>
      </c>
    </row>
    <row r="49" spans="1:11" x14ac:dyDescent="0.25">
      <c r="A49" s="57" t="s">
        <v>533</v>
      </c>
      <c r="B49" s="65">
        <f t="shared" si="1"/>
        <v>2.3730523002959459E-2</v>
      </c>
      <c r="C49" s="65">
        <f t="shared" si="1"/>
        <v>2.6428473594471081E-2</v>
      </c>
      <c r="D49" s="65">
        <f t="shared" si="1"/>
        <v>2.51384400829886E-2</v>
      </c>
      <c r="E49" s="65">
        <f t="shared" si="1"/>
        <v>2.4076700615344313E-2</v>
      </c>
      <c r="F49" s="65">
        <f t="shared" si="1"/>
        <v>2.5176491364353234E-2</v>
      </c>
      <c r="G49" s="65">
        <f t="shared" si="1"/>
        <v>2.4433411729089912E-2</v>
      </c>
      <c r="H49" s="65">
        <f t="shared" si="1"/>
        <v>2.3926684271603538E-2</v>
      </c>
      <c r="I49" s="65">
        <f t="shared" si="1"/>
        <v>2.5537200763545258E-2</v>
      </c>
      <c r="J49" s="65">
        <f>'[3]Total x Ano'!C49</f>
        <v>2.565198447735503E-2</v>
      </c>
      <c r="K49" s="65">
        <f>'[3]Total x Ano'!D49</f>
        <v>2.3532051188838974E-2</v>
      </c>
    </row>
    <row r="50" spans="1:11" x14ac:dyDescent="0.25">
      <c r="A50" s="57" t="s">
        <v>534</v>
      </c>
      <c r="B50" s="65">
        <f t="shared" si="1"/>
        <v>6.2989742452640635E-2</v>
      </c>
      <c r="C50" s="65">
        <f t="shared" si="1"/>
        <v>6.2989417600580883E-2</v>
      </c>
      <c r="D50" s="65">
        <f t="shared" si="1"/>
        <v>6.1022913523980725E-2</v>
      </c>
      <c r="E50" s="65">
        <f t="shared" si="1"/>
        <v>6.0841708478542984E-2</v>
      </c>
      <c r="F50" s="65">
        <f t="shared" si="1"/>
        <v>5.9287055601384933E-2</v>
      </c>
      <c r="G50" s="65">
        <f t="shared" si="1"/>
        <v>6.0034512480106585E-2</v>
      </c>
      <c r="H50" s="65">
        <f t="shared" si="1"/>
        <v>6.088698982139442E-2</v>
      </c>
      <c r="I50" s="65">
        <f t="shared" si="1"/>
        <v>6.0630279612736315E-2</v>
      </c>
      <c r="J50" s="65">
        <f>'[3]Total x Ano'!C50</f>
        <v>6.1304472517758099E-2</v>
      </c>
      <c r="K50" s="65">
        <f>'[3]Total x Ano'!D50</f>
        <v>6.2953124943173136E-2</v>
      </c>
    </row>
    <row r="51" spans="1:11" x14ac:dyDescent="0.25">
      <c r="A51" s="57" t="s">
        <v>535</v>
      </c>
      <c r="B51" s="65">
        <f t="shared" ref="B51:I61" si="2">+B20/B$30</f>
        <v>1.3272180445018131E-2</v>
      </c>
      <c r="C51" s="65">
        <f t="shared" si="2"/>
        <v>1.4168836037221197E-2</v>
      </c>
      <c r="D51" s="65">
        <f t="shared" si="2"/>
        <v>1.372032760939095E-2</v>
      </c>
      <c r="E51" s="65">
        <f t="shared" si="2"/>
        <v>1.2536282715022131E-2</v>
      </c>
      <c r="F51" s="65">
        <f t="shared" si="2"/>
        <v>1.2826825424401393E-2</v>
      </c>
      <c r="G51" s="65">
        <f t="shared" si="2"/>
        <v>1.3008954628071017E-2</v>
      </c>
      <c r="H51" s="65">
        <f t="shared" si="2"/>
        <v>1.3976380979482282E-2</v>
      </c>
      <c r="I51" s="65">
        <f t="shared" si="2"/>
        <v>1.4067147297557923E-2</v>
      </c>
      <c r="J51" s="65">
        <f>'[3]Total x Ano'!C51</f>
        <v>1.2766041635242609E-2</v>
      </c>
      <c r="K51" s="65">
        <f>'[3]Total x Ano'!D51</f>
        <v>1.275270420525557E-2</v>
      </c>
    </row>
    <row r="52" spans="1:11" x14ac:dyDescent="0.25">
      <c r="A52" s="57" t="s">
        <v>536</v>
      </c>
      <c r="B52" s="65">
        <f t="shared" si="2"/>
        <v>0.14477610296392637</v>
      </c>
      <c r="C52" s="65">
        <f t="shared" si="2"/>
        <v>0.1401334438106818</v>
      </c>
      <c r="D52" s="65">
        <f t="shared" si="2"/>
        <v>0.1428870448990234</v>
      </c>
      <c r="E52" s="65">
        <f t="shared" si="2"/>
        <v>0.14078015661132404</v>
      </c>
      <c r="F52" s="65">
        <f t="shared" si="2"/>
        <v>0.13230989381544805</v>
      </c>
      <c r="G52" s="65">
        <f t="shared" si="2"/>
        <v>0.13493145474854307</v>
      </c>
      <c r="H52" s="65">
        <f t="shared" si="2"/>
        <v>0.12533158693026161</v>
      </c>
      <c r="I52" s="65">
        <f t="shared" si="2"/>
        <v>0.1288510370799652</v>
      </c>
      <c r="J52" s="65">
        <f>'[3]Total x Ano'!C52</f>
        <v>0.13617362185860143</v>
      </c>
      <c r="K52" s="65">
        <f>'[3]Total x Ano'!D52</f>
        <v>0.13981192343078677</v>
      </c>
    </row>
    <row r="53" spans="1:11" x14ac:dyDescent="0.25">
      <c r="A53" s="57" t="s">
        <v>537</v>
      </c>
      <c r="B53" s="65">
        <f t="shared" si="2"/>
        <v>0.47742151636651864</v>
      </c>
      <c r="C53" s="65">
        <f t="shared" si="2"/>
        <v>0.47108788331025775</v>
      </c>
      <c r="D53" s="65">
        <f t="shared" si="2"/>
        <v>0.4710088599292529</v>
      </c>
      <c r="E53" s="65">
        <f t="shared" si="2"/>
        <v>0.46952355017513098</v>
      </c>
      <c r="F53" s="65">
        <f t="shared" si="2"/>
        <v>0.48220505185255574</v>
      </c>
      <c r="G53" s="65">
        <f t="shared" si="2"/>
        <v>0.47471865179897976</v>
      </c>
      <c r="H53" s="65">
        <f t="shared" si="2"/>
        <v>0.47444877446448425</v>
      </c>
      <c r="I53" s="65">
        <f t="shared" si="2"/>
        <v>0.46214356599593942</v>
      </c>
      <c r="J53" s="65">
        <f>'[3]Total x Ano'!C53</f>
        <v>0.45372448518375263</v>
      </c>
      <c r="K53" s="65">
        <f>'[3]Total x Ano'!D53</f>
        <v>0.44734813658596523</v>
      </c>
    </row>
    <row r="54" spans="1:11" x14ac:dyDescent="0.25">
      <c r="A54" s="57" t="s">
        <v>538</v>
      </c>
      <c r="B54" s="65">
        <f t="shared" si="2"/>
        <v>5.3328977457102869E-2</v>
      </c>
      <c r="C54" s="65">
        <f t="shared" si="2"/>
        <v>5.4265968059363262E-2</v>
      </c>
      <c r="D54" s="65">
        <f t="shared" si="2"/>
        <v>5.495739252136686E-2</v>
      </c>
      <c r="E54" s="65">
        <f t="shared" si="2"/>
        <v>5.5397997400020701E-2</v>
      </c>
      <c r="F54" s="65">
        <f t="shared" si="2"/>
        <v>5.6367794637962459E-2</v>
      </c>
      <c r="G54" s="65">
        <f t="shared" si="2"/>
        <v>5.6490094044698971E-2</v>
      </c>
      <c r="H54" s="65">
        <f t="shared" si="2"/>
        <v>5.7118927372638843E-2</v>
      </c>
      <c r="I54" s="65">
        <f t="shared" si="2"/>
        <v>5.8264974154896065E-2</v>
      </c>
      <c r="J54" s="65">
        <f>'[3]Total x Ano'!C54</f>
        <v>5.7784445767306833E-2</v>
      </c>
      <c r="K54" s="65">
        <f>'[3]Total x Ano'!D54</f>
        <v>5.8376976592735115E-2</v>
      </c>
    </row>
    <row r="55" spans="1:11" x14ac:dyDescent="0.25">
      <c r="A55" s="57" t="s">
        <v>539</v>
      </c>
      <c r="B55" s="65">
        <f t="shared" si="2"/>
        <v>2.4788392128105071E-2</v>
      </c>
      <c r="C55" s="65">
        <f t="shared" si="2"/>
        <v>2.6799116000453864E-2</v>
      </c>
      <c r="D55" s="65">
        <f t="shared" si="2"/>
        <v>2.6409424077894404E-2</v>
      </c>
      <c r="E55" s="65">
        <f t="shared" si="2"/>
        <v>2.6409287562411909E-2</v>
      </c>
      <c r="F55" s="65">
        <f t="shared" si="2"/>
        <v>2.651145967049515E-2</v>
      </c>
      <c r="G55" s="65">
        <f t="shared" si="2"/>
        <v>2.7897516649559469E-2</v>
      </c>
      <c r="H55" s="65">
        <f t="shared" si="2"/>
        <v>2.918654624995708E-2</v>
      </c>
      <c r="I55" s="65">
        <f t="shared" si="2"/>
        <v>2.8974350304819756E-2</v>
      </c>
      <c r="J55" s="65">
        <f>'[3]Total x Ano'!C55</f>
        <v>2.8161876600541196E-2</v>
      </c>
      <c r="K55" s="65">
        <f>'[3]Total x Ano'!D55</f>
        <v>2.9494468892089613E-2</v>
      </c>
    </row>
    <row r="56" spans="1:11" x14ac:dyDescent="0.25">
      <c r="A56" s="57" t="s">
        <v>540</v>
      </c>
      <c r="B56" s="65">
        <f t="shared" si="2"/>
        <v>5.5399938504799275E-2</v>
      </c>
      <c r="C56" s="65">
        <f t="shared" si="2"/>
        <v>5.6263552336298053E-2</v>
      </c>
      <c r="D56" s="65">
        <f t="shared" si="2"/>
        <v>5.3332686578785315E-2</v>
      </c>
      <c r="E56" s="65">
        <f t="shared" si="2"/>
        <v>5.3796599506805709E-2</v>
      </c>
      <c r="F56" s="65">
        <f t="shared" si="2"/>
        <v>5.1654994152091321E-2</v>
      </c>
      <c r="G56" s="65">
        <f t="shared" si="2"/>
        <v>4.9871195730794335E-2</v>
      </c>
      <c r="H56" s="65">
        <f t="shared" si="2"/>
        <v>5.1907152226162573E-2</v>
      </c>
      <c r="I56" s="65">
        <f t="shared" si="2"/>
        <v>5.2992972981857678E-2</v>
      </c>
      <c r="J56" s="65">
        <f>'[3]Total x Ano'!C56</f>
        <v>5.1285855564426296E-2</v>
      </c>
      <c r="K56" s="65">
        <f>'[3]Total x Ano'!D56</f>
        <v>5.4938741653021615E-2</v>
      </c>
    </row>
    <row r="57" spans="1:11" x14ac:dyDescent="0.25">
      <c r="A57" s="57" t="s">
        <v>541</v>
      </c>
      <c r="B57" s="65">
        <f t="shared" si="2"/>
        <v>5.4100644255924042E-3</v>
      </c>
      <c r="C57" s="65">
        <f t="shared" si="2"/>
        <v>5.1514666818954025E-3</v>
      </c>
      <c r="D57" s="65">
        <f t="shared" si="2"/>
        <v>5.8376069982728086E-3</v>
      </c>
      <c r="E57" s="65">
        <f t="shared" si="2"/>
        <v>5.5823472626501053E-3</v>
      </c>
      <c r="F57" s="65">
        <f t="shared" si="2"/>
        <v>5.5957064307782262E-3</v>
      </c>
      <c r="G57" s="65">
        <f t="shared" si="2"/>
        <v>5.6064355588640756E-3</v>
      </c>
      <c r="H57" s="65">
        <f t="shared" si="2"/>
        <v>6.0908511177584397E-3</v>
      </c>
      <c r="I57" s="65">
        <f t="shared" si="2"/>
        <v>6.6343480265201428E-3</v>
      </c>
      <c r="J57" s="65">
        <f>'[3]Total x Ano'!C57</f>
        <v>6.8368293510353111E-3</v>
      </c>
      <c r="K57" s="65">
        <f>'[3]Total x Ano'!D57</f>
        <v>6.7282407654913967E-3</v>
      </c>
    </row>
    <row r="58" spans="1:11" x14ac:dyDescent="0.25">
      <c r="A58" s="57" t="s">
        <v>542</v>
      </c>
      <c r="B58" s="65">
        <f t="shared" si="2"/>
        <v>6.0267292731992616E-3</v>
      </c>
      <c r="C58" s="65">
        <f t="shared" si="2"/>
        <v>6.5541882269369882E-3</v>
      </c>
      <c r="D58" s="65">
        <f t="shared" si="2"/>
        <v>6.738028192997212E-3</v>
      </c>
      <c r="E58" s="65">
        <f t="shared" si="2"/>
        <v>6.2884432357288005E-3</v>
      </c>
      <c r="F58" s="65">
        <f t="shared" si="2"/>
        <v>6.5627834674258888E-3</v>
      </c>
      <c r="G58" s="65">
        <f t="shared" si="2"/>
        <v>6.764121854079516E-3</v>
      </c>
      <c r="H58" s="65">
        <f t="shared" si="2"/>
        <v>6.4589021605315601E-3</v>
      </c>
      <c r="I58" s="65">
        <f t="shared" si="2"/>
        <v>6.7275835355153912E-3</v>
      </c>
      <c r="J58" s="65">
        <f>'[3]Total x Ano'!C58</f>
        <v>6.8650205445158754E-3</v>
      </c>
      <c r="K58" s="65">
        <f>'[3]Total x Ano'!D58</f>
        <v>7.1710462186183243E-3</v>
      </c>
    </row>
    <row r="59" spans="1:11" x14ac:dyDescent="0.25">
      <c r="A59" s="57" t="s">
        <v>543</v>
      </c>
      <c r="B59" s="65">
        <f t="shared" si="2"/>
        <v>1.5552333688372706E-2</v>
      </c>
      <c r="C59" s="65">
        <f t="shared" si="2"/>
        <v>1.6814122827468199E-2</v>
      </c>
      <c r="D59" s="65">
        <f t="shared" si="2"/>
        <v>1.6416038834710881E-2</v>
      </c>
      <c r="E59" s="65">
        <f t="shared" si="2"/>
        <v>1.6305134342677656E-2</v>
      </c>
      <c r="F59" s="65">
        <f t="shared" si="2"/>
        <v>1.6347379347961665E-2</v>
      </c>
      <c r="G59" s="65">
        <f t="shared" si="2"/>
        <v>1.6176691722234324E-2</v>
      </c>
      <c r="H59" s="65">
        <f t="shared" si="2"/>
        <v>1.6832352666423273E-2</v>
      </c>
      <c r="I59" s="65">
        <f t="shared" si="2"/>
        <v>1.7911249139311771E-2</v>
      </c>
      <c r="J59" s="65">
        <f>'[3]Total x Ano'!C59</f>
        <v>1.8793740171338221E-2</v>
      </c>
      <c r="K59" s="65">
        <f>'[3]Total x Ano'!D59</f>
        <v>1.9557708617688935E-2</v>
      </c>
    </row>
    <row r="60" spans="1:11" x14ac:dyDescent="0.25">
      <c r="A60" s="57" t="s">
        <v>544</v>
      </c>
      <c r="B60" s="65">
        <f t="shared" si="2"/>
        <v>3.2153244118435287E-2</v>
      </c>
      <c r="C60" s="65">
        <f t="shared" si="2"/>
        <v>2.9307150614908566E-2</v>
      </c>
      <c r="D60" s="65">
        <f t="shared" si="2"/>
        <v>2.9114464859726106E-2</v>
      </c>
      <c r="E60" s="65">
        <f t="shared" si="2"/>
        <v>2.9867558792756654E-2</v>
      </c>
      <c r="F60" s="65">
        <f t="shared" si="2"/>
        <v>2.7011257231015582E-2</v>
      </c>
      <c r="G60" s="65">
        <f t="shared" si="2"/>
        <v>2.4404899356959511E-2</v>
      </c>
      <c r="H60" s="65">
        <f t="shared" si="2"/>
        <v>2.58284661208051E-2</v>
      </c>
      <c r="I60" s="65">
        <f t="shared" si="2"/>
        <v>2.6800586654279295E-2</v>
      </c>
      <c r="J60" s="65">
        <f>'[3]Total x Ano'!C60</f>
        <v>2.7045972580286414E-2</v>
      </c>
      <c r="K60" s="65">
        <f>'[3]Total x Ano'!D60</f>
        <v>2.9723079635167928E-2</v>
      </c>
    </row>
    <row r="61" spans="1:11" x14ac:dyDescent="0.25">
      <c r="A61" s="57" t="s">
        <v>84</v>
      </c>
      <c r="B61" s="65">
        <f t="shared" si="2"/>
        <v>1</v>
      </c>
      <c r="C61" s="65">
        <f t="shared" si="2"/>
        <v>1</v>
      </c>
      <c r="D61" s="65">
        <f t="shared" si="2"/>
        <v>1</v>
      </c>
      <c r="E61" s="65">
        <f t="shared" si="2"/>
        <v>1</v>
      </c>
      <c r="F61" s="65">
        <f t="shared" si="2"/>
        <v>1</v>
      </c>
      <c r="G61" s="65">
        <f t="shared" si="2"/>
        <v>1</v>
      </c>
      <c r="H61" s="65">
        <f t="shared" si="2"/>
        <v>1</v>
      </c>
      <c r="I61" s="65">
        <f t="shared" si="2"/>
        <v>1</v>
      </c>
      <c r="J61" s="65">
        <f>'[3]Total x Ano'!C61</f>
        <v>1</v>
      </c>
      <c r="K61" s="65">
        <f>'[3]Total x Ano'!D61</f>
        <v>1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5" tint="0.39997558519241921"/>
  </sheetPr>
  <dimension ref="A1:P30"/>
  <sheetViews>
    <sheetView topLeftCell="B1" workbookViewId="0">
      <selection activeCell="K7" sqref="K7"/>
    </sheetView>
  </sheetViews>
  <sheetFormatPr defaultRowHeight="15" x14ac:dyDescent="0.25"/>
  <cols>
    <col min="1" max="1" width="23.140625" style="57" bestFit="1" customWidth="1"/>
    <col min="2" max="8" width="16.28515625" style="56" bestFit="1" customWidth="1"/>
    <col min="9" max="12" width="16.28515625" style="56" customWidth="1"/>
    <col min="13" max="16" width="9.140625" style="56"/>
    <col min="17" max="16384" width="9.140625" style="8"/>
  </cols>
  <sheetData>
    <row r="1" spans="1:16" s="69" customFormat="1" x14ac:dyDescent="0.25">
      <c r="A1" s="68" t="s">
        <v>864</v>
      </c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</row>
    <row r="2" spans="1:16" s="1" customFormat="1" x14ac:dyDescent="0.25">
      <c r="A2" s="57"/>
      <c r="B2" s="57">
        <v>2008</v>
      </c>
      <c r="C2" s="57">
        <v>2009</v>
      </c>
      <c r="D2" s="57">
        <v>2010</v>
      </c>
      <c r="E2" s="57">
        <v>2011</v>
      </c>
      <c r="F2" s="57">
        <v>2012</v>
      </c>
      <c r="G2" s="57">
        <v>2013</v>
      </c>
      <c r="H2" s="57">
        <v>2014</v>
      </c>
      <c r="I2" s="57">
        <v>2015</v>
      </c>
      <c r="J2" s="57">
        <v>2016</v>
      </c>
      <c r="K2" s="57">
        <v>2017</v>
      </c>
      <c r="L2" s="57">
        <v>2018</v>
      </c>
      <c r="M2" s="57"/>
      <c r="N2" s="57"/>
      <c r="O2" s="57"/>
      <c r="P2" s="57"/>
    </row>
    <row r="3" spans="1:16" x14ac:dyDescent="0.25">
      <c r="A3" s="57" t="s">
        <v>518</v>
      </c>
      <c r="B3" s="70">
        <f>'Total x Ano'!C3/'Total x Ano'!B3-1</f>
        <v>0.24747493938837728</v>
      </c>
      <c r="C3" s="70">
        <f>'Total x Ano'!D3/'Total x Ano'!C3-1</f>
        <v>8.831951204428945E-2</v>
      </c>
      <c r="D3" s="70">
        <f>'Total x Ano'!E3/'Total x Ano'!D3-1</f>
        <v>9.9726089390055339E-2</v>
      </c>
      <c r="E3" s="70">
        <f>'Total x Ano'!F3/'Total x Ano'!E3-1</f>
        <v>-6.3371344359597348E-2</v>
      </c>
      <c r="F3" s="70">
        <f>'Total x Ano'!G3/'Total x Ano'!F3-1</f>
        <v>0.13298966532290013</v>
      </c>
      <c r="G3" s="70">
        <f>'Total x Ano'!H3/'Total x Ano'!G3-1</f>
        <v>2.1345379955102217E-2</v>
      </c>
      <c r="H3" s="70">
        <f>'Total x Ano'!I3/'Total x Ano'!H3-1</f>
        <v>8.438890229486562E-2</v>
      </c>
      <c r="I3" s="70">
        <f>'Total x Ano'!J3/'Total x Ano'!I3-1</f>
        <v>-4.4940981058716578E-2</v>
      </c>
      <c r="J3" s="70">
        <f>'Total x Ano'!K3/'Total x Ano'!J3-1</f>
        <v>-6.3108634743703873E-2</v>
      </c>
      <c r="K3" s="70">
        <f>'Total x Ano'!L3/'Total x Ano'!K3-1</f>
        <v>8.745040486175526E-4</v>
      </c>
      <c r="L3" s="70">
        <f>'Total x Ano'!M3/'Total x Ano'!L3-1</f>
        <v>3.0327226935318974E-2</v>
      </c>
    </row>
    <row r="4" spans="1:16" x14ac:dyDescent="0.25">
      <c r="A4" s="57" t="s">
        <v>519</v>
      </c>
      <c r="B4" s="70">
        <f>'Total x Ano'!C4/'Total x Ano'!B4-1</f>
        <v>6.0980893955019377E-2</v>
      </c>
      <c r="C4" s="70">
        <f>'Total x Ano'!D4/'Total x Ano'!C4-1</f>
        <v>3.7973691236221185E-2</v>
      </c>
      <c r="D4" s="70">
        <f>'Total x Ano'!E4/'Total x Ano'!D4-1</f>
        <v>4.8988147274234173E-2</v>
      </c>
      <c r="E4" s="70">
        <f>'Total x Ano'!F4/'Total x Ano'!E4-1</f>
        <v>-0.28814471701975697</v>
      </c>
      <c r="F4" s="70">
        <f>'Total x Ano'!G4/'Total x Ano'!F4-1</f>
        <v>0.21910093503597228</v>
      </c>
      <c r="G4" s="70">
        <f>'Total x Ano'!H4/'Total x Ano'!G4-1</f>
        <v>9.5711073126918622E-2</v>
      </c>
      <c r="H4" s="70">
        <f>'Total x Ano'!I4/'Total x Ano'!H4-1</f>
        <v>6.7490350760094797E-2</v>
      </c>
      <c r="I4" s="70">
        <f>'Total x Ano'!J4/'Total x Ano'!I4-1</f>
        <v>-3.8408584963340764E-2</v>
      </c>
      <c r="J4" s="70">
        <f>'Total x Ano'!K4/'Total x Ano'!J4-1</f>
        <v>9.9352580093980292E-2</v>
      </c>
      <c r="K4" s="70">
        <f>'Total x Ano'!L4/'Total x Ano'!K4-1</f>
        <v>8.4751234862972424E-2</v>
      </c>
      <c r="L4" s="70">
        <f>'Total x Ano'!M4/'Total x Ano'!L4-1</f>
        <v>-0.17775498570503256</v>
      </c>
    </row>
    <row r="5" spans="1:16" x14ac:dyDescent="0.25">
      <c r="A5" s="57" t="s">
        <v>520</v>
      </c>
      <c r="B5" s="70">
        <f>'Total x Ano'!C5/'Total x Ano'!B5-1</f>
        <v>0.27394449370141638</v>
      </c>
      <c r="C5" s="70">
        <f>'Total x Ano'!D5/'Total x Ano'!C5-1</f>
        <v>0.10855392522035578</v>
      </c>
      <c r="D5" s="70">
        <f>'Total x Ano'!E5/'Total x Ano'!D5-1</f>
        <v>0.15836385914017947</v>
      </c>
      <c r="E5" s="70">
        <f>'Total x Ano'!F5/'Total x Ano'!E5-1</f>
        <v>4.2213090569722667E-3</v>
      </c>
      <c r="F5" s="70">
        <f>'Total x Ano'!G5/'Total x Ano'!F5-1</f>
        <v>5.318059877579917E-2</v>
      </c>
      <c r="G5" s="70">
        <f>'Total x Ano'!H5/'Total x Ano'!G5-1</f>
        <v>2.4362118335342631E-2</v>
      </c>
      <c r="H5" s="70">
        <f>'Total x Ano'!I5/'Total x Ano'!H5-1</f>
        <v>1.9470313447388143E-2</v>
      </c>
      <c r="I5" s="70">
        <f>'Total x Ano'!J5/'Total x Ano'!I5-1</f>
        <v>4.2382264374200673E-2</v>
      </c>
      <c r="J5" s="70">
        <f>'Total x Ano'!K5/'Total x Ano'!J5-1</f>
        <v>-4.8473934728213375E-2</v>
      </c>
      <c r="K5" s="70">
        <f>'Total x Ano'!L5/'Total x Ano'!K5-1</f>
        <v>-3.4871942567286762E-2</v>
      </c>
      <c r="L5" s="70">
        <f>'Total x Ano'!M5/'Total x Ano'!L5-1</f>
        <v>-4.7998847805590938E-2</v>
      </c>
    </row>
    <row r="6" spans="1:16" x14ac:dyDescent="0.25">
      <c r="A6" s="57" t="s">
        <v>521</v>
      </c>
      <c r="B6" s="70">
        <f>'Total x Ano'!C6/'Total x Ano'!B6-1</f>
        <v>0.10138254991004247</v>
      </c>
      <c r="C6" s="70">
        <f>'Total x Ano'!D6/'Total x Ano'!C6-1</f>
        <v>0.18618002184688076</v>
      </c>
      <c r="D6" s="70">
        <f>'Total x Ano'!E6/'Total x Ano'!D6-1</f>
        <v>-6.7273624117320741E-2</v>
      </c>
      <c r="E6" s="70">
        <f>'Total x Ano'!F6/'Total x Ano'!E6-1</f>
        <v>-5.8401084815741022E-2</v>
      </c>
      <c r="F6" s="70">
        <f>'Total x Ano'!G6/'Total x Ano'!F6-1</f>
        <v>0.51112527143423758</v>
      </c>
      <c r="G6" s="70">
        <f>'Total x Ano'!H6/'Total x Ano'!G6-1</f>
        <v>-0.13046446685556923</v>
      </c>
      <c r="H6" s="70">
        <f>'Total x Ano'!I6/'Total x Ano'!H6-1</f>
        <v>8.4701883590192706E-2</v>
      </c>
      <c r="I6" s="70">
        <f>'Total x Ano'!J6/'Total x Ano'!I6-1</f>
        <v>0.16410874528740282</v>
      </c>
      <c r="J6" s="70">
        <f>'Total x Ano'!K6/'Total x Ano'!J6-1</f>
        <v>-0.10835272565686771</v>
      </c>
      <c r="K6" s="70">
        <f>'Total x Ano'!L6/'Total x Ano'!K6-1</f>
        <v>2.4588597061783624E-2</v>
      </c>
      <c r="L6" s="70">
        <f>'Total x Ano'!M6/'Total x Ano'!L6-1</f>
        <v>-9.753896871108414E-2</v>
      </c>
    </row>
    <row r="7" spans="1:16" x14ac:dyDescent="0.25">
      <c r="A7" s="57" t="s">
        <v>522</v>
      </c>
      <c r="B7" s="70">
        <f>'Total x Ano'!C7/'Total x Ano'!B7-1</f>
        <v>0.19366953778292317</v>
      </c>
      <c r="C7" s="70">
        <f>'Total x Ano'!D7/'Total x Ano'!C7-1</f>
        <v>0.28323430639898373</v>
      </c>
      <c r="D7" s="70">
        <f>'Total x Ano'!E7/'Total x Ano'!D7-1</f>
        <v>6.4385324058388704E-2</v>
      </c>
      <c r="E7" s="70">
        <f>'Total x Ano'!F7/'Total x Ano'!E7-1</f>
        <v>-9.4451808336330378E-2</v>
      </c>
      <c r="F7" s="70">
        <f>'Total x Ano'!G7/'Total x Ano'!F7-1</f>
        <v>9.8004325468421305E-2</v>
      </c>
      <c r="G7" s="70">
        <f>'Total x Ano'!H7/'Total x Ano'!G7-1</f>
        <v>8.1595110478593469E-2</v>
      </c>
      <c r="H7" s="70">
        <f>'Total x Ano'!I7/'Total x Ano'!H7-1</f>
        <v>6.2546615275025363E-2</v>
      </c>
      <c r="I7" s="70">
        <f>'Total x Ano'!J7/'Total x Ano'!I7-1</f>
        <v>-1.9047332220540558E-2</v>
      </c>
      <c r="J7" s="70">
        <f>'Total x Ano'!K7/'Total x Ano'!J7-1</f>
        <v>-8.695342435880038E-2</v>
      </c>
      <c r="K7" s="70">
        <f>'Total x Ano'!L7/'Total x Ano'!K7-1</f>
        <v>3.0071160058711133E-3</v>
      </c>
      <c r="L7" s="70">
        <f>'Total x Ano'!M7/'Total x Ano'!L7-1</f>
        <v>-2.6882285718023535E-2</v>
      </c>
    </row>
    <row r="8" spans="1:16" x14ac:dyDescent="0.25">
      <c r="A8" s="57" t="s">
        <v>523</v>
      </c>
      <c r="B8" s="70">
        <f>'Total x Ano'!C8/'Total x Ano'!B8-1</f>
        <v>9.7593970371904426E-2</v>
      </c>
      <c r="C8" s="70">
        <f>'Total x Ano'!D8/'Total x Ano'!C8-1</f>
        <v>-0.20080434978026951</v>
      </c>
      <c r="D8" s="70">
        <f>'Total x Ano'!E8/'Total x Ano'!D8-1</f>
        <v>6.7394714010960755E-2</v>
      </c>
      <c r="E8" s="70">
        <f>'Total x Ano'!F8/'Total x Ano'!E8-1</f>
        <v>-9.3581347085409439E-2</v>
      </c>
      <c r="F8" s="70">
        <f>'Total x Ano'!G8/'Total x Ano'!F8-1</f>
        <v>0.16208053733250782</v>
      </c>
      <c r="G8" s="70">
        <f>'Total x Ano'!H8/'Total x Ano'!G8-1</f>
        <v>0.17023967640969162</v>
      </c>
      <c r="H8" s="70">
        <f>'Total x Ano'!I8/'Total x Ano'!H8-1</f>
        <v>4.849085510609874E-2</v>
      </c>
      <c r="I8" s="70">
        <f>'Total x Ano'!J8/'Total x Ano'!I8-1</f>
        <v>-1.8755793810506405E-2</v>
      </c>
      <c r="J8" s="70">
        <f>'Total x Ano'!K8/'Total x Ano'!J8-1</f>
        <v>-7.6351348776489525E-2</v>
      </c>
      <c r="K8" s="70">
        <f>'Total x Ano'!L8/'Total x Ano'!K8-1</f>
        <v>3.8068009900072308E-2</v>
      </c>
      <c r="L8" s="70">
        <f>'Total x Ano'!M8/'Total x Ano'!L8-1</f>
        <v>0.17862144663944313</v>
      </c>
    </row>
    <row r="9" spans="1:16" x14ac:dyDescent="0.25">
      <c r="A9" s="57" t="s">
        <v>524</v>
      </c>
      <c r="B9" s="70">
        <f>'Total x Ano'!C9/'Total x Ano'!B9-1</f>
        <v>0.42245609855345267</v>
      </c>
      <c r="C9" s="70">
        <f>'Total x Ano'!D9/'Total x Ano'!C9-1</f>
        <v>-0.31505964760389638</v>
      </c>
      <c r="D9" s="70">
        <f>'Total x Ano'!E9/'Total x Ano'!D9-1</f>
        <v>-0.10468485239647485</v>
      </c>
      <c r="E9" s="70">
        <f>'Total x Ano'!F9/'Total x Ano'!E9-1</f>
        <v>-0.14818106664503594</v>
      </c>
      <c r="F9" s="70">
        <f>'Total x Ano'!G9/'Total x Ano'!F9-1</f>
        <v>0.10598602339312091</v>
      </c>
      <c r="G9" s="70">
        <f>'Total x Ano'!H9/'Total x Ano'!G9-1</f>
        <v>0.22638235234396187</v>
      </c>
      <c r="H9" s="70">
        <f>'Total x Ano'!I9/'Total x Ano'!H9-1</f>
        <v>-2.0034390205359021E-2</v>
      </c>
      <c r="I9" s="70">
        <f>'Total x Ano'!J9/'Total x Ano'!I9-1</f>
        <v>4.6749114333236141E-2</v>
      </c>
      <c r="J9" s="70">
        <f>'Total x Ano'!K9/'Total x Ano'!J9-1</f>
        <v>-4.9782794049073154E-2</v>
      </c>
      <c r="K9" s="70">
        <f>'Total x Ano'!L9/'Total x Ano'!K9-1</f>
        <v>1.0527229754124789E-2</v>
      </c>
      <c r="L9" s="70">
        <f>'Total x Ano'!M9/'Total x Ano'!L9-1</f>
        <v>2.8164338867711081E-3</v>
      </c>
    </row>
    <row r="10" spans="1:16" x14ac:dyDescent="0.25">
      <c r="A10" s="57" t="s">
        <v>525</v>
      </c>
      <c r="B10" s="70">
        <f>'Total x Ano'!C10/'Total x Ano'!B10-1</f>
        <v>0.19015304688001633</v>
      </c>
      <c r="C10" s="70">
        <f>'Total x Ano'!D10/'Total x Ano'!C10-1</f>
        <v>2.4635772384492993E-2</v>
      </c>
      <c r="D10" s="70">
        <f>'Total x Ano'!E10/'Total x Ano'!D10-1</f>
        <v>0.18870399369895585</v>
      </c>
      <c r="E10" s="70">
        <f>'Total x Ano'!F10/'Total x Ano'!E10-1</f>
        <v>-8.7427267182061619E-2</v>
      </c>
      <c r="F10" s="70">
        <f>'Total x Ano'!G10/'Total x Ano'!F10-1</f>
        <v>0.26989926615591098</v>
      </c>
      <c r="G10" s="70">
        <f>'Total x Ano'!H10/'Total x Ano'!G10-1</f>
        <v>5.7008985152111613E-2</v>
      </c>
      <c r="H10" s="70">
        <f>'Total x Ano'!I10/'Total x Ano'!H10-1</f>
        <v>2.6595645720828287E-2</v>
      </c>
      <c r="I10" s="70">
        <f>'Total x Ano'!J10/'Total x Ano'!I10-1</f>
        <v>-3.2146837365296332E-2</v>
      </c>
      <c r="J10" s="70">
        <f>'Total x Ano'!K10/'Total x Ano'!J10-1</f>
        <v>-7.2385742230564487E-2</v>
      </c>
      <c r="K10" s="70">
        <f>'Total x Ano'!L10/'Total x Ano'!K10-1</f>
        <v>3.5296201912236258E-2</v>
      </c>
      <c r="L10" s="70">
        <f>'Total x Ano'!M10/'Total x Ano'!L10-1</f>
        <v>-1.9261854919607302E-2</v>
      </c>
    </row>
    <row r="11" spans="1:16" x14ac:dyDescent="0.25">
      <c r="A11" s="57" t="s">
        <v>526</v>
      </c>
      <c r="B11" s="70">
        <f>'Total x Ano'!C11/'Total x Ano'!B11-1</f>
        <v>0.14102175554264229</v>
      </c>
      <c r="C11" s="70">
        <f>'Total x Ano'!D11/'Total x Ano'!C11-1</f>
        <v>0.10611427602656587</v>
      </c>
      <c r="D11" s="70">
        <f>'Total x Ano'!E11/'Total x Ano'!D11-1</f>
        <v>0.10598766132982251</v>
      </c>
      <c r="E11" s="70">
        <f>'Total x Ano'!F11/'Total x Ano'!E11-1</f>
        <v>9.8302945330216884E-2</v>
      </c>
      <c r="F11" s="70">
        <f>'Total x Ano'!G11/'Total x Ano'!F11-1</f>
        <v>8.7710627458208901E-2</v>
      </c>
      <c r="G11" s="70">
        <f>'Total x Ano'!H11/'Total x Ano'!G11-1</f>
        <v>0.11082981003541459</v>
      </c>
      <c r="H11" s="70">
        <f>'Total x Ano'!I11/'Total x Ano'!H11-1</f>
        <v>-4.8283960118307157E-2</v>
      </c>
      <c r="I11" s="70">
        <f>'Total x Ano'!J11/'Total x Ano'!I11-1</f>
        <v>0.10662172928359603</v>
      </c>
      <c r="J11" s="70">
        <f>'Total x Ano'!K11/'Total x Ano'!J11-1</f>
        <v>-1.532942261170922E-2</v>
      </c>
      <c r="K11" s="70">
        <f>'Total x Ano'!L11/'Total x Ano'!K11-1</f>
        <v>2.4396176716562357E-2</v>
      </c>
      <c r="L11" s="70">
        <f>'Total x Ano'!M11/'Total x Ano'!L11-1</f>
        <v>-2.3982701436771614E-2</v>
      </c>
    </row>
    <row r="12" spans="1:16" x14ac:dyDescent="0.25">
      <c r="A12" s="57" t="s">
        <v>527</v>
      </c>
      <c r="B12" s="70">
        <f>'Total x Ano'!C12/'Total x Ano'!B12-1</f>
        <v>0.18985039208788801</v>
      </c>
      <c r="C12" s="70">
        <f>'Total x Ano'!D12/'Total x Ano'!C12-1</f>
        <v>0.13041326903742045</v>
      </c>
      <c r="D12" s="70">
        <f>'Total x Ano'!E12/'Total x Ano'!D12-1</f>
        <v>0.27560267970168506</v>
      </c>
      <c r="E12" s="70">
        <f>'Total x Ano'!F12/'Total x Ano'!E12-1</f>
        <v>-5.8375444035874136E-4</v>
      </c>
      <c r="F12" s="70">
        <f>'Total x Ano'!G12/'Total x Ano'!F12-1</f>
        <v>9.5677927559559173E-2</v>
      </c>
      <c r="G12" s="70">
        <f>'Total x Ano'!H12/'Total x Ano'!G12-1</f>
        <v>5.7414876795772729E-2</v>
      </c>
      <c r="H12" s="70">
        <f>'Total x Ano'!I12/'Total x Ano'!H12-1</f>
        <v>0.10954549660930257</v>
      </c>
      <c r="I12" s="70">
        <f>'Total x Ano'!J12/'Total x Ano'!I12-1</f>
        <v>4.0818833961500323E-2</v>
      </c>
      <c r="J12" s="70">
        <f>'Total x Ano'!K12/'Total x Ano'!J12-1</f>
        <v>-1.9960929723198295E-2</v>
      </c>
      <c r="K12" s="70">
        <f>'Total x Ano'!L12/'Total x Ano'!K12-1</f>
        <v>3.2847161624714127E-2</v>
      </c>
      <c r="L12" s="70">
        <f>'Total x Ano'!M12/'Total x Ano'!L12-1</f>
        <v>0.12539948455091632</v>
      </c>
    </row>
    <row r="13" spans="1:16" x14ac:dyDescent="0.25">
      <c r="A13" s="57" t="s">
        <v>528</v>
      </c>
      <c r="B13" s="70">
        <f>'Total x Ano'!C13/'Total x Ano'!B13-1</f>
        <v>3.79081409124149E-2</v>
      </c>
      <c r="C13" s="70">
        <f>'Total x Ano'!D13/'Total x Ano'!C13-1</f>
        <v>0.16171764761624985</v>
      </c>
      <c r="D13" s="70">
        <f>'Total x Ano'!E13/'Total x Ano'!D13-1</f>
        <v>0.18808309831746617</v>
      </c>
      <c r="E13" s="70">
        <f>'Total x Ano'!F13/'Total x Ano'!E13-1</f>
        <v>0.25519486562923976</v>
      </c>
      <c r="F13" s="70">
        <f>'Total x Ano'!G13/'Total x Ano'!F13-1</f>
        <v>7.5806492579083118E-2</v>
      </c>
      <c r="G13" s="70">
        <f>'Total x Ano'!H13/'Total x Ano'!G13-1</f>
        <v>-2.5341350033849519E-2</v>
      </c>
      <c r="H13" s="70">
        <f>'Total x Ano'!I13/'Total x Ano'!H13-1</f>
        <v>1.8405255802673048E-2</v>
      </c>
      <c r="I13" s="70">
        <f>'Total x Ano'!J13/'Total x Ano'!I13-1</f>
        <v>8.0085784144762417E-2</v>
      </c>
      <c r="J13" s="70">
        <f>'Total x Ano'!K13/'Total x Ano'!J13-1</f>
        <v>3.1143585993061551E-2</v>
      </c>
      <c r="K13" s="70">
        <f>'Total x Ano'!L13/'Total x Ano'!K13-1</f>
        <v>-1.4694593528702282E-2</v>
      </c>
      <c r="L13" s="70">
        <f>'Total x Ano'!M13/'Total x Ano'!L13-1</f>
        <v>0.43804677741323395</v>
      </c>
    </row>
    <row r="14" spans="1:16" x14ac:dyDescent="0.25">
      <c r="A14" s="57" t="s">
        <v>529</v>
      </c>
      <c r="B14" s="70">
        <f>'Total x Ano'!C14/'Total x Ano'!B14-1</f>
        <v>3.4620258399596482E-2</v>
      </c>
      <c r="C14" s="70">
        <f>'Total x Ano'!D14/'Total x Ano'!C14-1</f>
        <v>0.35006436778297512</v>
      </c>
      <c r="D14" s="70">
        <f>'Total x Ano'!E14/'Total x Ano'!D14-1</f>
        <v>0.19657681523279114</v>
      </c>
      <c r="E14" s="70">
        <f>'Total x Ano'!F14/'Total x Ano'!E14-1</f>
        <v>7.7783950809107161E-4</v>
      </c>
      <c r="F14" s="70">
        <f>'Total x Ano'!G14/'Total x Ano'!F14-1</f>
        <v>0.20397222934631554</v>
      </c>
      <c r="G14" s="70">
        <f>'Total x Ano'!H14/'Total x Ano'!G14-1</f>
        <v>9.5143907455961241E-3</v>
      </c>
      <c r="H14" s="70">
        <f>'Total x Ano'!I14/'Total x Ano'!H14-1</f>
        <v>0.17479756910716304</v>
      </c>
      <c r="I14" s="70">
        <f>'Total x Ano'!J14/'Total x Ano'!I14-1</f>
        <v>3.6579006849301043E-2</v>
      </c>
      <c r="J14" s="70">
        <f>'Total x Ano'!K14/'Total x Ano'!J14-1</f>
        <v>-0.12097072224499572</v>
      </c>
      <c r="K14" s="70">
        <f>'Total x Ano'!L14/'Total x Ano'!K14-1</f>
        <v>2.6861577700371342E-2</v>
      </c>
      <c r="L14" s="70">
        <f>'Total x Ano'!M14/'Total x Ano'!L14-1</f>
        <v>-1.5216030001287018E-2</v>
      </c>
    </row>
    <row r="15" spans="1:16" x14ac:dyDescent="0.25">
      <c r="A15" s="57" t="s">
        <v>530</v>
      </c>
      <c r="B15" s="70">
        <f>'Total x Ano'!C15/'Total x Ano'!B15-1</f>
        <v>0.1610930697209636</v>
      </c>
      <c r="C15" s="70">
        <f>'Total x Ano'!D15/'Total x Ano'!C15-1</f>
        <v>9.3540652056162354E-2</v>
      </c>
      <c r="D15" s="70">
        <f>'Total x Ano'!E15/'Total x Ano'!D15-1</f>
        <v>0.18035430077558678</v>
      </c>
      <c r="E15" s="70">
        <f>'Total x Ano'!F15/'Total x Ano'!E15-1</f>
        <v>-0.14801832028180462</v>
      </c>
      <c r="F15" s="70">
        <f>'Total x Ano'!G15/'Total x Ano'!F15-1</f>
        <v>0.28674020639611109</v>
      </c>
      <c r="G15" s="70">
        <f>'Total x Ano'!H15/'Total x Ano'!G15-1</f>
        <v>3.0234521865621478E-2</v>
      </c>
      <c r="H15" s="70">
        <f>'Total x Ano'!I15/'Total x Ano'!H15-1</f>
        <v>-5.7226832354799417E-2</v>
      </c>
      <c r="I15" s="70">
        <f>'Total x Ano'!J15/'Total x Ano'!I15-1</f>
        <v>-6.1547764802597715E-2</v>
      </c>
      <c r="J15" s="70">
        <f>'Total x Ano'!K15/'Total x Ano'!J15-1</f>
        <v>-6.0061909466052277E-2</v>
      </c>
      <c r="K15" s="70">
        <f>'Total x Ano'!L15/'Total x Ano'!K15-1</f>
        <v>-0.27050174614996914</v>
      </c>
      <c r="L15" s="70">
        <f>'Total x Ano'!M15/'Total x Ano'!L15-1</f>
        <v>5.8622017157814899E-2</v>
      </c>
    </row>
    <row r="16" spans="1:16" x14ac:dyDescent="0.25">
      <c r="A16" s="57" t="s">
        <v>531</v>
      </c>
      <c r="B16" s="70">
        <f>'Total x Ano'!C16/'Total x Ano'!B16-1</f>
        <v>1.9821610655141431E-2</v>
      </c>
      <c r="C16" s="70">
        <f>'Total x Ano'!D16/'Total x Ano'!C16-1</f>
        <v>0.43811710462440989</v>
      </c>
      <c r="D16" s="70">
        <f>'Total x Ano'!E16/'Total x Ano'!D16-1</f>
        <v>-3.1430393703610782E-2</v>
      </c>
      <c r="E16" s="70">
        <f>'Total x Ano'!F16/'Total x Ano'!E16-1</f>
        <v>-8.5202167107409466E-2</v>
      </c>
      <c r="F16" s="70">
        <f>'Total x Ano'!G16/'Total x Ano'!F16-1</f>
        <v>7.3916058304748233E-2</v>
      </c>
      <c r="G16" s="70">
        <f>'Total x Ano'!H16/'Total x Ano'!G16-1</f>
        <v>5.5823301012065452E-2</v>
      </c>
      <c r="H16" s="70">
        <f>'Total x Ano'!I16/'Total x Ano'!H16-1</f>
        <v>4.7016447763581271E-2</v>
      </c>
      <c r="I16" s="70">
        <f>'Total x Ano'!J16/'Total x Ano'!I16-1</f>
        <v>-4.5066459721862295E-2</v>
      </c>
      <c r="J16" s="70">
        <f>'Total x Ano'!K16/'Total x Ano'!J16-1</f>
        <v>-0.11644577022395131</v>
      </c>
      <c r="K16" s="70">
        <f>'Total x Ano'!L16/'Total x Ano'!K16-1</f>
        <v>0.11832705663759846</v>
      </c>
      <c r="L16" s="70">
        <f>'Total x Ano'!M16/'Total x Ano'!L16-1</f>
        <v>7.1786297526831522E-2</v>
      </c>
    </row>
    <row r="17" spans="1:12" x14ac:dyDescent="0.25">
      <c r="A17" s="57" t="s">
        <v>532</v>
      </c>
      <c r="B17" s="70">
        <f>'Total x Ano'!C17/'Total x Ano'!B17-1</f>
        <v>6.4335332752643026E-3</v>
      </c>
      <c r="C17" s="70">
        <f>'Total x Ano'!D17/'Total x Ano'!C17-1</f>
        <v>6.0335955976850375E-2</v>
      </c>
      <c r="D17" s="70">
        <f>'Total x Ano'!E17/'Total x Ano'!D17-1</f>
        <v>5.6567384663593012E-2</v>
      </c>
      <c r="E17" s="70">
        <f>'Total x Ano'!F17/'Total x Ano'!E17-1</f>
        <v>4.2313092344388181E-2</v>
      </c>
      <c r="F17" s="70">
        <f>'Total x Ano'!G17/'Total x Ano'!F17-1</f>
        <v>0.1275110775568149</v>
      </c>
      <c r="G17" s="70">
        <f>'Total x Ano'!H17/'Total x Ano'!G17-1</f>
        <v>0.12500042532081346</v>
      </c>
      <c r="H17" s="70">
        <f>'Total x Ano'!I17/'Total x Ano'!H17-1</f>
        <v>2.2988824752785852E-2</v>
      </c>
      <c r="I17" s="70">
        <f>'Total x Ano'!J17/'Total x Ano'!I17-1</f>
        <v>-2.627609610730175E-2</v>
      </c>
      <c r="J17" s="70">
        <f>'Total x Ano'!K17/'Total x Ano'!J17-1</f>
        <v>-7.4753211278780762E-2</v>
      </c>
      <c r="K17" s="70">
        <f>'Total x Ano'!L17/'Total x Ano'!K17-1</f>
        <v>-0.1049958434572138</v>
      </c>
      <c r="L17" s="70">
        <f>'Total x Ano'!M17/'Total x Ano'!L17-1</f>
        <v>-3.7239039889034764E-2</v>
      </c>
    </row>
    <row r="18" spans="1:12" x14ac:dyDescent="0.25">
      <c r="A18" s="57" t="s">
        <v>533</v>
      </c>
      <c r="B18" s="70">
        <f>'Total x Ano'!C18/'Total x Ano'!B18-1</f>
        <v>0.22326538834425746</v>
      </c>
      <c r="C18" s="70">
        <f>'Total x Ano'!D18/'Total x Ano'!C18-1</f>
        <v>2.7641020701443697E-2</v>
      </c>
      <c r="D18" s="70">
        <f>'Total x Ano'!E18/'Total x Ano'!D18-1</f>
        <v>4.4680560311161521E-2</v>
      </c>
      <c r="E18" s="70">
        <f>'Total x Ano'!F18/'Total x Ano'!E18-1</f>
        <v>-4.1631509078827733E-3</v>
      </c>
      <c r="F18" s="70">
        <f>'Total x Ano'!G18/'Total x Ano'!F18-1</f>
        <v>4.6453806896541439E-2</v>
      </c>
      <c r="G18" s="70">
        <f>'Total x Ano'!H18/'Total x Ano'!G18-1</f>
        <v>2.8753321353427452E-3</v>
      </c>
      <c r="H18" s="70">
        <f>'Total x Ano'!I18/'Total x Ano'!H18-1</f>
        <v>7.0618516460565939E-2</v>
      </c>
      <c r="I18" s="70">
        <f>'Total x Ano'!J18/'Total x Ano'!I18-1</f>
        <v>-1.9477779415988716E-2</v>
      </c>
      <c r="J18" s="70">
        <f>'Total x Ano'!K18/'Total x Ano'!J18-1</f>
        <v>-5.4751815156969807E-2</v>
      </c>
      <c r="K18" s="70">
        <f>'Total x Ano'!L18/'Total x Ano'!K18-1</f>
        <v>-8.7375286028174237E-2</v>
      </c>
      <c r="L18" s="70">
        <f>'Total x Ano'!M18/'Total x Ano'!L18-1</f>
        <v>3.1914562166034166E-2</v>
      </c>
    </row>
    <row r="19" spans="1:12" x14ac:dyDescent="0.25">
      <c r="A19" s="57" t="s">
        <v>534</v>
      </c>
      <c r="B19" s="70">
        <f>'Total x Ano'!C19/'Total x Ano'!B19-1</f>
        <v>9.8382682809215583E-2</v>
      </c>
      <c r="C19" s="70">
        <f>'Total x Ano'!D19/'Total x Ano'!C19-1</f>
        <v>4.6647725092281878E-2</v>
      </c>
      <c r="D19" s="70">
        <f>'Total x Ano'!E19/'Total x Ano'!D19-1</f>
        <v>8.7510171133760251E-2</v>
      </c>
      <c r="E19" s="70">
        <f>'Total x Ano'!F19/'Total x Ano'!E19-1</f>
        <v>-7.1999008019429267E-2</v>
      </c>
      <c r="F19" s="70">
        <f>'Total x Ano'!G19/'Total x Ano'!F19-1</f>
        <v>9.1873336811868489E-2</v>
      </c>
      <c r="G19" s="70">
        <f>'Total x Ano'!H19/'Total x Ano'!G19-1</f>
        <v>3.8656776611329047E-2</v>
      </c>
      <c r="H19" s="70">
        <f>'Total x Ano'!I19/'Total x Ano'!H19-1</f>
        <v>-1.1298249387845516E-3</v>
      </c>
      <c r="I19" s="70">
        <f>'Total x Ano'!J19/'Total x Ano'!I19-1</f>
        <v>-7.2301854809160293E-3</v>
      </c>
      <c r="J19" s="70">
        <f>'Total x Ano'!K19/'Total x Ano'!J19-1</f>
        <v>-6.0255831302298501E-2</v>
      </c>
      <c r="K19" s="70">
        <f>'Total x Ano'!L19/'Total x Ano'!K19-1</f>
        <v>2.1594491171402774E-2</v>
      </c>
      <c r="L19" s="70">
        <f>'Total x Ano'!M19/'Total x Ano'!L19-1</f>
        <v>-6.7406920994828035E-3</v>
      </c>
    </row>
    <row r="20" spans="1:12" x14ac:dyDescent="0.25">
      <c r="A20" s="57" t="s">
        <v>535</v>
      </c>
      <c r="B20" s="70">
        <f>'Total x Ano'!C20/'Total x Ano'!B20-1</f>
        <v>0.17259439506279928</v>
      </c>
      <c r="C20" s="70">
        <f>'Total x Ano'!D20/'Total x Ano'!C20-1</f>
        <v>4.6177786548205368E-2</v>
      </c>
      <c r="D20" s="70">
        <f>'Total x Ano'!E20/'Total x Ano'!D20-1</f>
        <v>-3.3810013092486768E-3</v>
      </c>
      <c r="E20" s="70">
        <f>'Total x Ano'!F20/'Total x Ano'!E20-1</f>
        <v>-2.5593067201195141E-2</v>
      </c>
      <c r="F20" s="70">
        <f>'Total x Ano'!G20/'Total x Ano'!F20-1</f>
        <v>9.3589596159634469E-2</v>
      </c>
      <c r="G20" s="70">
        <f>'Total x Ano'!H20/'Total x Ano'!G20-1</f>
        <v>0.10027406232992409</v>
      </c>
      <c r="H20" s="70">
        <f>'Total x Ano'!I20/'Total x Ano'!H20-1</f>
        <v>9.6138109925905102E-3</v>
      </c>
      <c r="I20" s="70">
        <f>'Total x Ano'!J20/'Total x Ano'!I20-1</f>
        <v>-7.3882256939213353E-2</v>
      </c>
      <c r="J20" s="70">
        <f>'Total x Ano'!K20/'Total x Ano'!J20-1</f>
        <v>-9.5851780816843535E-2</v>
      </c>
      <c r="K20" s="70">
        <f>'Total x Ano'!L20/'Total x Ano'!K20-1</f>
        <v>-6.1989773078794386E-3</v>
      </c>
      <c r="L20" s="70">
        <f>'Total x Ano'!M20/'Total x Ano'!L20-1</f>
        <v>-7.9552523585646462E-4</v>
      </c>
    </row>
    <row r="21" spans="1:12" x14ac:dyDescent="0.25">
      <c r="A21" s="57" t="s">
        <v>536</v>
      </c>
      <c r="B21" s="70">
        <f>'Total x Ano'!C21/'Total x Ano'!B21-1</f>
        <v>6.3165388605793904E-2</v>
      </c>
      <c r="C21" s="70">
        <f>'Total x Ano'!D21/'Total x Ano'!C21-1</f>
        <v>0.10160588446096619</v>
      </c>
      <c r="D21" s="70">
        <f>'Total x Ano'!E21/'Total x Ano'!D21-1</f>
        <v>7.4665866822890337E-2</v>
      </c>
      <c r="E21" s="70">
        <f>'Total x Ano'!F21/'Total x Ano'!E21-1</f>
        <v>-0.10496331560663474</v>
      </c>
      <c r="F21" s="70">
        <f>'Total x Ano'!G21/'Total x Ano'!F21-1</f>
        <v>9.9643817075568908E-2</v>
      </c>
      <c r="G21" s="70">
        <f>'Total x Ano'!H21/'Total x Ano'!G21-1</f>
        <v>-4.8747350111412735E-2</v>
      </c>
      <c r="H21" s="70">
        <f>'Total x Ano'!I21/'Total x Ano'!H21-1</f>
        <v>3.1267563478912352E-2</v>
      </c>
      <c r="I21" s="70">
        <f>'Total x Ano'!J21/'Total x Ano'!I21-1</f>
        <v>9.7060011179244565E-2</v>
      </c>
      <c r="J21" s="70">
        <f>'Total x Ano'!K21/'Total x Ano'!J21-1</f>
        <v>-0.11114626875637557</v>
      </c>
      <c r="K21" s="70">
        <f>'Total x Ano'!L21/'Total x Ano'!K21-1</f>
        <v>2.1420643872081202E-2</v>
      </c>
      <c r="L21" s="70">
        <f>'Total x Ano'!M21/'Total x Ano'!L21-1</f>
        <v>-6.620855723706498E-2</v>
      </c>
    </row>
    <row r="22" spans="1:12" x14ac:dyDescent="0.25">
      <c r="A22" s="57" t="s">
        <v>537</v>
      </c>
      <c r="B22" s="70">
        <f>'Total x Ano'!C22/'Total x Ano'!B22-1</f>
        <v>8.3816761311491295E-2</v>
      </c>
      <c r="C22" s="70">
        <f>'Total x Ano'!D22/'Total x Ano'!C22-1</f>
        <v>8.0195416420626664E-2</v>
      </c>
      <c r="D22" s="70">
        <f>'Total x Ano'!E22/'Total x Ano'!D22-1</f>
        <v>8.7309467319048206E-2</v>
      </c>
      <c r="E22" s="70">
        <f>'Total x Ano'!F22/'Total x Ano'!E22-1</f>
        <v>-2.1942619514867423E-2</v>
      </c>
      <c r="F22" s="70">
        <f>'Total x Ano'!G22/'Total x Ano'!F22-1</f>
        <v>6.1538364735141071E-2</v>
      </c>
      <c r="G22" s="70">
        <f>'Total x Ano'!H22/'Total x Ano'!G22-1</f>
        <v>2.3532358360089711E-2</v>
      </c>
      <c r="H22" s="70">
        <f>'Total x Ano'!I22/'Total x Ano'!H22-1</f>
        <v>-2.291676794109565E-2</v>
      </c>
      <c r="I22" s="70">
        <f>'Total x Ano'!J22/'Total x Ano'!I22-1</f>
        <v>-5.5355010342651112E-2</v>
      </c>
      <c r="J22" s="70">
        <f>'Total x Ano'!K22/'Total x Ano'!J22-1</f>
        <v>-4.1036020758308922E-2</v>
      </c>
      <c r="K22" s="70">
        <f>'Total x Ano'!L22/'Total x Ano'!K22-1</f>
        <v>-1.9140448729278225E-2</v>
      </c>
      <c r="L22" s="70">
        <f>'Total x Ano'!M22/'Total x Ano'!L22-1</f>
        <v>-3.8631028268655054E-2</v>
      </c>
    </row>
    <row r="23" spans="1:12" x14ac:dyDescent="0.25">
      <c r="A23" s="57" t="s">
        <v>538</v>
      </c>
      <c r="B23" s="70">
        <f>'Total x Ano'!C23/'Total x Ano'!B23-1</f>
        <v>0.11768704035198851</v>
      </c>
      <c r="C23" s="70">
        <f>'Total x Ano'!D23/'Total x Ano'!C23-1</f>
        <v>9.4142158029854262E-2</v>
      </c>
      <c r="D23" s="70">
        <f>'Total x Ano'!E23/'Total x Ano'!D23-1</f>
        <v>9.9493869071675789E-2</v>
      </c>
      <c r="E23" s="70">
        <f>'Total x Ano'!F23/'Total x Ano'!E23-1</f>
        <v>-3.0992949448022888E-2</v>
      </c>
      <c r="F23" s="70">
        <f>'Total x Ano'!G23/'Total x Ano'!F23-1</f>
        <v>8.0618526707419313E-2</v>
      </c>
      <c r="G23" s="70">
        <f>'Total x Ano'!H23/'Total x Ano'!G23-1</f>
        <v>3.5514749338640739E-2</v>
      </c>
      <c r="H23" s="70">
        <f>'Total x Ano'!I23/'Total x Ano'!H23-1</f>
        <v>2.3225826227883273E-2</v>
      </c>
      <c r="I23" s="70">
        <f>'Total x Ano'!J23/'Total x Ano'!I23-1</f>
        <v>-3.6577993836871547E-2</v>
      </c>
      <c r="J23" s="70">
        <f>'Total x Ano'!K23/'Total x Ano'!J23-1</f>
        <v>-5.0177514978325899E-2</v>
      </c>
      <c r="K23" s="70">
        <f>'Total x Ano'!L23/'Total x Ano'!K23-1</f>
        <v>5.041640959189353E-3</v>
      </c>
      <c r="L23" s="70">
        <f>'Total x Ano'!M23/'Total x Ano'!L23-1</f>
        <v>-7.1659983592285981E-3</v>
      </c>
    </row>
    <row r="24" spans="1:12" x14ac:dyDescent="0.25">
      <c r="A24" s="57" t="s">
        <v>539</v>
      </c>
      <c r="B24" s="70">
        <f>'Total x Ano'!C24/'Total x Ano'!B24-1</f>
        <v>0.18748471399451105</v>
      </c>
      <c r="C24" s="70">
        <f>'Total x Ano'!D24/'Total x Ano'!C24-1</f>
        <v>6.4666648151324058E-2</v>
      </c>
      <c r="D24" s="70">
        <f>'Total x Ano'!E24/'Total x Ano'!D24-1</f>
        <v>9.0743467688941148E-2</v>
      </c>
      <c r="E24" s="70">
        <f>'Total x Ano'!F24/'Total x Ano'!E24-1</f>
        <v>-4.3980142069999673E-2</v>
      </c>
      <c r="F24" s="70">
        <f>'Total x Ano'!G24/'Total x Ano'!F24-1</f>
        <v>0.13465298637286072</v>
      </c>
      <c r="G24" s="70">
        <f>'Total x Ano'!H24/'Total x Ano'!G24-1</f>
        <v>7.1434692593801863E-2</v>
      </c>
      <c r="H24" s="70">
        <f>'Total x Ano'!I24/'Total x Ano'!H24-1</f>
        <v>-4.1934501742331154E-3</v>
      </c>
      <c r="I24" s="70">
        <f>'Total x Ano'!J24/'Total x Ano'!I24-1</f>
        <v>-1.4014210674495042E-2</v>
      </c>
      <c r="J24" s="70">
        <f>'Total x Ano'!K24/'Total x Ano'!J24-1</f>
        <v>-9.043687843407977E-2</v>
      </c>
      <c r="K24" s="70">
        <f>'Total x Ano'!L24/'Total x Ano'!K24-1</f>
        <v>4.1915259040218311E-2</v>
      </c>
      <c r="L24" s="70">
        <f>'Total x Ano'!M24/'Total x Ano'!L24-1</f>
        <v>1.1614847751969082E-2</v>
      </c>
    </row>
    <row r="25" spans="1:12" x14ac:dyDescent="0.25">
      <c r="A25" s="57" t="s">
        <v>540</v>
      </c>
      <c r="B25" s="70">
        <f>'Total x Ano'!C25/'Total x Ano'!B25-1</f>
        <v>0.11551080993511831</v>
      </c>
      <c r="C25" s="70">
        <f>'Total x Ano'!D25/'Total x Ano'!C25-1</f>
        <v>2.4097957747435395E-2</v>
      </c>
      <c r="D25" s="70">
        <f>'Total x Ano'!E25/'Total x Ano'!D25-1</f>
        <v>0.10023695750590167</v>
      </c>
      <c r="E25" s="70">
        <f>'Total x Ano'!F25/'Total x Ano'!E25-1</f>
        <v>-8.5576347512593909E-2</v>
      </c>
      <c r="F25" s="70">
        <f>'Total x Ano'!G25/'Total x Ano'!F25-1</f>
        <v>4.1042882623193222E-2</v>
      </c>
      <c r="G25" s="70">
        <f>'Total x Ano'!H25/'Total x Ano'!G25-1</f>
        <v>6.5923324041236464E-2</v>
      </c>
      <c r="H25" s="70">
        <f>'Total x Ano'!I25/'Total x Ano'!H25-1</f>
        <v>2.4082772159882415E-2</v>
      </c>
      <c r="I25" s="70">
        <f>'Total x Ano'!J25/'Total x Ano'!I25-1</f>
        <v>-9.5180292393762911E-2</v>
      </c>
      <c r="J25" s="70">
        <f>'Total x Ano'!K25/'Total x Ano'!J25-1</f>
        <v>-1.3100603512031683E-2</v>
      </c>
      <c r="K25" s="70">
        <f>'Total x Ano'!L25/'Total x Ano'!K25-1</f>
        <v>6.5698887226593339E-2</v>
      </c>
      <c r="L25" s="70">
        <f>'Total x Ano'!M25/'Total x Ano'!L25-1</f>
        <v>-5.4771083898866868E-2</v>
      </c>
    </row>
    <row r="26" spans="1:12" x14ac:dyDescent="0.25">
      <c r="A26" s="57" t="s">
        <v>541</v>
      </c>
      <c r="B26" s="70">
        <f>'Total x Ano'!C26/'Total x Ano'!B26-1</f>
        <v>4.5886061699995651E-2</v>
      </c>
      <c r="C26" s="70">
        <f>'Total x Ano'!D26/'Total x Ano'!C26-1</f>
        <v>0.22427546529313047</v>
      </c>
      <c r="D26" s="70">
        <f>'Total x Ano'!E26/'Total x Ano'!D26-1</f>
        <v>4.3054163775087861E-2</v>
      </c>
      <c r="E26" s="70">
        <f>'Total x Ano'!F26/'Total x Ano'!E26-1</f>
        <v>-4.5385489316358552E-2</v>
      </c>
      <c r="F26" s="70">
        <f>'Total x Ano'!G26/'Total x Ano'!F26-1</f>
        <v>8.0346495986958866E-2</v>
      </c>
      <c r="G26" s="70">
        <f>'Total x Ano'!H26/'Total x Ano'!G26-1</f>
        <v>0.11260163248954869</v>
      </c>
      <c r="H26" s="70">
        <f>'Total x Ano'!I26/'Total x Ano'!H26-1</f>
        <v>9.2607669167904083E-2</v>
      </c>
      <c r="I26" s="70">
        <f>'Total x Ano'!J26/'Total x Ano'!I26-1</f>
        <v>2.4549278502349337E-2</v>
      </c>
      <c r="J26" s="70">
        <f>'Total x Ano'!K26/'Total x Ano'!J26-1</f>
        <v>-7.1933166570411822E-2</v>
      </c>
      <c r="K26" s="70">
        <f>'Total x Ano'!L26/'Total x Ano'!K26-1</f>
        <v>-2.0960546540998326E-2</v>
      </c>
      <c r="L26" s="70">
        <f>'Total x Ano'!M26/'Total x Ano'!L26-1</f>
        <v>3.4486508147403505E-2</v>
      </c>
    </row>
    <row r="27" spans="1:12" x14ac:dyDescent="0.25">
      <c r="A27" s="57" t="s">
        <v>542</v>
      </c>
      <c r="B27" s="70">
        <f>'Total x Ano'!C27/'Total x Ano'!B27-1</f>
        <v>0.1945192241202276</v>
      </c>
      <c r="C27" s="70">
        <f>'Total x Ano'!D27/'Total x Ano'!C27-1</f>
        <v>0.11068038437795469</v>
      </c>
      <c r="D27" s="70">
        <f>'Total x Ano'!E27/'Total x Ano'!D27-1</f>
        <v>1.7970486459907287E-2</v>
      </c>
      <c r="E27" s="70">
        <f>'Total x Ano'!F27/'Total x Ano'!E27-1</f>
        <v>-6.1178532959544896E-3</v>
      </c>
      <c r="F27" s="70">
        <f>'Total x Ano'!G27/'Total x Ano'!F27-1</f>
        <v>0.11135933618649152</v>
      </c>
      <c r="G27" s="70">
        <f>'Total x Ano'!H27/'Total x Ano'!G27-1</f>
        <v>-2.2096891178757239E-2</v>
      </c>
      <c r="H27" s="70">
        <f>'Total x Ano'!I27/'Total x Ano'!H27-1</f>
        <v>4.4826962862794417E-2</v>
      </c>
      <c r="I27" s="70">
        <f>'Total x Ano'!J27/'Total x Ano'!I27-1</f>
        <v>1.2909002948200188E-2</v>
      </c>
      <c r="J27" s="70">
        <f>'Total x Ano'!K27/'Total x Ano'!J27-1</f>
        <v>-7.0460337450207633E-2</v>
      </c>
      <c r="K27" s="70">
        <f>'Total x Ano'!L27/'Total x Ano'!K27-1</f>
        <v>3.9187920111935615E-2</v>
      </c>
      <c r="L27" s="70">
        <f>'Total x Ano'!M27/'Total x Ano'!L27-1</f>
        <v>4.58540465101831E-2</v>
      </c>
    </row>
    <row r="28" spans="1:12" x14ac:dyDescent="0.25">
      <c r="A28" s="57" t="s">
        <v>543</v>
      </c>
      <c r="B28" s="70">
        <f>'Total x Ano'!C28/'Total x Ano'!B28-1</f>
        <v>0.18750259325682661</v>
      </c>
      <c r="C28" s="70">
        <f>'Total x Ano'!D28/'Total x Ano'!C28-1</f>
        <v>5.4798109738867229E-2</v>
      </c>
      <c r="D28" s="70">
        <f>'Total x Ano'!E28/'Total x Ano'!D28-1</f>
        <v>8.3380155609096951E-2</v>
      </c>
      <c r="E28" s="70">
        <f>'Total x Ano'!F28/'Total x Ano'!E28-1</f>
        <v>-4.5197124473607464E-2</v>
      </c>
      <c r="F28" s="70">
        <f>'Total x Ano'!G28/'Total x Ano'!F28-1</f>
        <v>6.7020401941020991E-2</v>
      </c>
      <c r="G28" s="70">
        <f>'Total x Ano'!H28/'Total x Ano'!G28-1</f>
        <v>6.5623173073743768E-2</v>
      </c>
      <c r="H28" s="70">
        <f>'Total x Ano'!I28/'Total x Ano'!H28-1</f>
        <v>6.7394673825135865E-2</v>
      </c>
      <c r="I28" s="70">
        <f>'Total x Ano'!J28/'Total x Ano'!I28-1</f>
        <v>1.0286046050824948E-2</v>
      </c>
      <c r="J28" s="70">
        <f>'Total x Ano'!K28/'Total x Ano'!J28-1</f>
        <v>-4.1706365462906625E-2</v>
      </c>
      <c r="K28" s="70">
        <f>'Total x Ano'!L28/'Total x Ano'!K28-1</f>
        <v>3.5280806438168E-2</v>
      </c>
      <c r="L28" s="70">
        <f>'Total x Ano'!M28/'Total x Ano'!L28-1</f>
        <v>1.0459675556447889E-2</v>
      </c>
    </row>
    <row r="29" spans="1:12" x14ac:dyDescent="0.25">
      <c r="A29" s="57" t="s">
        <v>544</v>
      </c>
      <c r="B29" s="70">
        <f>'Total x Ano'!C29/'Total x Ano'!B29-1</f>
        <v>1.1628255472495574E-3</v>
      </c>
      <c r="C29" s="70">
        <f>'Total x Ano'!D29/'Total x Ano'!C29-1</f>
        <v>7.3273492392632589E-2</v>
      </c>
      <c r="D29" s="70">
        <f>'Total x Ano'!E29/'Total x Ano'!D29-1</f>
        <v>0.1189631411088059</v>
      </c>
      <c r="E29" s="70">
        <f>'Total x Ano'!F29/'Total x Ano'!E29-1</f>
        <v>-0.13873850670320798</v>
      </c>
      <c r="F29" s="70">
        <f>'Total x Ano'!G29/'Total x Ano'!F29-1</f>
        <v>-2.5765786656687162E-2</v>
      </c>
      <c r="G29" s="70">
        <f>'Total x Ano'!H29/'Total x Ano'!G29-1</f>
        <v>8.3852385997525536E-2</v>
      </c>
      <c r="H29" s="70">
        <f>'Total x Ano'!I29/'Total x Ano'!H29-1</f>
        <v>4.085363584590751E-2</v>
      </c>
      <c r="I29" s="70">
        <f>'Total x Ano'!J29/'Total x Ano'!I29-1</f>
        <v>0.12379927987233819</v>
      </c>
      <c r="J29" s="70">
        <f>'Total x Ano'!K29/'Total x Ano'!J29-1</f>
        <v>-0.17143770202764741</v>
      </c>
      <c r="K29" s="70">
        <f>'Total x Ano'!L29/'Total x Ano'!K29-1</f>
        <v>9.3313249004967735E-2</v>
      </c>
      <c r="L29" s="70">
        <f>'Total x Ano'!M29/'Total x Ano'!L29-1</f>
        <v>0.56401216649385866</v>
      </c>
    </row>
    <row r="30" spans="1:12" x14ac:dyDescent="0.25">
      <c r="A30" s="57" t="s">
        <v>84</v>
      </c>
      <c r="B30" s="70">
        <f>'Total x Ano'!C30/'Total x Ano'!B30-1</f>
        <v>9.8388347441315638E-2</v>
      </c>
      <c r="C30" s="70">
        <f>'Total x Ano'!D30/'Total x Ano'!C30-1</f>
        <v>8.0376645907401789E-2</v>
      </c>
      <c r="D30" s="70">
        <f>'Total x Ano'!E30/'Total x Ano'!D30-1</f>
        <v>9.0749105984575751E-2</v>
      </c>
      <c r="E30" s="70">
        <f>'Total x Ano'!F30/'Total x Ano'!E30-1</f>
        <v>-4.7664532347569288E-2</v>
      </c>
      <c r="F30" s="70">
        <f>'Total x Ano'!G30/'Total x Ano'!F30-1</f>
        <v>7.827901910064794E-2</v>
      </c>
      <c r="G30" s="70">
        <f>'Total x Ano'!H30/'Total x Ano'!G30-1</f>
        <v>2.4114567018876931E-2</v>
      </c>
      <c r="H30" s="70">
        <f>'Total x Ano'!I30/'Total x Ano'!H30-1</f>
        <v>3.0994178207766065E-3</v>
      </c>
      <c r="I30" s="70">
        <f>'Total x Ano'!J30/'Total x Ano'!I30-1</f>
        <v>-1.8906617273316217E-2</v>
      </c>
      <c r="J30" s="70">
        <f>'Total x Ano'!K30/'Total x Ano'!J30-1</f>
        <v>-5.9529304017205131E-2</v>
      </c>
      <c r="K30" s="70">
        <f>'Total x Ano'!L30/'Total x Ano'!K30-1</f>
        <v>-5.1596093943867549E-3</v>
      </c>
      <c r="L30" s="70">
        <f>'Total x Ano'!M30/'Total x Ano'!L30-1</f>
        <v>-5.2253085409237343E-3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Y320"/>
  <sheetViews>
    <sheetView topLeftCell="E283" zoomScaleNormal="100" workbookViewId="0">
      <selection activeCell="W308" sqref="W308"/>
    </sheetView>
  </sheetViews>
  <sheetFormatPr defaultRowHeight="15" x14ac:dyDescent="0.25"/>
  <cols>
    <col min="1" max="1" width="23.85546875" style="8" customWidth="1"/>
    <col min="2" max="12" width="12.7109375" style="56" customWidth="1"/>
    <col min="13" max="13" width="9.140625" style="56"/>
    <col min="14" max="14" width="23.140625" style="56" bestFit="1" customWidth="1"/>
    <col min="15" max="15" width="10" style="8" bestFit="1" customWidth="1"/>
    <col min="16" max="17" width="9.28515625" style="8" bestFit="1" customWidth="1"/>
    <col min="18" max="18" width="10.140625" style="8" bestFit="1" customWidth="1"/>
    <col min="19" max="19" width="10" style="8" bestFit="1" customWidth="1"/>
    <col min="20" max="21" width="9.28515625" style="8" bestFit="1" customWidth="1"/>
    <col min="22" max="22" width="10" style="8" bestFit="1" customWidth="1"/>
    <col min="23" max="24" width="9.28515625" style="8" bestFit="1" customWidth="1"/>
    <col min="25" max="25" width="10" style="8" bestFit="1" customWidth="1"/>
    <col min="26" max="16384" width="9.140625" style="8"/>
  </cols>
  <sheetData>
    <row r="1" spans="1:25" s="67" customFormat="1" x14ac:dyDescent="0.25">
      <c r="A1" s="67" t="s">
        <v>865</v>
      </c>
      <c r="B1" s="66"/>
      <c r="C1" s="66"/>
      <c r="D1" s="66"/>
      <c r="E1" s="66"/>
      <c r="F1" s="66"/>
      <c r="G1" s="66"/>
      <c r="H1" s="66"/>
      <c r="I1" s="66"/>
      <c r="J1" s="66"/>
      <c r="K1" s="66"/>
      <c r="L1" s="66"/>
      <c r="M1" s="66"/>
      <c r="N1" s="66" t="s">
        <v>863</v>
      </c>
    </row>
    <row r="3" spans="1:25" x14ac:dyDescent="0.25">
      <c r="A3" s="1"/>
      <c r="B3" s="71">
        <v>2007</v>
      </c>
      <c r="C3" s="57">
        <v>2007</v>
      </c>
      <c r="D3" s="57">
        <v>2007</v>
      </c>
      <c r="E3" s="57">
        <v>2007</v>
      </c>
      <c r="F3" s="57">
        <v>2007</v>
      </c>
      <c r="G3" s="57">
        <v>2007</v>
      </c>
      <c r="H3" s="57">
        <v>2007</v>
      </c>
      <c r="I3" s="57">
        <v>2007</v>
      </c>
      <c r="J3" s="57">
        <v>2007</v>
      </c>
      <c r="K3" s="57">
        <v>2007</v>
      </c>
      <c r="L3" s="57">
        <v>2007</v>
      </c>
      <c r="N3" s="57"/>
      <c r="O3" s="11">
        <v>2007</v>
      </c>
      <c r="P3" s="1">
        <v>2007</v>
      </c>
      <c r="Q3" s="1">
        <v>2007</v>
      </c>
      <c r="R3" s="1">
        <v>2007</v>
      </c>
      <c r="S3" s="1">
        <v>2007</v>
      </c>
      <c r="T3" s="1">
        <v>2007</v>
      </c>
      <c r="U3" s="1">
        <v>2007</v>
      </c>
      <c r="V3" s="1">
        <v>2007</v>
      </c>
      <c r="W3" s="1">
        <v>2007</v>
      </c>
      <c r="X3" s="1">
        <v>2007</v>
      </c>
      <c r="Y3" s="1">
        <v>2007</v>
      </c>
    </row>
    <row r="4" spans="1:25" x14ac:dyDescent="0.25">
      <c r="A4" s="1"/>
      <c r="B4" s="57" t="s">
        <v>769</v>
      </c>
      <c r="C4" s="57" t="s">
        <v>771</v>
      </c>
      <c r="D4" s="57" t="s">
        <v>20</v>
      </c>
      <c r="E4" s="57" t="s">
        <v>776</v>
      </c>
      <c r="F4" s="57" t="s">
        <v>777</v>
      </c>
      <c r="G4" s="57" t="s">
        <v>780</v>
      </c>
      <c r="H4" s="57" t="s">
        <v>22</v>
      </c>
      <c r="I4" s="57" t="s">
        <v>21</v>
      </c>
      <c r="J4" s="57" t="s">
        <v>29</v>
      </c>
      <c r="K4" s="57" t="s">
        <v>784</v>
      </c>
      <c r="L4" s="57" t="s">
        <v>866</v>
      </c>
      <c r="N4" s="57"/>
      <c r="O4" s="1" t="s">
        <v>769</v>
      </c>
      <c r="P4" s="1" t="s">
        <v>771</v>
      </c>
      <c r="Q4" s="1" t="s">
        <v>20</v>
      </c>
      <c r="R4" s="1" t="s">
        <v>776</v>
      </c>
      <c r="S4" s="1" t="s">
        <v>777</v>
      </c>
      <c r="T4" s="1" t="s">
        <v>780</v>
      </c>
      <c r="U4" s="1" t="s">
        <v>22</v>
      </c>
      <c r="V4" s="1" t="s">
        <v>21</v>
      </c>
      <c r="W4" s="1" t="s">
        <v>29</v>
      </c>
      <c r="X4" s="1" t="s">
        <v>784</v>
      </c>
      <c r="Y4" s="1" t="s">
        <v>866</v>
      </c>
    </row>
    <row r="5" spans="1:25" x14ac:dyDescent="0.25">
      <c r="A5" s="1" t="s">
        <v>518</v>
      </c>
      <c r="B5" s="72">
        <f>tab_dinamicas!C526</f>
        <v>13643.975810461059</v>
      </c>
      <c r="C5" s="72">
        <f>tab_dinamicas!D526</f>
        <v>0</v>
      </c>
      <c r="D5" s="72">
        <f>tab_dinamicas!E526</f>
        <v>0</v>
      </c>
      <c r="E5" s="72">
        <f>tab_dinamicas!F526</f>
        <v>0</v>
      </c>
      <c r="F5" s="72">
        <f>tab_dinamicas!G526</f>
        <v>85271.359963601804</v>
      </c>
      <c r="G5" s="72">
        <f>tab_dinamicas!H526</f>
        <v>0</v>
      </c>
      <c r="H5" s="72">
        <f>tab_dinamicas!I526</f>
        <v>0</v>
      </c>
      <c r="I5" s="72">
        <f>tab_dinamicas!J526</f>
        <v>12566.133356814704</v>
      </c>
      <c r="J5" s="72">
        <f>tab_dinamicas!K526</f>
        <v>0</v>
      </c>
      <c r="K5" s="72">
        <f>tab_dinamicas!L526</f>
        <v>0</v>
      </c>
      <c r="L5" s="72">
        <f>SUM(B5:K5)</f>
        <v>111481.46913087758</v>
      </c>
      <c r="N5" s="57" t="s">
        <v>518</v>
      </c>
      <c r="O5" s="16">
        <f>+B5/'Total x Ano'!$B$30</f>
        <v>2.5549749240059332E-4</v>
      </c>
      <c r="P5" s="16">
        <f>+C5/'Total x Ano'!$B$30</f>
        <v>0</v>
      </c>
      <c r="Q5" s="16">
        <f>+D5/'Total x Ano'!$B$30</f>
        <v>0</v>
      </c>
      <c r="R5" s="16">
        <f>+E5/'Total x Ano'!$B$30</f>
        <v>0</v>
      </c>
      <c r="S5" s="16">
        <f>+F5/'Total x Ano'!$B$30</f>
        <v>1.5967939951626456E-3</v>
      </c>
      <c r="T5" s="16">
        <f>+G5/'Total x Ano'!$B$30</f>
        <v>0</v>
      </c>
      <c r="U5" s="16">
        <f>+H5/'Total x Ano'!$B$30</f>
        <v>0</v>
      </c>
      <c r="V5" s="16">
        <f>+I5/'Total x Ano'!$B$30</f>
        <v>2.3531378290600426E-4</v>
      </c>
      <c r="W5" s="16">
        <f>+J5/'Total x Ano'!$B$30</f>
        <v>0</v>
      </c>
      <c r="X5" s="16">
        <f>+K5/'Total x Ano'!$B$30</f>
        <v>0</v>
      </c>
      <c r="Y5" s="16">
        <f>+L5/'Total x Ano'!$B$30</f>
        <v>2.0876052704692435E-3</v>
      </c>
    </row>
    <row r="6" spans="1:25" x14ac:dyDescent="0.25">
      <c r="A6" s="1" t="s">
        <v>519</v>
      </c>
      <c r="B6" s="72">
        <f>tab_dinamicas!C527</f>
        <v>1275.4420060878647</v>
      </c>
      <c r="C6" s="72">
        <f>tab_dinamicas!D527</f>
        <v>0</v>
      </c>
      <c r="D6" s="72">
        <f>tab_dinamicas!E527</f>
        <v>0</v>
      </c>
      <c r="E6" s="72">
        <f>tab_dinamicas!F527</f>
        <v>0</v>
      </c>
      <c r="F6" s="72">
        <f>tab_dinamicas!G527</f>
        <v>35271.304484265274</v>
      </c>
      <c r="G6" s="72">
        <f>tab_dinamicas!H527</f>
        <v>0</v>
      </c>
      <c r="H6" s="72">
        <f>tab_dinamicas!I527</f>
        <v>0</v>
      </c>
      <c r="I6" s="72">
        <f>tab_dinamicas!J527</f>
        <v>4602.6102642540454</v>
      </c>
      <c r="J6" s="72">
        <f>tab_dinamicas!K527</f>
        <v>0</v>
      </c>
      <c r="K6" s="72">
        <f>tab_dinamicas!L527</f>
        <v>0</v>
      </c>
      <c r="L6" s="72">
        <f t="shared" ref="L6:L32" si="0">SUM(B6:K6)</f>
        <v>41149.356754607179</v>
      </c>
      <c r="N6" s="57" t="s">
        <v>519</v>
      </c>
      <c r="O6" s="16">
        <f>+B6/'Total x Ano'!$B$30</f>
        <v>2.388396452652607E-5</v>
      </c>
      <c r="P6" s="16">
        <f>+C6/'Total x Ano'!$B$30</f>
        <v>0</v>
      </c>
      <c r="Q6" s="16">
        <f>+D6/'Total x Ano'!$B$30</f>
        <v>0</v>
      </c>
      <c r="R6" s="16">
        <f>+E6/'Total x Ano'!$B$30</f>
        <v>0</v>
      </c>
      <c r="S6" s="16">
        <f>+F6/'Total x Ano'!$B$30</f>
        <v>6.6049148537174478E-4</v>
      </c>
      <c r="T6" s="16">
        <f>+G6/'Total x Ano'!$B$30</f>
        <v>0</v>
      </c>
      <c r="U6" s="16">
        <f>+H6/'Total x Ano'!$B$30</f>
        <v>0</v>
      </c>
      <c r="V6" s="16">
        <f>+I6/'Total x Ano'!$B$30</f>
        <v>8.6188615206464719E-5</v>
      </c>
      <c r="W6" s="16">
        <f>+J6/'Total x Ano'!$B$30</f>
        <v>0</v>
      </c>
      <c r="X6" s="16">
        <f>+K6/'Total x Ano'!$B$30</f>
        <v>0</v>
      </c>
      <c r="Y6" s="16">
        <f>+L6/'Total x Ano'!$B$30</f>
        <v>7.7056406510473546E-4</v>
      </c>
    </row>
    <row r="7" spans="1:25" x14ac:dyDescent="0.25">
      <c r="A7" s="1" t="s">
        <v>520</v>
      </c>
      <c r="B7" s="72">
        <f>tab_dinamicas!C528</f>
        <v>21182.920419342205</v>
      </c>
      <c r="C7" s="72">
        <f>tab_dinamicas!D528</f>
        <v>0</v>
      </c>
      <c r="D7" s="72">
        <f>tab_dinamicas!E528</f>
        <v>0</v>
      </c>
      <c r="E7" s="72">
        <f>tab_dinamicas!F528</f>
        <v>0</v>
      </c>
      <c r="F7" s="72">
        <f>tab_dinamicas!G528</f>
        <v>145484.17729577341</v>
      </c>
      <c r="G7" s="72">
        <f>tab_dinamicas!H528</f>
        <v>0</v>
      </c>
      <c r="H7" s="72">
        <f>tab_dinamicas!I528</f>
        <v>0</v>
      </c>
      <c r="I7" s="72">
        <f>tab_dinamicas!J528</f>
        <v>19134.641794034142</v>
      </c>
      <c r="J7" s="72">
        <f>tab_dinamicas!K528</f>
        <v>0</v>
      </c>
      <c r="K7" s="72">
        <f>tab_dinamicas!L528</f>
        <v>0</v>
      </c>
      <c r="L7" s="72">
        <f t="shared" si="0"/>
        <v>185801.73950914975</v>
      </c>
      <c r="N7" s="57" t="s">
        <v>520</v>
      </c>
      <c r="O7" s="16">
        <f>+B7/'Total x Ano'!$B$30</f>
        <v>3.9667199092464304E-4</v>
      </c>
      <c r="P7" s="16">
        <f>+C7/'Total x Ano'!$B$30</f>
        <v>0</v>
      </c>
      <c r="Q7" s="16">
        <f>+D7/'Total x Ano'!$B$30</f>
        <v>0</v>
      </c>
      <c r="R7" s="16">
        <f>+E7/'Total x Ano'!$B$30</f>
        <v>0</v>
      </c>
      <c r="S7" s="16">
        <f>+F7/'Total x Ano'!$B$30</f>
        <v>2.7243409838453355E-3</v>
      </c>
      <c r="T7" s="16">
        <f>+G7/'Total x Ano'!$B$30</f>
        <v>0</v>
      </c>
      <c r="U7" s="16">
        <f>+H7/'Total x Ano'!$B$30</f>
        <v>0</v>
      </c>
      <c r="V7" s="16">
        <f>+I7/'Total x Ano'!$B$30</f>
        <v>3.5831586513155136E-4</v>
      </c>
      <c r="W7" s="16">
        <f>+J7/'Total x Ano'!$B$30</f>
        <v>0</v>
      </c>
      <c r="X7" s="16">
        <f>+K7/'Total x Ano'!$B$30</f>
        <v>0</v>
      </c>
      <c r="Y7" s="16">
        <f>+L7/'Total x Ano'!$B$30</f>
        <v>3.4793288399015297E-3</v>
      </c>
    </row>
    <row r="8" spans="1:25" x14ac:dyDescent="0.25">
      <c r="A8" s="1" t="s">
        <v>521</v>
      </c>
      <c r="B8" s="72">
        <f>tab_dinamicas!C529</f>
        <v>695.32694654700629</v>
      </c>
      <c r="C8" s="72">
        <f>tab_dinamicas!D529</f>
        <v>0</v>
      </c>
      <c r="D8" s="72">
        <f>tab_dinamicas!E529</f>
        <v>0</v>
      </c>
      <c r="E8" s="72">
        <f>tab_dinamicas!F529</f>
        <v>0</v>
      </c>
      <c r="F8" s="72">
        <f>tab_dinamicas!G529</f>
        <v>21344.619972375833</v>
      </c>
      <c r="G8" s="72">
        <f>tab_dinamicas!H529</f>
        <v>0</v>
      </c>
      <c r="H8" s="72">
        <f>tab_dinamicas!I529</f>
        <v>0</v>
      </c>
      <c r="I8" s="72">
        <f>tab_dinamicas!J529</f>
        <v>2552.7436475569066</v>
      </c>
      <c r="J8" s="72">
        <f>tab_dinamicas!K529</f>
        <v>0</v>
      </c>
      <c r="K8" s="72">
        <f>tab_dinamicas!L529</f>
        <v>0</v>
      </c>
      <c r="L8" s="72">
        <f t="shared" si="0"/>
        <v>24592.690566479745</v>
      </c>
      <c r="N8" s="57" t="s">
        <v>521</v>
      </c>
      <c r="O8" s="16">
        <f>+B8/'Total x Ano'!$B$30</f>
        <v>1.3020712855933903E-5</v>
      </c>
      <c r="P8" s="16">
        <f>+C8/'Total x Ano'!$B$30</f>
        <v>0</v>
      </c>
      <c r="Q8" s="16">
        <f>+D8/'Total x Ano'!$B$30</f>
        <v>0</v>
      </c>
      <c r="R8" s="16">
        <f>+E8/'Total x Ano'!$B$30</f>
        <v>0</v>
      </c>
      <c r="S8" s="16">
        <f>+F8/'Total x Ano'!$B$30</f>
        <v>3.9969998151157394E-4</v>
      </c>
      <c r="T8" s="16">
        <f>+G8/'Total x Ano'!$B$30</f>
        <v>0</v>
      </c>
      <c r="U8" s="16">
        <f>+H8/'Total x Ano'!$B$30</f>
        <v>0</v>
      </c>
      <c r="V8" s="16">
        <f>+I8/'Total x Ano'!$B$30</f>
        <v>4.7802752639906196E-5</v>
      </c>
      <c r="W8" s="16">
        <f>+J8/'Total x Ano'!$B$30</f>
        <v>0</v>
      </c>
      <c r="X8" s="16">
        <f>+K8/'Total x Ano'!$B$30</f>
        <v>0</v>
      </c>
      <c r="Y8" s="16">
        <f>+L8/'Total x Ano'!$B$30</f>
        <v>4.60523447007414E-4</v>
      </c>
    </row>
    <row r="9" spans="1:25" x14ac:dyDescent="0.25">
      <c r="A9" s="1" t="s">
        <v>522</v>
      </c>
      <c r="B9" s="72">
        <f>tab_dinamicas!C530</f>
        <v>20238.278533489036</v>
      </c>
      <c r="C9" s="72">
        <f>tab_dinamicas!D530</f>
        <v>0</v>
      </c>
      <c r="D9" s="72">
        <f>tab_dinamicas!E530</f>
        <v>0</v>
      </c>
      <c r="E9" s="72">
        <f>tab_dinamicas!F530</f>
        <v>0</v>
      </c>
      <c r="F9" s="72">
        <f>tab_dinamicas!G530</f>
        <v>175327.64755266253</v>
      </c>
      <c r="G9" s="72">
        <f>tab_dinamicas!H530</f>
        <v>0</v>
      </c>
      <c r="H9" s="72">
        <f>tab_dinamicas!I530</f>
        <v>0</v>
      </c>
      <c r="I9" s="72">
        <f>tab_dinamicas!J530</f>
        <v>30516.350625516265</v>
      </c>
      <c r="J9" s="72">
        <f>tab_dinamicas!K530</f>
        <v>0</v>
      </c>
      <c r="K9" s="72">
        <f>tab_dinamicas!L530</f>
        <v>0</v>
      </c>
      <c r="L9" s="72">
        <f t="shared" si="0"/>
        <v>226082.27671166783</v>
      </c>
      <c r="N9" s="57" t="s">
        <v>522</v>
      </c>
      <c r="O9" s="16">
        <f>+B9/'Total x Ano'!$B$30</f>
        <v>3.7898259918099875E-4</v>
      </c>
      <c r="P9" s="16">
        <f>+C9/'Total x Ano'!$B$30</f>
        <v>0</v>
      </c>
      <c r="Q9" s="16">
        <f>+D9/'Total x Ano'!$B$30</f>
        <v>0</v>
      </c>
      <c r="R9" s="16">
        <f>+E9/'Total x Ano'!$B$30</f>
        <v>0</v>
      </c>
      <c r="S9" s="16">
        <f>+F9/'Total x Ano'!$B$30</f>
        <v>3.2831906858010293E-3</v>
      </c>
      <c r="T9" s="16">
        <f>+G9/'Total x Ano'!$B$30</f>
        <v>0</v>
      </c>
      <c r="U9" s="16">
        <f>+H9/'Total x Ano'!$B$30</f>
        <v>0</v>
      </c>
      <c r="V9" s="16">
        <f>+I9/'Total x Ano'!$B$30</f>
        <v>5.7145007953317468E-4</v>
      </c>
      <c r="W9" s="16">
        <f>+J9/'Total x Ano'!$B$30</f>
        <v>0</v>
      </c>
      <c r="X9" s="16">
        <f>+K9/'Total x Ano'!$B$30</f>
        <v>0</v>
      </c>
      <c r="Y9" s="16">
        <f>+L9/'Total x Ano'!$B$30</f>
        <v>4.2336233645152033E-3</v>
      </c>
    </row>
    <row r="10" spans="1:25" x14ac:dyDescent="0.25">
      <c r="A10" s="1" t="s">
        <v>523</v>
      </c>
      <c r="B10" s="72">
        <f>tab_dinamicas!C531</f>
        <v>328.91720320228632</v>
      </c>
      <c r="C10" s="72">
        <f>tab_dinamicas!D531</f>
        <v>0</v>
      </c>
      <c r="D10" s="72">
        <f>tab_dinamicas!E531</f>
        <v>0</v>
      </c>
      <c r="E10" s="72">
        <f>tab_dinamicas!F531</f>
        <v>0</v>
      </c>
      <c r="F10" s="72">
        <f>tab_dinamicas!G531</f>
        <v>36835.348768075339</v>
      </c>
      <c r="G10" s="72">
        <f>tab_dinamicas!H531</f>
        <v>0</v>
      </c>
      <c r="H10" s="72">
        <f>tab_dinamicas!I531</f>
        <v>0</v>
      </c>
      <c r="I10" s="72">
        <f>tab_dinamicas!J531</f>
        <v>2643.0820143143883</v>
      </c>
      <c r="J10" s="72">
        <f>tab_dinamicas!K531</f>
        <v>0</v>
      </c>
      <c r="K10" s="72">
        <f>tab_dinamicas!L531</f>
        <v>0</v>
      </c>
      <c r="L10" s="72">
        <f t="shared" si="0"/>
        <v>39807.347985592009</v>
      </c>
      <c r="N10" s="57" t="s">
        <v>523</v>
      </c>
      <c r="O10" s="16">
        <f>+B10/'Total x Ano'!$B$30</f>
        <v>6.159313223141866E-6</v>
      </c>
      <c r="P10" s="16">
        <f>+C10/'Total x Ano'!$B$30</f>
        <v>0</v>
      </c>
      <c r="Q10" s="16">
        <f>+D10/'Total x Ano'!$B$30</f>
        <v>0</v>
      </c>
      <c r="R10" s="16">
        <f>+E10/'Total x Ano'!$B$30</f>
        <v>0</v>
      </c>
      <c r="S10" s="16">
        <f>+F10/'Total x Ano'!$B$30</f>
        <v>6.8977982464090174E-4</v>
      </c>
      <c r="T10" s="16">
        <f>+G10/'Total x Ano'!$B$30</f>
        <v>0</v>
      </c>
      <c r="U10" s="16">
        <f>+H10/'Total x Ano'!$B$30</f>
        <v>0</v>
      </c>
      <c r="V10" s="16">
        <f>+I10/'Total x Ano'!$B$30</f>
        <v>4.9494431553350541E-5</v>
      </c>
      <c r="W10" s="16">
        <f>+J10/'Total x Ano'!$B$30</f>
        <v>0</v>
      </c>
      <c r="X10" s="16">
        <f>+K10/'Total x Ano'!$B$30</f>
        <v>0</v>
      </c>
      <c r="Y10" s="16">
        <f>+L10/'Total x Ano'!$B$30</f>
        <v>7.4543356941739398E-4</v>
      </c>
    </row>
    <row r="11" spans="1:25" x14ac:dyDescent="0.25">
      <c r="A11" s="1" t="s">
        <v>524</v>
      </c>
      <c r="B11" s="72">
        <f>tab_dinamicas!C532</f>
        <v>2213.8606060530456</v>
      </c>
      <c r="C11" s="72">
        <f>tab_dinamicas!D532</f>
        <v>0</v>
      </c>
      <c r="D11" s="72">
        <f>tab_dinamicas!E532</f>
        <v>0</v>
      </c>
      <c r="E11" s="72">
        <f>tab_dinamicas!F532</f>
        <v>0</v>
      </c>
      <c r="F11" s="72">
        <f>tab_dinamicas!G532</f>
        <v>79223.260411744792</v>
      </c>
      <c r="G11" s="72">
        <f>tab_dinamicas!H532</f>
        <v>0</v>
      </c>
      <c r="H11" s="72">
        <f>tab_dinamicas!I532</f>
        <v>0</v>
      </c>
      <c r="I11" s="72">
        <f>tab_dinamicas!J532</f>
        <v>11313.255308608408</v>
      </c>
      <c r="J11" s="72">
        <f>tab_dinamicas!K532</f>
        <v>0</v>
      </c>
      <c r="K11" s="72">
        <f>tab_dinamicas!L532</f>
        <v>0</v>
      </c>
      <c r="L11" s="72">
        <f t="shared" si="0"/>
        <v>92750.376326406244</v>
      </c>
      <c r="N11" s="57" t="s">
        <v>524</v>
      </c>
      <c r="O11" s="16">
        <f>+B11/'Total x Ano'!$B$30</f>
        <v>4.1456818835557353E-5</v>
      </c>
      <c r="P11" s="16">
        <f>+C11/'Total x Ano'!$B$30</f>
        <v>0</v>
      </c>
      <c r="Q11" s="16">
        <f>+D11/'Total x Ano'!$B$30</f>
        <v>0</v>
      </c>
      <c r="R11" s="16">
        <f>+E11/'Total x Ano'!$B$30</f>
        <v>0</v>
      </c>
      <c r="S11" s="16">
        <f>+F11/'Total x Ano'!$B$30</f>
        <v>1.4835371050336092E-3</v>
      </c>
      <c r="T11" s="16">
        <f>+G11/'Total x Ano'!$B$30</f>
        <v>0</v>
      </c>
      <c r="U11" s="16">
        <f>+H11/'Total x Ano'!$B$30</f>
        <v>0</v>
      </c>
      <c r="V11" s="16">
        <f>+I11/'Total x Ano'!$B$30</f>
        <v>2.1185235171854738E-4</v>
      </c>
      <c r="W11" s="16">
        <f>+J11/'Total x Ano'!$B$30</f>
        <v>0</v>
      </c>
      <c r="X11" s="16">
        <f>+K11/'Total x Ano'!$B$30</f>
        <v>0</v>
      </c>
      <c r="Y11" s="16">
        <f>+L11/'Total x Ano'!$B$30</f>
        <v>1.7368462755877139E-3</v>
      </c>
    </row>
    <row r="12" spans="1:25" x14ac:dyDescent="0.25">
      <c r="A12" s="1" t="s">
        <v>525</v>
      </c>
      <c r="B12" s="72">
        <f>tab_dinamicas!C533</f>
        <v>15476.338106398529</v>
      </c>
      <c r="C12" s="72">
        <f>tab_dinamicas!D533</f>
        <v>0</v>
      </c>
      <c r="D12" s="72">
        <f>tab_dinamicas!E533</f>
        <v>0</v>
      </c>
      <c r="E12" s="72">
        <f>tab_dinamicas!F533</f>
        <v>0</v>
      </c>
      <c r="F12" s="72">
        <f>tab_dinamicas!G533</f>
        <v>123251.0653072499</v>
      </c>
      <c r="G12" s="72">
        <f>tab_dinamicas!H533</f>
        <v>0</v>
      </c>
      <c r="H12" s="72">
        <f>tab_dinamicas!I533</f>
        <v>0</v>
      </c>
      <c r="I12" s="72">
        <f>tab_dinamicas!J533</f>
        <v>28671.055091358277</v>
      </c>
      <c r="J12" s="72">
        <f>tab_dinamicas!K533</f>
        <v>0</v>
      </c>
      <c r="K12" s="72">
        <f>tab_dinamicas!L533</f>
        <v>0</v>
      </c>
      <c r="L12" s="72">
        <f t="shared" si="0"/>
        <v>167398.45850500671</v>
      </c>
      <c r="N12" s="57" t="s">
        <v>525</v>
      </c>
      <c r="O12" s="16">
        <f>+B12/'Total x Ano'!$B$30</f>
        <v>2.8981036265813724E-4</v>
      </c>
      <c r="P12" s="16">
        <f>+C12/'Total x Ano'!$B$30</f>
        <v>0</v>
      </c>
      <c r="Q12" s="16">
        <f>+D12/'Total x Ano'!$B$30</f>
        <v>0</v>
      </c>
      <c r="R12" s="16">
        <f>+E12/'Total x Ano'!$B$30</f>
        <v>0</v>
      </c>
      <c r="S12" s="16">
        <f>+F12/'Total x Ano'!$B$30</f>
        <v>2.3080030747020205E-3</v>
      </c>
      <c r="T12" s="16">
        <f>+G12/'Total x Ano'!$B$30</f>
        <v>0</v>
      </c>
      <c r="U12" s="16">
        <f>+H12/'Total x Ano'!$B$30</f>
        <v>0</v>
      </c>
      <c r="V12" s="16">
        <f>+I12/'Total x Ano'!$B$30</f>
        <v>5.3689502107624775E-4</v>
      </c>
      <c r="W12" s="16">
        <f>+J12/'Total x Ano'!$B$30</f>
        <v>0</v>
      </c>
      <c r="X12" s="16">
        <f>+K12/'Total x Ano'!$B$30</f>
        <v>0</v>
      </c>
      <c r="Y12" s="16">
        <f>+L12/'Total x Ano'!$B$30</f>
        <v>3.1347084584364055E-3</v>
      </c>
    </row>
    <row r="13" spans="1:25" x14ac:dyDescent="0.25">
      <c r="A13" s="1" t="s">
        <v>526</v>
      </c>
      <c r="B13" s="72">
        <f>tab_dinamicas!C534</f>
        <v>7512.23270588182</v>
      </c>
      <c r="C13" s="72">
        <f>tab_dinamicas!D534</f>
        <v>0</v>
      </c>
      <c r="D13" s="72">
        <f>tab_dinamicas!E534</f>
        <v>0</v>
      </c>
      <c r="E13" s="72">
        <f>tab_dinamicas!F534</f>
        <v>0</v>
      </c>
      <c r="F13" s="72">
        <f>tab_dinamicas!G534</f>
        <v>86998.577591984125</v>
      </c>
      <c r="G13" s="72">
        <f>tab_dinamicas!H534</f>
        <v>0</v>
      </c>
      <c r="H13" s="72">
        <f>tab_dinamicas!I534</f>
        <v>0</v>
      </c>
      <c r="I13" s="72">
        <f>tab_dinamicas!J534</f>
        <v>21242.828491576456</v>
      </c>
      <c r="J13" s="72">
        <f>tab_dinamicas!K534</f>
        <v>0</v>
      </c>
      <c r="K13" s="72">
        <f>tab_dinamicas!L534</f>
        <v>0</v>
      </c>
      <c r="L13" s="72">
        <f t="shared" si="0"/>
        <v>115753.6387894424</v>
      </c>
      <c r="N13" s="57" t="s">
        <v>526</v>
      </c>
      <c r="O13" s="16">
        <f>+B13/'Total x Ano'!$B$30</f>
        <v>1.4067429064268253E-4</v>
      </c>
      <c r="P13" s="16">
        <f>+C13/'Total x Ano'!$B$30</f>
        <v>0</v>
      </c>
      <c r="Q13" s="16">
        <f>+D13/'Total x Ano'!$B$30</f>
        <v>0</v>
      </c>
      <c r="R13" s="16">
        <f>+E13/'Total x Ano'!$B$30</f>
        <v>0</v>
      </c>
      <c r="S13" s="16">
        <f>+F13/'Total x Ano'!$B$30</f>
        <v>1.6291379232824413E-3</v>
      </c>
      <c r="T13" s="16">
        <f>+G13/'Total x Ano'!$B$30</f>
        <v>0</v>
      </c>
      <c r="U13" s="16">
        <f>+H13/'Total x Ano'!$B$30</f>
        <v>0</v>
      </c>
      <c r="V13" s="16">
        <f>+I13/'Total x Ano'!$B$30</f>
        <v>3.9779383124765721E-4</v>
      </c>
      <c r="W13" s="16">
        <f>+J13/'Total x Ano'!$B$30</f>
        <v>0</v>
      </c>
      <c r="X13" s="16">
        <f>+K13/'Total x Ano'!$B$30</f>
        <v>0</v>
      </c>
      <c r="Y13" s="16">
        <f>+L13/'Total x Ano'!$B$30</f>
        <v>2.1676060451727808E-3</v>
      </c>
    </row>
    <row r="14" spans="1:25" x14ac:dyDescent="0.25">
      <c r="A14" s="1" t="s">
        <v>527</v>
      </c>
      <c r="B14" s="72">
        <f>tab_dinamicas!C535</f>
        <v>19902.161263166083</v>
      </c>
      <c r="C14" s="72">
        <f>tab_dinamicas!D535</f>
        <v>0</v>
      </c>
      <c r="D14" s="72">
        <f>tab_dinamicas!E535</f>
        <v>0</v>
      </c>
      <c r="E14" s="72">
        <f>tab_dinamicas!F535</f>
        <v>0</v>
      </c>
      <c r="F14" s="72">
        <f>tab_dinamicas!G535</f>
        <v>367899.04738143482</v>
      </c>
      <c r="G14" s="72">
        <f>tab_dinamicas!H535</f>
        <v>0</v>
      </c>
      <c r="H14" s="72">
        <f>tab_dinamicas!I535</f>
        <v>0</v>
      </c>
      <c r="I14" s="72">
        <f>tab_dinamicas!J535</f>
        <v>31609.841989781875</v>
      </c>
      <c r="J14" s="72">
        <f>tab_dinamicas!K535</f>
        <v>0</v>
      </c>
      <c r="K14" s="72">
        <f>tab_dinamicas!L535</f>
        <v>0</v>
      </c>
      <c r="L14" s="72">
        <f t="shared" si="0"/>
        <v>419411.05063438282</v>
      </c>
      <c r="N14" s="57" t="s">
        <v>527</v>
      </c>
      <c r="O14" s="16">
        <f>+B14/'Total x Ano'!$B$30</f>
        <v>3.7268845728914615E-4</v>
      </c>
      <c r="P14" s="16">
        <f>+C14/'Total x Ano'!$B$30</f>
        <v>0</v>
      </c>
      <c r="Q14" s="16">
        <f>+D14/'Total x Ano'!$B$30</f>
        <v>0</v>
      </c>
      <c r="R14" s="16">
        <f>+E14/'Total x Ano'!$B$30</f>
        <v>0</v>
      </c>
      <c r="S14" s="16">
        <f>+F14/'Total x Ano'!$B$30</f>
        <v>6.8892883839954053E-3</v>
      </c>
      <c r="T14" s="16">
        <f>+G14/'Total x Ano'!$B$30</f>
        <v>0</v>
      </c>
      <c r="U14" s="16">
        <f>+H14/'Total x Ano'!$B$30</f>
        <v>0</v>
      </c>
      <c r="V14" s="16">
        <f>+I14/'Total x Ano'!$B$30</f>
        <v>5.9192683098837435E-4</v>
      </c>
      <c r="W14" s="16">
        <f>+J14/'Total x Ano'!$B$30</f>
        <v>0</v>
      </c>
      <c r="X14" s="16">
        <f>+K14/'Total x Ano'!$B$30</f>
        <v>0</v>
      </c>
      <c r="Y14" s="16">
        <f>+L14/'Total x Ano'!$B$30</f>
        <v>7.8539036722729272E-3</v>
      </c>
    </row>
    <row r="15" spans="1:25" x14ac:dyDescent="0.25">
      <c r="A15" s="1" t="s">
        <v>528</v>
      </c>
      <c r="B15" s="72">
        <f>tab_dinamicas!C536</f>
        <v>11391.22128956694</v>
      </c>
      <c r="C15" s="72">
        <f>tab_dinamicas!D536</f>
        <v>0</v>
      </c>
      <c r="D15" s="72">
        <f>tab_dinamicas!E536</f>
        <v>0</v>
      </c>
      <c r="E15" s="72">
        <f>tab_dinamicas!F536</f>
        <v>0</v>
      </c>
      <c r="F15" s="72">
        <f>tab_dinamicas!G536</f>
        <v>101343.9402430604</v>
      </c>
      <c r="G15" s="72">
        <f>tab_dinamicas!H536</f>
        <v>0</v>
      </c>
      <c r="H15" s="72">
        <f>tab_dinamicas!I536</f>
        <v>0</v>
      </c>
      <c r="I15" s="72">
        <f>tab_dinamicas!J536</f>
        <v>23152.376046116005</v>
      </c>
      <c r="J15" s="72">
        <f>tab_dinamicas!K536</f>
        <v>0</v>
      </c>
      <c r="K15" s="72">
        <f>tab_dinamicas!L536</f>
        <v>0</v>
      </c>
      <c r="L15" s="72">
        <f t="shared" si="0"/>
        <v>135887.53757874333</v>
      </c>
      <c r="N15" s="57" t="s">
        <v>528</v>
      </c>
      <c r="O15" s="16">
        <f>+B15/'Total x Ano'!$B$30</f>
        <v>2.1331234497155391E-4</v>
      </c>
      <c r="P15" s="16">
        <f>+C15/'Total x Ano'!$B$30</f>
        <v>0</v>
      </c>
      <c r="Q15" s="16">
        <f>+D15/'Total x Ano'!$B$30</f>
        <v>0</v>
      </c>
      <c r="R15" s="16">
        <f>+E15/'Total x Ano'!$B$30</f>
        <v>0</v>
      </c>
      <c r="S15" s="16">
        <f>+F15/'Total x Ano'!$B$30</f>
        <v>1.8977696062935578E-3</v>
      </c>
      <c r="T15" s="16">
        <f>+G15/'Total x Ano'!$B$30</f>
        <v>0</v>
      </c>
      <c r="U15" s="16">
        <f>+H15/'Total x Ano'!$B$30</f>
        <v>0</v>
      </c>
      <c r="V15" s="16">
        <f>+I15/'Total x Ano'!$B$30</f>
        <v>4.3355207492839365E-4</v>
      </c>
      <c r="W15" s="16">
        <f>+J15/'Total x Ano'!$B$30</f>
        <v>0</v>
      </c>
      <c r="X15" s="16">
        <f>+K15/'Total x Ano'!$B$30</f>
        <v>0</v>
      </c>
      <c r="Y15" s="16">
        <f>+L15/'Total x Ano'!$B$30</f>
        <v>2.5446340261935049E-3</v>
      </c>
    </row>
    <row r="16" spans="1:25" x14ac:dyDescent="0.25">
      <c r="A16" s="1" t="s">
        <v>529</v>
      </c>
      <c r="B16" s="72">
        <f>tab_dinamicas!C537</f>
        <v>11996.820607503585</v>
      </c>
      <c r="C16" s="72">
        <f>tab_dinamicas!D537</f>
        <v>0</v>
      </c>
      <c r="D16" s="72">
        <f>tab_dinamicas!E537</f>
        <v>0</v>
      </c>
      <c r="E16" s="72">
        <f>tab_dinamicas!F537</f>
        <v>0</v>
      </c>
      <c r="F16" s="72">
        <f>tab_dinamicas!G537</f>
        <v>69133.065568179736</v>
      </c>
      <c r="G16" s="72">
        <f>tab_dinamicas!H537</f>
        <v>0</v>
      </c>
      <c r="H16" s="72">
        <f>tab_dinamicas!I537</f>
        <v>0</v>
      </c>
      <c r="I16" s="72">
        <f>tab_dinamicas!J537</f>
        <v>7426.5212039585849</v>
      </c>
      <c r="J16" s="72">
        <f>tab_dinamicas!K537</f>
        <v>0</v>
      </c>
      <c r="K16" s="72">
        <f>tab_dinamicas!L537</f>
        <v>0</v>
      </c>
      <c r="L16" s="72">
        <f t="shared" si="0"/>
        <v>88556.407379641911</v>
      </c>
      <c r="N16" s="57" t="s">
        <v>529</v>
      </c>
      <c r="O16" s="16">
        <f>+B16/'Total x Ano'!$B$30</f>
        <v>2.2465281561455294E-4</v>
      </c>
      <c r="P16" s="16">
        <f>+C16/'Total x Ano'!$B$30</f>
        <v>0</v>
      </c>
      <c r="Q16" s="16">
        <f>+D16/'Total x Ano'!$B$30</f>
        <v>0</v>
      </c>
      <c r="R16" s="16">
        <f>+E16/'Total x Ano'!$B$30</f>
        <v>0</v>
      </c>
      <c r="S16" s="16">
        <f>+F16/'Total x Ano'!$B$30</f>
        <v>1.2945878195630457E-3</v>
      </c>
      <c r="T16" s="16">
        <f>+G16/'Total x Ano'!$B$30</f>
        <v>0</v>
      </c>
      <c r="U16" s="16">
        <f>+H16/'Total x Ano'!$B$30</f>
        <v>0</v>
      </c>
      <c r="V16" s="16">
        <f>+I16/'Total x Ano'!$B$30</f>
        <v>1.3906925453623586E-4</v>
      </c>
      <c r="W16" s="16">
        <f>+J16/'Total x Ano'!$B$30</f>
        <v>0</v>
      </c>
      <c r="X16" s="16">
        <f>+K16/'Total x Ano'!$B$30</f>
        <v>0</v>
      </c>
      <c r="Y16" s="16">
        <f>+L16/'Total x Ano'!$B$30</f>
        <v>1.6583098897138347E-3</v>
      </c>
    </row>
    <row r="17" spans="1:25" x14ac:dyDescent="0.25">
      <c r="A17" s="1" t="s">
        <v>530</v>
      </c>
      <c r="B17" s="72">
        <f>tab_dinamicas!C538</f>
        <v>29844.834006997862</v>
      </c>
      <c r="C17" s="72">
        <f>tab_dinamicas!D538</f>
        <v>0</v>
      </c>
      <c r="D17" s="72">
        <f>tab_dinamicas!E538</f>
        <v>0</v>
      </c>
      <c r="E17" s="72">
        <f>tab_dinamicas!F538</f>
        <v>0</v>
      </c>
      <c r="F17" s="72">
        <f>tab_dinamicas!G538</f>
        <v>738354.50332105963</v>
      </c>
      <c r="G17" s="72">
        <f>tab_dinamicas!H538</f>
        <v>0</v>
      </c>
      <c r="H17" s="72">
        <f>tab_dinamicas!I538</f>
        <v>0</v>
      </c>
      <c r="I17" s="72">
        <f>tab_dinamicas!J538</f>
        <v>48541.714167429425</v>
      </c>
      <c r="J17" s="72">
        <f>tab_dinamicas!K538</f>
        <v>0</v>
      </c>
      <c r="K17" s="72">
        <f>tab_dinamicas!L538</f>
        <v>0</v>
      </c>
      <c r="L17" s="72">
        <f t="shared" si="0"/>
        <v>816741.05149548687</v>
      </c>
      <c r="N17" s="57" t="s">
        <v>530</v>
      </c>
      <c r="O17" s="16">
        <f>+B17/'Total x Ano'!$B$30</f>
        <v>5.5887523958034863E-4</v>
      </c>
      <c r="P17" s="16">
        <f>+C17/'Total x Ano'!$B$30</f>
        <v>0</v>
      </c>
      <c r="Q17" s="16">
        <f>+D17/'Total x Ano'!$B$30</f>
        <v>0</v>
      </c>
      <c r="R17" s="16">
        <f>+E17/'Total x Ano'!$B$30</f>
        <v>0</v>
      </c>
      <c r="S17" s="16">
        <f>+F17/'Total x Ano'!$B$30</f>
        <v>1.3826448149855045E-2</v>
      </c>
      <c r="T17" s="16">
        <f>+G17/'Total x Ano'!$B$30</f>
        <v>0</v>
      </c>
      <c r="U17" s="16">
        <f>+H17/'Total x Ano'!$B$30</f>
        <v>0</v>
      </c>
      <c r="V17" s="16">
        <f>+I17/'Total x Ano'!$B$30</f>
        <v>9.0899356748313338E-4</v>
      </c>
      <c r="W17" s="16">
        <f>+J17/'Total x Ano'!$B$30</f>
        <v>0</v>
      </c>
      <c r="X17" s="16">
        <f>+K17/'Total x Ano'!$B$30</f>
        <v>0</v>
      </c>
      <c r="Y17" s="16">
        <f>+L17/'Total x Ano'!$B$30</f>
        <v>1.5294316956918526E-2</v>
      </c>
    </row>
    <row r="18" spans="1:25" x14ac:dyDescent="0.25">
      <c r="A18" s="1" t="s">
        <v>531</v>
      </c>
      <c r="B18" s="72">
        <f>tab_dinamicas!C539</f>
        <v>5743.574568085437</v>
      </c>
      <c r="C18" s="72">
        <f>tab_dinamicas!D539</f>
        <v>0</v>
      </c>
      <c r="D18" s="72">
        <f>tab_dinamicas!E539</f>
        <v>0</v>
      </c>
      <c r="E18" s="72">
        <f>tab_dinamicas!F539</f>
        <v>0</v>
      </c>
      <c r="F18" s="72">
        <f>tab_dinamicas!G539</f>
        <v>93949.170184620714</v>
      </c>
      <c r="G18" s="72">
        <f>tab_dinamicas!H539</f>
        <v>0</v>
      </c>
      <c r="H18" s="72">
        <f>tab_dinamicas!I539</f>
        <v>0</v>
      </c>
      <c r="I18" s="72">
        <f>tab_dinamicas!J539</f>
        <v>11099.441953507443</v>
      </c>
      <c r="J18" s="72">
        <f>tab_dinamicas!K539</f>
        <v>0</v>
      </c>
      <c r="K18" s="72">
        <f>tab_dinamicas!L539</f>
        <v>0</v>
      </c>
      <c r="L18" s="72">
        <f t="shared" si="0"/>
        <v>110792.18670621359</v>
      </c>
      <c r="N18" s="57" t="s">
        <v>531</v>
      </c>
      <c r="O18" s="16">
        <f>+B18/'Total x Ano'!$B$30</f>
        <v>1.0755434632451618E-4</v>
      </c>
      <c r="P18" s="16">
        <f>+C18/'Total x Ano'!$B$30</f>
        <v>0</v>
      </c>
      <c r="Q18" s="16">
        <f>+D18/'Total x Ano'!$B$30</f>
        <v>0</v>
      </c>
      <c r="R18" s="16">
        <f>+E18/'Total x Ano'!$B$30</f>
        <v>0</v>
      </c>
      <c r="S18" s="16">
        <f>+F18/'Total x Ano'!$B$30</f>
        <v>1.7592949246423534E-3</v>
      </c>
      <c r="T18" s="16">
        <f>+G18/'Total x Ano'!$B$30</f>
        <v>0</v>
      </c>
      <c r="U18" s="16">
        <f>+H18/'Total x Ano'!$B$30</f>
        <v>0</v>
      </c>
      <c r="V18" s="16">
        <f>+I18/'Total x Ano'!$B$30</f>
        <v>2.0784847654103721E-4</v>
      </c>
      <c r="W18" s="16">
        <f>+J18/'Total x Ano'!$B$30</f>
        <v>0</v>
      </c>
      <c r="X18" s="16">
        <f>+K18/'Total x Ano'!$B$30</f>
        <v>0</v>
      </c>
      <c r="Y18" s="16">
        <f>+L18/'Total x Ano'!$B$30</f>
        <v>2.0746977475079066E-3</v>
      </c>
    </row>
    <row r="19" spans="1:25" x14ac:dyDescent="0.25">
      <c r="A19" s="1" t="s">
        <v>532</v>
      </c>
      <c r="B19" s="72">
        <f>tab_dinamicas!C540</f>
        <v>11324.971733247508</v>
      </c>
      <c r="C19" s="72">
        <f>tab_dinamicas!D540</f>
        <v>0</v>
      </c>
      <c r="D19" s="72">
        <f>tab_dinamicas!E540</f>
        <v>0</v>
      </c>
      <c r="E19" s="72">
        <f>tab_dinamicas!F540</f>
        <v>0</v>
      </c>
      <c r="F19" s="72">
        <f>tab_dinamicas!G540</f>
        <v>99165.549224750313</v>
      </c>
      <c r="G19" s="72">
        <f>tab_dinamicas!H540</f>
        <v>0</v>
      </c>
      <c r="H19" s="72">
        <f>tab_dinamicas!I540</f>
        <v>0</v>
      </c>
      <c r="I19" s="72">
        <f>tab_dinamicas!J540</f>
        <v>8778.1639118195089</v>
      </c>
      <c r="J19" s="72">
        <f>tab_dinamicas!K540</f>
        <v>0</v>
      </c>
      <c r="K19" s="72">
        <f>tab_dinamicas!L540</f>
        <v>0</v>
      </c>
      <c r="L19" s="72">
        <f t="shared" si="0"/>
        <v>119268.68486981734</v>
      </c>
      <c r="N19" s="57" t="s">
        <v>532</v>
      </c>
      <c r="O19" s="16">
        <f>+B19/'Total x Ano'!$B$30</f>
        <v>2.1207175383100902E-4</v>
      </c>
      <c r="P19" s="16">
        <f>+C19/'Total x Ano'!$B$30</f>
        <v>0</v>
      </c>
      <c r="Q19" s="16">
        <f>+D19/'Total x Ano'!$B$30</f>
        <v>0</v>
      </c>
      <c r="R19" s="16">
        <f>+E19/'Total x Ano'!$B$30</f>
        <v>0</v>
      </c>
      <c r="S19" s="16">
        <f>+F19/'Total x Ano'!$B$30</f>
        <v>1.8569769920015074E-3</v>
      </c>
      <c r="T19" s="16">
        <f>+G19/'Total x Ano'!$B$30</f>
        <v>0</v>
      </c>
      <c r="U19" s="16">
        <f>+H19/'Total x Ano'!$B$30</f>
        <v>0</v>
      </c>
      <c r="V19" s="16">
        <f>+I19/'Total x Ano'!$B$30</f>
        <v>1.6438015564581088E-4</v>
      </c>
      <c r="W19" s="16">
        <f>+J19/'Total x Ano'!$B$30</f>
        <v>0</v>
      </c>
      <c r="X19" s="16">
        <f>+K19/'Total x Ano'!$B$30</f>
        <v>0</v>
      </c>
      <c r="Y19" s="16">
        <f>+L19/'Total x Ano'!$B$30</f>
        <v>2.2334289014783277E-3</v>
      </c>
    </row>
    <row r="20" spans="1:25" x14ac:dyDescent="0.25">
      <c r="A20" s="1" t="s">
        <v>533</v>
      </c>
      <c r="B20" s="72">
        <f>tab_dinamicas!C541</f>
        <v>52688.114558164183</v>
      </c>
      <c r="C20" s="72">
        <f>tab_dinamicas!D541</f>
        <v>0</v>
      </c>
      <c r="D20" s="72">
        <f>tab_dinamicas!E541</f>
        <v>0</v>
      </c>
      <c r="E20" s="72">
        <f>tab_dinamicas!F541</f>
        <v>0</v>
      </c>
      <c r="F20" s="72">
        <f>tab_dinamicas!G541</f>
        <v>646574.90915964334</v>
      </c>
      <c r="G20" s="72">
        <f>tab_dinamicas!H541</f>
        <v>0</v>
      </c>
      <c r="H20" s="72">
        <f>tab_dinamicas!I541</f>
        <v>0</v>
      </c>
      <c r="I20" s="72">
        <f>tab_dinamicas!J541</f>
        <v>120788.49224449933</v>
      </c>
      <c r="J20" s="72">
        <f>tab_dinamicas!K541</f>
        <v>0</v>
      </c>
      <c r="K20" s="72">
        <f>tab_dinamicas!L541</f>
        <v>0</v>
      </c>
      <c r="L20" s="72">
        <f t="shared" si="0"/>
        <v>820051.51596230688</v>
      </c>
      <c r="N20" s="57" t="s">
        <v>533</v>
      </c>
      <c r="O20" s="16">
        <f>+B20/'Total x Ano'!$B$30</f>
        <v>9.8663918317744704E-4</v>
      </c>
      <c r="P20" s="16">
        <f>+C20/'Total x Ano'!$B$30</f>
        <v>0</v>
      </c>
      <c r="Q20" s="16">
        <f>+D20/'Total x Ano'!$B$30</f>
        <v>0</v>
      </c>
      <c r="R20" s="16">
        <f>+E20/'Total x Ano'!$B$30</f>
        <v>0</v>
      </c>
      <c r="S20" s="16">
        <f>+F20/'Total x Ano'!$B$30</f>
        <v>1.2107780769647077E-2</v>
      </c>
      <c r="T20" s="16">
        <f>+G20/'Total x Ano'!$B$30</f>
        <v>0</v>
      </c>
      <c r="U20" s="16">
        <f>+H20/'Total x Ano'!$B$30</f>
        <v>0</v>
      </c>
      <c r="V20" s="16">
        <f>+I20/'Total x Ano'!$B$30</f>
        <v>2.2618888590858056E-3</v>
      </c>
      <c r="W20" s="16">
        <f>+J20/'Total x Ano'!$B$30</f>
        <v>0</v>
      </c>
      <c r="X20" s="16">
        <f>+K20/'Total x Ano'!$B$30</f>
        <v>0</v>
      </c>
      <c r="Y20" s="16">
        <f>+L20/'Total x Ano'!$B$30</f>
        <v>1.535630881191033E-2</v>
      </c>
    </row>
    <row r="21" spans="1:25" x14ac:dyDescent="0.25">
      <c r="A21" s="1" t="s">
        <v>534</v>
      </c>
      <c r="B21" s="72">
        <f>tab_dinamicas!C542</f>
        <v>128597.83397925895</v>
      </c>
      <c r="C21" s="72">
        <f>tab_dinamicas!D542</f>
        <v>0</v>
      </c>
      <c r="D21" s="72">
        <f>tab_dinamicas!E542</f>
        <v>0</v>
      </c>
      <c r="E21" s="72">
        <f>tab_dinamicas!F542</f>
        <v>0</v>
      </c>
      <c r="F21" s="72">
        <f>tab_dinamicas!G542</f>
        <v>1493759.8727508271</v>
      </c>
      <c r="G21" s="72">
        <f>tab_dinamicas!H542</f>
        <v>0</v>
      </c>
      <c r="H21" s="72">
        <f>tab_dinamicas!I542</f>
        <v>0</v>
      </c>
      <c r="I21" s="72">
        <f>tab_dinamicas!J542</f>
        <v>285187.69945435657</v>
      </c>
      <c r="J21" s="72">
        <f>tab_dinamicas!K542</f>
        <v>0</v>
      </c>
      <c r="K21" s="72">
        <f>tab_dinamicas!L542</f>
        <v>0</v>
      </c>
      <c r="L21" s="72">
        <f t="shared" si="0"/>
        <v>1907545.4061844428</v>
      </c>
      <c r="N21" s="57" t="s">
        <v>534</v>
      </c>
      <c r="O21" s="16">
        <f>+B21/'Total x Ano'!$B$30</f>
        <v>2.4081268221435074E-3</v>
      </c>
      <c r="P21" s="16">
        <f>+C21/'Total x Ano'!$B$30</f>
        <v>0</v>
      </c>
      <c r="Q21" s="16">
        <f>+D21/'Total x Ano'!$B$30</f>
        <v>0</v>
      </c>
      <c r="R21" s="16">
        <f>+E21/'Total x Ano'!$B$30</f>
        <v>0</v>
      </c>
      <c r="S21" s="16">
        <f>+F21/'Total x Ano'!$B$30</f>
        <v>2.7972191320058407E-2</v>
      </c>
      <c r="T21" s="16">
        <f>+G21/'Total x Ano'!$B$30</f>
        <v>0</v>
      </c>
      <c r="U21" s="16">
        <f>+H21/'Total x Ano'!$B$30</f>
        <v>0</v>
      </c>
      <c r="V21" s="16">
        <f>+I21/'Total x Ano'!$B$30</f>
        <v>5.3404332495382741E-3</v>
      </c>
      <c r="W21" s="16">
        <f>+J21/'Total x Ano'!$B$30</f>
        <v>0</v>
      </c>
      <c r="X21" s="16">
        <f>+K21/'Total x Ano'!$B$30</f>
        <v>0</v>
      </c>
      <c r="Y21" s="16">
        <f>+L21/'Total x Ano'!$B$30</f>
        <v>3.5720751391740191E-2</v>
      </c>
    </row>
    <row r="22" spans="1:25" x14ac:dyDescent="0.25">
      <c r="A22" s="1" t="s">
        <v>535</v>
      </c>
      <c r="B22" s="72">
        <f>tab_dinamicas!C543</f>
        <v>32153.850406001751</v>
      </c>
      <c r="C22" s="72">
        <f>tab_dinamicas!D543</f>
        <v>0</v>
      </c>
      <c r="D22" s="72">
        <f>tab_dinamicas!E543</f>
        <v>0</v>
      </c>
      <c r="E22" s="72">
        <f>tab_dinamicas!F543</f>
        <v>0</v>
      </c>
      <c r="F22" s="72">
        <f>tab_dinamicas!G543</f>
        <v>331703.70130780293</v>
      </c>
      <c r="G22" s="72">
        <f>tab_dinamicas!H543</f>
        <v>0</v>
      </c>
      <c r="H22" s="72">
        <f>tab_dinamicas!I543</f>
        <v>0</v>
      </c>
      <c r="I22" s="72">
        <f>tab_dinamicas!J543</f>
        <v>50946.991379004576</v>
      </c>
      <c r="J22" s="72">
        <f>tab_dinamicas!K543</f>
        <v>0</v>
      </c>
      <c r="K22" s="72">
        <f>tab_dinamicas!L543</f>
        <v>0</v>
      </c>
      <c r="L22" s="72">
        <f t="shared" si="0"/>
        <v>414804.54309280921</v>
      </c>
      <c r="N22" s="57" t="s">
        <v>535</v>
      </c>
      <c r="O22" s="16">
        <f>+B22/'Total x Ano'!$B$30</f>
        <v>6.021139485939647E-4</v>
      </c>
      <c r="P22" s="16">
        <f>+C22/'Total x Ano'!$B$30</f>
        <v>0</v>
      </c>
      <c r="Q22" s="16">
        <f>+D22/'Total x Ano'!$B$30</f>
        <v>0</v>
      </c>
      <c r="R22" s="16">
        <f>+E22/'Total x Ano'!$B$30</f>
        <v>0</v>
      </c>
      <c r="S22" s="16">
        <f>+F22/'Total x Ano'!$B$30</f>
        <v>6.2114932686380357E-3</v>
      </c>
      <c r="T22" s="16">
        <f>+G22/'Total x Ano'!$B$30</f>
        <v>0</v>
      </c>
      <c r="U22" s="16">
        <f>+H22/'Total x Ano'!$B$30</f>
        <v>0</v>
      </c>
      <c r="V22" s="16">
        <f>+I22/'Total x Ano'!$B$30</f>
        <v>9.5403485930472707E-4</v>
      </c>
      <c r="W22" s="16">
        <f>+J22/'Total x Ano'!$B$30</f>
        <v>0</v>
      </c>
      <c r="X22" s="16">
        <f>+K22/'Total x Ano'!$B$30</f>
        <v>0</v>
      </c>
      <c r="Y22" s="16">
        <f>+L22/'Total x Ano'!$B$30</f>
        <v>7.7676420765367266E-3</v>
      </c>
    </row>
    <row r="23" spans="1:25" x14ac:dyDescent="0.25">
      <c r="A23" s="1" t="s">
        <v>536</v>
      </c>
      <c r="B23" s="72">
        <f>tab_dinamicas!C544</f>
        <v>238564.57733509655</v>
      </c>
      <c r="C23" s="72">
        <f>tab_dinamicas!D544</f>
        <v>0</v>
      </c>
      <c r="D23" s="72">
        <f>tab_dinamicas!E544</f>
        <v>0</v>
      </c>
      <c r="E23" s="72">
        <f>tab_dinamicas!F544</f>
        <v>0</v>
      </c>
      <c r="F23" s="72">
        <f>tab_dinamicas!G544</f>
        <v>2567533.780501374</v>
      </c>
      <c r="G23" s="72">
        <f>tab_dinamicas!H544</f>
        <v>0</v>
      </c>
      <c r="H23" s="72">
        <f>tab_dinamicas!I544</f>
        <v>0</v>
      </c>
      <c r="I23" s="72">
        <f>tab_dinamicas!J544</f>
        <v>207864.10385020185</v>
      </c>
      <c r="J23" s="72">
        <f>tab_dinamicas!K544</f>
        <v>0</v>
      </c>
      <c r="K23" s="72">
        <f>tab_dinamicas!L544</f>
        <v>0</v>
      </c>
      <c r="L23" s="72">
        <f t="shared" si="0"/>
        <v>3013962.4616866722</v>
      </c>
      <c r="N23" s="57" t="s">
        <v>536</v>
      </c>
      <c r="O23" s="16">
        <f>+B23/'Total x Ano'!$B$30</f>
        <v>4.4673672931896582E-3</v>
      </c>
      <c r="P23" s="16">
        <f>+C23/'Total x Ano'!$B$30</f>
        <v>0</v>
      </c>
      <c r="Q23" s="16">
        <f>+D23/'Total x Ano'!$B$30</f>
        <v>0</v>
      </c>
      <c r="R23" s="16">
        <f>+E23/'Total x Ano'!$B$30</f>
        <v>0</v>
      </c>
      <c r="S23" s="16">
        <f>+F23/'Total x Ano'!$B$30</f>
        <v>4.8079713104515455E-2</v>
      </c>
      <c r="T23" s="16">
        <f>+G23/'Total x Ano'!$B$30</f>
        <v>0</v>
      </c>
      <c r="U23" s="16">
        <f>+H23/'Total x Ano'!$B$30</f>
        <v>0</v>
      </c>
      <c r="V23" s="16">
        <f>+I23/'Total x Ano'!$B$30</f>
        <v>3.8924693235752985E-3</v>
      </c>
      <c r="W23" s="16">
        <f>+J23/'Total x Ano'!$B$30</f>
        <v>0</v>
      </c>
      <c r="X23" s="16">
        <f>+K23/'Total x Ano'!$B$30</f>
        <v>0</v>
      </c>
      <c r="Y23" s="16">
        <f>+L23/'Total x Ano'!$B$30</f>
        <v>5.6439549721280409E-2</v>
      </c>
    </row>
    <row r="24" spans="1:25" x14ac:dyDescent="0.25">
      <c r="A24" s="1" t="s">
        <v>537</v>
      </c>
      <c r="B24" s="72">
        <f>tab_dinamicas!C545</f>
        <v>739514.39643756987</v>
      </c>
      <c r="C24" s="72">
        <f>tab_dinamicas!D545</f>
        <v>0</v>
      </c>
      <c r="D24" s="72">
        <f>tab_dinamicas!E545</f>
        <v>0</v>
      </c>
      <c r="E24" s="72">
        <f>tab_dinamicas!F545</f>
        <v>0</v>
      </c>
      <c r="F24" s="72">
        <f>tab_dinamicas!G545</f>
        <v>10799402.555799425</v>
      </c>
      <c r="G24" s="72">
        <f>tab_dinamicas!H545</f>
        <v>0</v>
      </c>
      <c r="H24" s="72">
        <f>tab_dinamicas!I545</f>
        <v>0</v>
      </c>
      <c r="I24" s="72">
        <f>tab_dinamicas!J545</f>
        <v>976199.21149623999</v>
      </c>
      <c r="J24" s="72">
        <f>tab_dinamicas!K545</f>
        <v>0</v>
      </c>
      <c r="K24" s="72">
        <f>tab_dinamicas!L545</f>
        <v>0</v>
      </c>
      <c r="L24" s="72">
        <f t="shared" si="0"/>
        <v>12515116.163733235</v>
      </c>
      <c r="N24" s="57" t="s">
        <v>537</v>
      </c>
      <c r="O24" s="16">
        <f>+B24/'Total x Ano'!$B$30</f>
        <v>1.3848168342476163E-2</v>
      </c>
      <c r="P24" s="16">
        <f>+C24/'Total x Ano'!$B$30</f>
        <v>0</v>
      </c>
      <c r="Q24" s="16">
        <f>+D24/'Total x Ano'!$B$30</f>
        <v>0</v>
      </c>
      <c r="R24" s="16">
        <f>+E24/'Total x Ano'!$B$30</f>
        <v>0</v>
      </c>
      <c r="S24" s="16">
        <f>+F24/'Total x Ano'!$B$30</f>
        <v>0.2022299299530986</v>
      </c>
      <c r="T24" s="16">
        <f>+G24/'Total x Ano'!$B$30</f>
        <v>0</v>
      </c>
      <c r="U24" s="16">
        <f>+H24/'Total x Ano'!$B$30</f>
        <v>0</v>
      </c>
      <c r="V24" s="16">
        <f>+I24/'Total x Ano'!$B$30</f>
        <v>1.8280335151979243E-2</v>
      </c>
      <c r="W24" s="16">
        <f>+J24/'Total x Ano'!$B$30</f>
        <v>0</v>
      </c>
      <c r="X24" s="16">
        <f>+K24/'Total x Ano'!$B$30</f>
        <v>0</v>
      </c>
      <c r="Y24" s="16">
        <f>+L24/'Total x Ano'!$B$30</f>
        <v>0.23435843344755403</v>
      </c>
    </row>
    <row r="25" spans="1:25" x14ac:dyDescent="0.25">
      <c r="A25" s="1" t="s">
        <v>538</v>
      </c>
      <c r="B25" s="72">
        <f>tab_dinamicas!C546</f>
        <v>213215.74190878327</v>
      </c>
      <c r="C25" s="72">
        <f>tab_dinamicas!D546</f>
        <v>0</v>
      </c>
      <c r="D25" s="72">
        <f>tab_dinamicas!E546</f>
        <v>0</v>
      </c>
      <c r="E25" s="72">
        <f>tab_dinamicas!F546</f>
        <v>0</v>
      </c>
      <c r="F25" s="72">
        <f>tab_dinamicas!G546</f>
        <v>1172086.5978530752</v>
      </c>
      <c r="G25" s="72">
        <f>tab_dinamicas!H546</f>
        <v>0</v>
      </c>
      <c r="H25" s="72">
        <f>tab_dinamicas!I546</f>
        <v>0</v>
      </c>
      <c r="I25" s="72">
        <f>tab_dinamicas!J546</f>
        <v>143097.52945199431</v>
      </c>
      <c r="J25" s="72">
        <f>tab_dinamicas!K546</f>
        <v>0</v>
      </c>
      <c r="K25" s="72">
        <f>tab_dinamicas!L546</f>
        <v>0</v>
      </c>
      <c r="L25" s="72">
        <f t="shared" si="0"/>
        <v>1528399.8692138528</v>
      </c>
      <c r="N25" s="57" t="s">
        <v>538</v>
      </c>
      <c r="O25" s="16">
        <f>+B25/'Total x Ano'!$B$30</f>
        <v>3.9926842552929854E-3</v>
      </c>
      <c r="P25" s="16">
        <f>+C25/'Total x Ano'!$B$30</f>
        <v>0</v>
      </c>
      <c r="Q25" s="16">
        <f>+D25/'Total x Ano'!$B$30</f>
        <v>0</v>
      </c>
      <c r="R25" s="16">
        <f>+E25/'Total x Ano'!$B$30</f>
        <v>0</v>
      </c>
      <c r="S25" s="16">
        <f>+F25/'Total x Ano'!$B$30</f>
        <v>2.1948528111446704E-2</v>
      </c>
      <c r="T25" s="16">
        <f>+G25/'Total x Ano'!$B$30</f>
        <v>0</v>
      </c>
      <c r="U25" s="16">
        <f>+H25/'Total x Ano'!$B$30</f>
        <v>0</v>
      </c>
      <c r="V25" s="16">
        <f>+I25/'Total x Ano'!$B$30</f>
        <v>2.6796485461131232E-3</v>
      </c>
      <c r="W25" s="16">
        <f>+J25/'Total x Ano'!$B$30</f>
        <v>0</v>
      </c>
      <c r="X25" s="16">
        <f>+K25/'Total x Ano'!$B$30</f>
        <v>0</v>
      </c>
      <c r="Y25" s="16">
        <f>+L25/'Total x Ano'!$B$30</f>
        <v>2.8620860912852812E-2</v>
      </c>
    </row>
    <row r="26" spans="1:25" x14ac:dyDescent="0.25">
      <c r="A26" s="1" t="s">
        <v>539</v>
      </c>
      <c r="B26" s="72">
        <f>tab_dinamicas!C547</f>
        <v>127982.69031924495</v>
      </c>
      <c r="C26" s="72">
        <f>tab_dinamicas!D547</f>
        <v>0</v>
      </c>
      <c r="D26" s="72">
        <f>tab_dinamicas!E547</f>
        <v>0</v>
      </c>
      <c r="E26" s="72">
        <f>tab_dinamicas!F547</f>
        <v>0</v>
      </c>
      <c r="F26" s="72">
        <f>tab_dinamicas!G547</f>
        <v>482715.12624432083</v>
      </c>
      <c r="G26" s="72">
        <f>tab_dinamicas!H547</f>
        <v>0</v>
      </c>
      <c r="H26" s="72">
        <f>tab_dinamicas!I547</f>
        <v>0</v>
      </c>
      <c r="I26" s="72">
        <f>tab_dinamicas!J547</f>
        <v>80917.558003532584</v>
      </c>
      <c r="J26" s="72">
        <f>tab_dinamicas!K547</f>
        <v>0</v>
      </c>
      <c r="K26" s="72">
        <f>tab_dinamicas!L547</f>
        <v>0</v>
      </c>
      <c r="L26" s="72">
        <f t="shared" si="0"/>
        <v>691615.37456709833</v>
      </c>
      <c r="N26" s="57" t="s">
        <v>539</v>
      </c>
      <c r="O26" s="16">
        <f>+B26/'Total x Ano'!$B$30</f>
        <v>2.3966076238699958E-3</v>
      </c>
      <c r="P26" s="16">
        <f>+C26/'Total x Ano'!$B$30</f>
        <v>0</v>
      </c>
      <c r="Q26" s="16">
        <f>+D26/'Total x Ano'!$B$30</f>
        <v>0</v>
      </c>
      <c r="R26" s="16">
        <f>+E26/'Total x Ano'!$B$30</f>
        <v>0</v>
      </c>
      <c r="S26" s="16">
        <f>+F26/'Total x Ano'!$B$30</f>
        <v>9.0393376544026689E-3</v>
      </c>
      <c r="T26" s="16">
        <f>+G26/'Total x Ano'!$B$30</f>
        <v>0</v>
      </c>
      <c r="U26" s="16">
        <f>+H26/'Total x Ano'!$B$30</f>
        <v>0</v>
      </c>
      <c r="V26" s="16">
        <f>+I26/'Total x Ano'!$B$30</f>
        <v>1.5152645715797051E-3</v>
      </c>
      <c r="W26" s="16">
        <f>+J26/'Total x Ano'!$B$30</f>
        <v>0</v>
      </c>
      <c r="X26" s="16">
        <f>+K26/'Total x Ano'!$B$30</f>
        <v>0</v>
      </c>
      <c r="Y26" s="16">
        <f>+L26/'Total x Ano'!$B$30</f>
        <v>1.2951209849852369E-2</v>
      </c>
    </row>
    <row r="27" spans="1:25" x14ac:dyDescent="0.25">
      <c r="A27" s="1" t="s">
        <v>540</v>
      </c>
      <c r="B27" s="72">
        <f>tab_dinamicas!C548</f>
        <v>143321.25757783971</v>
      </c>
      <c r="C27" s="72">
        <f>tab_dinamicas!D548</f>
        <v>0</v>
      </c>
      <c r="D27" s="72">
        <f>tab_dinamicas!E548</f>
        <v>0</v>
      </c>
      <c r="E27" s="72">
        <f>tab_dinamicas!F548</f>
        <v>0</v>
      </c>
      <c r="F27" s="72">
        <f>tab_dinamicas!G548</f>
        <v>1225685.7902539903</v>
      </c>
      <c r="G27" s="72">
        <f>tab_dinamicas!H548</f>
        <v>0</v>
      </c>
      <c r="H27" s="72">
        <f>tab_dinamicas!I548</f>
        <v>0</v>
      </c>
      <c r="I27" s="72">
        <f>tab_dinamicas!J548</f>
        <v>168886.21981229394</v>
      </c>
      <c r="J27" s="72">
        <f>tab_dinamicas!K548</f>
        <v>0</v>
      </c>
      <c r="K27" s="72">
        <f>tab_dinamicas!L548</f>
        <v>0</v>
      </c>
      <c r="L27" s="72">
        <f t="shared" si="0"/>
        <v>1537893.2676441241</v>
      </c>
      <c r="N27" s="57" t="s">
        <v>540</v>
      </c>
      <c r="O27" s="16">
        <f>+B27/'Total x Ano'!$B$30</f>
        <v>2.6838380855792629E-3</v>
      </c>
      <c r="P27" s="16">
        <f>+C27/'Total x Ano'!$B$30</f>
        <v>0</v>
      </c>
      <c r="Q27" s="16">
        <f>+D27/'Total x Ano'!$B$30</f>
        <v>0</v>
      </c>
      <c r="R27" s="16">
        <f>+E27/'Total x Ano'!$B$30</f>
        <v>0</v>
      </c>
      <c r="S27" s="16">
        <f>+F27/'Total x Ano'!$B$30</f>
        <v>2.2952228165109289E-2</v>
      </c>
      <c r="T27" s="16">
        <f>+G27/'Total x Ano'!$B$30</f>
        <v>0</v>
      </c>
      <c r="U27" s="16">
        <f>+H27/'Total x Ano'!$B$30</f>
        <v>0</v>
      </c>
      <c r="V27" s="16">
        <f>+I27/'Total x Ano'!$B$30</f>
        <v>3.1625683204431288E-3</v>
      </c>
      <c r="W27" s="16">
        <f>+J27/'Total x Ano'!$B$30</f>
        <v>0</v>
      </c>
      <c r="X27" s="16">
        <f>+K27/'Total x Ano'!$B$30</f>
        <v>0</v>
      </c>
      <c r="Y27" s="16">
        <f>+L27/'Total x Ano'!$B$30</f>
        <v>2.879863457113168E-2</v>
      </c>
    </row>
    <row r="28" spans="1:25" x14ac:dyDescent="0.25">
      <c r="A28" s="1" t="s">
        <v>541</v>
      </c>
      <c r="B28" s="72">
        <f>tab_dinamicas!C549</f>
        <v>15834.595511029711</v>
      </c>
      <c r="C28" s="72">
        <f>tab_dinamicas!D549</f>
        <v>0</v>
      </c>
      <c r="D28" s="72">
        <f>tab_dinamicas!E549</f>
        <v>0</v>
      </c>
      <c r="E28" s="72">
        <f>tab_dinamicas!F549</f>
        <v>0</v>
      </c>
      <c r="F28" s="72">
        <f>tab_dinamicas!G549</f>
        <v>96255.634503848953</v>
      </c>
      <c r="G28" s="72">
        <f>tab_dinamicas!H549</f>
        <v>0</v>
      </c>
      <c r="H28" s="72">
        <f>tab_dinamicas!I549</f>
        <v>0</v>
      </c>
      <c r="I28" s="72">
        <f>tab_dinamicas!J549</f>
        <v>17150.362760724602</v>
      </c>
      <c r="J28" s="72">
        <f>tab_dinamicas!K549</f>
        <v>0</v>
      </c>
      <c r="K28" s="72">
        <f>tab_dinamicas!L549</f>
        <v>0</v>
      </c>
      <c r="L28" s="72">
        <f t="shared" si="0"/>
        <v>129240.59277560326</v>
      </c>
      <c r="N28" s="57" t="s">
        <v>541</v>
      </c>
      <c r="O28" s="16">
        <f>+B28/'Total x Ano'!$B$30</f>
        <v>2.9651910135635676E-4</v>
      </c>
      <c r="P28" s="16">
        <f>+C28/'Total x Ano'!$B$30</f>
        <v>0</v>
      </c>
      <c r="Q28" s="16">
        <f>+D28/'Total x Ano'!$B$30</f>
        <v>0</v>
      </c>
      <c r="R28" s="16">
        <f>+E28/'Total x Ano'!$B$30</f>
        <v>0</v>
      </c>
      <c r="S28" s="16">
        <f>+F28/'Total x Ano'!$B$30</f>
        <v>1.8024858433350144E-3</v>
      </c>
      <c r="T28" s="16">
        <f>+G28/'Total x Ano'!$B$30</f>
        <v>0</v>
      </c>
      <c r="U28" s="16">
        <f>+H28/'Total x Ano'!$B$30</f>
        <v>0</v>
      </c>
      <c r="V28" s="16">
        <f>+I28/'Total x Ano'!$B$30</f>
        <v>3.2115819758094248E-4</v>
      </c>
      <c r="W28" s="16">
        <f>+J28/'Total x Ano'!$B$30</f>
        <v>0</v>
      </c>
      <c r="X28" s="16">
        <f>+K28/'Total x Ano'!$B$30</f>
        <v>0</v>
      </c>
      <c r="Y28" s="16">
        <f>+L28/'Total x Ano'!$B$30</f>
        <v>2.4201631422723136E-3</v>
      </c>
    </row>
    <row r="29" spans="1:25" x14ac:dyDescent="0.25">
      <c r="A29" s="1" t="s">
        <v>542</v>
      </c>
      <c r="B29" s="72">
        <f>tab_dinamicas!C550</f>
        <v>27841.042639994561</v>
      </c>
      <c r="C29" s="72">
        <f>tab_dinamicas!D550</f>
        <v>0</v>
      </c>
      <c r="D29" s="72">
        <f>tab_dinamicas!E550</f>
        <v>0</v>
      </c>
      <c r="E29" s="72">
        <f>tab_dinamicas!F550</f>
        <v>0</v>
      </c>
      <c r="F29" s="72">
        <f>tab_dinamicas!G550</f>
        <v>160619.27928057319</v>
      </c>
      <c r="G29" s="72">
        <f>tab_dinamicas!H550</f>
        <v>0</v>
      </c>
      <c r="H29" s="72">
        <f>tab_dinamicas!I550</f>
        <v>0</v>
      </c>
      <c r="I29" s="72">
        <f>tab_dinamicas!J550</f>
        <v>21962.542798567345</v>
      </c>
      <c r="J29" s="72">
        <f>tab_dinamicas!K550</f>
        <v>0</v>
      </c>
      <c r="K29" s="72">
        <f>tab_dinamicas!L550</f>
        <v>0</v>
      </c>
      <c r="L29" s="72">
        <f t="shared" si="0"/>
        <v>210422.8647191351</v>
      </c>
      <c r="N29" s="57" t="s">
        <v>542</v>
      </c>
      <c r="O29" s="16">
        <f>+B29/'Total x Ano'!$B$30</f>
        <v>5.213521834949832E-4</v>
      </c>
      <c r="P29" s="16">
        <f>+C29/'Total x Ano'!$B$30</f>
        <v>0</v>
      </c>
      <c r="Q29" s="16">
        <f>+D29/'Total x Ano'!$B$30</f>
        <v>0</v>
      </c>
      <c r="R29" s="16">
        <f>+E29/'Total x Ano'!$B$30</f>
        <v>0</v>
      </c>
      <c r="S29" s="16">
        <f>+F29/'Total x Ano'!$B$30</f>
        <v>3.0077613488520448E-3</v>
      </c>
      <c r="T29" s="16">
        <f>+G29/'Total x Ano'!$B$30</f>
        <v>0</v>
      </c>
      <c r="U29" s="16">
        <f>+H29/'Total x Ano'!$B$30</f>
        <v>0</v>
      </c>
      <c r="V29" s="16">
        <f>+I29/'Total x Ano'!$B$30</f>
        <v>4.1127122253268244E-4</v>
      </c>
      <c r="W29" s="16">
        <f>+J29/'Total x Ano'!$B$30</f>
        <v>0</v>
      </c>
      <c r="X29" s="16">
        <f>+K29/'Total x Ano'!$B$30</f>
        <v>0</v>
      </c>
      <c r="Y29" s="16">
        <f>+L29/'Total x Ano'!$B$30</f>
        <v>3.9403847548797107E-3</v>
      </c>
    </row>
    <row r="30" spans="1:25" x14ac:dyDescent="0.25">
      <c r="A30" s="1" t="s">
        <v>543</v>
      </c>
      <c r="B30" s="72">
        <f>tab_dinamicas!C551</f>
        <v>36148.631899328218</v>
      </c>
      <c r="C30" s="72">
        <f>tab_dinamicas!D551</f>
        <v>0</v>
      </c>
      <c r="D30" s="72">
        <f>tab_dinamicas!E551</f>
        <v>0</v>
      </c>
      <c r="E30" s="72">
        <f>tab_dinamicas!F551</f>
        <v>0</v>
      </c>
      <c r="F30" s="72">
        <f>tab_dinamicas!G551</f>
        <v>421397.99689704605</v>
      </c>
      <c r="G30" s="72">
        <f>tab_dinamicas!H551</f>
        <v>0</v>
      </c>
      <c r="H30" s="72">
        <f>tab_dinamicas!I551</f>
        <v>0</v>
      </c>
      <c r="I30" s="72">
        <f>tab_dinamicas!J551</f>
        <v>68861.561966177687</v>
      </c>
      <c r="J30" s="72">
        <f>tab_dinamicas!K551</f>
        <v>0</v>
      </c>
      <c r="K30" s="72">
        <f>tab_dinamicas!L551</f>
        <v>0</v>
      </c>
      <c r="L30" s="72">
        <f t="shared" si="0"/>
        <v>526408.19076255197</v>
      </c>
      <c r="N30" s="57" t="s">
        <v>543</v>
      </c>
      <c r="O30" s="16">
        <f>+B30/'Total x Ano'!$B$30</f>
        <v>6.7692034435513687E-4</v>
      </c>
      <c r="P30" s="16">
        <f>+C30/'Total x Ano'!$B$30</f>
        <v>0</v>
      </c>
      <c r="Q30" s="16">
        <f>+D30/'Total x Ano'!$B$30</f>
        <v>0</v>
      </c>
      <c r="R30" s="16">
        <f>+E30/'Total x Ano'!$B$30</f>
        <v>0</v>
      </c>
      <c r="S30" s="16">
        <f>+F30/'Total x Ano'!$B$30</f>
        <v>7.8911112864388771E-3</v>
      </c>
      <c r="T30" s="16">
        <f>+G30/'Total x Ano'!$B$30</f>
        <v>0</v>
      </c>
      <c r="U30" s="16">
        <f>+H30/'Total x Ano'!$B$30</f>
        <v>0</v>
      </c>
      <c r="V30" s="16">
        <f>+I30/'Total x Ano'!$B$30</f>
        <v>1.2895036351249537E-3</v>
      </c>
      <c r="W30" s="16">
        <f>+J30/'Total x Ano'!$B$30</f>
        <v>0</v>
      </c>
      <c r="X30" s="16">
        <f>+K30/'Total x Ano'!$B$30</f>
        <v>0</v>
      </c>
      <c r="Y30" s="16">
        <f>+L30/'Total x Ano'!$B$30</f>
        <v>9.8575352659189663E-3</v>
      </c>
    </row>
    <row r="31" spans="1:25" x14ac:dyDescent="0.25">
      <c r="A31" s="1" t="s">
        <v>544</v>
      </c>
      <c r="B31" s="72">
        <f>tab_dinamicas!C552</f>
        <v>40244.05718230315</v>
      </c>
      <c r="C31" s="72">
        <f>tab_dinamicas!D552</f>
        <v>0</v>
      </c>
      <c r="D31" s="72">
        <f>tab_dinamicas!E552</f>
        <v>0</v>
      </c>
      <c r="E31" s="72">
        <f>tab_dinamicas!F552</f>
        <v>0</v>
      </c>
      <c r="F31" s="72">
        <f>tab_dinamicas!G552</f>
        <v>533856.15940451901</v>
      </c>
      <c r="G31" s="72">
        <f>tab_dinamicas!H552</f>
        <v>0</v>
      </c>
      <c r="H31" s="72">
        <f>tab_dinamicas!I552</f>
        <v>0</v>
      </c>
      <c r="I31" s="72">
        <f>tab_dinamicas!J552</f>
        <v>54279.245303789641</v>
      </c>
      <c r="J31" s="72">
        <f>tab_dinamicas!K552</f>
        <v>0</v>
      </c>
      <c r="K31" s="72">
        <f>tab_dinamicas!L552</f>
        <v>0</v>
      </c>
      <c r="L31" s="72">
        <f t="shared" si="0"/>
        <v>628379.4618906118</v>
      </c>
      <c r="N31" s="57" t="s">
        <v>544</v>
      </c>
      <c r="O31" s="16">
        <f>+B31/'Total x Ano'!$B$30</f>
        <v>7.5361139868197139E-4</v>
      </c>
      <c r="P31" s="16">
        <f>+C31/'Total x Ano'!$B$30</f>
        <v>0</v>
      </c>
      <c r="Q31" s="16">
        <f>+D31/'Total x Ano'!$B$30</f>
        <v>0</v>
      </c>
      <c r="R31" s="16">
        <f>+E31/'Total x Ano'!$B$30</f>
        <v>0</v>
      </c>
      <c r="S31" s="16">
        <f>+F31/'Total x Ano'!$B$30</f>
        <v>9.9970061458102832E-3</v>
      </c>
      <c r="T31" s="16">
        <f>+G31/'Total x Ano'!$B$30</f>
        <v>0</v>
      </c>
      <c r="U31" s="16">
        <f>+H31/'Total x Ano'!$B$30</f>
        <v>0</v>
      </c>
      <c r="V31" s="16">
        <f>+I31/'Total x Ano'!$B$30</f>
        <v>1.0164347443273793E-3</v>
      </c>
      <c r="W31" s="16">
        <f>+J31/'Total x Ano'!$B$30</f>
        <v>0</v>
      </c>
      <c r="X31" s="16">
        <f>+K31/'Total x Ano'!$B$30</f>
        <v>0</v>
      </c>
      <c r="Y31" s="16">
        <f>+L31/'Total x Ano'!$B$30</f>
        <v>1.1767052288819633E-2</v>
      </c>
    </row>
    <row r="32" spans="1:25" x14ac:dyDescent="0.25">
      <c r="A32" s="1" t="s">
        <v>84</v>
      </c>
      <c r="B32" s="63">
        <f t="shared" ref="B32:K32" si="1">SUM(B5:B31)</f>
        <v>1968877.6655606451</v>
      </c>
      <c r="C32" s="63">
        <f t="shared" si="1"/>
        <v>0</v>
      </c>
      <c r="D32" s="63">
        <f t="shared" si="1"/>
        <v>0</v>
      </c>
      <c r="E32" s="63">
        <f t="shared" si="1"/>
        <v>0</v>
      </c>
      <c r="F32" s="63">
        <f t="shared" si="1"/>
        <v>22190444.041227285</v>
      </c>
      <c r="G32" s="63">
        <f t="shared" si="1"/>
        <v>0</v>
      </c>
      <c r="H32" s="63">
        <f t="shared" si="1"/>
        <v>0</v>
      </c>
      <c r="I32" s="63">
        <f t="shared" si="1"/>
        <v>2459992.278388029</v>
      </c>
      <c r="J32" s="63">
        <f t="shared" si="1"/>
        <v>0</v>
      </c>
      <c r="K32" s="63">
        <f t="shared" si="1"/>
        <v>0</v>
      </c>
      <c r="L32" s="72">
        <f t="shared" si="0"/>
        <v>26619313.98517596</v>
      </c>
      <c r="N32" s="57" t="s">
        <v>84</v>
      </c>
      <c r="O32" s="16">
        <f>+B32/'Total x Ano'!$B$30</f>
        <v>3.686926108507077E-2</v>
      </c>
      <c r="P32" s="16">
        <f>+C32/'Total x Ano'!$B$30</f>
        <v>0</v>
      </c>
      <c r="Q32" s="16">
        <f>+D32/'Total x Ano'!$B$30</f>
        <v>0</v>
      </c>
      <c r="R32" s="16">
        <f>+E32/'Total x Ano'!$B$30</f>
        <v>0</v>
      </c>
      <c r="S32" s="16">
        <f>+F32/'Total x Ano'!$B$30</f>
        <v>0.41553890790705467</v>
      </c>
      <c r="T32" s="16">
        <f>+G32/'Total x Ano'!$B$30</f>
        <v>0</v>
      </c>
      <c r="U32" s="16">
        <f>+H32/'Total x Ano'!$B$30</f>
        <v>0</v>
      </c>
      <c r="V32" s="16">
        <f>+I32/'Total x Ano'!$B$30</f>
        <v>4.6065887772321158E-2</v>
      </c>
      <c r="W32" s="16">
        <f>+J32/'Total x Ano'!$B$30</f>
        <v>0</v>
      </c>
      <c r="X32" s="16">
        <f>+K32/'Total x Ano'!$B$30</f>
        <v>0</v>
      </c>
      <c r="Y32" s="16">
        <f>+L32/'Total x Ano'!$B$30</f>
        <v>0.49847405676444662</v>
      </c>
    </row>
    <row r="34" spans="1:25" x14ac:dyDescent="0.25">
      <c r="A34" s="1"/>
      <c r="B34" s="57"/>
      <c r="C34" s="57"/>
      <c r="D34" s="57"/>
      <c r="E34" s="57"/>
      <c r="F34" s="57"/>
      <c r="G34" s="57"/>
      <c r="H34" s="57"/>
      <c r="I34" s="57"/>
      <c r="J34" s="57"/>
      <c r="K34" s="57"/>
      <c r="L34" s="57"/>
    </row>
    <row r="35" spans="1:25" s="1" customFormat="1" x14ac:dyDescent="0.25">
      <c r="B35" s="57">
        <v>2008</v>
      </c>
      <c r="C35" s="57">
        <v>2008</v>
      </c>
      <c r="D35" s="57">
        <v>2008</v>
      </c>
      <c r="E35" s="57">
        <v>2008</v>
      </c>
      <c r="F35" s="57">
        <v>2008</v>
      </c>
      <c r="G35" s="57">
        <v>2008</v>
      </c>
      <c r="H35" s="57">
        <v>2008</v>
      </c>
      <c r="I35" s="57">
        <v>2008</v>
      </c>
      <c r="J35" s="57">
        <v>2008</v>
      </c>
      <c r="K35" s="57">
        <v>2008</v>
      </c>
      <c r="L35" s="75">
        <v>2008</v>
      </c>
      <c r="M35" s="57"/>
      <c r="N35" s="57"/>
      <c r="O35" s="1">
        <v>2008</v>
      </c>
      <c r="P35" s="1">
        <v>2008</v>
      </c>
      <c r="Q35" s="1">
        <v>2008</v>
      </c>
      <c r="R35" s="1">
        <v>2008</v>
      </c>
      <c r="S35" s="1">
        <v>2008</v>
      </c>
      <c r="T35" s="1">
        <v>2008</v>
      </c>
      <c r="U35" s="1">
        <v>2008</v>
      </c>
      <c r="V35" s="1">
        <v>2008</v>
      </c>
      <c r="W35" s="1">
        <v>2008</v>
      </c>
      <c r="X35" s="1">
        <v>2008</v>
      </c>
      <c r="Y35" s="1">
        <v>2008</v>
      </c>
    </row>
    <row r="36" spans="1:25" x14ac:dyDescent="0.25">
      <c r="A36" s="1"/>
      <c r="B36" s="57" t="s">
        <v>769</v>
      </c>
      <c r="C36" s="57" t="s">
        <v>771</v>
      </c>
      <c r="D36" s="57" t="s">
        <v>20</v>
      </c>
      <c r="E36" s="57" t="s">
        <v>776</v>
      </c>
      <c r="F36" s="57" t="s">
        <v>777</v>
      </c>
      <c r="G36" s="57" t="s">
        <v>780</v>
      </c>
      <c r="H36" s="57" t="s">
        <v>22</v>
      </c>
      <c r="I36" s="57" t="s">
        <v>21</v>
      </c>
      <c r="J36" s="57" t="s">
        <v>29</v>
      </c>
      <c r="K36" s="57" t="s">
        <v>784</v>
      </c>
      <c r="L36" s="57" t="s">
        <v>866</v>
      </c>
      <c r="N36" s="57"/>
      <c r="O36" s="1" t="s">
        <v>769</v>
      </c>
      <c r="P36" s="1" t="s">
        <v>771</v>
      </c>
      <c r="Q36" s="1" t="s">
        <v>20</v>
      </c>
      <c r="R36" s="1" t="s">
        <v>776</v>
      </c>
      <c r="S36" s="1" t="s">
        <v>777</v>
      </c>
      <c r="T36" s="1" t="s">
        <v>780</v>
      </c>
      <c r="U36" s="1" t="s">
        <v>22</v>
      </c>
      <c r="V36" s="1" t="s">
        <v>21</v>
      </c>
      <c r="W36" s="1" t="s">
        <v>29</v>
      </c>
      <c r="X36" s="1" t="s">
        <v>784</v>
      </c>
      <c r="Y36" s="1" t="s">
        <v>866</v>
      </c>
    </row>
    <row r="37" spans="1:25" x14ac:dyDescent="0.25">
      <c r="A37" s="1" t="s">
        <v>518</v>
      </c>
      <c r="B37" s="72">
        <f>tab_dinamicas!C558</f>
        <v>22554.977687440747</v>
      </c>
      <c r="C37" s="72">
        <f>tab_dinamicas!D558</f>
        <v>0</v>
      </c>
      <c r="D37" s="72">
        <f>tab_dinamicas!E558</f>
        <v>0</v>
      </c>
      <c r="E37" s="72">
        <f>tab_dinamicas!F558</f>
        <v>0</v>
      </c>
      <c r="F37" s="72">
        <f>tab_dinamicas!G558</f>
        <v>115713.49255914576</v>
      </c>
      <c r="G37" s="72">
        <f>tab_dinamicas!H558</f>
        <v>0</v>
      </c>
      <c r="H37" s="72">
        <f>tab_dinamicas!I558</f>
        <v>0</v>
      </c>
      <c r="I37" s="72">
        <f>tab_dinamicas!J558</f>
        <v>11718.777745995147</v>
      </c>
      <c r="J37" s="72">
        <f>tab_dinamicas!K558</f>
        <v>0</v>
      </c>
      <c r="K37" s="72">
        <f>tab_dinamicas!L558</f>
        <v>0</v>
      </c>
      <c r="L37" s="72">
        <f>SUM(B37:K37)</f>
        <v>149987.24799258166</v>
      </c>
      <c r="N37" s="57" t="s">
        <v>518</v>
      </c>
      <c r="O37" s="16">
        <f>+B37/'Total x Ano'!$C$30</f>
        <v>3.8453173385685649E-4</v>
      </c>
      <c r="P37" s="16">
        <f>+C37/'Total x Ano'!$C$30</f>
        <v>0</v>
      </c>
      <c r="Q37" s="16">
        <f>+D37/'Total x Ano'!$C$30</f>
        <v>0</v>
      </c>
      <c r="R37" s="16">
        <f>+E37/'Total x Ano'!$C$30</f>
        <v>0</v>
      </c>
      <c r="S37" s="16">
        <f>+F37/'Total x Ano'!$C$30</f>
        <v>1.9727578781502031E-3</v>
      </c>
      <c r="T37" s="16">
        <f>+G37/'Total x Ano'!$C$30</f>
        <v>0</v>
      </c>
      <c r="U37" s="16">
        <f>+H37/'Total x Ano'!$C$30</f>
        <v>0</v>
      </c>
      <c r="V37" s="16">
        <f>+I37/'Total x Ano'!$C$30</f>
        <v>1.9978924332343109E-4</v>
      </c>
      <c r="W37" s="16">
        <f>+J37/'Total x Ano'!$C$30</f>
        <v>0</v>
      </c>
      <c r="X37" s="16">
        <f>+K37/'Total x Ano'!$C$30</f>
        <v>0</v>
      </c>
      <c r="Y37" s="16">
        <f>+L37/'Total x Ano'!$C$30</f>
        <v>2.5570788553304909E-3</v>
      </c>
    </row>
    <row r="38" spans="1:25" x14ac:dyDescent="0.25">
      <c r="A38" s="1" t="s">
        <v>519</v>
      </c>
      <c r="B38" s="72">
        <f>tab_dinamicas!C559</f>
        <v>2740.7315517240759</v>
      </c>
      <c r="C38" s="72">
        <f>tab_dinamicas!D559</f>
        <v>0</v>
      </c>
      <c r="D38" s="72">
        <f>tab_dinamicas!E559</f>
        <v>0</v>
      </c>
      <c r="E38" s="72">
        <f>tab_dinamicas!F559</f>
        <v>0</v>
      </c>
      <c r="F38" s="72">
        <f>tab_dinamicas!G559</f>
        <v>37412.576158004071</v>
      </c>
      <c r="G38" s="72">
        <f>tab_dinamicas!H559</f>
        <v>0</v>
      </c>
      <c r="H38" s="72">
        <f>tab_dinamicas!I559</f>
        <v>0</v>
      </c>
      <c r="I38" s="72">
        <f>tab_dinamicas!J559</f>
        <v>4339.4376483297792</v>
      </c>
      <c r="J38" s="72">
        <f>tab_dinamicas!K559</f>
        <v>0</v>
      </c>
      <c r="K38" s="72">
        <f>tab_dinamicas!L559</f>
        <v>0</v>
      </c>
      <c r="L38" s="72">
        <f t="shared" ref="L38:L64" si="2">SUM(B38:K38)</f>
        <v>44492.745358057931</v>
      </c>
      <c r="N38" s="57" t="s">
        <v>519</v>
      </c>
      <c r="O38" s="16">
        <f>+B38/'Total x Ano'!$C$30</f>
        <v>4.6725750307768746E-5</v>
      </c>
      <c r="P38" s="16">
        <f>+C38/'Total x Ano'!$C$30</f>
        <v>0</v>
      </c>
      <c r="Q38" s="16">
        <f>+D38/'Total x Ano'!$C$30</f>
        <v>0</v>
      </c>
      <c r="R38" s="16">
        <f>+E38/'Total x Ano'!$C$30</f>
        <v>0</v>
      </c>
      <c r="S38" s="16">
        <f>+F38/'Total x Ano'!$C$30</f>
        <v>6.3783360717309466E-4</v>
      </c>
      <c r="T38" s="16">
        <f>+G38/'Total x Ano'!$C$30</f>
        <v>0</v>
      </c>
      <c r="U38" s="16">
        <f>+H38/'Total x Ano'!$C$30</f>
        <v>0</v>
      </c>
      <c r="V38" s="16">
        <f>+I38/'Total x Ano'!$C$30</f>
        <v>7.3981517782884909E-5</v>
      </c>
      <c r="W38" s="16">
        <f>+J38/'Total x Ano'!$C$30</f>
        <v>0</v>
      </c>
      <c r="X38" s="16">
        <f>+K38/'Total x Ano'!$C$30</f>
        <v>0</v>
      </c>
      <c r="Y38" s="16">
        <f>+L38/'Total x Ano'!$C$30</f>
        <v>7.5854087526374835E-4</v>
      </c>
    </row>
    <row r="39" spans="1:25" x14ac:dyDescent="0.25">
      <c r="A39" s="1" t="s">
        <v>520</v>
      </c>
      <c r="B39" s="72">
        <f>tab_dinamicas!C560</f>
        <v>33710.576221448457</v>
      </c>
      <c r="C39" s="72">
        <f>tab_dinamicas!D560</f>
        <v>0</v>
      </c>
      <c r="D39" s="72">
        <f>tab_dinamicas!E560</f>
        <v>0</v>
      </c>
      <c r="E39" s="72">
        <f>tab_dinamicas!F560</f>
        <v>0</v>
      </c>
      <c r="F39" s="72">
        <f>tab_dinamicas!G560</f>
        <v>186416.15623242466</v>
      </c>
      <c r="G39" s="72">
        <f>tab_dinamicas!H560</f>
        <v>0</v>
      </c>
      <c r="H39" s="72">
        <f>tab_dinamicas!I560</f>
        <v>0</v>
      </c>
      <c r="I39" s="72">
        <f>tab_dinamicas!J560</f>
        <v>21335.961425730638</v>
      </c>
      <c r="J39" s="72">
        <f>tab_dinamicas!K560</f>
        <v>0</v>
      </c>
      <c r="K39" s="72">
        <f>tab_dinamicas!L560</f>
        <v>0</v>
      </c>
      <c r="L39" s="72">
        <f t="shared" si="2"/>
        <v>241462.69387960376</v>
      </c>
      <c r="N39" s="57" t="s">
        <v>520</v>
      </c>
      <c r="O39" s="16">
        <f>+B39/'Total x Ano'!$C$30</f>
        <v>5.7471953656444274E-4</v>
      </c>
      <c r="P39" s="16">
        <f>+C39/'Total x Ano'!$C$30</f>
        <v>0</v>
      </c>
      <c r="Q39" s="16">
        <f>+D39/'Total x Ano'!$C$30</f>
        <v>0</v>
      </c>
      <c r="R39" s="16">
        <f>+E39/'Total x Ano'!$C$30</f>
        <v>0</v>
      </c>
      <c r="S39" s="16">
        <f>+F39/'Total x Ano'!$C$30</f>
        <v>3.1781422605840124E-3</v>
      </c>
      <c r="T39" s="16">
        <f>+G39/'Total x Ano'!$C$30</f>
        <v>0</v>
      </c>
      <c r="U39" s="16">
        <f>+H39/'Total x Ano'!$C$30</f>
        <v>0</v>
      </c>
      <c r="V39" s="16">
        <f>+I39/'Total x Ano'!$C$30</f>
        <v>3.6374916234599636E-4</v>
      </c>
      <c r="W39" s="16">
        <f>+J39/'Total x Ano'!$C$30</f>
        <v>0</v>
      </c>
      <c r="X39" s="16">
        <f>+K39/'Total x Ano'!$C$30</f>
        <v>0</v>
      </c>
      <c r="Y39" s="16">
        <f>+L39/'Total x Ano'!$C$30</f>
        <v>4.1166109594944515E-3</v>
      </c>
    </row>
    <row r="40" spans="1:25" x14ac:dyDescent="0.25">
      <c r="A40" s="1" t="s">
        <v>521</v>
      </c>
      <c r="B40" s="72">
        <f>tab_dinamicas!C561</f>
        <v>1358.8793014844719</v>
      </c>
      <c r="C40" s="72">
        <f>tab_dinamicas!D561</f>
        <v>0</v>
      </c>
      <c r="D40" s="72">
        <f>tab_dinamicas!E561</f>
        <v>0</v>
      </c>
      <c r="E40" s="72">
        <f>tab_dinamicas!F561</f>
        <v>0</v>
      </c>
      <c r="F40" s="72">
        <f>tab_dinamicas!G561</f>
        <v>23037.268785500604</v>
      </c>
      <c r="G40" s="72">
        <f>tab_dinamicas!H561</f>
        <v>0</v>
      </c>
      <c r="H40" s="72">
        <f>tab_dinamicas!I561</f>
        <v>0</v>
      </c>
      <c r="I40" s="72">
        <f>tab_dinamicas!J561</f>
        <v>5119.0634951377506</v>
      </c>
      <c r="J40" s="72">
        <f>tab_dinamicas!K561</f>
        <v>0</v>
      </c>
      <c r="K40" s="72">
        <f>tab_dinamicas!L561</f>
        <v>0</v>
      </c>
      <c r="L40" s="72">
        <f t="shared" si="2"/>
        <v>29515.211582122825</v>
      </c>
      <c r="N40" s="57" t="s">
        <v>521</v>
      </c>
      <c r="O40" s="16">
        <f>+B40/'Total x Ano'!$C$30</f>
        <v>2.3167046367462326E-5</v>
      </c>
      <c r="P40" s="16">
        <f>+C40/'Total x Ano'!$C$30</f>
        <v>0</v>
      </c>
      <c r="Q40" s="16">
        <f>+D40/'Total x Ano'!$C$30</f>
        <v>0</v>
      </c>
      <c r="R40" s="16">
        <f>+E40/'Total x Ano'!$C$30</f>
        <v>0</v>
      </c>
      <c r="S40" s="16">
        <f>+F40/'Total x Ano'!$C$30</f>
        <v>3.9275414199800714E-4</v>
      </c>
      <c r="T40" s="16">
        <f>+G40/'Total x Ano'!$C$30</f>
        <v>0</v>
      </c>
      <c r="U40" s="16">
        <f>+H40/'Total x Ano'!$C$30</f>
        <v>0</v>
      </c>
      <c r="V40" s="16">
        <f>+I40/'Total x Ano'!$C$30</f>
        <v>8.7273079529790173E-5</v>
      </c>
      <c r="W40" s="16">
        <f>+J40/'Total x Ano'!$C$30</f>
        <v>0</v>
      </c>
      <c r="X40" s="16">
        <f>+K40/'Total x Ano'!$C$30</f>
        <v>0</v>
      </c>
      <c r="Y40" s="16">
        <f>+L40/'Total x Ano'!$C$30</f>
        <v>5.0319426789525957E-4</v>
      </c>
    </row>
    <row r="41" spans="1:25" x14ac:dyDescent="0.25">
      <c r="A41" s="1" t="s">
        <v>522</v>
      </c>
      <c r="B41" s="72">
        <f>tab_dinamicas!C562</f>
        <v>23278.785134605139</v>
      </c>
      <c r="C41" s="72">
        <f>tab_dinamicas!D562</f>
        <v>0</v>
      </c>
      <c r="D41" s="72">
        <f>tab_dinamicas!E562</f>
        <v>0</v>
      </c>
      <c r="E41" s="72">
        <f>tab_dinamicas!F562</f>
        <v>0</v>
      </c>
      <c r="F41" s="72">
        <f>tab_dinamicas!G562</f>
        <v>231752.92211751954</v>
      </c>
      <c r="G41" s="72">
        <f>tab_dinamicas!H562</f>
        <v>0</v>
      </c>
      <c r="H41" s="72">
        <f>tab_dinamicas!I562</f>
        <v>0</v>
      </c>
      <c r="I41" s="72">
        <f>tab_dinamicas!J562</f>
        <v>30742.932099492005</v>
      </c>
      <c r="J41" s="72">
        <f>tab_dinamicas!K562</f>
        <v>0</v>
      </c>
      <c r="K41" s="72">
        <f>tab_dinamicas!L562</f>
        <v>0</v>
      </c>
      <c r="L41" s="72">
        <f t="shared" si="2"/>
        <v>285774.63935161667</v>
      </c>
      <c r="N41" s="57" t="s">
        <v>522</v>
      </c>
      <c r="O41" s="16">
        <f>+B41/'Total x Ano'!$C$30</f>
        <v>3.968716677062085E-4</v>
      </c>
      <c r="P41" s="16">
        <f>+C41/'Total x Ano'!$C$30</f>
        <v>0</v>
      </c>
      <c r="Q41" s="16">
        <f>+D41/'Total x Ano'!$C$30</f>
        <v>0</v>
      </c>
      <c r="R41" s="16">
        <f>+E41/'Total x Ano'!$C$30</f>
        <v>0</v>
      </c>
      <c r="S41" s="16">
        <f>+F41/'Total x Ano'!$C$30</f>
        <v>3.9510725394273092E-3</v>
      </c>
      <c r="T41" s="16">
        <f>+G41/'Total x Ano'!$C$30</f>
        <v>0</v>
      </c>
      <c r="U41" s="16">
        <f>+H41/'Total x Ano'!$C$30</f>
        <v>0</v>
      </c>
      <c r="V41" s="16">
        <f>+I41/'Total x Ano'!$C$30</f>
        <v>5.241252351423913E-4</v>
      </c>
      <c r="W41" s="16">
        <f>+J41/'Total x Ano'!$C$30</f>
        <v>0</v>
      </c>
      <c r="X41" s="16">
        <f>+K41/'Total x Ano'!$C$30</f>
        <v>0</v>
      </c>
      <c r="Y41" s="16">
        <f>+L41/'Total x Ano'!$C$30</f>
        <v>4.8720694422759092E-3</v>
      </c>
    </row>
    <row r="42" spans="1:25" x14ac:dyDescent="0.25">
      <c r="A42" s="1" t="s">
        <v>523</v>
      </c>
      <c r="B42" s="72">
        <f>tab_dinamicas!C563</f>
        <v>416.31318543218009</v>
      </c>
      <c r="C42" s="72">
        <f>tab_dinamicas!D563</f>
        <v>0</v>
      </c>
      <c r="D42" s="72">
        <f>tab_dinamicas!E563</f>
        <v>0</v>
      </c>
      <c r="E42" s="72">
        <f>tab_dinamicas!F563</f>
        <v>0</v>
      </c>
      <c r="F42" s="72">
        <f>tab_dinamicas!G563</f>
        <v>34871.462542452791</v>
      </c>
      <c r="G42" s="72">
        <f>tab_dinamicas!H563</f>
        <v>0</v>
      </c>
      <c r="H42" s="72">
        <f>tab_dinamicas!I563</f>
        <v>0</v>
      </c>
      <c r="I42" s="72">
        <f>tab_dinamicas!J563</f>
        <v>3826.7809309165818</v>
      </c>
      <c r="J42" s="72">
        <f>tab_dinamicas!K563</f>
        <v>0</v>
      </c>
      <c r="K42" s="72">
        <f>tab_dinamicas!L563</f>
        <v>0</v>
      </c>
      <c r="L42" s="72">
        <f t="shared" si="2"/>
        <v>39114.556658801557</v>
      </c>
      <c r="N42" s="57" t="s">
        <v>523</v>
      </c>
      <c r="O42" s="16">
        <f>+B42/'Total x Ano'!$C$30</f>
        <v>7.0975743465641929E-6</v>
      </c>
      <c r="P42" s="16">
        <f>+C42/'Total x Ano'!$C$30</f>
        <v>0</v>
      </c>
      <c r="Q42" s="16">
        <f>+D42/'Total x Ano'!$C$30</f>
        <v>0</v>
      </c>
      <c r="R42" s="16">
        <f>+E42/'Total x Ano'!$C$30</f>
        <v>0</v>
      </c>
      <c r="S42" s="16">
        <f>+F42/'Total x Ano'!$C$30</f>
        <v>5.9451107154233243E-4</v>
      </c>
      <c r="T42" s="16">
        <f>+G42/'Total x Ano'!$C$30</f>
        <v>0</v>
      </c>
      <c r="U42" s="16">
        <f>+H42/'Total x Ano'!$C$30</f>
        <v>0</v>
      </c>
      <c r="V42" s="16">
        <f>+I42/'Total x Ano'!$C$30</f>
        <v>6.524141707642176E-5</v>
      </c>
      <c r="W42" s="16">
        <f>+J42/'Total x Ano'!$C$30</f>
        <v>0</v>
      </c>
      <c r="X42" s="16">
        <f>+K42/'Total x Ano'!$C$30</f>
        <v>0</v>
      </c>
      <c r="Y42" s="16">
        <f>+L42/'Total x Ano'!$C$30</f>
        <v>6.6685006296531837E-4</v>
      </c>
    </row>
    <row r="43" spans="1:25" x14ac:dyDescent="0.25">
      <c r="A43" s="1" t="s">
        <v>524</v>
      </c>
      <c r="B43" s="72">
        <f>tab_dinamicas!C564</f>
        <v>3258.6697771070058</v>
      </c>
      <c r="C43" s="72">
        <f>tab_dinamicas!D564</f>
        <v>0</v>
      </c>
      <c r="D43" s="72">
        <f>tab_dinamicas!E564</f>
        <v>0</v>
      </c>
      <c r="E43" s="72">
        <f>tab_dinamicas!F564</f>
        <v>0</v>
      </c>
      <c r="F43" s="72">
        <f>tab_dinamicas!G564</f>
        <v>124734.01157626045</v>
      </c>
      <c r="G43" s="72">
        <f>tab_dinamicas!H564</f>
        <v>0</v>
      </c>
      <c r="H43" s="72">
        <f>tab_dinamicas!I564</f>
        <v>0</v>
      </c>
      <c r="I43" s="72">
        <f>tab_dinamicas!J564</f>
        <v>11074.68995037969</v>
      </c>
      <c r="J43" s="72">
        <f>tab_dinamicas!K564</f>
        <v>0</v>
      </c>
      <c r="K43" s="72">
        <f>tab_dinamicas!L564</f>
        <v>0</v>
      </c>
      <c r="L43" s="72">
        <f t="shared" si="2"/>
        <v>139067.37130374715</v>
      </c>
      <c r="N43" s="57" t="s">
        <v>524</v>
      </c>
      <c r="O43" s="16">
        <f>+B43/'Total x Ano'!$C$30</f>
        <v>5.5555893551410319E-5</v>
      </c>
      <c r="P43" s="16">
        <f>+C43/'Total x Ano'!$C$30</f>
        <v>0</v>
      </c>
      <c r="Q43" s="16">
        <f>+D43/'Total x Ano'!$C$30</f>
        <v>0</v>
      </c>
      <c r="R43" s="16">
        <f>+E43/'Total x Ano'!$C$30</f>
        <v>0</v>
      </c>
      <c r="S43" s="16">
        <f>+F43/'Total x Ano'!$C$30</f>
        <v>2.1265454751058549E-3</v>
      </c>
      <c r="T43" s="16">
        <f>+G43/'Total x Ano'!$C$30</f>
        <v>0</v>
      </c>
      <c r="U43" s="16">
        <f>+H43/'Total x Ano'!$C$30</f>
        <v>0</v>
      </c>
      <c r="V43" s="16">
        <f>+I43/'Total x Ano'!$C$30</f>
        <v>1.8880842125230295E-4</v>
      </c>
      <c r="W43" s="16">
        <f>+J43/'Total x Ano'!$C$30</f>
        <v>0</v>
      </c>
      <c r="X43" s="16">
        <f>+K43/'Total x Ano'!$C$30</f>
        <v>0</v>
      </c>
      <c r="Y43" s="16">
        <f>+L43/'Total x Ano'!$C$30</f>
        <v>2.3709097899095683E-3</v>
      </c>
    </row>
    <row r="44" spans="1:25" x14ac:dyDescent="0.25">
      <c r="A44" s="1" t="s">
        <v>525</v>
      </c>
      <c r="B44" s="72">
        <f>tab_dinamicas!C565</f>
        <v>23276.643703965943</v>
      </c>
      <c r="C44" s="72">
        <f>tab_dinamicas!D565</f>
        <v>0</v>
      </c>
      <c r="D44" s="72">
        <f>tab_dinamicas!E565</f>
        <v>0</v>
      </c>
      <c r="E44" s="72">
        <f>tab_dinamicas!F565</f>
        <v>0</v>
      </c>
      <c r="F44" s="72">
        <f>tab_dinamicas!G565</f>
        <v>134439.5125025484</v>
      </c>
      <c r="G44" s="72">
        <f>tab_dinamicas!H565</f>
        <v>0</v>
      </c>
      <c r="H44" s="72">
        <f>tab_dinamicas!I565</f>
        <v>0</v>
      </c>
      <c r="I44" s="72">
        <f>tab_dinamicas!J565</f>
        <v>30574.92391252482</v>
      </c>
      <c r="J44" s="72">
        <f>tab_dinamicas!K565</f>
        <v>0</v>
      </c>
      <c r="K44" s="72">
        <f>tab_dinamicas!L565</f>
        <v>0</v>
      </c>
      <c r="L44" s="72">
        <f t="shared" si="2"/>
        <v>188291.08011903916</v>
      </c>
      <c r="N44" s="57" t="s">
        <v>525</v>
      </c>
      <c r="O44" s="16">
        <f>+B44/'Total x Ano'!$C$30</f>
        <v>3.9683515922244779E-4</v>
      </c>
      <c r="P44" s="16">
        <f>+C44/'Total x Ano'!$C$30</f>
        <v>0</v>
      </c>
      <c r="Q44" s="16">
        <f>+D44/'Total x Ano'!$C$30</f>
        <v>0</v>
      </c>
      <c r="R44" s="16">
        <f>+E44/'Total x Ano'!$C$30</f>
        <v>0</v>
      </c>
      <c r="S44" s="16">
        <f>+F44/'Total x Ano'!$C$30</f>
        <v>2.2920110832236121E-3</v>
      </c>
      <c r="T44" s="16">
        <f>+G44/'Total x Ano'!$C$30</f>
        <v>0</v>
      </c>
      <c r="U44" s="16">
        <f>+H44/'Total x Ano'!$C$30</f>
        <v>0</v>
      </c>
      <c r="V44" s="16">
        <f>+I44/'Total x Ano'!$C$30</f>
        <v>5.2126092375481619E-4</v>
      </c>
      <c r="W44" s="16">
        <f>+J44/'Total x Ano'!$C$30</f>
        <v>0</v>
      </c>
      <c r="X44" s="16">
        <f>+K44/'Total x Ano'!$C$30</f>
        <v>0</v>
      </c>
      <c r="Y44" s="16">
        <f>+L44/'Total x Ano'!$C$30</f>
        <v>3.2101071662008762E-3</v>
      </c>
    </row>
    <row r="45" spans="1:25" x14ac:dyDescent="0.25">
      <c r="A45" s="1" t="s">
        <v>526</v>
      </c>
      <c r="B45" s="72">
        <f>tab_dinamicas!C566</f>
        <v>13206.62499443693</v>
      </c>
      <c r="C45" s="72">
        <f>tab_dinamicas!D566</f>
        <v>0</v>
      </c>
      <c r="D45" s="72">
        <f>tab_dinamicas!E566</f>
        <v>0</v>
      </c>
      <c r="E45" s="72">
        <f>tab_dinamicas!F566</f>
        <v>0</v>
      </c>
      <c r="F45" s="72">
        <f>tab_dinamicas!G566</f>
        <v>108758.72857013413</v>
      </c>
      <c r="G45" s="72">
        <f>tab_dinamicas!H566</f>
        <v>0</v>
      </c>
      <c r="H45" s="72">
        <f>tab_dinamicas!I566</f>
        <v>0</v>
      </c>
      <c r="I45" s="72">
        <f>tab_dinamicas!J566</f>
        <v>19332.980522371436</v>
      </c>
      <c r="J45" s="72">
        <f>tab_dinamicas!K566</f>
        <v>0</v>
      </c>
      <c r="K45" s="72">
        <f>tab_dinamicas!L566</f>
        <v>0</v>
      </c>
      <c r="L45" s="72">
        <f t="shared" si="2"/>
        <v>141298.33408694249</v>
      </c>
      <c r="N45" s="57" t="s">
        <v>526</v>
      </c>
      <c r="O45" s="16">
        <f>+B45/'Total x Ano'!$C$30</f>
        <v>2.2515501801342544E-4</v>
      </c>
      <c r="P45" s="16">
        <f>+C45/'Total x Ano'!$C$30</f>
        <v>0</v>
      </c>
      <c r="Q45" s="16">
        <f>+D45/'Total x Ano'!$C$30</f>
        <v>0</v>
      </c>
      <c r="R45" s="16">
        <f>+E45/'Total x Ano'!$C$30</f>
        <v>0</v>
      </c>
      <c r="S45" s="16">
        <f>+F45/'Total x Ano'!$C$30</f>
        <v>1.8541885985738809E-3</v>
      </c>
      <c r="T45" s="16">
        <f>+G45/'Total x Ano'!$C$30</f>
        <v>0</v>
      </c>
      <c r="U45" s="16">
        <f>+H45/'Total x Ano'!$C$30</f>
        <v>0</v>
      </c>
      <c r="V45" s="16">
        <f>+I45/'Total x Ano'!$C$30</f>
        <v>3.2960105852943787E-4</v>
      </c>
      <c r="W45" s="16">
        <f>+J45/'Total x Ano'!$C$30</f>
        <v>0</v>
      </c>
      <c r="X45" s="16">
        <f>+K45/'Total x Ano'!$C$30</f>
        <v>0</v>
      </c>
      <c r="Y45" s="16">
        <f>+L45/'Total x Ano'!$C$30</f>
        <v>2.4089446751167439E-3</v>
      </c>
    </row>
    <row r="46" spans="1:25" x14ac:dyDescent="0.25">
      <c r="A46" s="1" t="s">
        <v>527</v>
      </c>
      <c r="B46" s="72">
        <f>tab_dinamicas!C567</f>
        <v>29084.140351651506</v>
      </c>
      <c r="C46" s="72">
        <f>tab_dinamicas!D567</f>
        <v>0</v>
      </c>
      <c r="D46" s="72">
        <f>tab_dinamicas!E567</f>
        <v>0</v>
      </c>
      <c r="E46" s="72">
        <f>tab_dinamicas!F567</f>
        <v>0</v>
      </c>
      <c r="F46" s="72">
        <f>tab_dinamicas!G567</f>
        <v>503803.77236578194</v>
      </c>
      <c r="G46" s="72">
        <f>tab_dinamicas!H567</f>
        <v>0</v>
      </c>
      <c r="H46" s="72">
        <f>tab_dinamicas!I567</f>
        <v>0</v>
      </c>
      <c r="I46" s="72">
        <f>tab_dinamicas!J567</f>
        <v>28349.025937287704</v>
      </c>
      <c r="J46" s="72">
        <f>tab_dinamicas!K567</f>
        <v>0</v>
      </c>
      <c r="K46" s="72">
        <f>tab_dinamicas!L567</f>
        <v>0</v>
      </c>
      <c r="L46" s="72">
        <f t="shared" si="2"/>
        <v>561236.93865472113</v>
      </c>
      <c r="N46" s="57" t="s">
        <v>527</v>
      </c>
      <c r="O46" s="16">
        <f>+B46/'Total x Ano'!$C$30</f>
        <v>4.9584508892616468E-4</v>
      </c>
      <c r="P46" s="16">
        <f>+C46/'Total x Ano'!$C$30</f>
        <v>0</v>
      </c>
      <c r="Q46" s="16">
        <f>+D46/'Total x Ano'!$C$30</f>
        <v>0</v>
      </c>
      <c r="R46" s="16">
        <f>+E46/'Total x Ano'!$C$30</f>
        <v>0</v>
      </c>
      <c r="S46" s="16">
        <f>+F46/'Total x Ano'!$C$30</f>
        <v>8.5891700180804314E-3</v>
      </c>
      <c r="T46" s="16">
        <f>+G46/'Total x Ano'!$C$30</f>
        <v>0</v>
      </c>
      <c r="U46" s="16">
        <f>+H46/'Total x Ano'!$C$30</f>
        <v>0</v>
      </c>
      <c r="V46" s="16">
        <f>+I46/'Total x Ano'!$C$30</f>
        <v>4.8331238664395926E-4</v>
      </c>
      <c r="W46" s="16">
        <f>+J46/'Total x Ano'!$C$30</f>
        <v>0</v>
      </c>
      <c r="X46" s="16">
        <f>+K46/'Total x Ano'!$C$30</f>
        <v>0</v>
      </c>
      <c r="Y46" s="16">
        <f>+L46/'Total x Ano'!$C$30</f>
        <v>9.5683274936505559E-3</v>
      </c>
    </row>
    <row r="47" spans="1:25" x14ac:dyDescent="0.25">
      <c r="A47" s="1" t="s">
        <v>528</v>
      </c>
      <c r="B47" s="72">
        <f>tab_dinamicas!C568</f>
        <v>15589.398075298501</v>
      </c>
      <c r="C47" s="72">
        <f>tab_dinamicas!D568</f>
        <v>0</v>
      </c>
      <c r="D47" s="72">
        <f>tab_dinamicas!E568</f>
        <v>0</v>
      </c>
      <c r="E47" s="72">
        <f>tab_dinamicas!F568</f>
        <v>0</v>
      </c>
      <c r="F47" s="72">
        <f>tab_dinamicas!G568</f>
        <v>122594.48166462065</v>
      </c>
      <c r="G47" s="72">
        <f>tab_dinamicas!H568</f>
        <v>0</v>
      </c>
      <c r="H47" s="72">
        <f>tab_dinamicas!I568</f>
        <v>0</v>
      </c>
      <c r="I47" s="72">
        <f>tab_dinamicas!J568</f>
        <v>17233.640049542584</v>
      </c>
      <c r="J47" s="72">
        <f>tab_dinamicas!K568</f>
        <v>0</v>
      </c>
      <c r="K47" s="72">
        <f>tab_dinamicas!L568</f>
        <v>0</v>
      </c>
      <c r="L47" s="72">
        <f t="shared" si="2"/>
        <v>155417.51978946174</v>
      </c>
      <c r="N47" s="57" t="s">
        <v>528</v>
      </c>
      <c r="O47" s="16">
        <f>+B47/'Total x Ano'!$C$30</f>
        <v>2.6577806259667675E-4</v>
      </c>
      <c r="P47" s="16">
        <f>+C47/'Total x Ano'!$C$30</f>
        <v>0</v>
      </c>
      <c r="Q47" s="16">
        <f>+D47/'Total x Ano'!$C$30</f>
        <v>0</v>
      </c>
      <c r="R47" s="16">
        <f>+E47/'Total x Ano'!$C$30</f>
        <v>0</v>
      </c>
      <c r="S47" s="16">
        <f>+F47/'Total x Ano'!$C$30</f>
        <v>2.0900693961683186E-3</v>
      </c>
      <c r="T47" s="16">
        <f>+G47/'Total x Ano'!$C$30</f>
        <v>0</v>
      </c>
      <c r="U47" s="16">
        <f>+H47/'Total x Ano'!$C$30</f>
        <v>0</v>
      </c>
      <c r="V47" s="16">
        <f>+I47/'Total x Ano'!$C$30</f>
        <v>2.9381015493558252E-4</v>
      </c>
      <c r="W47" s="16">
        <f>+J47/'Total x Ano'!$C$30</f>
        <v>0</v>
      </c>
      <c r="X47" s="16">
        <f>+K47/'Total x Ano'!$C$30</f>
        <v>0</v>
      </c>
      <c r="Y47" s="16">
        <f>+L47/'Total x Ano'!$C$30</f>
        <v>2.6496576137005779E-3</v>
      </c>
    </row>
    <row r="48" spans="1:25" x14ac:dyDescent="0.25">
      <c r="A48" s="1" t="s">
        <v>529</v>
      </c>
      <c r="B48" s="72">
        <f>tab_dinamicas!C569</f>
        <v>18162.187369850137</v>
      </c>
      <c r="C48" s="72">
        <f>tab_dinamicas!D569</f>
        <v>0</v>
      </c>
      <c r="D48" s="72">
        <f>tab_dinamicas!E569</f>
        <v>0</v>
      </c>
      <c r="E48" s="72">
        <f>tab_dinamicas!F569</f>
        <v>0</v>
      </c>
      <c r="F48" s="72">
        <f>tab_dinamicas!G569</f>
        <v>84124.774003388287</v>
      </c>
      <c r="G48" s="72">
        <f>tab_dinamicas!H569</f>
        <v>0</v>
      </c>
      <c r="H48" s="72">
        <f>tab_dinamicas!I569</f>
        <v>0</v>
      </c>
      <c r="I48" s="72">
        <f>tab_dinamicas!J569</f>
        <v>5894.1515307376803</v>
      </c>
      <c r="J48" s="72">
        <f>tab_dinamicas!K569</f>
        <v>0</v>
      </c>
      <c r="K48" s="72">
        <f>tab_dinamicas!L569</f>
        <v>0</v>
      </c>
      <c r="L48" s="72">
        <f t="shared" si="2"/>
        <v>108181.1129039761</v>
      </c>
      <c r="N48" s="57" t="s">
        <v>529</v>
      </c>
      <c r="O48" s="16">
        <f>+B48/'Total x Ano'!$C$30</f>
        <v>3.0964062553032044E-4</v>
      </c>
      <c r="P48" s="16">
        <f>+C48/'Total x Ano'!$C$30</f>
        <v>0</v>
      </c>
      <c r="Q48" s="16">
        <f>+D48/'Total x Ano'!$C$30</f>
        <v>0</v>
      </c>
      <c r="R48" s="16">
        <f>+E48/'Total x Ano'!$C$30</f>
        <v>0</v>
      </c>
      <c r="S48" s="16">
        <f>+F48/'Total x Ano'!$C$30</f>
        <v>1.4342131327335229E-3</v>
      </c>
      <c r="T48" s="16">
        <f>+G48/'Total x Ano'!$C$30</f>
        <v>0</v>
      </c>
      <c r="U48" s="16">
        <f>+H48/'Total x Ano'!$C$30</f>
        <v>0</v>
      </c>
      <c r="V48" s="16">
        <f>+I48/'Total x Ano'!$C$30</f>
        <v>1.0048727775916401E-4</v>
      </c>
      <c r="W48" s="16">
        <f>+J48/'Total x Ano'!$C$30</f>
        <v>0</v>
      </c>
      <c r="X48" s="16">
        <f>+K48/'Total x Ano'!$C$30</f>
        <v>0</v>
      </c>
      <c r="Y48" s="16">
        <f>+L48/'Total x Ano'!$C$30</f>
        <v>1.8443410360230073E-3</v>
      </c>
    </row>
    <row r="49" spans="1:25" x14ac:dyDescent="0.25">
      <c r="A49" s="1" t="s">
        <v>530</v>
      </c>
      <c r="B49" s="72">
        <f>tab_dinamicas!C570</f>
        <v>42868.569254592345</v>
      </c>
      <c r="C49" s="72">
        <f>tab_dinamicas!D570</f>
        <v>0</v>
      </c>
      <c r="D49" s="72">
        <f>tab_dinamicas!E570</f>
        <v>0</v>
      </c>
      <c r="E49" s="72">
        <f>tab_dinamicas!F570</f>
        <v>0</v>
      </c>
      <c r="F49" s="72">
        <f>tab_dinamicas!G570</f>
        <v>857936.46887852019</v>
      </c>
      <c r="G49" s="72">
        <f>tab_dinamicas!H570</f>
        <v>0</v>
      </c>
      <c r="H49" s="72">
        <f>tab_dinamicas!I570</f>
        <v>0</v>
      </c>
      <c r="I49" s="72">
        <f>tab_dinamicas!J570</f>
        <v>62947.185362253862</v>
      </c>
      <c r="J49" s="72">
        <f>tab_dinamicas!K570</f>
        <v>0</v>
      </c>
      <c r="K49" s="72">
        <f>tab_dinamicas!L570</f>
        <v>0</v>
      </c>
      <c r="L49" s="72">
        <f t="shared" si="2"/>
        <v>963752.22349536628</v>
      </c>
      <c r="N49" s="57" t="s">
        <v>530</v>
      </c>
      <c r="O49" s="16">
        <f>+B49/'Total x Ano'!$C$30</f>
        <v>7.3085087876677724E-4</v>
      </c>
      <c r="P49" s="16">
        <f>+C49/'Total x Ano'!$C$30</f>
        <v>0</v>
      </c>
      <c r="Q49" s="16">
        <f>+D49/'Total x Ano'!$C$30</f>
        <v>0</v>
      </c>
      <c r="R49" s="16">
        <f>+E49/'Total x Ano'!$C$30</f>
        <v>0</v>
      </c>
      <c r="S49" s="16">
        <f>+F49/'Total x Ano'!$C$30</f>
        <v>1.4626651486362861E-2</v>
      </c>
      <c r="T49" s="16">
        <f>+G49/'Total x Ano'!$C$30</f>
        <v>0</v>
      </c>
      <c r="U49" s="16">
        <f>+H49/'Total x Ano'!$C$30</f>
        <v>0</v>
      </c>
      <c r="V49" s="16">
        <f>+I49/'Total x Ano'!$C$30</f>
        <v>1.0731640112521393E-3</v>
      </c>
      <c r="W49" s="16">
        <f>+J49/'Total x Ano'!$C$30</f>
        <v>0</v>
      </c>
      <c r="X49" s="16">
        <f>+K49/'Total x Ano'!$C$30</f>
        <v>0</v>
      </c>
      <c r="Y49" s="16">
        <f>+L49/'Total x Ano'!$C$30</f>
        <v>1.6430666376381776E-2</v>
      </c>
    </row>
    <row r="50" spans="1:25" x14ac:dyDescent="0.25">
      <c r="A50" s="1" t="s">
        <v>531</v>
      </c>
      <c r="B50" s="72">
        <f>tab_dinamicas!C571</f>
        <v>7759.7497415839734</v>
      </c>
      <c r="C50" s="72">
        <f>tab_dinamicas!D571</f>
        <v>0</v>
      </c>
      <c r="D50" s="72">
        <f>tab_dinamicas!E571</f>
        <v>0</v>
      </c>
      <c r="E50" s="72">
        <f>tab_dinamicas!F571</f>
        <v>0</v>
      </c>
      <c r="F50" s="72">
        <f>tab_dinamicas!G571</f>
        <v>96189.816971286928</v>
      </c>
      <c r="G50" s="72">
        <f>tab_dinamicas!H571</f>
        <v>0</v>
      </c>
      <c r="H50" s="72">
        <f>tab_dinamicas!I571</f>
        <v>0</v>
      </c>
      <c r="I50" s="72">
        <f>tab_dinamicas!J571</f>
        <v>9521.605855582553</v>
      </c>
      <c r="J50" s="72">
        <f>tab_dinamicas!K571</f>
        <v>0</v>
      </c>
      <c r="K50" s="72">
        <f>tab_dinamicas!L571</f>
        <v>0</v>
      </c>
      <c r="L50" s="72">
        <f t="shared" si="2"/>
        <v>113471.17256845346</v>
      </c>
      <c r="N50" s="57" t="s">
        <v>531</v>
      </c>
      <c r="O50" s="16">
        <f>+B50/'Total x Ano'!$C$30</f>
        <v>1.3229319327095069E-4</v>
      </c>
      <c r="P50" s="16">
        <f>+C50/'Total x Ano'!$C$30</f>
        <v>0</v>
      </c>
      <c r="Q50" s="16">
        <f>+D50/'Total x Ano'!$C$30</f>
        <v>0</v>
      </c>
      <c r="R50" s="16">
        <f>+E50/'Total x Ano'!$C$30</f>
        <v>0</v>
      </c>
      <c r="S50" s="16">
        <f>+F50/'Total x Ano'!$C$30</f>
        <v>1.6399057277692911E-3</v>
      </c>
      <c r="T50" s="16">
        <f>+G50/'Total x Ano'!$C$30</f>
        <v>0</v>
      </c>
      <c r="U50" s="16">
        <f>+H50/'Total x Ano'!$C$30</f>
        <v>0</v>
      </c>
      <c r="V50" s="16">
        <f>+I50/'Total x Ano'!$C$30</f>
        <v>1.6233044694109831E-4</v>
      </c>
      <c r="W50" s="16">
        <f>+J50/'Total x Ano'!$C$30</f>
        <v>0</v>
      </c>
      <c r="X50" s="16">
        <f>+K50/'Total x Ano'!$C$30</f>
        <v>0</v>
      </c>
      <c r="Y50" s="16">
        <f>+L50/'Total x Ano'!$C$30</f>
        <v>1.9345293679813402E-3</v>
      </c>
    </row>
    <row r="51" spans="1:25" x14ac:dyDescent="0.25">
      <c r="A51" s="1" t="s">
        <v>532</v>
      </c>
      <c r="B51" s="72">
        <f>tab_dinamicas!C572</f>
        <v>16498.729693783778</v>
      </c>
      <c r="C51" s="72">
        <f>tab_dinamicas!D572</f>
        <v>0</v>
      </c>
      <c r="D51" s="72">
        <f>tab_dinamicas!E572</f>
        <v>0</v>
      </c>
      <c r="E51" s="72">
        <f>tab_dinamicas!F572</f>
        <v>0</v>
      </c>
      <c r="F51" s="72">
        <f>tab_dinamicas!G572</f>
        <v>108200.62966013797</v>
      </c>
      <c r="G51" s="72">
        <f>tab_dinamicas!H572</f>
        <v>0</v>
      </c>
      <c r="H51" s="72">
        <f>tab_dinamicas!I572</f>
        <v>0</v>
      </c>
      <c r="I51" s="72">
        <f>tab_dinamicas!J572</f>
        <v>7014.6547197627624</v>
      </c>
      <c r="J51" s="72">
        <f>tab_dinamicas!K572</f>
        <v>0</v>
      </c>
      <c r="K51" s="72">
        <f>tab_dinamicas!L572</f>
        <v>0</v>
      </c>
      <c r="L51" s="72">
        <f t="shared" si="2"/>
        <v>131714.01407368452</v>
      </c>
      <c r="N51" s="57" t="s">
        <v>532</v>
      </c>
      <c r="O51" s="16">
        <f>+B51/'Total x Ano'!$C$30</f>
        <v>2.8128093157542592E-4</v>
      </c>
      <c r="P51" s="16">
        <f>+C51/'Total x Ano'!$C$30</f>
        <v>0</v>
      </c>
      <c r="Q51" s="16">
        <f>+D51/'Total x Ano'!$C$30</f>
        <v>0</v>
      </c>
      <c r="R51" s="16">
        <f>+E51/'Total x Ano'!$C$30</f>
        <v>0</v>
      </c>
      <c r="S51" s="16">
        <f>+F51/'Total x Ano'!$C$30</f>
        <v>1.8446737702065737E-3</v>
      </c>
      <c r="T51" s="16">
        <f>+G51/'Total x Ano'!$C$30</f>
        <v>0</v>
      </c>
      <c r="U51" s="16">
        <f>+H51/'Total x Ano'!$C$30</f>
        <v>0</v>
      </c>
      <c r="V51" s="16">
        <f>+I51/'Total x Ano'!$C$30</f>
        <v>1.1959033518794044E-4</v>
      </c>
      <c r="W51" s="16">
        <f>+J51/'Total x Ano'!$C$30</f>
        <v>0</v>
      </c>
      <c r="X51" s="16">
        <f>+K51/'Total x Ano'!$C$30</f>
        <v>0</v>
      </c>
      <c r="Y51" s="16">
        <f>+L51/'Total x Ano'!$C$30</f>
        <v>2.24554503696994E-3</v>
      </c>
    </row>
    <row r="52" spans="1:25" x14ac:dyDescent="0.25">
      <c r="A52" s="1" t="s">
        <v>533</v>
      </c>
      <c r="B52" s="72">
        <f>tab_dinamicas!C573</f>
        <v>68803.282952635331</v>
      </c>
      <c r="C52" s="72">
        <f>tab_dinamicas!D573</f>
        <v>0</v>
      </c>
      <c r="D52" s="72">
        <f>tab_dinamicas!E573</f>
        <v>0</v>
      </c>
      <c r="E52" s="72">
        <f>tab_dinamicas!F573</f>
        <v>0</v>
      </c>
      <c r="F52" s="72">
        <f>tab_dinamicas!G573</f>
        <v>926525.30737000331</v>
      </c>
      <c r="G52" s="72">
        <f>tab_dinamicas!H573</f>
        <v>0</v>
      </c>
      <c r="H52" s="72">
        <f>tab_dinamicas!I573</f>
        <v>0</v>
      </c>
      <c r="I52" s="72">
        <f>tab_dinamicas!J573</f>
        <v>106687.05978406893</v>
      </c>
      <c r="J52" s="72">
        <f>tab_dinamicas!K573</f>
        <v>0</v>
      </c>
      <c r="K52" s="72">
        <f>tab_dinamicas!L573</f>
        <v>0</v>
      </c>
      <c r="L52" s="72">
        <f t="shared" si="2"/>
        <v>1102015.6501067076</v>
      </c>
      <c r="N52" s="57" t="s">
        <v>533</v>
      </c>
      <c r="O52" s="16">
        <f>+B52/'Total x Ano'!$C$30</f>
        <v>1.1730025210156957E-3</v>
      </c>
      <c r="P52" s="16">
        <f>+C52/'Total x Ano'!$C$30</f>
        <v>0</v>
      </c>
      <c r="Q52" s="16">
        <f>+D52/'Total x Ano'!$C$30</f>
        <v>0</v>
      </c>
      <c r="R52" s="16">
        <f>+E52/'Total x Ano'!$C$30</f>
        <v>0</v>
      </c>
      <c r="S52" s="16">
        <f>+F52/'Total x Ano'!$C$30</f>
        <v>1.579599802058905E-2</v>
      </c>
      <c r="T52" s="16">
        <f>+G52/'Total x Ano'!$C$30</f>
        <v>0</v>
      </c>
      <c r="U52" s="16">
        <f>+H52/'Total x Ano'!$C$30</f>
        <v>0</v>
      </c>
      <c r="V52" s="16">
        <f>+I52/'Total x Ano'!$C$30</f>
        <v>1.8188694596537674E-3</v>
      </c>
      <c r="W52" s="16">
        <f>+J52/'Total x Ano'!$C$30</f>
        <v>0</v>
      </c>
      <c r="X52" s="16">
        <f>+K52/'Total x Ano'!$C$30</f>
        <v>0</v>
      </c>
      <c r="Y52" s="16">
        <f>+L52/'Total x Ano'!$C$30</f>
        <v>1.8787870001258516E-2</v>
      </c>
    </row>
    <row r="53" spans="1:25" x14ac:dyDescent="0.25">
      <c r="A53" s="1" t="s">
        <v>534</v>
      </c>
      <c r="B53" s="72">
        <f>tab_dinamicas!C574</f>
        <v>181905.31408033511</v>
      </c>
      <c r="C53" s="72">
        <f>tab_dinamicas!D574</f>
        <v>0</v>
      </c>
      <c r="D53" s="72">
        <f>tab_dinamicas!E574</f>
        <v>0</v>
      </c>
      <c r="E53" s="72">
        <f>tab_dinamicas!F574</f>
        <v>0</v>
      </c>
      <c r="F53" s="72">
        <f>tab_dinamicas!G574</f>
        <v>1791443.1042814353</v>
      </c>
      <c r="G53" s="72">
        <f>tab_dinamicas!H574</f>
        <v>0</v>
      </c>
      <c r="H53" s="72">
        <f>tab_dinamicas!I574</f>
        <v>0</v>
      </c>
      <c r="I53" s="72">
        <f>tab_dinamicas!J574</f>
        <v>291531.68760727986</v>
      </c>
      <c r="J53" s="72">
        <f>tab_dinamicas!K574</f>
        <v>0</v>
      </c>
      <c r="K53" s="72">
        <f>tab_dinamicas!L574</f>
        <v>0</v>
      </c>
      <c r="L53" s="72">
        <f t="shared" si="2"/>
        <v>2264880.1059690504</v>
      </c>
      <c r="N53" s="57" t="s">
        <v>534</v>
      </c>
      <c r="O53" s="16">
        <f>+B53/'Total x Ano'!$C$30</f>
        <v>3.1012385288253486E-3</v>
      </c>
      <c r="P53" s="16">
        <f>+C53/'Total x Ano'!$C$30</f>
        <v>0</v>
      </c>
      <c r="Q53" s="16">
        <f>+D53/'Total x Ano'!$C$30</f>
        <v>0</v>
      </c>
      <c r="R53" s="16">
        <f>+E53/'Total x Ano'!$C$30</f>
        <v>0</v>
      </c>
      <c r="S53" s="16">
        <f>+F53/'Total x Ano'!$C$30</f>
        <v>3.0541671667395631E-2</v>
      </c>
      <c r="T53" s="16">
        <f>+G53/'Total x Ano'!$C$30</f>
        <v>0</v>
      </c>
      <c r="U53" s="16">
        <f>+H53/'Total x Ano'!$C$30</f>
        <v>0</v>
      </c>
      <c r="V53" s="16">
        <f>+I53/'Total x Ano'!$C$30</f>
        <v>4.970219295418102E-3</v>
      </c>
      <c r="W53" s="16">
        <f>+J53/'Total x Ano'!$C$30</f>
        <v>0</v>
      </c>
      <c r="X53" s="16">
        <f>+K53/'Total x Ano'!$C$30</f>
        <v>0</v>
      </c>
      <c r="Y53" s="16">
        <f>+L53/'Total x Ano'!$C$30</f>
        <v>3.8613129491639087E-2</v>
      </c>
    </row>
    <row r="54" spans="1:25" x14ac:dyDescent="0.25">
      <c r="A54" s="1" t="s">
        <v>535</v>
      </c>
      <c r="B54" s="72">
        <f>tab_dinamicas!C575</f>
        <v>49779.927181399624</v>
      </c>
      <c r="C54" s="72">
        <f>tab_dinamicas!D575</f>
        <v>0</v>
      </c>
      <c r="D54" s="72">
        <f>tab_dinamicas!E575</f>
        <v>0</v>
      </c>
      <c r="E54" s="72">
        <f>tab_dinamicas!F575</f>
        <v>0</v>
      </c>
      <c r="F54" s="72">
        <f>tab_dinamicas!G575</f>
        <v>408349.29878882982</v>
      </c>
      <c r="G54" s="72">
        <f>tab_dinamicas!H575</f>
        <v>0</v>
      </c>
      <c r="H54" s="72">
        <f>tab_dinamicas!I575</f>
        <v>0</v>
      </c>
      <c r="I54" s="72">
        <f>tab_dinamicas!J575</f>
        <v>42760.514088829543</v>
      </c>
      <c r="J54" s="72">
        <f>tab_dinamicas!K575</f>
        <v>0</v>
      </c>
      <c r="K54" s="72">
        <f>tab_dinamicas!L575</f>
        <v>0</v>
      </c>
      <c r="L54" s="72">
        <f t="shared" si="2"/>
        <v>500889.740059059</v>
      </c>
      <c r="N54" s="57" t="s">
        <v>535</v>
      </c>
      <c r="O54" s="16">
        <f>+B54/'Total x Ano'!$C$30</f>
        <v>8.4868014393959894E-4</v>
      </c>
      <c r="P54" s="16">
        <f>+C54/'Total x Ano'!$C$30</f>
        <v>0</v>
      </c>
      <c r="Q54" s="16">
        <f>+D54/'Total x Ano'!$C$30</f>
        <v>0</v>
      </c>
      <c r="R54" s="16">
        <f>+E54/'Total x Ano'!$C$30</f>
        <v>0</v>
      </c>
      <c r="S54" s="16">
        <f>+F54/'Total x Ano'!$C$30</f>
        <v>6.9618008963908354E-3</v>
      </c>
      <c r="T54" s="16">
        <f>+G54/'Total x Ano'!$C$30</f>
        <v>0</v>
      </c>
      <c r="U54" s="16">
        <f>+H54/'Total x Ano'!$C$30</f>
        <v>0</v>
      </c>
      <c r="V54" s="16">
        <f>+I54/'Total x Ano'!$C$30</f>
        <v>7.2900868495844127E-4</v>
      </c>
      <c r="W54" s="16">
        <f>+J54/'Total x Ano'!$C$30</f>
        <v>0</v>
      </c>
      <c r="X54" s="16">
        <f>+K54/'Total x Ano'!$C$30</f>
        <v>0</v>
      </c>
      <c r="Y54" s="16">
        <f>+L54/'Total x Ano'!$C$30</f>
        <v>8.5394897252888749E-3</v>
      </c>
    </row>
    <row r="55" spans="1:25" x14ac:dyDescent="0.25">
      <c r="A55" s="1" t="s">
        <v>536</v>
      </c>
      <c r="B55" s="72">
        <f>tab_dinamicas!C576</f>
        <v>372205.83309309615</v>
      </c>
      <c r="C55" s="72">
        <f>tab_dinamicas!D576</f>
        <v>0</v>
      </c>
      <c r="D55" s="72">
        <f>tab_dinamicas!E576</f>
        <v>0</v>
      </c>
      <c r="E55" s="72">
        <f>tab_dinamicas!F576</f>
        <v>0</v>
      </c>
      <c r="F55" s="72">
        <f>tab_dinamicas!G576</f>
        <v>3103951.8989009331</v>
      </c>
      <c r="G55" s="72">
        <f>tab_dinamicas!H576</f>
        <v>0</v>
      </c>
      <c r="H55" s="72">
        <f>tab_dinamicas!I576</f>
        <v>0</v>
      </c>
      <c r="I55" s="72">
        <f>tab_dinamicas!J576</f>
        <v>235159.3387048532</v>
      </c>
      <c r="J55" s="72">
        <f>tab_dinamicas!K576</f>
        <v>0</v>
      </c>
      <c r="K55" s="72">
        <f>tab_dinamicas!L576</f>
        <v>0</v>
      </c>
      <c r="L55" s="72">
        <f t="shared" si="2"/>
        <v>3711317.0706988825</v>
      </c>
      <c r="N55" s="57" t="s">
        <v>536</v>
      </c>
      <c r="O55" s="16">
        <f>+B55/'Total x Ano'!$C$30</f>
        <v>6.3456038988067825E-3</v>
      </c>
      <c r="P55" s="16">
        <f>+C55/'Total x Ano'!$C$30</f>
        <v>0</v>
      </c>
      <c r="Q55" s="16">
        <f>+D55/'Total x Ano'!$C$30</f>
        <v>0</v>
      </c>
      <c r="R55" s="16">
        <f>+E55/'Total x Ano'!$C$30</f>
        <v>0</v>
      </c>
      <c r="S55" s="16">
        <f>+F55/'Total x Ano'!$C$30</f>
        <v>5.2918163876405452E-2</v>
      </c>
      <c r="T55" s="16">
        <f>+G55/'Total x Ano'!$C$30</f>
        <v>0</v>
      </c>
      <c r="U55" s="16">
        <f>+H55/'Total x Ano'!$C$30</f>
        <v>0</v>
      </c>
      <c r="V55" s="16">
        <f>+I55/'Total x Ano'!$C$30</f>
        <v>4.0091473154132574E-3</v>
      </c>
      <c r="W55" s="16">
        <f>+J55/'Total x Ano'!$C$30</f>
        <v>0</v>
      </c>
      <c r="X55" s="16">
        <f>+K55/'Total x Ano'!$C$30</f>
        <v>0</v>
      </c>
      <c r="Y55" s="16">
        <f>+L55/'Total x Ano'!$C$30</f>
        <v>6.3272915090625492E-2</v>
      </c>
    </row>
    <row r="56" spans="1:25" x14ac:dyDescent="0.25">
      <c r="A56" s="1" t="s">
        <v>537</v>
      </c>
      <c r="B56" s="72">
        <f>tab_dinamicas!C577</f>
        <v>1053001.2546085138</v>
      </c>
      <c r="C56" s="72">
        <f>tab_dinamicas!D577</f>
        <v>0</v>
      </c>
      <c r="D56" s="72">
        <f>tab_dinamicas!E577</f>
        <v>0</v>
      </c>
      <c r="E56" s="72">
        <f>tab_dinamicas!F577</f>
        <v>0</v>
      </c>
      <c r="F56" s="72">
        <f>tab_dinamicas!G577</f>
        <v>13527830.20558046</v>
      </c>
      <c r="G56" s="72">
        <f>tab_dinamicas!H577</f>
        <v>0</v>
      </c>
      <c r="H56" s="72">
        <f>tab_dinamicas!I577</f>
        <v>0</v>
      </c>
      <c r="I56" s="72">
        <f>tab_dinamicas!J577</f>
        <v>1043254.9998900181</v>
      </c>
      <c r="J56" s="72">
        <f>tab_dinamicas!K577</f>
        <v>0</v>
      </c>
      <c r="K56" s="72">
        <f>tab_dinamicas!L577</f>
        <v>0</v>
      </c>
      <c r="L56" s="72">
        <f t="shared" si="2"/>
        <v>15624086.460078992</v>
      </c>
      <c r="N56" s="57" t="s">
        <v>537</v>
      </c>
      <c r="O56" s="16">
        <f>+B56/'Total x Ano'!$C$30</f>
        <v>1.7952241132720061E-2</v>
      </c>
      <c r="P56" s="16">
        <f>+C56/'Total x Ano'!$C$30</f>
        <v>0</v>
      </c>
      <c r="Q56" s="16">
        <f>+D56/'Total x Ano'!$C$30</f>
        <v>0</v>
      </c>
      <c r="R56" s="16">
        <f>+E56/'Total x Ano'!$C$30</f>
        <v>0</v>
      </c>
      <c r="S56" s="16">
        <f>+F56/'Total x Ano'!$C$30</f>
        <v>0.23063113058052653</v>
      </c>
      <c r="T56" s="16">
        <f>+G56/'Total x Ano'!$C$30</f>
        <v>0</v>
      </c>
      <c r="U56" s="16">
        <f>+H56/'Total x Ano'!$C$30</f>
        <v>0</v>
      </c>
      <c r="V56" s="16">
        <f>+I56/'Total x Ano'!$C$30</f>
        <v>1.7786080727799754E-2</v>
      </c>
      <c r="W56" s="16">
        <f>+J56/'Total x Ano'!$C$30</f>
        <v>0</v>
      </c>
      <c r="X56" s="16">
        <f>+K56/'Total x Ano'!$C$30</f>
        <v>0</v>
      </c>
      <c r="Y56" s="16">
        <f>+L56/'Total x Ano'!$C$30</f>
        <v>0.26636945244104637</v>
      </c>
    </row>
    <row r="57" spans="1:25" x14ac:dyDescent="0.25">
      <c r="A57" s="1" t="s">
        <v>538</v>
      </c>
      <c r="B57" s="72">
        <f>tab_dinamicas!C578</f>
        <v>312819.56871654047</v>
      </c>
      <c r="C57" s="72">
        <f>tab_dinamicas!D578</f>
        <v>0</v>
      </c>
      <c r="D57" s="72">
        <f>tab_dinamicas!E578</f>
        <v>0</v>
      </c>
      <c r="E57" s="72">
        <f>tab_dinamicas!F578</f>
        <v>0</v>
      </c>
      <c r="F57" s="72">
        <f>tab_dinamicas!G578</f>
        <v>1573871.7747107735</v>
      </c>
      <c r="G57" s="72">
        <f>tab_dinamicas!H578</f>
        <v>0</v>
      </c>
      <c r="H57" s="72">
        <f>tab_dinamicas!I578</f>
        <v>0</v>
      </c>
      <c r="I57" s="72">
        <f>tab_dinamicas!J578</f>
        <v>145644.5068101064</v>
      </c>
      <c r="J57" s="72">
        <f>tab_dinamicas!K578</f>
        <v>0</v>
      </c>
      <c r="K57" s="72">
        <f>tab_dinamicas!L578</f>
        <v>0</v>
      </c>
      <c r="L57" s="72">
        <f t="shared" si="2"/>
        <v>2032335.8502374203</v>
      </c>
      <c r="N57" s="57" t="s">
        <v>538</v>
      </c>
      <c r="O57" s="16">
        <f>+B57/'Total x Ano'!$C$30</f>
        <v>5.3331487536742604E-3</v>
      </c>
      <c r="P57" s="16">
        <f>+C57/'Total x Ano'!$C$30</f>
        <v>0</v>
      </c>
      <c r="Q57" s="16">
        <f>+D57/'Total x Ano'!$C$30</f>
        <v>0</v>
      </c>
      <c r="R57" s="16">
        <f>+E57/'Total x Ano'!$C$30</f>
        <v>0</v>
      </c>
      <c r="S57" s="16">
        <f>+F57/'Total x Ano'!$C$30</f>
        <v>2.683237601848288E-2</v>
      </c>
      <c r="T57" s="16">
        <f>+G57/'Total x Ano'!$C$30</f>
        <v>0</v>
      </c>
      <c r="U57" s="16">
        <f>+H57/'Total x Ano'!$C$30</f>
        <v>0</v>
      </c>
      <c r="V57" s="16">
        <f>+I57/'Total x Ano'!$C$30</f>
        <v>2.4830410167775113E-3</v>
      </c>
      <c r="W57" s="16">
        <f>+J57/'Total x Ano'!$C$30</f>
        <v>0</v>
      </c>
      <c r="X57" s="16">
        <f>+K57/'Total x Ano'!$C$30</f>
        <v>0</v>
      </c>
      <c r="Y57" s="16">
        <f>+L57/'Total x Ano'!$C$30</f>
        <v>3.4648565788934653E-2</v>
      </c>
    </row>
    <row r="58" spans="1:25" x14ac:dyDescent="0.25">
      <c r="A58" s="1" t="s">
        <v>539</v>
      </c>
      <c r="B58" s="72">
        <f>tab_dinamicas!C579</f>
        <v>193480.35281389332</v>
      </c>
      <c r="C58" s="72">
        <f>tab_dinamicas!D579</f>
        <v>0</v>
      </c>
      <c r="D58" s="72">
        <f>tab_dinamicas!E579</f>
        <v>0</v>
      </c>
      <c r="E58" s="72">
        <f>tab_dinamicas!F579</f>
        <v>0</v>
      </c>
      <c r="F58" s="72">
        <f>tab_dinamicas!G579</f>
        <v>640813.12832329399</v>
      </c>
      <c r="G58" s="72">
        <f>tab_dinamicas!H579</f>
        <v>0</v>
      </c>
      <c r="H58" s="72">
        <f>tab_dinamicas!I579</f>
        <v>0</v>
      </c>
      <c r="I58" s="72">
        <f>tab_dinamicas!J579</f>
        <v>89461.789384825301</v>
      </c>
      <c r="J58" s="72">
        <f>tab_dinamicas!K579</f>
        <v>0</v>
      </c>
      <c r="K58" s="72">
        <f>tab_dinamicas!L579</f>
        <v>0</v>
      </c>
      <c r="L58" s="72">
        <f t="shared" si="2"/>
        <v>923755.27052201261</v>
      </c>
      <c r="N58" s="57" t="s">
        <v>539</v>
      </c>
      <c r="O58" s="16">
        <f>+B58/'Total x Ano'!$C$30</f>
        <v>3.298577217222892E-3</v>
      </c>
      <c r="P58" s="16">
        <f>+C58/'Total x Ano'!$C$30</f>
        <v>0</v>
      </c>
      <c r="Q58" s="16">
        <f>+D58/'Total x Ano'!$C$30</f>
        <v>0</v>
      </c>
      <c r="R58" s="16">
        <f>+E58/'Total x Ano'!$C$30</f>
        <v>0</v>
      </c>
      <c r="S58" s="16">
        <f>+F58/'Total x Ano'!$C$30</f>
        <v>1.0924993441673954E-2</v>
      </c>
      <c r="T58" s="16">
        <f>+G58/'Total x Ano'!$C$30</f>
        <v>0</v>
      </c>
      <c r="U58" s="16">
        <f>+H58/'Total x Ano'!$C$30</f>
        <v>0</v>
      </c>
      <c r="V58" s="16">
        <f>+I58/'Total x Ano'!$C$30</f>
        <v>1.5252019958875503E-3</v>
      </c>
      <c r="W58" s="16">
        <f>+J58/'Total x Ano'!$C$30</f>
        <v>0</v>
      </c>
      <c r="X58" s="16">
        <f>+K58/'Total x Ano'!$C$30</f>
        <v>0</v>
      </c>
      <c r="Y58" s="16">
        <f>+L58/'Total x Ano'!$C$30</f>
        <v>1.5748772654784395E-2</v>
      </c>
    </row>
    <row r="59" spans="1:25" x14ac:dyDescent="0.25">
      <c r="A59" s="1" t="s">
        <v>540</v>
      </c>
      <c r="B59" s="72">
        <f>tab_dinamicas!C580</f>
        <v>200442.95329808749</v>
      </c>
      <c r="C59" s="72">
        <f>tab_dinamicas!D580</f>
        <v>0</v>
      </c>
      <c r="D59" s="72">
        <f>tab_dinamicas!E580</f>
        <v>0</v>
      </c>
      <c r="E59" s="72">
        <f>tab_dinamicas!F580</f>
        <v>0</v>
      </c>
      <c r="F59" s="72">
        <f>tab_dinamicas!G580</f>
        <v>1494922.0536852344</v>
      </c>
      <c r="G59" s="72">
        <f>tab_dinamicas!H580</f>
        <v>0</v>
      </c>
      <c r="H59" s="72">
        <f>tab_dinamicas!I580</f>
        <v>0</v>
      </c>
      <c r="I59" s="72">
        <f>tab_dinamicas!J580</f>
        <v>179129.20872757977</v>
      </c>
      <c r="J59" s="72">
        <f>tab_dinamicas!K580</f>
        <v>0</v>
      </c>
      <c r="K59" s="72">
        <f>tab_dinamicas!L580</f>
        <v>0</v>
      </c>
      <c r="L59" s="72">
        <f t="shared" si="2"/>
        <v>1874494.2157109017</v>
      </c>
      <c r="N59" s="57" t="s">
        <v>540</v>
      </c>
      <c r="O59" s="16">
        <f>+B59/'Total x Ano'!$C$30</f>
        <v>3.4172800983980124E-3</v>
      </c>
      <c r="P59" s="16">
        <f>+C59/'Total x Ano'!$C$30</f>
        <v>0</v>
      </c>
      <c r="Q59" s="16">
        <f>+D59/'Total x Ano'!$C$30</f>
        <v>0</v>
      </c>
      <c r="R59" s="16">
        <f>+E59/'Total x Ano'!$C$30</f>
        <v>0</v>
      </c>
      <c r="S59" s="16">
        <f>+F59/'Total x Ano'!$C$30</f>
        <v>2.5486390509910632E-2</v>
      </c>
      <c r="T59" s="16">
        <f>+G59/'Total x Ano'!$C$30</f>
        <v>0</v>
      </c>
      <c r="U59" s="16">
        <f>+H59/'Total x Ano'!$C$30</f>
        <v>0</v>
      </c>
      <c r="V59" s="16">
        <f>+I59/'Total x Ano'!$C$30</f>
        <v>3.0539097032571141E-3</v>
      </c>
      <c r="W59" s="16">
        <f>+J59/'Total x Ano'!$C$30</f>
        <v>0</v>
      </c>
      <c r="X59" s="16">
        <f>+K59/'Total x Ano'!$C$30</f>
        <v>0</v>
      </c>
      <c r="Y59" s="16">
        <f>+L59/'Total x Ano'!$C$30</f>
        <v>3.1957580311565759E-2</v>
      </c>
    </row>
    <row r="60" spans="1:25" x14ac:dyDescent="0.25">
      <c r="A60" s="1" t="s">
        <v>541</v>
      </c>
      <c r="B60" s="72">
        <f>tab_dinamicas!C581</f>
        <v>24195.613219724095</v>
      </c>
      <c r="C60" s="72">
        <f>tab_dinamicas!D581</f>
        <v>0</v>
      </c>
      <c r="D60" s="72">
        <f>tab_dinamicas!E581</f>
        <v>0</v>
      </c>
      <c r="E60" s="72">
        <f>tab_dinamicas!F581</f>
        <v>0</v>
      </c>
      <c r="F60" s="72">
        <f>tab_dinamicas!G581</f>
        <v>116281.82322077363</v>
      </c>
      <c r="G60" s="72">
        <f>tab_dinamicas!H581</f>
        <v>0</v>
      </c>
      <c r="H60" s="72">
        <f>tab_dinamicas!I581</f>
        <v>0</v>
      </c>
      <c r="I60" s="72">
        <f>tab_dinamicas!J581</f>
        <v>15867.166039081623</v>
      </c>
      <c r="J60" s="72">
        <f>tab_dinamicas!K581</f>
        <v>0</v>
      </c>
      <c r="K60" s="72">
        <f>tab_dinamicas!L581</f>
        <v>0</v>
      </c>
      <c r="L60" s="72">
        <f t="shared" si="2"/>
        <v>156344.60247957933</v>
      </c>
      <c r="N60" s="57" t="s">
        <v>541</v>
      </c>
      <c r="O60" s="16">
        <f>+B60/'Total x Ano'!$C$30</f>
        <v>4.1250234125884792E-4</v>
      </c>
      <c r="P60" s="16">
        <f>+C60/'Total x Ano'!$C$30</f>
        <v>0</v>
      </c>
      <c r="Q60" s="16">
        <f>+D60/'Total x Ano'!$C$30</f>
        <v>0</v>
      </c>
      <c r="R60" s="16">
        <f>+E60/'Total x Ano'!$C$30</f>
        <v>0</v>
      </c>
      <c r="S60" s="16">
        <f>+F60/'Total x Ano'!$C$30</f>
        <v>1.9824471439853658E-3</v>
      </c>
      <c r="T60" s="16">
        <f>+G60/'Total x Ano'!$C$30</f>
        <v>0</v>
      </c>
      <c r="U60" s="16">
        <f>+H60/'Total x Ano'!$C$30</f>
        <v>0</v>
      </c>
      <c r="V60" s="16">
        <f>+I60/'Total x Ano'!$C$30</f>
        <v>2.7051362909572441E-4</v>
      </c>
      <c r="W60" s="16">
        <f>+J60/'Total x Ano'!$C$30</f>
        <v>0</v>
      </c>
      <c r="X60" s="16">
        <f>+K60/'Total x Ano'!$C$30</f>
        <v>0</v>
      </c>
      <c r="Y60" s="16">
        <f>+L60/'Total x Ano'!$C$30</f>
        <v>2.665463114339938E-3</v>
      </c>
    </row>
    <row r="61" spans="1:25" x14ac:dyDescent="0.25">
      <c r="A61" s="1" t="s">
        <v>542</v>
      </c>
      <c r="B61" s="72">
        <f>tab_dinamicas!C582</f>
        <v>34346.714412878537</v>
      </c>
      <c r="C61" s="72">
        <f>tab_dinamicas!D582</f>
        <v>0</v>
      </c>
      <c r="D61" s="72">
        <f>tab_dinamicas!E582</f>
        <v>0</v>
      </c>
      <c r="E61" s="72">
        <f>tab_dinamicas!F582</f>
        <v>0</v>
      </c>
      <c r="F61" s="72">
        <f>tab_dinamicas!G582</f>
        <v>209429.53985364258</v>
      </c>
      <c r="G61" s="72">
        <f>tab_dinamicas!H582</f>
        <v>0</v>
      </c>
      <c r="H61" s="72">
        <f>tab_dinamicas!I582</f>
        <v>0</v>
      </c>
      <c r="I61" s="72">
        <f>tab_dinamicas!J582</f>
        <v>20417.736493328994</v>
      </c>
      <c r="J61" s="72">
        <f>tab_dinamicas!K582</f>
        <v>0</v>
      </c>
      <c r="K61" s="72">
        <f>tab_dinamicas!L582</f>
        <v>0</v>
      </c>
      <c r="L61" s="72">
        <f t="shared" si="2"/>
        <v>264193.99075985013</v>
      </c>
      <c r="N61" s="57" t="s">
        <v>542</v>
      </c>
      <c r="O61" s="16">
        <f>+B61/'Total x Ano'!$C$30</f>
        <v>5.8556482868190652E-4</v>
      </c>
      <c r="P61" s="16">
        <f>+C61/'Total x Ano'!$C$30</f>
        <v>0</v>
      </c>
      <c r="Q61" s="16">
        <f>+D61/'Total x Ano'!$C$30</f>
        <v>0</v>
      </c>
      <c r="R61" s="16">
        <f>+E61/'Total x Ano'!$C$30</f>
        <v>0</v>
      </c>
      <c r="S61" s="16">
        <f>+F61/'Total x Ano'!$C$30</f>
        <v>3.5704891929734641E-3</v>
      </c>
      <c r="T61" s="16">
        <f>+G61/'Total x Ano'!$C$30</f>
        <v>0</v>
      </c>
      <c r="U61" s="16">
        <f>+H61/'Total x Ano'!$C$30</f>
        <v>0</v>
      </c>
      <c r="V61" s="16">
        <f>+I61/'Total x Ano'!$C$30</f>
        <v>3.4809467444448059E-4</v>
      </c>
      <c r="W61" s="16">
        <f>+J61/'Total x Ano'!$C$30</f>
        <v>0</v>
      </c>
      <c r="X61" s="16">
        <f>+K61/'Total x Ano'!$C$30</f>
        <v>0</v>
      </c>
      <c r="Y61" s="16">
        <f>+L61/'Total x Ano'!$C$30</f>
        <v>4.5041486960998517E-3</v>
      </c>
    </row>
    <row r="62" spans="1:25" x14ac:dyDescent="0.25">
      <c r="A62" s="1" t="s">
        <v>543</v>
      </c>
      <c r="B62" s="72">
        <f>tab_dinamicas!C583</f>
        <v>52817.240552316493</v>
      </c>
      <c r="C62" s="72">
        <f>tab_dinamicas!D583</f>
        <v>0</v>
      </c>
      <c r="D62" s="72">
        <f>tab_dinamicas!E583</f>
        <v>0</v>
      </c>
      <c r="E62" s="72">
        <f>tab_dinamicas!F583</f>
        <v>0</v>
      </c>
      <c r="F62" s="72">
        <f>tab_dinamicas!G583</f>
        <v>564353.49916948983</v>
      </c>
      <c r="G62" s="72">
        <f>tab_dinamicas!H583</f>
        <v>0</v>
      </c>
      <c r="H62" s="72">
        <f>tab_dinamicas!I583</f>
        <v>0</v>
      </c>
      <c r="I62" s="72">
        <f>tab_dinamicas!J583</f>
        <v>71496.718779189177</v>
      </c>
      <c r="J62" s="72">
        <f>tab_dinamicas!K583</f>
        <v>0</v>
      </c>
      <c r="K62" s="72">
        <f>tab_dinamicas!L583</f>
        <v>0</v>
      </c>
      <c r="L62" s="72">
        <f t="shared" si="2"/>
        <v>688667.45850099553</v>
      </c>
      <c r="N62" s="57" t="s">
        <v>543</v>
      </c>
      <c r="O62" s="16">
        <f>+B62/'Total x Ano'!$C$30</f>
        <v>9.0046221142688456E-4</v>
      </c>
      <c r="P62" s="16">
        <f>+C62/'Total x Ano'!$C$30</f>
        <v>0</v>
      </c>
      <c r="Q62" s="16">
        <f>+D62/'Total x Ano'!$C$30</f>
        <v>0</v>
      </c>
      <c r="R62" s="16">
        <f>+E62/'Total x Ano'!$C$30</f>
        <v>0</v>
      </c>
      <c r="S62" s="16">
        <f>+F62/'Total x Ano'!$C$30</f>
        <v>9.6214606173016214E-3</v>
      </c>
      <c r="T62" s="16">
        <f>+G62/'Total x Ano'!$C$30</f>
        <v>0</v>
      </c>
      <c r="U62" s="16">
        <f>+H62/'Total x Ano'!$C$30</f>
        <v>0</v>
      </c>
      <c r="V62" s="16">
        <f>+I62/'Total x Ano'!$C$30</f>
        <v>1.2189219434496021E-3</v>
      </c>
      <c r="W62" s="16">
        <f>+J62/'Total x Ano'!$C$30</f>
        <v>0</v>
      </c>
      <c r="X62" s="16">
        <f>+K62/'Total x Ano'!$C$30</f>
        <v>0</v>
      </c>
      <c r="Y62" s="16">
        <f>+L62/'Total x Ano'!$C$30</f>
        <v>1.1740844772178108E-2</v>
      </c>
    </row>
    <row r="63" spans="1:25" x14ac:dyDescent="0.25">
      <c r="A63" s="1" t="s">
        <v>544</v>
      </c>
      <c r="B63" s="72">
        <f>tab_dinamicas!C584</f>
        <v>55916.752705245672</v>
      </c>
      <c r="C63" s="72">
        <f>tab_dinamicas!D584</f>
        <v>0</v>
      </c>
      <c r="D63" s="72">
        <f>tab_dinamicas!E584</f>
        <v>0</v>
      </c>
      <c r="E63" s="72">
        <f>tab_dinamicas!F584</f>
        <v>0</v>
      </c>
      <c r="F63" s="72">
        <f>tab_dinamicas!G584</f>
        <v>694445.19903752848</v>
      </c>
      <c r="G63" s="72">
        <f>tab_dinamicas!H584</f>
        <v>0</v>
      </c>
      <c r="H63" s="72">
        <f>tab_dinamicas!I584</f>
        <v>0</v>
      </c>
      <c r="I63" s="72">
        <f>tab_dinamicas!J584</f>
        <v>56421.227564683795</v>
      </c>
      <c r="J63" s="72">
        <f>tab_dinamicas!K584</f>
        <v>0</v>
      </c>
      <c r="K63" s="72">
        <f>tab_dinamicas!L584</f>
        <v>0</v>
      </c>
      <c r="L63" s="72">
        <f t="shared" si="2"/>
        <v>806783.17930745787</v>
      </c>
      <c r="N63" s="57" t="s">
        <v>544</v>
      </c>
      <c r="O63" s="16">
        <f>+B63/'Total x Ano'!$C$30</f>
        <v>9.5330468366483837E-4</v>
      </c>
      <c r="P63" s="16">
        <f>+C63/'Total x Ano'!$C$30</f>
        <v>0</v>
      </c>
      <c r="Q63" s="16">
        <f>+D63/'Total x Ano'!$C$30</f>
        <v>0</v>
      </c>
      <c r="R63" s="16">
        <f>+E63/'Total x Ano'!$C$30</f>
        <v>0</v>
      </c>
      <c r="S63" s="16">
        <f>+F63/'Total x Ano'!$C$30</f>
        <v>1.1839347400603458E-2</v>
      </c>
      <c r="T63" s="16">
        <f>+G63/'Total x Ano'!$C$30</f>
        <v>0</v>
      </c>
      <c r="U63" s="16">
        <f>+H63/'Total x Ano'!$C$30</f>
        <v>0</v>
      </c>
      <c r="V63" s="16">
        <f>+I63/'Total x Ano'!$C$30</f>
        <v>9.6190529480598582E-4</v>
      </c>
      <c r="W63" s="16">
        <f>+J63/'Total x Ano'!$C$30</f>
        <v>0</v>
      </c>
      <c r="X63" s="16">
        <f>+K63/'Total x Ano'!$C$30</f>
        <v>0</v>
      </c>
      <c r="Y63" s="16">
        <f>+L63/'Total x Ano'!$C$30</f>
        <v>1.3754557379074283E-2</v>
      </c>
    </row>
    <row r="64" spans="1:25" x14ac:dyDescent="0.25">
      <c r="A64" s="1" t="s">
        <v>84</v>
      </c>
      <c r="B64" s="63">
        <f t="shared" ref="B64:K64" si="3">SUM(B37:B63)</f>
        <v>2853479.7836790718</v>
      </c>
      <c r="C64" s="63">
        <f t="shared" si="3"/>
        <v>0</v>
      </c>
      <c r="D64" s="63">
        <f t="shared" si="3"/>
        <v>0</v>
      </c>
      <c r="E64" s="63">
        <f t="shared" si="3"/>
        <v>0</v>
      </c>
      <c r="F64" s="63">
        <f t="shared" si="3"/>
        <v>27822202.907510128</v>
      </c>
      <c r="G64" s="63">
        <f t="shared" si="3"/>
        <v>0</v>
      </c>
      <c r="H64" s="63">
        <f t="shared" si="3"/>
        <v>0</v>
      </c>
      <c r="I64" s="63">
        <f t="shared" si="3"/>
        <v>2566857.7650598893</v>
      </c>
      <c r="J64" s="63">
        <f t="shared" si="3"/>
        <v>0</v>
      </c>
      <c r="K64" s="63">
        <f t="shared" si="3"/>
        <v>0</v>
      </c>
      <c r="L64" s="72">
        <f t="shared" si="2"/>
        <v>33242540.456249088</v>
      </c>
      <c r="N64" s="57" t="s">
        <v>84</v>
      </c>
      <c r="O64" s="16">
        <f>+B64/'Total x Ano'!$C$30</f>
        <v>4.864795452023804E-2</v>
      </c>
      <c r="P64" s="16">
        <f>+C64/'Total x Ano'!$C$30</f>
        <v>0</v>
      </c>
      <c r="Q64" s="16">
        <f>+D64/'Total x Ano'!$C$30</f>
        <v>0</v>
      </c>
      <c r="R64" s="16">
        <f>+E64/'Total x Ano'!$C$30</f>
        <v>0</v>
      </c>
      <c r="S64" s="16">
        <f>+F64/'Total x Ano'!$C$30</f>
        <v>0.47433076955333825</v>
      </c>
      <c r="T64" s="16">
        <f>+G64/'Total x Ano'!$C$30</f>
        <v>0</v>
      </c>
      <c r="U64" s="16">
        <f>+H64/'Total x Ano'!$C$30</f>
        <v>0</v>
      </c>
      <c r="V64" s="16">
        <f>+I64/'Total x Ano'!$C$30</f>
        <v>4.3761438412418641E-2</v>
      </c>
      <c r="W64" s="16">
        <f>+J64/'Total x Ano'!$C$30</f>
        <v>0</v>
      </c>
      <c r="X64" s="16">
        <f>+K64/'Total x Ano'!$C$30</f>
        <v>0</v>
      </c>
      <c r="Y64" s="16">
        <f>+L64/'Total x Ano'!$C$30</f>
        <v>0.5667401624859949</v>
      </c>
    </row>
    <row r="65" spans="1:25" x14ac:dyDescent="0.25">
      <c r="A65" s="1"/>
      <c r="B65" s="73"/>
      <c r="C65" s="73"/>
      <c r="D65" s="73"/>
      <c r="E65" s="73"/>
      <c r="F65" s="73"/>
      <c r="G65" s="73"/>
      <c r="H65" s="73"/>
      <c r="I65" s="73"/>
      <c r="J65" s="73"/>
      <c r="K65" s="73"/>
      <c r="L65" s="73"/>
    </row>
    <row r="66" spans="1:25" x14ac:dyDescent="0.25">
      <c r="A66" s="1"/>
      <c r="B66" s="57"/>
      <c r="C66" s="57"/>
      <c r="D66" s="57"/>
      <c r="E66" s="57"/>
      <c r="F66" s="57"/>
      <c r="G66" s="57"/>
      <c r="H66" s="57"/>
      <c r="I66" s="57"/>
      <c r="J66" s="57"/>
      <c r="K66" s="57"/>
      <c r="L66" s="57"/>
    </row>
    <row r="67" spans="1:25" s="1" customFormat="1" x14ac:dyDescent="0.25">
      <c r="B67" s="57">
        <v>2009</v>
      </c>
      <c r="C67" s="57">
        <v>2009</v>
      </c>
      <c r="D67" s="57">
        <v>2009</v>
      </c>
      <c r="E67" s="57">
        <v>2009</v>
      </c>
      <c r="F67" s="57">
        <v>2009</v>
      </c>
      <c r="G67" s="57">
        <v>2009</v>
      </c>
      <c r="H67" s="57">
        <v>2009</v>
      </c>
      <c r="I67" s="57">
        <v>2009</v>
      </c>
      <c r="J67" s="57">
        <v>2009</v>
      </c>
      <c r="K67" s="57">
        <v>2009</v>
      </c>
      <c r="L67" s="75">
        <v>2009</v>
      </c>
      <c r="M67" s="57"/>
      <c r="N67" s="57"/>
      <c r="O67" s="1">
        <v>2009</v>
      </c>
      <c r="P67" s="1">
        <v>2009</v>
      </c>
      <c r="Q67" s="1">
        <v>2009</v>
      </c>
      <c r="R67" s="1">
        <v>2009</v>
      </c>
      <c r="S67" s="1">
        <v>2009</v>
      </c>
      <c r="T67" s="1">
        <v>2009</v>
      </c>
      <c r="U67" s="1">
        <v>2009</v>
      </c>
      <c r="V67" s="1">
        <v>2009</v>
      </c>
      <c r="W67" s="1">
        <v>2009</v>
      </c>
      <c r="X67" s="1">
        <v>2009</v>
      </c>
      <c r="Y67" s="1">
        <v>2009</v>
      </c>
    </row>
    <row r="68" spans="1:25" x14ac:dyDescent="0.25">
      <c r="A68" s="1"/>
      <c r="B68" s="57" t="s">
        <v>769</v>
      </c>
      <c r="C68" s="57" t="s">
        <v>771</v>
      </c>
      <c r="D68" s="57" t="s">
        <v>20</v>
      </c>
      <c r="E68" s="57" t="s">
        <v>776</v>
      </c>
      <c r="F68" s="57" t="s">
        <v>777</v>
      </c>
      <c r="G68" s="57" t="s">
        <v>780</v>
      </c>
      <c r="H68" s="57" t="s">
        <v>22</v>
      </c>
      <c r="I68" s="57" t="s">
        <v>21</v>
      </c>
      <c r="J68" s="57" t="s">
        <v>29</v>
      </c>
      <c r="K68" s="57" t="s">
        <v>784</v>
      </c>
      <c r="L68" s="57" t="s">
        <v>866</v>
      </c>
      <c r="O68" s="1" t="s">
        <v>769</v>
      </c>
      <c r="P68" s="1" t="s">
        <v>771</v>
      </c>
      <c r="Q68" s="1" t="s">
        <v>20</v>
      </c>
      <c r="R68" s="1" t="s">
        <v>776</v>
      </c>
      <c r="S68" s="1" t="s">
        <v>777</v>
      </c>
      <c r="T68" s="1" t="s">
        <v>780</v>
      </c>
      <c r="U68" s="1" t="s">
        <v>22</v>
      </c>
      <c r="V68" s="1" t="s">
        <v>21</v>
      </c>
      <c r="W68" s="1" t="s">
        <v>29</v>
      </c>
      <c r="X68" s="1" t="s">
        <v>784</v>
      </c>
      <c r="Y68" s="1" t="s">
        <v>866</v>
      </c>
    </row>
    <row r="69" spans="1:25" x14ac:dyDescent="0.25">
      <c r="A69" s="1" t="s">
        <v>518</v>
      </c>
      <c r="B69" s="72">
        <f>tab_dinamicas!C590</f>
        <v>21110.517233940111</v>
      </c>
      <c r="C69" s="72">
        <f>tab_dinamicas!D590</f>
        <v>0</v>
      </c>
      <c r="D69" s="72">
        <f>tab_dinamicas!E590</f>
        <v>0</v>
      </c>
      <c r="E69" s="72">
        <f>tab_dinamicas!F590</f>
        <v>0</v>
      </c>
      <c r="F69" s="72">
        <f>tab_dinamicas!G590</f>
        <v>111777.05318966389</v>
      </c>
      <c r="G69" s="72">
        <f>tab_dinamicas!H590</f>
        <v>0</v>
      </c>
      <c r="H69" s="72">
        <f>tab_dinamicas!I590</f>
        <v>0</v>
      </c>
      <c r="I69" s="72">
        <f>tab_dinamicas!J590</f>
        <v>11439.97632737453</v>
      </c>
      <c r="J69" s="72">
        <f>tab_dinamicas!K590</f>
        <v>0</v>
      </c>
      <c r="K69" s="72">
        <f>tab_dinamicas!L590</f>
        <v>0</v>
      </c>
      <c r="L69" s="72">
        <f>SUM(B69:K69)</f>
        <v>144327.54675097851</v>
      </c>
      <c r="N69" s="57" t="s">
        <v>518</v>
      </c>
      <c r="O69" s="16">
        <f>+B69/'Total x Ano'!$D$30</f>
        <v>3.3312978992378392E-4</v>
      </c>
      <c r="P69" s="16">
        <f>+C69/'Total x Ano'!$D$30</f>
        <v>0</v>
      </c>
      <c r="Q69" s="16">
        <f>+D69/'Total x Ano'!$D$30</f>
        <v>0</v>
      </c>
      <c r="R69" s="16">
        <f>+E69/'Total x Ano'!$D$30</f>
        <v>0</v>
      </c>
      <c r="S69" s="16">
        <f>+F69/'Total x Ano'!$D$30</f>
        <v>1.7638727575801088E-3</v>
      </c>
      <c r="T69" s="16">
        <f>+G69/'Total x Ano'!$D$30</f>
        <v>0</v>
      </c>
      <c r="U69" s="16">
        <f>+H69/'Total x Ano'!$D$30</f>
        <v>0</v>
      </c>
      <c r="V69" s="16">
        <f>+I69/'Total x Ano'!$D$30</f>
        <v>1.8052598467574574E-4</v>
      </c>
      <c r="W69" s="16">
        <f>+J69/'Total x Ano'!$D$30</f>
        <v>0</v>
      </c>
      <c r="X69" s="16">
        <f>+K69/'Total x Ano'!$D$30</f>
        <v>0</v>
      </c>
      <c r="Y69" s="16">
        <f>+L69/'Total x Ano'!$D$30</f>
        <v>2.277528532179638E-3</v>
      </c>
    </row>
    <row r="70" spans="1:25" x14ac:dyDescent="0.25">
      <c r="A70" s="1" t="s">
        <v>519</v>
      </c>
      <c r="B70" s="72">
        <f>tab_dinamicas!C591</f>
        <v>3222.8275880767546</v>
      </c>
      <c r="C70" s="72">
        <f>tab_dinamicas!D591</f>
        <v>0</v>
      </c>
      <c r="D70" s="72">
        <f>tab_dinamicas!E591</f>
        <v>0</v>
      </c>
      <c r="E70" s="72">
        <f>tab_dinamicas!F591</f>
        <v>0</v>
      </c>
      <c r="F70" s="72">
        <f>tab_dinamicas!G591</f>
        <v>35474.045375886104</v>
      </c>
      <c r="G70" s="72">
        <f>tab_dinamicas!H591</f>
        <v>0</v>
      </c>
      <c r="H70" s="72">
        <f>tab_dinamicas!I591</f>
        <v>0</v>
      </c>
      <c r="I70" s="72">
        <f>tab_dinamicas!J591</f>
        <v>4586.8765519283452</v>
      </c>
      <c r="J70" s="72">
        <f>tab_dinamicas!K591</f>
        <v>0</v>
      </c>
      <c r="K70" s="72">
        <f>tab_dinamicas!L591</f>
        <v>0</v>
      </c>
      <c r="L70" s="72">
        <f t="shared" ref="L70:L96" si="4">SUM(B70:K70)</f>
        <v>43283.749515891206</v>
      </c>
      <c r="N70" s="57" t="s">
        <v>519</v>
      </c>
      <c r="O70" s="16">
        <f>+B70/'Total x Ano'!$D$30</f>
        <v>5.0857109064598787E-5</v>
      </c>
      <c r="P70" s="16">
        <f>+C70/'Total x Ano'!$D$30</f>
        <v>0</v>
      </c>
      <c r="Q70" s="16">
        <f>+D70/'Total x Ano'!$D$30</f>
        <v>0</v>
      </c>
      <c r="R70" s="16">
        <f>+E70/'Total x Ano'!$D$30</f>
        <v>0</v>
      </c>
      <c r="S70" s="16">
        <f>+F70/'Total x Ano'!$D$30</f>
        <v>5.5979022933726956E-4</v>
      </c>
      <c r="T70" s="16">
        <f>+G70/'Total x Ano'!$D$30</f>
        <v>0</v>
      </c>
      <c r="U70" s="16">
        <f>+H70/'Total x Ano'!$D$30</f>
        <v>0</v>
      </c>
      <c r="V70" s="16">
        <f>+I70/'Total x Ano'!$D$30</f>
        <v>7.2382178286639086E-5</v>
      </c>
      <c r="W70" s="16">
        <f>+J70/'Total x Ano'!$D$30</f>
        <v>0</v>
      </c>
      <c r="X70" s="16">
        <f>+K70/'Total x Ano'!$D$30</f>
        <v>0</v>
      </c>
      <c r="Y70" s="16">
        <f>+L70/'Total x Ano'!$D$30</f>
        <v>6.8302951668850755E-4</v>
      </c>
    </row>
    <row r="71" spans="1:25" x14ac:dyDescent="0.25">
      <c r="A71" s="1" t="s">
        <v>520</v>
      </c>
      <c r="B71" s="72">
        <f>tab_dinamicas!C592</f>
        <v>33773.500061604267</v>
      </c>
      <c r="C71" s="72">
        <f>tab_dinamicas!D592</f>
        <v>0</v>
      </c>
      <c r="D71" s="72">
        <f>tab_dinamicas!E592</f>
        <v>0</v>
      </c>
      <c r="E71" s="72">
        <f>tab_dinamicas!F592</f>
        <v>0</v>
      </c>
      <c r="F71" s="72">
        <f>tab_dinamicas!G592</f>
        <v>194567.06297932076</v>
      </c>
      <c r="G71" s="72">
        <f>tab_dinamicas!H592</f>
        <v>0</v>
      </c>
      <c r="H71" s="72">
        <f>tab_dinamicas!I592</f>
        <v>0</v>
      </c>
      <c r="I71" s="72">
        <f>tab_dinamicas!J592</f>
        <v>24435.304836878877</v>
      </c>
      <c r="J71" s="72">
        <f>tab_dinamicas!K592</f>
        <v>0</v>
      </c>
      <c r="K71" s="72">
        <f>tab_dinamicas!L592</f>
        <v>0</v>
      </c>
      <c r="L71" s="72">
        <f t="shared" si="4"/>
        <v>252775.86787780389</v>
      </c>
      <c r="N71" s="57" t="s">
        <v>520</v>
      </c>
      <c r="O71" s="16">
        <f>+B71/'Total x Ano'!$D$30</f>
        <v>5.3295515480902464E-4</v>
      </c>
      <c r="P71" s="16">
        <f>+C71/'Total x Ano'!$D$30</f>
        <v>0</v>
      </c>
      <c r="Q71" s="16">
        <f>+D71/'Total x Ano'!$D$30</f>
        <v>0</v>
      </c>
      <c r="R71" s="16">
        <f>+E71/'Total x Ano'!$D$30</f>
        <v>0</v>
      </c>
      <c r="S71" s="16">
        <f>+F71/'Total x Ano'!$D$30</f>
        <v>3.0703219678664103E-3</v>
      </c>
      <c r="T71" s="16">
        <f>+G71/'Total x Ano'!$D$30</f>
        <v>0</v>
      </c>
      <c r="U71" s="16">
        <f>+H71/'Total x Ano'!$D$30</f>
        <v>0</v>
      </c>
      <c r="V71" s="16">
        <f>+I71/'Total x Ano'!$D$30</f>
        <v>3.8559585617096656E-4</v>
      </c>
      <c r="W71" s="16">
        <f>+J71/'Total x Ano'!$D$30</f>
        <v>0</v>
      </c>
      <c r="X71" s="16">
        <f>+K71/'Total x Ano'!$D$30</f>
        <v>0</v>
      </c>
      <c r="Y71" s="16">
        <f>+L71/'Total x Ano'!$D$30</f>
        <v>3.9888729788464007E-3</v>
      </c>
    </row>
    <row r="72" spans="1:25" x14ac:dyDescent="0.25">
      <c r="A72" s="1" t="s">
        <v>521</v>
      </c>
      <c r="B72" s="72">
        <f>tab_dinamicas!C593</f>
        <v>574.90801324464246</v>
      </c>
      <c r="C72" s="72">
        <f>tab_dinamicas!D593</f>
        <v>0</v>
      </c>
      <c r="D72" s="72">
        <f>tab_dinamicas!E593</f>
        <v>0</v>
      </c>
      <c r="E72" s="72">
        <f>tab_dinamicas!F593</f>
        <v>0</v>
      </c>
      <c r="F72" s="72">
        <f>tab_dinamicas!G593</f>
        <v>21622.346535348195</v>
      </c>
      <c r="G72" s="72">
        <f>tab_dinamicas!H593</f>
        <v>0</v>
      </c>
      <c r="H72" s="72">
        <f>tab_dinamicas!I593</f>
        <v>0</v>
      </c>
      <c r="I72" s="72">
        <f>tab_dinamicas!J593</f>
        <v>5900.9001184323406</v>
      </c>
      <c r="J72" s="72">
        <f>tab_dinamicas!K593</f>
        <v>0</v>
      </c>
      <c r="K72" s="72">
        <f>tab_dinamicas!L593</f>
        <v>0</v>
      </c>
      <c r="L72" s="72">
        <f t="shared" si="4"/>
        <v>28098.154667025177</v>
      </c>
      <c r="N72" s="57" t="s">
        <v>521</v>
      </c>
      <c r="O72" s="16">
        <f>+B72/'Total x Ano'!$D$30</f>
        <v>9.0722071636300807E-6</v>
      </c>
      <c r="P72" s="16">
        <f>+C72/'Total x Ano'!$D$30</f>
        <v>0</v>
      </c>
      <c r="Q72" s="16">
        <f>+D72/'Total x Ano'!$D$30</f>
        <v>0</v>
      </c>
      <c r="R72" s="16">
        <f>+E72/'Total x Ano'!$D$30</f>
        <v>0</v>
      </c>
      <c r="S72" s="16">
        <f>+F72/'Total x Ano'!$D$30</f>
        <v>3.4120659760051794E-4</v>
      </c>
      <c r="T72" s="16">
        <f>+G72/'Total x Ano'!$D$30</f>
        <v>0</v>
      </c>
      <c r="U72" s="16">
        <f>+H72/'Total x Ano'!$D$30</f>
        <v>0</v>
      </c>
      <c r="V72" s="16">
        <f>+I72/'Total x Ano'!$D$30</f>
        <v>9.311783292804252E-5</v>
      </c>
      <c r="W72" s="16">
        <f>+J72/'Total x Ano'!$D$30</f>
        <v>0</v>
      </c>
      <c r="X72" s="16">
        <f>+K72/'Total x Ano'!$D$30</f>
        <v>0</v>
      </c>
      <c r="Y72" s="16">
        <f>+L72/'Total x Ano'!$D$30</f>
        <v>4.4339663769219048E-4</v>
      </c>
    </row>
    <row r="73" spans="1:25" x14ac:dyDescent="0.25">
      <c r="A73" s="1" t="s">
        <v>522</v>
      </c>
      <c r="B73" s="72">
        <f>tab_dinamicas!C594</f>
        <v>20855.111399944413</v>
      </c>
      <c r="C73" s="72">
        <f>tab_dinamicas!D594</f>
        <v>0</v>
      </c>
      <c r="D73" s="72">
        <f>tab_dinamicas!E594</f>
        <v>0</v>
      </c>
      <c r="E73" s="72">
        <f>tab_dinamicas!F594</f>
        <v>0</v>
      </c>
      <c r="F73" s="72">
        <f>tab_dinamicas!G594</f>
        <v>233444.05303875275</v>
      </c>
      <c r="G73" s="72">
        <f>tab_dinamicas!H594</f>
        <v>0</v>
      </c>
      <c r="H73" s="72">
        <f>tab_dinamicas!I594</f>
        <v>0</v>
      </c>
      <c r="I73" s="72">
        <f>tab_dinamicas!J594</f>
        <v>33045.367476713509</v>
      </c>
      <c r="J73" s="72">
        <f>tab_dinamicas!K594</f>
        <v>0</v>
      </c>
      <c r="K73" s="72">
        <f>tab_dinamicas!L594</f>
        <v>0</v>
      </c>
      <c r="L73" s="72">
        <f t="shared" si="4"/>
        <v>287344.53191541065</v>
      </c>
      <c r="N73" s="57" t="s">
        <v>522</v>
      </c>
      <c r="O73" s="16">
        <f>+B73/'Total x Ano'!$D$30</f>
        <v>3.2909941535354346E-4</v>
      </c>
      <c r="P73" s="16">
        <f>+C73/'Total x Ano'!$D$30</f>
        <v>0</v>
      </c>
      <c r="Q73" s="16">
        <f>+D73/'Total x Ano'!$D$30</f>
        <v>0</v>
      </c>
      <c r="R73" s="16">
        <f>+E73/'Total x Ano'!$D$30</f>
        <v>0</v>
      </c>
      <c r="S73" s="16">
        <f>+F73/'Total x Ano'!$D$30</f>
        <v>3.6838116037596373E-3</v>
      </c>
      <c r="T73" s="16">
        <f>+G73/'Total x Ano'!$D$30</f>
        <v>0</v>
      </c>
      <c r="U73" s="16">
        <f>+H73/'Total x Ano'!$D$30</f>
        <v>0</v>
      </c>
      <c r="V73" s="16">
        <f>+I73/'Total x Ano'!$D$30</f>
        <v>5.214650216041714E-4</v>
      </c>
      <c r="W73" s="16">
        <f>+J73/'Total x Ano'!$D$30</f>
        <v>0</v>
      </c>
      <c r="X73" s="16">
        <f>+K73/'Total x Ano'!$D$30</f>
        <v>0</v>
      </c>
      <c r="Y73" s="16">
        <f>+L73/'Total x Ano'!$D$30</f>
        <v>4.5343760407173519E-3</v>
      </c>
    </row>
    <row r="74" spans="1:25" x14ac:dyDescent="0.25">
      <c r="A74" s="1" t="s">
        <v>523</v>
      </c>
      <c r="B74" s="72">
        <f>tab_dinamicas!C595</f>
        <v>775.10245105916295</v>
      </c>
      <c r="C74" s="72">
        <f>tab_dinamicas!D595</f>
        <v>0</v>
      </c>
      <c r="D74" s="72">
        <f>tab_dinamicas!E595</f>
        <v>0</v>
      </c>
      <c r="E74" s="72">
        <f>tab_dinamicas!F595</f>
        <v>0</v>
      </c>
      <c r="F74" s="72">
        <f>tab_dinamicas!G595</f>
        <v>24462.161955643922</v>
      </c>
      <c r="G74" s="72">
        <f>tab_dinamicas!H595</f>
        <v>0</v>
      </c>
      <c r="H74" s="72">
        <f>tab_dinamicas!I595</f>
        <v>0</v>
      </c>
      <c r="I74" s="72">
        <f>tab_dinamicas!J595</f>
        <v>1630.8737355180488</v>
      </c>
      <c r="J74" s="72">
        <f>tab_dinamicas!K595</f>
        <v>0</v>
      </c>
      <c r="K74" s="72">
        <f>tab_dinamicas!L595</f>
        <v>0</v>
      </c>
      <c r="L74" s="72">
        <f t="shared" si="4"/>
        <v>26868.138142221134</v>
      </c>
      <c r="N74" s="57" t="s">
        <v>523</v>
      </c>
      <c r="O74" s="16">
        <f>+B74/'Total x Ano'!$D$30</f>
        <v>1.2231330659943105E-5</v>
      </c>
      <c r="P74" s="16">
        <f>+C74/'Total x Ano'!$D$30</f>
        <v>0</v>
      </c>
      <c r="Q74" s="16">
        <f>+D74/'Total x Ano'!$D$30</f>
        <v>0</v>
      </c>
      <c r="R74" s="16">
        <f>+E74/'Total x Ano'!$D$30</f>
        <v>0</v>
      </c>
      <c r="S74" s="16">
        <f>+F74/'Total x Ano'!$D$30</f>
        <v>3.8601966891951324E-4</v>
      </c>
      <c r="T74" s="16">
        <f>+G74/'Total x Ano'!$D$30</f>
        <v>0</v>
      </c>
      <c r="U74" s="16">
        <f>+H74/'Total x Ano'!$D$30</f>
        <v>0</v>
      </c>
      <c r="V74" s="16">
        <f>+I74/'Total x Ano'!$D$30</f>
        <v>2.5735637781147017E-5</v>
      </c>
      <c r="W74" s="16">
        <f>+J74/'Total x Ano'!$D$30</f>
        <v>0</v>
      </c>
      <c r="X74" s="16">
        <f>+K74/'Total x Ano'!$D$30</f>
        <v>0</v>
      </c>
      <c r="Y74" s="16">
        <f>+L74/'Total x Ano'!$D$30</f>
        <v>4.2398663736060337E-4</v>
      </c>
    </row>
    <row r="75" spans="1:25" x14ac:dyDescent="0.25">
      <c r="A75" s="1" t="s">
        <v>524</v>
      </c>
      <c r="B75" s="72">
        <f>tab_dinamicas!C596</f>
        <v>3349.2992850445771</v>
      </c>
      <c r="C75" s="72">
        <f>tab_dinamicas!D596</f>
        <v>0</v>
      </c>
      <c r="D75" s="72">
        <f>tab_dinamicas!E596</f>
        <v>0</v>
      </c>
      <c r="E75" s="72">
        <f>tab_dinamicas!F596</f>
        <v>0</v>
      </c>
      <c r="F75" s="72">
        <f>tab_dinamicas!G596</f>
        <v>79674.663695072682</v>
      </c>
      <c r="G75" s="72">
        <f>tab_dinamicas!H596</f>
        <v>0</v>
      </c>
      <c r="H75" s="72">
        <f>tab_dinamicas!I596</f>
        <v>0</v>
      </c>
      <c r="I75" s="72">
        <f>tab_dinamicas!J596</f>
        <v>9937.8561080050604</v>
      </c>
      <c r="J75" s="72">
        <f>tab_dinamicas!K596</f>
        <v>0</v>
      </c>
      <c r="K75" s="72">
        <f>tab_dinamicas!L596</f>
        <v>0</v>
      </c>
      <c r="L75" s="72">
        <f t="shared" si="4"/>
        <v>92961.819088122313</v>
      </c>
      <c r="N75" s="57" t="s">
        <v>524</v>
      </c>
      <c r="O75" s="16">
        <f>+B75/'Total x Ano'!$D$30</f>
        <v>5.2852867357742779E-5</v>
      </c>
      <c r="P75" s="16">
        <f>+C75/'Total x Ano'!$D$30</f>
        <v>0</v>
      </c>
      <c r="Q75" s="16">
        <f>+D75/'Total x Ano'!$D$30</f>
        <v>0</v>
      </c>
      <c r="R75" s="16">
        <f>+E75/'Total x Ano'!$D$30</f>
        <v>0</v>
      </c>
      <c r="S75" s="16">
        <f>+F75/'Total x Ano'!$D$30</f>
        <v>1.2572881888613888E-3</v>
      </c>
      <c r="T75" s="16">
        <f>+G75/'Total x Ano'!$D$30</f>
        <v>0</v>
      </c>
      <c r="U75" s="16">
        <f>+H75/'Total x Ano'!$D$30</f>
        <v>0</v>
      </c>
      <c r="V75" s="16">
        <f>+I75/'Total x Ano'!$D$30</f>
        <v>1.5682211292435597E-4</v>
      </c>
      <c r="W75" s="16">
        <f>+J75/'Total x Ano'!$D$30</f>
        <v>0</v>
      </c>
      <c r="X75" s="16">
        <f>+K75/'Total x Ano'!$D$30</f>
        <v>0</v>
      </c>
      <c r="Y75" s="16">
        <f>+L75/'Total x Ano'!$D$30</f>
        <v>1.4669631691434876E-3</v>
      </c>
    </row>
    <row r="76" spans="1:25" x14ac:dyDescent="0.25">
      <c r="A76" s="1" t="s">
        <v>525</v>
      </c>
      <c r="B76" s="72">
        <f>tab_dinamicas!C597</f>
        <v>22272.653992009917</v>
      </c>
      <c r="C76" s="72">
        <f>tab_dinamicas!D597</f>
        <v>0</v>
      </c>
      <c r="D76" s="72">
        <f>tab_dinamicas!E597</f>
        <v>0</v>
      </c>
      <c r="E76" s="72">
        <f>tab_dinamicas!F597</f>
        <v>0</v>
      </c>
      <c r="F76" s="72">
        <f>tab_dinamicas!G597</f>
        <v>149663.59769726667</v>
      </c>
      <c r="G76" s="72">
        <f>tab_dinamicas!H597</f>
        <v>0</v>
      </c>
      <c r="H76" s="72">
        <f>tab_dinamicas!I597</f>
        <v>0</v>
      </c>
      <c r="I76" s="72">
        <f>tab_dinamicas!J597</f>
        <v>25013.203258445625</v>
      </c>
      <c r="J76" s="72">
        <f>tab_dinamicas!K597</f>
        <v>0</v>
      </c>
      <c r="K76" s="72">
        <f>tab_dinamicas!L597</f>
        <v>0</v>
      </c>
      <c r="L76" s="72">
        <f t="shared" si="4"/>
        <v>196949.45494772223</v>
      </c>
      <c r="N76" s="57" t="s">
        <v>525</v>
      </c>
      <c r="O76" s="16">
        <f>+B76/'Total x Ano'!$D$30</f>
        <v>3.5146862879676424E-4</v>
      </c>
      <c r="P76" s="16">
        <f>+C76/'Total x Ano'!$D$30</f>
        <v>0</v>
      </c>
      <c r="Q76" s="16">
        <f>+D76/'Total x Ano'!$D$30</f>
        <v>0</v>
      </c>
      <c r="R76" s="16">
        <f>+E76/'Total x Ano'!$D$30</f>
        <v>0</v>
      </c>
      <c r="S76" s="16">
        <f>+F76/'Total x Ano'!$D$30</f>
        <v>2.3617328892335562E-3</v>
      </c>
      <c r="T76" s="16">
        <f>+G76/'Total x Ano'!$D$30</f>
        <v>0</v>
      </c>
      <c r="U76" s="16">
        <f>+H76/'Total x Ano'!$D$30</f>
        <v>0</v>
      </c>
      <c r="V76" s="16">
        <f>+I76/'Total x Ano'!$D$30</f>
        <v>3.9471525280348032E-4</v>
      </c>
      <c r="W76" s="16">
        <f>+J76/'Total x Ano'!$D$30</f>
        <v>0</v>
      </c>
      <c r="X76" s="16">
        <f>+K76/'Total x Ano'!$D$30</f>
        <v>0</v>
      </c>
      <c r="Y76" s="16">
        <f>+L76/'Total x Ano'!$D$30</f>
        <v>3.1079167708338014E-3</v>
      </c>
    </row>
    <row r="77" spans="1:25" x14ac:dyDescent="0.25">
      <c r="A77" s="1" t="s">
        <v>526</v>
      </c>
      <c r="B77" s="72">
        <f>tab_dinamicas!C598</f>
        <v>14579.806663671205</v>
      </c>
      <c r="C77" s="72">
        <f>tab_dinamicas!D598</f>
        <v>0</v>
      </c>
      <c r="D77" s="72">
        <f>tab_dinamicas!E598</f>
        <v>0</v>
      </c>
      <c r="E77" s="72">
        <f>tab_dinamicas!F598</f>
        <v>0</v>
      </c>
      <c r="F77" s="72">
        <f>tab_dinamicas!G598</f>
        <v>114853.0746565692</v>
      </c>
      <c r="G77" s="72">
        <f>tab_dinamicas!H598</f>
        <v>0</v>
      </c>
      <c r="H77" s="72">
        <f>tab_dinamicas!I598</f>
        <v>0</v>
      </c>
      <c r="I77" s="72">
        <f>tab_dinamicas!J598</f>
        <v>22801.96841728127</v>
      </c>
      <c r="J77" s="72">
        <f>tab_dinamicas!K598</f>
        <v>0</v>
      </c>
      <c r="K77" s="72">
        <f>tab_dinamicas!L598</f>
        <v>0</v>
      </c>
      <c r="L77" s="72">
        <f t="shared" si="4"/>
        <v>152234.84973752167</v>
      </c>
      <c r="N77" s="57" t="s">
        <v>526</v>
      </c>
      <c r="O77" s="16">
        <f>+B77/'Total x Ano'!$D$30</f>
        <v>2.3007337419423613E-4</v>
      </c>
      <c r="P77" s="16">
        <f>+C77/'Total x Ano'!$D$30</f>
        <v>0</v>
      </c>
      <c r="Q77" s="16">
        <f>+D77/'Total x Ano'!$D$30</f>
        <v>0</v>
      </c>
      <c r="R77" s="16">
        <f>+E77/'Total x Ano'!$D$30</f>
        <v>0</v>
      </c>
      <c r="S77" s="16">
        <f>+F77/'Total x Ano'!$D$30</f>
        <v>1.8124132255239139E-3</v>
      </c>
      <c r="T77" s="16">
        <f>+G77/'Total x Ano'!$D$30</f>
        <v>0</v>
      </c>
      <c r="U77" s="16">
        <f>+H77/'Total x Ano'!$D$30</f>
        <v>0</v>
      </c>
      <c r="V77" s="16">
        <f>+I77/'Total x Ano'!$D$30</f>
        <v>3.5982135655517191E-4</v>
      </c>
      <c r="W77" s="16">
        <f>+J77/'Total x Ano'!$D$30</f>
        <v>0</v>
      </c>
      <c r="X77" s="16">
        <f>+K77/'Total x Ano'!$D$30</f>
        <v>0</v>
      </c>
      <c r="Y77" s="16">
        <f>+L77/'Total x Ano'!$D$30</f>
        <v>2.402307956273322E-3</v>
      </c>
    </row>
    <row r="78" spans="1:25" x14ac:dyDescent="0.25">
      <c r="A78" s="1" t="s">
        <v>527</v>
      </c>
      <c r="B78" s="72">
        <f>tab_dinamicas!C599</f>
        <v>27885.654645616232</v>
      </c>
      <c r="C78" s="72">
        <f>tab_dinamicas!D599</f>
        <v>0</v>
      </c>
      <c r="D78" s="72">
        <f>tab_dinamicas!E599</f>
        <v>0</v>
      </c>
      <c r="E78" s="72">
        <f>tab_dinamicas!F599</f>
        <v>0</v>
      </c>
      <c r="F78" s="72">
        <f>tab_dinamicas!G599</f>
        <v>542853.52169569815</v>
      </c>
      <c r="G78" s="72">
        <f>tab_dinamicas!H599</f>
        <v>0</v>
      </c>
      <c r="H78" s="72">
        <f>tab_dinamicas!I599</f>
        <v>0</v>
      </c>
      <c r="I78" s="72">
        <f>tab_dinamicas!J599</f>
        <v>22405.483961702608</v>
      </c>
      <c r="J78" s="72">
        <f>tab_dinamicas!K599</f>
        <v>0</v>
      </c>
      <c r="K78" s="72">
        <f>tab_dinamicas!L599</f>
        <v>0</v>
      </c>
      <c r="L78" s="72">
        <f t="shared" si="4"/>
        <v>593144.66030301689</v>
      </c>
      <c r="N78" s="57" t="s">
        <v>527</v>
      </c>
      <c r="O78" s="16">
        <f>+B78/'Total x Ano'!$D$30</f>
        <v>4.4004332868955982E-4</v>
      </c>
      <c r="P78" s="16">
        <f>+C78/'Total x Ano'!$D$30</f>
        <v>0</v>
      </c>
      <c r="Q78" s="16">
        <f>+D78/'Total x Ano'!$D$30</f>
        <v>0</v>
      </c>
      <c r="R78" s="16">
        <f>+E78/'Total x Ano'!$D$30</f>
        <v>0</v>
      </c>
      <c r="S78" s="16">
        <f>+F78/'Total x Ano'!$D$30</f>
        <v>8.5663784377168345E-3</v>
      </c>
      <c r="T78" s="16">
        <f>+G78/'Total x Ano'!$D$30</f>
        <v>0</v>
      </c>
      <c r="U78" s="16">
        <f>+H78/'Total x Ano'!$D$30</f>
        <v>0</v>
      </c>
      <c r="V78" s="16">
        <f>+I78/'Total x Ano'!$D$30</f>
        <v>3.5356472238883257E-4</v>
      </c>
      <c r="W78" s="16">
        <f>+J78/'Total x Ano'!$D$30</f>
        <v>0</v>
      </c>
      <c r="X78" s="16">
        <f>+K78/'Total x Ano'!$D$30</f>
        <v>0</v>
      </c>
      <c r="Y78" s="16">
        <f>+L78/'Total x Ano'!$D$30</f>
        <v>9.3599864887952255E-3</v>
      </c>
    </row>
    <row r="79" spans="1:25" x14ac:dyDescent="0.25">
      <c r="A79" s="1" t="s">
        <v>528</v>
      </c>
      <c r="B79" s="72">
        <f>tab_dinamicas!C600</f>
        <v>12950.992143602431</v>
      </c>
      <c r="C79" s="72">
        <f>tab_dinamicas!D600</f>
        <v>0</v>
      </c>
      <c r="D79" s="72">
        <f>tab_dinamicas!E600</f>
        <v>0</v>
      </c>
      <c r="E79" s="72">
        <f>tab_dinamicas!F600</f>
        <v>0</v>
      </c>
      <c r="F79" s="72">
        <f>tab_dinamicas!G600</f>
        <v>125732.67918465383</v>
      </c>
      <c r="G79" s="72">
        <f>tab_dinamicas!H600</f>
        <v>0</v>
      </c>
      <c r="H79" s="72">
        <f>tab_dinamicas!I600</f>
        <v>0</v>
      </c>
      <c r="I79" s="72">
        <f>tab_dinamicas!J600</f>
        <v>14721.071051440076</v>
      </c>
      <c r="J79" s="72">
        <f>tab_dinamicas!K600</f>
        <v>0</v>
      </c>
      <c r="K79" s="72">
        <f>tab_dinamicas!L600</f>
        <v>0</v>
      </c>
      <c r="L79" s="72">
        <f t="shared" si="4"/>
        <v>153404.74237969634</v>
      </c>
      <c r="N79" s="57" t="s">
        <v>528</v>
      </c>
      <c r="O79" s="16">
        <f>+B79/'Total x Ano'!$D$30</f>
        <v>2.0437023140136546E-4</v>
      </c>
      <c r="P79" s="16">
        <f>+C79/'Total x Ano'!$D$30</f>
        <v>0</v>
      </c>
      <c r="Q79" s="16">
        <f>+D79/'Total x Ano'!$D$30</f>
        <v>0</v>
      </c>
      <c r="R79" s="16">
        <f>+E79/'Total x Ano'!$D$30</f>
        <v>0</v>
      </c>
      <c r="S79" s="16">
        <f>+F79/'Total x Ano'!$D$30</f>
        <v>1.9840963885052422E-3</v>
      </c>
      <c r="T79" s="16">
        <f>+G79/'Total x Ano'!$D$30</f>
        <v>0</v>
      </c>
      <c r="U79" s="16">
        <f>+H79/'Total x Ano'!$D$30</f>
        <v>0</v>
      </c>
      <c r="V79" s="16">
        <f>+I79/'Total x Ano'!$D$30</f>
        <v>2.3230256523203301E-4</v>
      </c>
      <c r="W79" s="16">
        <f>+J79/'Total x Ano'!$D$30</f>
        <v>0</v>
      </c>
      <c r="X79" s="16">
        <f>+K79/'Total x Ano'!$D$30</f>
        <v>0</v>
      </c>
      <c r="Y79" s="16">
        <f>+L79/'Total x Ano'!$D$30</f>
        <v>2.4207691851386411E-3</v>
      </c>
    </row>
    <row r="80" spans="1:25" x14ac:dyDescent="0.25">
      <c r="A80" s="1" t="s">
        <v>529</v>
      </c>
      <c r="B80" s="72">
        <f>tab_dinamicas!C601</f>
        <v>15660.129917213901</v>
      </c>
      <c r="C80" s="72">
        <f>tab_dinamicas!D601</f>
        <v>0</v>
      </c>
      <c r="D80" s="72">
        <f>tab_dinamicas!E601</f>
        <v>0</v>
      </c>
      <c r="E80" s="72">
        <f>tab_dinamicas!F601</f>
        <v>0</v>
      </c>
      <c r="F80" s="72">
        <f>tab_dinamicas!G601</f>
        <v>92428.749779825113</v>
      </c>
      <c r="G80" s="72">
        <f>tab_dinamicas!H601</f>
        <v>0</v>
      </c>
      <c r="H80" s="72">
        <f>tab_dinamicas!I601</f>
        <v>0</v>
      </c>
      <c r="I80" s="72">
        <f>tab_dinamicas!J601</f>
        <v>9739.8259078861465</v>
      </c>
      <c r="J80" s="72">
        <f>tab_dinamicas!K601</f>
        <v>0</v>
      </c>
      <c r="K80" s="72">
        <f>tab_dinamicas!L601</f>
        <v>0</v>
      </c>
      <c r="L80" s="72">
        <f t="shared" si="4"/>
        <v>117828.70560492516</v>
      </c>
      <c r="N80" s="57" t="s">
        <v>529</v>
      </c>
      <c r="O80" s="16">
        <f>+B80/'Total x Ano'!$D$30</f>
        <v>2.4712117337955653E-4</v>
      </c>
      <c r="P80" s="16">
        <f>+C80/'Total x Ano'!$D$30</f>
        <v>0</v>
      </c>
      <c r="Q80" s="16">
        <f>+D80/'Total x Ano'!$D$30</f>
        <v>0</v>
      </c>
      <c r="R80" s="16">
        <f>+E80/'Total x Ano'!$D$30</f>
        <v>0</v>
      </c>
      <c r="S80" s="16">
        <f>+F80/'Total x Ano'!$D$30</f>
        <v>1.4585511882943228E-3</v>
      </c>
      <c r="T80" s="16">
        <f>+G80/'Total x Ano'!$D$30</f>
        <v>0</v>
      </c>
      <c r="U80" s="16">
        <f>+H80/'Total x Ano'!$D$30</f>
        <v>0</v>
      </c>
      <c r="V80" s="16">
        <f>+I80/'Total x Ano'!$D$30</f>
        <v>1.5369714169635986E-4</v>
      </c>
      <c r="W80" s="16">
        <f>+J80/'Total x Ano'!$D$30</f>
        <v>0</v>
      </c>
      <c r="X80" s="16">
        <f>+K80/'Total x Ano'!$D$30</f>
        <v>0</v>
      </c>
      <c r="Y80" s="16">
        <f>+L80/'Total x Ano'!$D$30</f>
        <v>1.8593695033702392E-3</v>
      </c>
    </row>
    <row r="81" spans="1:25" x14ac:dyDescent="0.25">
      <c r="A81" s="1" t="s">
        <v>530</v>
      </c>
      <c r="B81" s="72">
        <f>tab_dinamicas!C602</f>
        <v>44655.861072424734</v>
      </c>
      <c r="C81" s="72">
        <f>tab_dinamicas!D602</f>
        <v>0</v>
      </c>
      <c r="D81" s="72">
        <f>tab_dinamicas!E602</f>
        <v>0</v>
      </c>
      <c r="E81" s="72">
        <f>tab_dinamicas!F602</f>
        <v>0</v>
      </c>
      <c r="F81" s="72">
        <f>tab_dinamicas!G602</f>
        <v>922008.05492284475</v>
      </c>
      <c r="G81" s="72">
        <f>tab_dinamicas!H602</f>
        <v>0</v>
      </c>
      <c r="H81" s="72">
        <f>tab_dinamicas!I602</f>
        <v>0</v>
      </c>
      <c r="I81" s="72">
        <f>tab_dinamicas!J602</f>
        <v>76263.45748308269</v>
      </c>
      <c r="J81" s="72">
        <f>tab_dinamicas!K602</f>
        <v>0</v>
      </c>
      <c r="K81" s="72">
        <f>tab_dinamicas!L602</f>
        <v>0</v>
      </c>
      <c r="L81" s="72">
        <f t="shared" si="4"/>
        <v>1042927.3734783521</v>
      </c>
      <c r="N81" s="57" t="s">
        <v>530</v>
      </c>
      <c r="O81" s="16">
        <f>+B81/'Total x Ano'!$D$30</f>
        <v>7.0468181584890555E-4</v>
      </c>
      <c r="P81" s="16">
        <f>+C81/'Total x Ano'!$D$30</f>
        <v>0</v>
      </c>
      <c r="Q81" s="16">
        <f>+D81/'Total x Ano'!$D$30</f>
        <v>0</v>
      </c>
      <c r="R81" s="16">
        <f>+E81/'Total x Ano'!$D$30</f>
        <v>0</v>
      </c>
      <c r="S81" s="16">
        <f>+F81/'Total x Ano'!$D$30</f>
        <v>1.4549541645084416E-2</v>
      </c>
      <c r="T81" s="16">
        <f>+G81/'Total x Ano'!$D$30</f>
        <v>0</v>
      </c>
      <c r="U81" s="16">
        <f>+H81/'Total x Ano'!$D$30</f>
        <v>0</v>
      </c>
      <c r="V81" s="16">
        <f>+I81/'Total x Ano'!$D$30</f>
        <v>1.2034584131058264E-3</v>
      </c>
      <c r="W81" s="16">
        <f>+J81/'Total x Ano'!$D$30</f>
        <v>0</v>
      </c>
      <c r="X81" s="16">
        <f>+K81/'Total x Ano'!$D$30</f>
        <v>0</v>
      </c>
      <c r="Y81" s="16">
        <f>+L81/'Total x Ano'!$D$30</f>
        <v>1.6457681874039148E-2</v>
      </c>
    </row>
    <row r="82" spans="1:25" x14ac:dyDescent="0.25">
      <c r="A82" s="1" t="s">
        <v>531</v>
      </c>
      <c r="B82" s="72">
        <f>tab_dinamicas!C603</f>
        <v>8359.7334884423108</v>
      </c>
      <c r="C82" s="72">
        <f>tab_dinamicas!D603</f>
        <v>0</v>
      </c>
      <c r="D82" s="72">
        <f>tab_dinamicas!E603</f>
        <v>0</v>
      </c>
      <c r="E82" s="72">
        <f>tab_dinamicas!F603</f>
        <v>0</v>
      </c>
      <c r="F82" s="72">
        <f>tab_dinamicas!G603</f>
        <v>91600.461299283372</v>
      </c>
      <c r="G82" s="72">
        <f>tab_dinamicas!H603</f>
        <v>0</v>
      </c>
      <c r="H82" s="72">
        <f>tab_dinamicas!I603</f>
        <v>0</v>
      </c>
      <c r="I82" s="72">
        <f>tab_dinamicas!J603</f>
        <v>11090.429145071899</v>
      </c>
      <c r="J82" s="72">
        <f>tab_dinamicas!K603</f>
        <v>0</v>
      </c>
      <c r="K82" s="72">
        <f>tab_dinamicas!L603</f>
        <v>0</v>
      </c>
      <c r="L82" s="72">
        <f t="shared" si="4"/>
        <v>111050.62393279759</v>
      </c>
      <c r="N82" s="57" t="s">
        <v>531</v>
      </c>
      <c r="O82" s="16">
        <f>+B82/'Total x Ano'!$D$30</f>
        <v>1.3191890231596345E-4</v>
      </c>
      <c r="P82" s="16">
        <f>+C82/'Total x Ano'!$D$30</f>
        <v>0</v>
      </c>
      <c r="Q82" s="16">
        <f>+D82/'Total x Ano'!$D$30</f>
        <v>0</v>
      </c>
      <c r="R82" s="16">
        <f>+E82/'Total x Ano'!$D$30</f>
        <v>0</v>
      </c>
      <c r="S82" s="16">
        <f>+F82/'Total x Ano'!$D$30</f>
        <v>1.4454805674060985E-3</v>
      </c>
      <c r="T82" s="16">
        <f>+G82/'Total x Ano'!$D$30</f>
        <v>0</v>
      </c>
      <c r="U82" s="16">
        <f>+H82/'Total x Ano'!$D$30</f>
        <v>0</v>
      </c>
      <c r="V82" s="16">
        <f>+I82/'Total x Ano'!$D$30</f>
        <v>1.7501003363965675E-4</v>
      </c>
      <c r="W82" s="16">
        <f>+J82/'Total x Ano'!$D$30</f>
        <v>0</v>
      </c>
      <c r="X82" s="16">
        <f>+K82/'Total x Ano'!$D$30</f>
        <v>0</v>
      </c>
      <c r="Y82" s="16">
        <f>+L82/'Total x Ano'!$D$30</f>
        <v>1.7524095033617188E-3</v>
      </c>
    </row>
    <row r="83" spans="1:25" x14ac:dyDescent="0.25">
      <c r="A83" s="1" t="s">
        <v>532</v>
      </c>
      <c r="B83" s="72">
        <f>tab_dinamicas!C604</f>
        <v>17675.00074841543</v>
      </c>
      <c r="C83" s="72">
        <f>tab_dinamicas!D604</f>
        <v>0</v>
      </c>
      <c r="D83" s="72">
        <f>tab_dinamicas!E604</f>
        <v>0</v>
      </c>
      <c r="E83" s="72">
        <f>tab_dinamicas!F604</f>
        <v>0</v>
      </c>
      <c r="F83" s="72">
        <f>tab_dinamicas!G604</f>
        <v>110151.98626648079</v>
      </c>
      <c r="G83" s="72">
        <f>tab_dinamicas!H604</f>
        <v>0</v>
      </c>
      <c r="H83" s="72">
        <f>tab_dinamicas!I604</f>
        <v>0</v>
      </c>
      <c r="I83" s="72">
        <f>tab_dinamicas!J604</f>
        <v>6688.0429937097379</v>
      </c>
      <c r="J83" s="72">
        <f>tab_dinamicas!K604</f>
        <v>0</v>
      </c>
      <c r="K83" s="72">
        <f>tab_dinamicas!L604</f>
        <v>0</v>
      </c>
      <c r="L83" s="72">
        <f t="shared" si="4"/>
        <v>134515.03000860597</v>
      </c>
      <c r="N83" s="57" t="s">
        <v>532</v>
      </c>
      <c r="O83" s="16">
        <f>+B83/'Total x Ano'!$D$30</f>
        <v>2.789163913405164E-4</v>
      </c>
      <c r="P83" s="16">
        <f>+C83/'Total x Ano'!$D$30</f>
        <v>0</v>
      </c>
      <c r="Q83" s="16">
        <f>+D83/'Total x Ano'!$D$30</f>
        <v>0</v>
      </c>
      <c r="R83" s="16">
        <f>+E83/'Total x Ano'!$D$30</f>
        <v>0</v>
      </c>
      <c r="S83" s="16">
        <f>+F83/'Total x Ano'!$D$30</f>
        <v>1.7382287529006917E-3</v>
      </c>
      <c r="T83" s="16">
        <f>+G83/'Total x Ano'!$D$30</f>
        <v>0</v>
      </c>
      <c r="U83" s="16">
        <f>+H83/'Total x Ano'!$D$30</f>
        <v>0</v>
      </c>
      <c r="V83" s="16">
        <f>+I83/'Total x Ano'!$D$30</f>
        <v>1.0553916480614454E-4</v>
      </c>
      <c r="W83" s="16">
        <f>+J83/'Total x Ano'!$D$30</f>
        <v>0</v>
      </c>
      <c r="X83" s="16">
        <f>+K83/'Total x Ano'!$D$30</f>
        <v>0</v>
      </c>
      <c r="Y83" s="16">
        <f>+L83/'Total x Ano'!$D$30</f>
        <v>2.1226843090473529E-3</v>
      </c>
    </row>
    <row r="84" spans="1:25" x14ac:dyDescent="0.25">
      <c r="A84" s="1" t="s">
        <v>533</v>
      </c>
      <c r="B84" s="72">
        <f>tab_dinamicas!C605</f>
        <v>64997.257064037069</v>
      </c>
      <c r="C84" s="72">
        <f>tab_dinamicas!D605</f>
        <v>0</v>
      </c>
      <c r="D84" s="72">
        <f>tab_dinamicas!E605</f>
        <v>0</v>
      </c>
      <c r="E84" s="72">
        <f>tab_dinamicas!F605</f>
        <v>0</v>
      </c>
      <c r="F84" s="72">
        <f>tab_dinamicas!G605</f>
        <v>881872.34130578022</v>
      </c>
      <c r="G84" s="72">
        <f>tab_dinamicas!H605</f>
        <v>0</v>
      </c>
      <c r="H84" s="72">
        <f>tab_dinamicas!I605</f>
        <v>0</v>
      </c>
      <c r="I84" s="72">
        <f>tab_dinamicas!J605</f>
        <v>107206.5329582494</v>
      </c>
      <c r="J84" s="72">
        <f>tab_dinamicas!K605</f>
        <v>0</v>
      </c>
      <c r="K84" s="72">
        <f>tab_dinamicas!L605</f>
        <v>0</v>
      </c>
      <c r="L84" s="72">
        <f t="shared" si="4"/>
        <v>1054076.1313280666</v>
      </c>
      <c r="N84" s="57" t="s">
        <v>533</v>
      </c>
      <c r="O84" s="16">
        <f>+B84/'Total x Ano'!$D$30</f>
        <v>1.0256746602377576E-3</v>
      </c>
      <c r="P84" s="16">
        <f>+C84/'Total x Ano'!$D$30</f>
        <v>0</v>
      </c>
      <c r="Q84" s="16">
        <f>+D84/'Total x Ano'!$D$30</f>
        <v>0</v>
      </c>
      <c r="R84" s="16">
        <f>+E84/'Total x Ano'!$D$30</f>
        <v>0</v>
      </c>
      <c r="S84" s="16">
        <f>+F84/'Total x Ano'!$D$30</f>
        <v>1.391618900395643E-2</v>
      </c>
      <c r="T84" s="16">
        <f>+G84/'Total x Ano'!$D$30</f>
        <v>0</v>
      </c>
      <c r="U84" s="16">
        <f>+H84/'Total x Ano'!$D$30</f>
        <v>0</v>
      </c>
      <c r="V84" s="16">
        <f>+I84/'Total x Ano'!$D$30</f>
        <v>1.6917486865466614E-3</v>
      </c>
      <c r="W84" s="16">
        <f>+J84/'Total x Ano'!$D$30</f>
        <v>0</v>
      </c>
      <c r="X84" s="16">
        <f>+K84/'Total x Ano'!$D$30</f>
        <v>0</v>
      </c>
      <c r="Y84" s="16">
        <f>+L84/'Total x Ano'!$D$30</f>
        <v>1.6633612350740845E-2</v>
      </c>
    </row>
    <row r="85" spans="1:25" x14ac:dyDescent="0.25">
      <c r="A85" s="1" t="s">
        <v>534</v>
      </c>
      <c r="B85" s="72">
        <f>tab_dinamicas!C606</f>
        <v>176379.22683266547</v>
      </c>
      <c r="C85" s="72">
        <f>tab_dinamicas!D606</f>
        <v>0</v>
      </c>
      <c r="D85" s="72">
        <f>tab_dinamicas!E606</f>
        <v>0</v>
      </c>
      <c r="E85" s="72">
        <f>tab_dinamicas!F606</f>
        <v>0</v>
      </c>
      <c r="F85" s="72">
        <f>tab_dinamicas!G606</f>
        <v>1790542.2499804352</v>
      </c>
      <c r="G85" s="72">
        <f>tab_dinamicas!H606</f>
        <v>0</v>
      </c>
      <c r="H85" s="72">
        <f>tab_dinamicas!I606</f>
        <v>0</v>
      </c>
      <c r="I85" s="72">
        <f>tab_dinamicas!J606</f>
        <v>245558.29039732734</v>
      </c>
      <c r="J85" s="72">
        <f>tab_dinamicas!K606</f>
        <v>0</v>
      </c>
      <c r="K85" s="72">
        <f>tab_dinamicas!L606</f>
        <v>0</v>
      </c>
      <c r="L85" s="72">
        <f t="shared" si="4"/>
        <v>2212479.7672104281</v>
      </c>
      <c r="N85" s="57" t="s">
        <v>534</v>
      </c>
      <c r="O85" s="16">
        <f>+B85/'Total x Ano'!$D$30</f>
        <v>2.7833128923634015E-3</v>
      </c>
      <c r="P85" s="16">
        <f>+C85/'Total x Ano'!$D$30</f>
        <v>0</v>
      </c>
      <c r="Q85" s="16">
        <f>+D85/'Total x Ano'!$D$30</f>
        <v>0</v>
      </c>
      <c r="R85" s="16">
        <f>+E85/'Total x Ano'!$D$30</f>
        <v>0</v>
      </c>
      <c r="S85" s="16">
        <f>+F85/'Total x Ano'!$D$30</f>
        <v>2.8255251018987612E-2</v>
      </c>
      <c r="T85" s="16">
        <f>+G85/'Total x Ano'!$D$30</f>
        <v>0</v>
      </c>
      <c r="U85" s="16">
        <f>+H85/'Total x Ano'!$D$30</f>
        <v>0</v>
      </c>
      <c r="V85" s="16">
        <f>+I85/'Total x Ano'!$D$30</f>
        <v>3.8749776136506983E-3</v>
      </c>
      <c r="W85" s="16">
        <f>+J85/'Total x Ano'!$D$30</f>
        <v>0</v>
      </c>
      <c r="X85" s="16">
        <f>+K85/'Total x Ano'!$D$30</f>
        <v>0</v>
      </c>
      <c r="Y85" s="16">
        <f>+L85/'Total x Ano'!$D$30</f>
        <v>3.4913541525001715E-2</v>
      </c>
    </row>
    <row r="86" spans="1:25" x14ac:dyDescent="0.25">
      <c r="A86" s="1" t="s">
        <v>535</v>
      </c>
      <c r="B86" s="72">
        <f>tab_dinamicas!C607</f>
        <v>56258.182163997728</v>
      </c>
      <c r="C86" s="72">
        <f>tab_dinamicas!D607</f>
        <v>0</v>
      </c>
      <c r="D86" s="72">
        <f>tab_dinamicas!E607</f>
        <v>0</v>
      </c>
      <c r="E86" s="72">
        <f>tab_dinamicas!F607</f>
        <v>0</v>
      </c>
      <c r="F86" s="72">
        <f>tab_dinamicas!G607</f>
        <v>391307.57931446203</v>
      </c>
      <c r="G86" s="72">
        <f>tab_dinamicas!H607</f>
        <v>0</v>
      </c>
      <c r="H86" s="72">
        <f>tab_dinamicas!I607</f>
        <v>0</v>
      </c>
      <c r="I86" s="72">
        <f>tab_dinamicas!J607</f>
        <v>47940.036458657123</v>
      </c>
      <c r="J86" s="72">
        <f>tab_dinamicas!K607</f>
        <v>0</v>
      </c>
      <c r="K86" s="72">
        <f>tab_dinamicas!L607</f>
        <v>0</v>
      </c>
      <c r="L86" s="72">
        <f t="shared" si="4"/>
        <v>495505.79793711688</v>
      </c>
      <c r="N86" s="57" t="s">
        <v>535</v>
      </c>
      <c r="O86" s="16">
        <f>+B86/'Total x Ano'!$D$30</f>
        <v>8.8776964572215842E-4</v>
      </c>
      <c r="P86" s="16">
        <f>+C86/'Total x Ano'!$D$30</f>
        <v>0</v>
      </c>
      <c r="Q86" s="16">
        <f>+D86/'Total x Ano'!$D$30</f>
        <v>0</v>
      </c>
      <c r="R86" s="16">
        <f>+E86/'Total x Ano'!$D$30</f>
        <v>0</v>
      </c>
      <c r="S86" s="16">
        <f>+F86/'Total x Ano'!$D$30</f>
        <v>6.1749416297120826E-3</v>
      </c>
      <c r="T86" s="16">
        <f>+G86/'Total x Ano'!$D$30</f>
        <v>0</v>
      </c>
      <c r="U86" s="16">
        <f>+H86/'Total x Ano'!$D$30</f>
        <v>0</v>
      </c>
      <c r="V86" s="16">
        <f>+I86/'Total x Ano'!$D$30</f>
        <v>7.5650701010466289E-4</v>
      </c>
      <c r="W86" s="16">
        <f>+J86/'Total x Ano'!$D$30</f>
        <v>0</v>
      </c>
      <c r="X86" s="16">
        <f>+K86/'Total x Ano'!$D$30</f>
        <v>0</v>
      </c>
      <c r="Y86" s="16">
        <f>+L86/'Total x Ano'!$D$30</f>
        <v>7.8192182855389043E-3</v>
      </c>
    </row>
    <row r="87" spans="1:25" x14ac:dyDescent="0.25">
      <c r="A87" s="1" t="s">
        <v>536</v>
      </c>
      <c r="B87" s="72">
        <f>tab_dinamicas!C608</f>
        <v>339580.88911578647</v>
      </c>
      <c r="C87" s="72">
        <f>tab_dinamicas!D608</f>
        <v>0</v>
      </c>
      <c r="D87" s="72">
        <f>tab_dinamicas!E608</f>
        <v>0</v>
      </c>
      <c r="E87" s="72">
        <f>tab_dinamicas!F608</f>
        <v>0</v>
      </c>
      <c r="F87" s="72">
        <f>tab_dinamicas!G608</f>
        <v>2933648.9735143362</v>
      </c>
      <c r="G87" s="72">
        <f>tab_dinamicas!H608</f>
        <v>0</v>
      </c>
      <c r="H87" s="72">
        <f>tab_dinamicas!I608</f>
        <v>0</v>
      </c>
      <c r="I87" s="72">
        <f>tab_dinamicas!J608</f>
        <v>219564.42370598321</v>
      </c>
      <c r="J87" s="72">
        <f>tab_dinamicas!K608</f>
        <v>0</v>
      </c>
      <c r="K87" s="72">
        <f>tab_dinamicas!L608</f>
        <v>0</v>
      </c>
      <c r="L87" s="72">
        <f t="shared" si="4"/>
        <v>3492794.2863361062</v>
      </c>
      <c r="N87" s="57" t="s">
        <v>536</v>
      </c>
      <c r="O87" s="16">
        <f>+B87/'Total x Ano'!$D$30</f>
        <v>5.3586801782099167E-3</v>
      </c>
      <c r="P87" s="16">
        <f>+C87/'Total x Ano'!$D$30</f>
        <v>0</v>
      </c>
      <c r="Q87" s="16">
        <f>+D87/'Total x Ano'!$D$30</f>
        <v>0</v>
      </c>
      <c r="R87" s="16">
        <f>+E87/'Total x Ano'!$D$30</f>
        <v>0</v>
      </c>
      <c r="S87" s="16">
        <f>+F87/'Total x Ano'!$D$30</f>
        <v>4.6293790693377176E-2</v>
      </c>
      <c r="T87" s="16">
        <f>+G87/'Total x Ano'!$D$30</f>
        <v>0</v>
      </c>
      <c r="U87" s="16">
        <f>+H87/'Total x Ano'!$D$30</f>
        <v>0</v>
      </c>
      <c r="V87" s="16">
        <f>+I87/'Total x Ano'!$D$30</f>
        <v>3.4647872211447102E-3</v>
      </c>
      <c r="W87" s="16">
        <f>+J87/'Total x Ano'!$D$30</f>
        <v>0</v>
      </c>
      <c r="X87" s="16">
        <f>+K87/'Total x Ano'!$D$30</f>
        <v>0</v>
      </c>
      <c r="Y87" s="16">
        <f>+L87/'Total x Ano'!$D$30</f>
        <v>5.5117258092731811E-2</v>
      </c>
    </row>
    <row r="88" spans="1:25" x14ac:dyDescent="0.25">
      <c r="A88" s="1" t="s">
        <v>537</v>
      </c>
      <c r="B88" s="72">
        <f>tab_dinamicas!C609</f>
        <v>964985.97915324476</v>
      </c>
      <c r="C88" s="72">
        <f>tab_dinamicas!D609</f>
        <v>0</v>
      </c>
      <c r="D88" s="72">
        <f>tab_dinamicas!E609</f>
        <v>0</v>
      </c>
      <c r="E88" s="72">
        <f>tab_dinamicas!F609</f>
        <v>0</v>
      </c>
      <c r="F88" s="72">
        <f>tab_dinamicas!G609</f>
        <v>12786192.328671511</v>
      </c>
      <c r="G88" s="72">
        <f>tab_dinamicas!H609</f>
        <v>0</v>
      </c>
      <c r="H88" s="72">
        <f>tab_dinamicas!I609</f>
        <v>0</v>
      </c>
      <c r="I88" s="72">
        <f>tab_dinamicas!J609</f>
        <v>995492.89651449665</v>
      </c>
      <c r="J88" s="72">
        <f>tab_dinamicas!K609</f>
        <v>0</v>
      </c>
      <c r="K88" s="72">
        <f>tab_dinamicas!L609</f>
        <v>0</v>
      </c>
      <c r="L88" s="72">
        <f t="shared" si="4"/>
        <v>14746671.204339253</v>
      </c>
      <c r="N88" s="57" t="s">
        <v>537</v>
      </c>
      <c r="O88" s="16">
        <f>+B88/'Total x Ano'!$D$30</f>
        <v>1.5227745154338806E-2</v>
      </c>
      <c r="P88" s="16">
        <f>+C88/'Total x Ano'!$D$30</f>
        <v>0</v>
      </c>
      <c r="Q88" s="16">
        <f>+D88/'Total x Ano'!$D$30</f>
        <v>0</v>
      </c>
      <c r="R88" s="16">
        <f>+E88/'Total x Ano'!$D$30</f>
        <v>0</v>
      </c>
      <c r="S88" s="16">
        <f>+F88/'Total x Ano'!$D$30</f>
        <v>0.2017696448255353</v>
      </c>
      <c r="T88" s="16">
        <f>+G88/'Total x Ano'!$D$30</f>
        <v>0</v>
      </c>
      <c r="U88" s="16">
        <f>+H88/'Total x Ano'!$D$30</f>
        <v>0</v>
      </c>
      <c r="V88" s="16">
        <f>+I88/'Total x Ano'!$D$30</f>
        <v>1.5709152732332067E-2</v>
      </c>
      <c r="W88" s="16">
        <f>+J88/'Total x Ano'!$D$30</f>
        <v>0</v>
      </c>
      <c r="X88" s="16">
        <f>+K88/'Total x Ano'!$D$30</f>
        <v>0</v>
      </c>
      <c r="Y88" s="16">
        <f>+L88/'Total x Ano'!$D$30</f>
        <v>0.2327065427122062</v>
      </c>
    </row>
    <row r="89" spans="1:25" x14ac:dyDescent="0.25">
      <c r="A89" s="1" t="s">
        <v>538</v>
      </c>
      <c r="B89" s="72">
        <f>tab_dinamicas!C610</f>
        <v>300639.5998898386</v>
      </c>
      <c r="C89" s="72">
        <f>tab_dinamicas!D610</f>
        <v>0</v>
      </c>
      <c r="D89" s="72">
        <f>tab_dinamicas!E610</f>
        <v>0</v>
      </c>
      <c r="E89" s="72">
        <f>tab_dinamicas!F610</f>
        <v>0</v>
      </c>
      <c r="F89" s="72">
        <f>tab_dinamicas!G610</f>
        <v>1690852.1035992545</v>
      </c>
      <c r="G89" s="72">
        <f>tab_dinamicas!H610</f>
        <v>0</v>
      </c>
      <c r="H89" s="72">
        <f>tab_dinamicas!I610</f>
        <v>0</v>
      </c>
      <c r="I89" s="72">
        <f>tab_dinamicas!J610</f>
        <v>169242.73657881535</v>
      </c>
      <c r="J89" s="72">
        <f>tab_dinamicas!K610</f>
        <v>0</v>
      </c>
      <c r="K89" s="72">
        <f>tab_dinamicas!L610</f>
        <v>0</v>
      </c>
      <c r="L89" s="72">
        <f t="shared" si="4"/>
        <v>2160734.4400679083</v>
      </c>
      <c r="N89" s="57" t="s">
        <v>538</v>
      </c>
      <c r="O89" s="16">
        <f>+B89/'Total x Ano'!$D$30</f>
        <v>4.7441758837180239E-3</v>
      </c>
      <c r="P89" s="16">
        <f>+C89/'Total x Ano'!$D$30</f>
        <v>0</v>
      </c>
      <c r="Q89" s="16">
        <f>+D89/'Total x Ano'!$D$30</f>
        <v>0</v>
      </c>
      <c r="R89" s="16">
        <f>+E89/'Total x Ano'!$D$30</f>
        <v>0</v>
      </c>
      <c r="S89" s="16">
        <f>+F89/'Total x Ano'!$D$30</f>
        <v>2.6682112987672986E-2</v>
      </c>
      <c r="T89" s="16">
        <f>+G89/'Total x Ano'!$D$30</f>
        <v>0</v>
      </c>
      <c r="U89" s="16">
        <f>+H89/'Total x Ano'!$D$30</f>
        <v>0</v>
      </c>
      <c r="V89" s="16">
        <f>+I89/'Total x Ano'!$D$30</f>
        <v>2.6706971059895827E-3</v>
      </c>
      <c r="W89" s="16">
        <f>+J89/'Total x Ano'!$D$30</f>
        <v>0</v>
      </c>
      <c r="X89" s="16">
        <f>+K89/'Total x Ano'!$D$30</f>
        <v>0</v>
      </c>
      <c r="Y89" s="16">
        <f>+L89/'Total x Ano'!$D$30</f>
        <v>3.4096985977380589E-2</v>
      </c>
    </row>
    <row r="90" spans="1:25" x14ac:dyDescent="0.25">
      <c r="A90" s="1" t="s">
        <v>539</v>
      </c>
      <c r="B90" s="72">
        <f>tab_dinamicas!C611</f>
        <v>176609.31180272123</v>
      </c>
      <c r="C90" s="72">
        <f>tab_dinamicas!D611</f>
        <v>0</v>
      </c>
      <c r="D90" s="72">
        <f>tab_dinamicas!E611</f>
        <v>0</v>
      </c>
      <c r="E90" s="72">
        <f>tab_dinamicas!F611</f>
        <v>0</v>
      </c>
      <c r="F90" s="72">
        <f>tab_dinamicas!G611</f>
        <v>616646.75570431631</v>
      </c>
      <c r="G90" s="72">
        <f>tab_dinamicas!H611</f>
        <v>0</v>
      </c>
      <c r="H90" s="72">
        <f>tab_dinamicas!I611</f>
        <v>0</v>
      </c>
      <c r="I90" s="72">
        <f>tab_dinamicas!J611</f>
        <v>81198.821185676628</v>
      </c>
      <c r="J90" s="72">
        <f>tab_dinamicas!K611</f>
        <v>0</v>
      </c>
      <c r="K90" s="72">
        <f>tab_dinamicas!L611</f>
        <v>0</v>
      </c>
      <c r="L90" s="72">
        <f t="shared" si="4"/>
        <v>874454.88869271416</v>
      </c>
      <c r="N90" s="57" t="s">
        <v>539</v>
      </c>
      <c r="O90" s="16">
        <f>+B90/'Total x Ano'!$D$30</f>
        <v>2.7869436967103488E-3</v>
      </c>
      <c r="P90" s="16">
        <f>+C90/'Total x Ano'!$D$30</f>
        <v>0</v>
      </c>
      <c r="Q90" s="16">
        <f>+D90/'Total x Ano'!$D$30</f>
        <v>0</v>
      </c>
      <c r="R90" s="16">
        <f>+E90/'Total x Ano'!$D$30</f>
        <v>0</v>
      </c>
      <c r="S90" s="16">
        <f>+F90/'Total x Ano'!$D$30</f>
        <v>9.730856042441987E-3</v>
      </c>
      <c r="T90" s="16">
        <f>+G90/'Total x Ano'!$D$30</f>
        <v>0</v>
      </c>
      <c r="U90" s="16">
        <f>+H90/'Total x Ano'!$D$30</f>
        <v>0</v>
      </c>
      <c r="V90" s="16">
        <f>+I90/'Total x Ano'!$D$30</f>
        <v>1.2813398148366795E-3</v>
      </c>
      <c r="W90" s="16">
        <f>+J90/'Total x Ano'!$D$30</f>
        <v>0</v>
      </c>
      <c r="X90" s="16">
        <f>+K90/'Total x Ano'!$D$30</f>
        <v>0</v>
      </c>
      <c r="Y90" s="16">
        <f>+L90/'Total x Ano'!$D$30</f>
        <v>1.3799139553989015E-2</v>
      </c>
    </row>
    <row r="91" spans="1:25" x14ac:dyDescent="0.25">
      <c r="A91" s="1" t="s">
        <v>540</v>
      </c>
      <c r="B91" s="72">
        <f>tab_dinamicas!C612</f>
        <v>190408.58934033991</v>
      </c>
      <c r="C91" s="72">
        <f>tab_dinamicas!D612</f>
        <v>0</v>
      </c>
      <c r="D91" s="72">
        <f>tab_dinamicas!E612</f>
        <v>0</v>
      </c>
      <c r="E91" s="72">
        <f>tab_dinamicas!F612</f>
        <v>0</v>
      </c>
      <c r="F91" s="72">
        <f>tab_dinamicas!G612</f>
        <v>1429790.3379713031</v>
      </c>
      <c r="G91" s="72">
        <f>tab_dinamicas!H612</f>
        <v>0</v>
      </c>
      <c r="H91" s="72">
        <f>tab_dinamicas!I612</f>
        <v>0</v>
      </c>
      <c r="I91" s="72">
        <f>tab_dinamicas!J612</f>
        <v>172785.55651135821</v>
      </c>
      <c r="J91" s="72">
        <f>tab_dinamicas!K612</f>
        <v>0</v>
      </c>
      <c r="K91" s="72">
        <f>tab_dinamicas!L612</f>
        <v>0</v>
      </c>
      <c r="L91" s="72">
        <f t="shared" si="4"/>
        <v>1792984.4838230012</v>
      </c>
      <c r="N91" s="57" t="s">
        <v>540</v>
      </c>
      <c r="O91" s="16">
        <f>+B91/'Total x Ano'!$D$30</f>
        <v>3.0047001058151066E-3</v>
      </c>
      <c r="P91" s="16">
        <f>+C91/'Total x Ano'!$D$30</f>
        <v>0</v>
      </c>
      <c r="Q91" s="16">
        <f>+D91/'Total x Ano'!$D$30</f>
        <v>0</v>
      </c>
      <c r="R91" s="16">
        <f>+E91/'Total x Ano'!$D$30</f>
        <v>0</v>
      </c>
      <c r="S91" s="16">
        <f>+F91/'Total x Ano'!$D$30</f>
        <v>2.2562486254844718E-2</v>
      </c>
      <c r="T91" s="16">
        <f>+G91/'Total x Ano'!$D$30</f>
        <v>0</v>
      </c>
      <c r="U91" s="16">
        <f>+H91/'Total x Ano'!$D$30</f>
        <v>0</v>
      </c>
      <c r="V91" s="16">
        <f>+I91/'Total x Ano'!$D$30</f>
        <v>2.7266037825900177E-3</v>
      </c>
      <c r="W91" s="16">
        <f>+J91/'Total x Ano'!$D$30</f>
        <v>0</v>
      </c>
      <c r="X91" s="16">
        <f>+K91/'Total x Ano'!$D$30</f>
        <v>0</v>
      </c>
      <c r="Y91" s="16">
        <f>+L91/'Total x Ano'!$D$30</f>
        <v>2.8293790143249838E-2</v>
      </c>
    </row>
    <row r="92" spans="1:25" x14ac:dyDescent="0.25">
      <c r="A92" s="1" t="s">
        <v>541</v>
      </c>
      <c r="B92" s="72">
        <f>tab_dinamicas!C613</f>
        <v>38296.812433729676</v>
      </c>
      <c r="C92" s="72">
        <f>tab_dinamicas!D613</f>
        <v>0</v>
      </c>
      <c r="D92" s="72">
        <f>tab_dinamicas!E613</f>
        <v>0</v>
      </c>
      <c r="E92" s="72">
        <f>tab_dinamicas!F613</f>
        <v>0</v>
      </c>
      <c r="F92" s="72">
        <f>tab_dinamicas!G613</f>
        <v>118898.08004875031</v>
      </c>
      <c r="G92" s="72">
        <f>tab_dinamicas!H613</f>
        <v>0</v>
      </c>
      <c r="H92" s="72">
        <f>tab_dinamicas!I613</f>
        <v>0</v>
      </c>
      <c r="I92" s="72">
        <f>tab_dinamicas!J613</f>
        <v>19110.763578604958</v>
      </c>
      <c r="J92" s="72">
        <f>tab_dinamicas!K613</f>
        <v>0</v>
      </c>
      <c r="K92" s="72">
        <f>tab_dinamicas!L613</f>
        <v>0</v>
      </c>
      <c r="L92" s="72">
        <f t="shared" si="4"/>
        <v>176305.65606108494</v>
      </c>
      <c r="N92" s="57" t="s">
        <v>541</v>
      </c>
      <c r="O92" s="16">
        <f>+B92/'Total x Ano'!$D$30</f>
        <v>6.0433427279023516E-4</v>
      </c>
      <c r="P92" s="16">
        <f>+C92/'Total x Ano'!$D$30</f>
        <v>0</v>
      </c>
      <c r="Q92" s="16">
        <f>+D92/'Total x Ano'!$D$30</f>
        <v>0</v>
      </c>
      <c r="R92" s="16">
        <f>+E92/'Total x Ano'!$D$30</f>
        <v>0</v>
      </c>
      <c r="S92" s="16">
        <f>+F92/'Total x Ano'!$D$30</f>
        <v>1.8762445273155833E-3</v>
      </c>
      <c r="T92" s="16">
        <f>+G92/'Total x Ano'!$D$30</f>
        <v>0</v>
      </c>
      <c r="U92" s="16">
        <f>+H92/'Total x Ano'!$D$30</f>
        <v>0</v>
      </c>
      <c r="V92" s="16">
        <f>+I92/'Total x Ano'!$D$30</f>
        <v>3.015731251713883E-4</v>
      </c>
      <c r="W92" s="16">
        <f>+J92/'Total x Ano'!$D$30</f>
        <v>0</v>
      </c>
      <c r="X92" s="16">
        <f>+K92/'Total x Ano'!$D$30</f>
        <v>0</v>
      </c>
      <c r="Y92" s="16">
        <f>+L92/'Total x Ano'!$D$30</f>
        <v>2.7821519252772069E-3</v>
      </c>
    </row>
    <row r="93" spans="1:25" x14ac:dyDescent="0.25">
      <c r="A93" s="1" t="s">
        <v>542</v>
      </c>
      <c r="B93" s="72">
        <f>tab_dinamicas!C614</f>
        <v>32964.642404666723</v>
      </c>
      <c r="C93" s="72">
        <f>tab_dinamicas!D614</f>
        <v>0</v>
      </c>
      <c r="D93" s="72">
        <f>tab_dinamicas!E614</f>
        <v>0</v>
      </c>
      <c r="E93" s="72">
        <f>tab_dinamicas!F614</f>
        <v>0</v>
      </c>
      <c r="F93" s="72">
        <f>tab_dinamicas!G614</f>
        <v>215876.72723385892</v>
      </c>
      <c r="G93" s="72">
        <f>tab_dinamicas!H614</f>
        <v>0</v>
      </c>
      <c r="H93" s="72">
        <f>tab_dinamicas!I614</f>
        <v>0</v>
      </c>
      <c r="I93" s="72">
        <f>tab_dinamicas!J614</f>
        <v>23148.1749954962</v>
      </c>
      <c r="J93" s="72">
        <f>tab_dinamicas!K614</f>
        <v>0</v>
      </c>
      <c r="K93" s="72">
        <f>tab_dinamicas!L614</f>
        <v>0</v>
      </c>
      <c r="L93" s="72">
        <f t="shared" si="4"/>
        <v>271989.54463402182</v>
      </c>
      <c r="N93" s="57" t="s">
        <v>542</v>
      </c>
      <c r="O93" s="16">
        <f>+B93/'Total x Ano'!$D$30</f>
        <v>5.2019115768153421E-4</v>
      </c>
      <c r="P93" s="16">
        <f>+C93/'Total x Ano'!$D$30</f>
        <v>0</v>
      </c>
      <c r="Q93" s="16">
        <f>+D93/'Total x Ano'!$D$30</f>
        <v>0</v>
      </c>
      <c r="R93" s="16">
        <f>+E93/'Total x Ano'!$D$30</f>
        <v>0</v>
      </c>
      <c r="S93" s="16">
        <f>+F93/'Total x Ano'!$D$30</f>
        <v>3.4065943527536711E-3</v>
      </c>
      <c r="T93" s="16">
        <f>+G93/'Total x Ano'!$D$30</f>
        <v>0</v>
      </c>
      <c r="U93" s="16">
        <f>+H93/'Total x Ano'!$D$30</f>
        <v>0</v>
      </c>
      <c r="V93" s="16">
        <f>+I93/'Total x Ano'!$D$30</f>
        <v>3.6528459193651766E-4</v>
      </c>
      <c r="W93" s="16">
        <f>+J93/'Total x Ano'!$D$30</f>
        <v>0</v>
      </c>
      <c r="X93" s="16">
        <f>+K93/'Total x Ano'!$D$30</f>
        <v>0</v>
      </c>
      <c r="Y93" s="16">
        <f>+L93/'Total x Ano'!$D$30</f>
        <v>4.2920701023717225E-3</v>
      </c>
    </row>
    <row r="94" spans="1:25" x14ac:dyDescent="0.25">
      <c r="A94" s="1" t="s">
        <v>543</v>
      </c>
      <c r="B94" s="72">
        <f>tab_dinamicas!C615</f>
        <v>62171.889792956877</v>
      </c>
      <c r="C94" s="72">
        <f>tab_dinamicas!D615</f>
        <v>0</v>
      </c>
      <c r="D94" s="72">
        <f>tab_dinamicas!E615</f>
        <v>0</v>
      </c>
      <c r="E94" s="72">
        <f>tab_dinamicas!F615</f>
        <v>0</v>
      </c>
      <c r="F94" s="72">
        <f>tab_dinamicas!G615</f>
        <v>545346.04300161917</v>
      </c>
      <c r="G94" s="72">
        <f>tab_dinamicas!H615</f>
        <v>0</v>
      </c>
      <c r="H94" s="72">
        <f>tab_dinamicas!I615</f>
        <v>0</v>
      </c>
      <c r="I94" s="72">
        <f>tab_dinamicas!J615</f>
        <v>66938.453368003844</v>
      </c>
      <c r="J94" s="72">
        <f>tab_dinamicas!K615</f>
        <v>0</v>
      </c>
      <c r="K94" s="72">
        <f>tab_dinamicas!L615</f>
        <v>0</v>
      </c>
      <c r="L94" s="72">
        <f t="shared" si="4"/>
        <v>674456.38616257987</v>
      </c>
      <c r="N94" s="57" t="s">
        <v>543</v>
      </c>
      <c r="O94" s="16">
        <f>+B94/'Total x Ano'!$D$30</f>
        <v>9.810895847020783E-4</v>
      </c>
      <c r="P94" s="16">
        <f>+C94/'Total x Ano'!$D$30</f>
        <v>0</v>
      </c>
      <c r="Q94" s="16">
        <f>+D94/'Total x Ano'!$D$30</f>
        <v>0</v>
      </c>
      <c r="R94" s="16">
        <f>+E94/'Total x Ano'!$D$30</f>
        <v>0</v>
      </c>
      <c r="S94" s="16">
        <f>+F94/'Total x Ano'!$D$30</f>
        <v>8.6057111120336482E-3</v>
      </c>
      <c r="T94" s="16">
        <f>+G94/'Total x Ano'!$D$30</f>
        <v>0</v>
      </c>
      <c r="U94" s="16">
        <f>+H94/'Total x Ano'!$D$30</f>
        <v>0</v>
      </c>
      <c r="V94" s="16">
        <f>+I94/'Total x Ano'!$D$30</f>
        <v>1.0563072738196554E-3</v>
      </c>
      <c r="W94" s="16">
        <f>+J94/'Total x Ano'!$D$30</f>
        <v>0</v>
      </c>
      <c r="X94" s="16">
        <f>+K94/'Total x Ano'!$D$30</f>
        <v>0</v>
      </c>
      <c r="Y94" s="16">
        <f>+L94/'Total x Ano'!$D$30</f>
        <v>1.0643107970555381E-2</v>
      </c>
    </row>
    <row r="95" spans="1:25" x14ac:dyDescent="0.25">
      <c r="A95" s="1" t="s">
        <v>544</v>
      </c>
      <c r="B95" s="72">
        <f>tab_dinamicas!C616</f>
        <v>60350.205333941769</v>
      </c>
      <c r="C95" s="72">
        <f>tab_dinamicas!D616</f>
        <v>0</v>
      </c>
      <c r="D95" s="72">
        <f>tab_dinamicas!E616</f>
        <v>0</v>
      </c>
      <c r="E95" s="72">
        <f>tab_dinamicas!F616</f>
        <v>0</v>
      </c>
      <c r="F95" s="72">
        <f>tab_dinamicas!G616</f>
        <v>718436.5655167317</v>
      </c>
      <c r="G95" s="72">
        <f>tab_dinamicas!H616</f>
        <v>0</v>
      </c>
      <c r="H95" s="72">
        <f>tab_dinamicas!I616</f>
        <v>0</v>
      </c>
      <c r="I95" s="72">
        <f>tab_dinamicas!J616</f>
        <v>54159.364299030924</v>
      </c>
      <c r="J95" s="72">
        <f>tab_dinamicas!K616</f>
        <v>0</v>
      </c>
      <c r="K95" s="72">
        <f>tab_dinamicas!L616</f>
        <v>0</v>
      </c>
      <c r="L95" s="72">
        <f t="shared" si="4"/>
        <v>832946.13514970441</v>
      </c>
      <c r="N95" s="57" t="s">
        <v>544</v>
      </c>
      <c r="O95" s="16">
        <f>+B95/'Total x Ano'!$D$30</f>
        <v>9.5234290102710624E-4</v>
      </c>
      <c r="P95" s="16">
        <f>+C95/'Total x Ano'!$D$30</f>
        <v>0</v>
      </c>
      <c r="Q95" s="16">
        <f>+D95/'Total x Ano'!$D$30</f>
        <v>0</v>
      </c>
      <c r="R95" s="16">
        <f>+E95/'Total x Ano'!$D$30</f>
        <v>0</v>
      </c>
      <c r="S95" s="16">
        <f>+F95/'Total x Ano'!$D$30</f>
        <v>1.1337127342354753E-2</v>
      </c>
      <c r="T95" s="16">
        <f>+G95/'Total x Ano'!$D$30</f>
        <v>0</v>
      </c>
      <c r="U95" s="16">
        <f>+H95/'Total x Ano'!$D$30</f>
        <v>0</v>
      </c>
      <c r="V95" s="16">
        <f>+I95/'Total x Ano'!$D$30</f>
        <v>8.5464972039315786E-4</v>
      </c>
      <c r="W95" s="16">
        <f>+J95/'Total x Ano'!$D$30</f>
        <v>0</v>
      </c>
      <c r="X95" s="16">
        <f>+K95/'Total x Ano'!$D$30</f>
        <v>0</v>
      </c>
      <c r="Y95" s="16">
        <f>+L95/'Total x Ano'!$D$30</f>
        <v>1.3144119963775017E-2</v>
      </c>
    </row>
    <row r="96" spans="1:25" x14ac:dyDescent="0.25">
      <c r="A96" s="1" t="s">
        <v>84</v>
      </c>
      <c r="B96" s="63">
        <f t="shared" ref="B96:K96" si="5">SUM(B69:B95)</f>
        <v>2711343.6840322362</v>
      </c>
      <c r="C96" s="63">
        <f t="shared" si="5"/>
        <v>0</v>
      </c>
      <c r="D96" s="63">
        <f t="shared" si="5"/>
        <v>0</v>
      </c>
      <c r="E96" s="63">
        <f t="shared" si="5"/>
        <v>0</v>
      </c>
      <c r="F96" s="63">
        <f t="shared" si="5"/>
        <v>26969723.598134674</v>
      </c>
      <c r="G96" s="63">
        <f t="shared" si="5"/>
        <v>0</v>
      </c>
      <c r="H96" s="63">
        <f t="shared" si="5"/>
        <v>0</v>
      </c>
      <c r="I96" s="63">
        <f t="shared" si="5"/>
        <v>2482046.6879251711</v>
      </c>
      <c r="J96" s="63">
        <f t="shared" si="5"/>
        <v>0</v>
      </c>
      <c r="K96" s="63">
        <f t="shared" si="5"/>
        <v>0</v>
      </c>
      <c r="L96" s="72">
        <f t="shared" si="4"/>
        <v>32163113.970092081</v>
      </c>
      <c r="N96" s="57" t="s">
        <v>84</v>
      </c>
      <c r="O96" s="16">
        <f>+B96/'Total x Ano'!$D$30</f>
        <v>4.2785751853615606E-2</v>
      </c>
      <c r="P96" s="16">
        <f>+C96/'Total x Ano'!$D$30</f>
        <v>0</v>
      </c>
      <c r="Q96" s="16">
        <f>+D96/'Total x Ano'!$D$30</f>
        <v>0</v>
      </c>
      <c r="R96" s="16">
        <f>+E96/'Total x Ano'!$D$30</f>
        <v>0</v>
      </c>
      <c r="S96" s="16">
        <f>+F96/'Total x Ano'!$D$30</f>
        <v>0.42558968389957597</v>
      </c>
      <c r="T96" s="16">
        <f>+G96/'Total x Ano'!$D$30</f>
        <v>0</v>
      </c>
      <c r="U96" s="16">
        <f>+H96/'Total x Ano'!$D$30</f>
        <v>0</v>
      </c>
      <c r="V96" s="16">
        <f>+I96/'Total x Ano'!$D$30</f>
        <v>3.916738195311438E-2</v>
      </c>
      <c r="W96" s="16">
        <f>+J96/'Total x Ano'!$D$30</f>
        <v>0</v>
      </c>
      <c r="X96" s="16">
        <f>+K96/'Total x Ano'!$D$30</f>
        <v>0</v>
      </c>
      <c r="Y96" s="16">
        <f>+L96/'Total x Ano'!$D$30</f>
        <v>0.50754281770630594</v>
      </c>
    </row>
    <row r="97" spans="1:25" x14ac:dyDescent="0.25">
      <c r="A97" s="1"/>
      <c r="B97" s="73"/>
      <c r="C97" s="73"/>
      <c r="D97" s="73"/>
      <c r="E97" s="73"/>
      <c r="F97" s="73"/>
      <c r="G97" s="73"/>
      <c r="H97" s="73"/>
      <c r="I97" s="73"/>
      <c r="J97" s="73"/>
      <c r="K97" s="73"/>
      <c r="L97" s="73"/>
    </row>
    <row r="98" spans="1:25" x14ac:dyDescent="0.25">
      <c r="A98" s="1"/>
      <c r="B98" s="57"/>
      <c r="C98" s="57"/>
      <c r="D98" s="57"/>
      <c r="E98" s="57"/>
      <c r="F98" s="57"/>
      <c r="G98" s="57"/>
      <c r="H98" s="57"/>
      <c r="I98" s="57"/>
      <c r="J98" s="57"/>
      <c r="K98" s="57"/>
      <c r="L98" s="57"/>
    </row>
    <row r="99" spans="1:25" s="1" customFormat="1" x14ac:dyDescent="0.25">
      <c r="B99" s="57">
        <v>2010</v>
      </c>
      <c r="C99" s="57">
        <v>2010</v>
      </c>
      <c r="D99" s="57">
        <v>2010</v>
      </c>
      <c r="E99" s="57">
        <v>2010</v>
      </c>
      <c r="F99" s="57">
        <v>2010</v>
      </c>
      <c r="G99" s="57">
        <v>2010</v>
      </c>
      <c r="H99" s="57">
        <v>2010</v>
      </c>
      <c r="I99" s="57">
        <v>2010</v>
      </c>
      <c r="J99" s="57">
        <v>2010</v>
      </c>
      <c r="K99" s="57">
        <v>2010</v>
      </c>
      <c r="L99" s="75">
        <v>2010</v>
      </c>
      <c r="M99" s="57"/>
      <c r="N99" s="57"/>
      <c r="O99" s="1">
        <v>2010</v>
      </c>
      <c r="P99" s="1">
        <v>2010</v>
      </c>
      <c r="Q99" s="1">
        <v>2010</v>
      </c>
      <c r="R99" s="1">
        <v>2010</v>
      </c>
      <c r="S99" s="1">
        <v>2010</v>
      </c>
      <c r="T99" s="1">
        <v>2010</v>
      </c>
      <c r="U99" s="1">
        <v>2010</v>
      </c>
      <c r="V99" s="1">
        <v>2010</v>
      </c>
      <c r="W99" s="1">
        <v>2010</v>
      </c>
      <c r="X99" s="1">
        <v>2010</v>
      </c>
      <c r="Y99" s="1">
        <v>2010</v>
      </c>
    </row>
    <row r="100" spans="1:25" s="52" customFormat="1" x14ac:dyDescent="0.25">
      <c r="A100" s="1"/>
      <c r="B100" s="57" t="s">
        <v>769</v>
      </c>
      <c r="C100" s="57" t="s">
        <v>771</v>
      </c>
      <c r="D100" s="57" t="s">
        <v>20</v>
      </c>
      <c r="E100" s="57" t="s">
        <v>776</v>
      </c>
      <c r="F100" s="57" t="s">
        <v>777</v>
      </c>
      <c r="G100" s="57" t="s">
        <v>780</v>
      </c>
      <c r="H100" s="57" t="s">
        <v>22</v>
      </c>
      <c r="I100" s="57" t="s">
        <v>21</v>
      </c>
      <c r="J100" s="57" t="s">
        <v>29</v>
      </c>
      <c r="K100" s="57" t="s">
        <v>784</v>
      </c>
      <c r="L100" s="57" t="s">
        <v>866</v>
      </c>
      <c r="M100" s="56"/>
      <c r="N100" s="56"/>
      <c r="O100" s="1" t="s">
        <v>769</v>
      </c>
      <c r="P100" s="1" t="s">
        <v>771</v>
      </c>
      <c r="Q100" s="1" t="s">
        <v>20</v>
      </c>
      <c r="R100" s="1" t="s">
        <v>776</v>
      </c>
      <c r="S100" s="1" t="s">
        <v>777</v>
      </c>
      <c r="T100" s="1" t="s">
        <v>780</v>
      </c>
      <c r="U100" s="1" t="s">
        <v>22</v>
      </c>
      <c r="V100" s="1" t="s">
        <v>21</v>
      </c>
      <c r="W100" s="1" t="s">
        <v>29</v>
      </c>
      <c r="X100" s="1" t="s">
        <v>784</v>
      </c>
      <c r="Y100" s="1" t="s">
        <v>866</v>
      </c>
    </row>
    <row r="101" spans="1:25" x14ac:dyDescent="0.25">
      <c r="A101" s="1" t="s">
        <v>518</v>
      </c>
      <c r="B101" s="72">
        <f>tab_dinamicas!C622</f>
        <v>24971.866319760418</v>
      </c>
      <c r="C101" s="72">
        <f>tab_dinamicas!D622</f>
        <v>0</v>
      </c>
      <c r="D101" s="72">
        <f>tab_dinamicas!E622</f>
        <v>0</v>
      </c>
      <c r="E101" s="72">
        <f>tab_dinamicas!F622</f>
        <v>0</v>
      </c>
      <c r="F101" s="72">
        <f>tab_dinamicas!G622</f>
        <v>117333.62383003061</v>
      </c>
      <c r="G101" s="72">
        <f>tab_dinamicas!H622</f>
        <v>0</v>
      </c>
      <c r="H101" s="72">
        <f>tab_dinamicas!I622</f>
        <v>0</v>
      </c>
      <c r="I101" s="72">
        <f>tab_dinamicas!J622</f>
        <v>8861.4070711517943</v>
      </c>
      <c r="J101" s="72">
        <f>tab_dinamicas!K622</f>
        <v>0</v>
      </c>
      <c r="K101" s="72">
        <f>tab_dinamicas!L622</f>
        <v>0</v>
      </c>
      <c r="L101" s="72">
        <f>SUM(B101:K101)</f>
        <v>151166.89722094283</v>
      </c>
      <c r="N101" s="57" t="s">
        <v>518</v>
      </c>
      <c r="O101" s="16">
        <f>+B101/'Total x Ano'!$E$30</f>
        <v>3.6127734814272474E-4</v>
      </c>
      <c r="P101" s="16">
        <f>+C101/'Total x Ano'!$E$30</f>
        <v>0</v>
      </c>
      <c r="Q101" s="16">
        <f>+D101/'Total x Ano'!$E$30</f>
        <v>0</v>
      </c>
      <c r="R101" s="16">
        <f>+E101/'Total x Ano'!$E$30</f>
        <v>0</v>
      </c>
      <c r="S101" s="16">
        <f>+F101/'Total x Ano'!$E$30</f>
        <v>1.6975095061976197E-3</v>
      </c>
      <c r="T101" s="16">
        <f>+G101/'Total x Ano'!$E$30</f>
        <v>0</v>
      </c>
      <c r="U101" s="16">
        <f>+H101/'Total x Ano'!$E$30</f>
        <v>0</v>
      </c>
      <c r="V101" s="16">
        <f>+I101/'Total x Ano'!$E$30</f>
        <v>1.2820129687085495E-4</v>
      </c>
      <c r="W101" s="16">
        <f>+J101/'Total x Ano'!$E$30</f>
        <v>0</v>
      </c>
      <c r="X101" s="16">
        <f>+K101/'Total x Ano'!$E$30</f>
        <v>0</v>
      </c>
      <c r="Y101" s="16">
        <f>+L101/'Total x Ano'!$E$30</f>
        <v>2.1869881512111993E-3</v>
      </c>
    </row>
    <row r="102" spans="1:25" x14ac:dyDescent="0.25">
      <c r="A102" s="1" t="s">
        <v>519</v>
      </c>
      <c r="B102" s="72">
        <f>tab_dinamicas!C623</f>
        <v>3944.5739538325042</v>
      </c>
      <c r="C102" s="72">
        <f>tab_dinamicas!D623</f>
        <v>0</v>
      </c>
      <c r="D102" s="72">
        <f>tab_dinamicas!E623</f>
        <v>0</v>
      </c>
      <c r="E102" s="72">
        <f>tab_dinamicas!F623</f>
        <v>0</v>
      </c>
      <c r="F102" s="72">
        <f>tab_dinamicas!G623</f>
        <v>30443.213758638798</v>
      </c>
      <c r="G102" s="72">
        <f>tab_dinamicas!H623</f>
        <v>0</v>
      </c>
      <c r="H102" s="72">
        <f>tab_dinamicas!I623</f>
        <v>0</v>
      </c>
      <c r="I102" s="72">
        <f>tab_dinamicas!J623</f>
        <v>7972.7565855059365</v>
      </c>
      <c r="J102" s="72">
        <f>tab_dinamicas!K623</f>
        <v>0</v>
      </c>
      <c r="K102" s="72">
        <f>tab_dinamicas!L623</f>
        <v>0</v>
      </c>
      <c r="L102" s="72">
        <f t="shared" ref="L102:L128" si="6">SUM(B102:K102)</f>
        <v>42360.544297977242</v>
      </c>
      <c r="N102" s="57" t="s">
        <v>519</v>
      </c>
      <c r="O102" s="16">
        <f>+B102/'Total x Ano'!$E$30</f>
        <v>5.706762960146834E-5</v>
      </c>
      <c r="P102" s="16">
        <f>+C102/'Total x Ano'!$E$30</f>
        <v>0</v>
      </c>
      <c r="Q102" s="16">
        <f>+D102/'Total x Ano'!$E$30</f>
        <v>0</v>
      </c>
      <c r="R102" s="16">
        <f>+E102/'Total x Ano'!$E$30</f>
        <v>0</v>
      </c>
      <c r="S102" s="16">
        <f>+F102/'Total x Ano'!$E$30</f>
        <v>4.4043338190385831E-4</v>
      </c>
      <c r="T102" s="16">
        <f>+G102/'Total x Ano'!$E$30</f>
        <v>0</v>
      </c>
      <c r="U102" s="16">
        <f>+H102/'Total x Ano'!$E$30</f>
        <v>0</v>
      </c>
      <c r="V102" s="16">
        <f>+I102/'Total x Ano'!$E$30</f>
        <v>1.1534485727723791E-4</v>
      </c>
      <c r="W102" s="16">
        <f>+J102/'Total x Ano'!$E$30</f>
        <v>0</v>
      </c>
      <c r="X102" s="16">
        <f>+K102/'Total x Ano'!$E$30</f>
        <v>0</v>
      </c>
      <c r="Y102" s="16">
        <f>+L102/'Total x Ano'!$E$30</f>
        <v>6.1284586878256465E-4</v>
      </c>
    </row>
    <row r="103" spans="1:25" x14ac:dyDescent="0.25">
      <c r="A103" s="1" t="s">
        <v>520</v>
      </c>
      <c r="B103" s="72">
        <f>tab_dinamicas!C624</f>
        <v>35293.996304664135</v>
      </c>
      <c r="C103" s="72">
        <f>tab_dinamicas!D624</f>
        <v>0</v>
      </c>
      <c r="D103" s="72">
        <f>tab_dinamicas!E624</f>
        <v>0</v>
      </c>
      <c r="E103" s="72">
        <f>tab_dinamicas!F624</f>
        <v>0</v>
      </c>
      <c r="F103" s="72">
        <f>tab_dinamicas!G624</f>
        <v>208444.03568338632</v>
      </c>
      <c r="G103" s="72">
        <f>tab_dinamicas!H624</f>
        <v>0</v>
      </c>
      <c r="H103" s="72">
        <f>tab_dinamicas!I624</f>
        <v>0</v>
      </c>
      <c r="I103" s="72">
        <f>tab_dinamicas!J624</f>
        <v>34265.770837922988</v>
      </c>
      <c r="J103" s="72">
        <f>tab_dinamicas!K624</f>
        <v>0</v>
      </c>
      <c r="K103" s="72">
        <f>tab_dinamicas!L624</f>
        <v>0</v>
      </c>
      <c r="L103" s="72">
        <f t="shared" si="6"/>
        <v>278003.80282597343</v>
      </c>
      <c r="N103" s="57" t="s">
        <v>520</v>
      </c>
      <c r="O103" s="16">
        <f>+B103/'Total x Ano'!$E$30</f>
        <v>5.106114708061804E-4</v>
      </c>
      <c r="P103" s="16">
        <f>+C103/'Total x Ano'!$E$30</f>
        <v>0</v>
      </c>
      <c r="Q103" s="16">
        <f>+D103/'Total x Ano'!$E$30</f>
        <v>0</v>
      </c>
      <c r="R103" s="16">
        <f>+E103/'Total x Ano'!$E$30</f>
        <v>0</v>
      </c>
      <c r="S103" s="16">
        <f>+F103/'Total x Ano'!$E$30</f>
        <v>3.0156379776977676E-3</v>
      </c>
      <c r="T103" s="16">
        <f>+G103/'Total x Ano'!$E$30</f>
        <v>0</v>
      </c>
      <c r="U103" s="16">
        <f>+H103/'Total x Ano'!$E$30</f>
        <v>0</v>
      </c>
      <c r="V103" s="16">
        <f>+I103/'Total x Ano'!$E$30</f>
        <v>4.9573574765596044E-4</v>
      </c>
      <c r="W103" s="16">
        <f>+J103/'Total x Ano'!$E$30</f>
        <v>0</v>
      </c>
      <c r="X103" s="16">
        <f>+K103/'Total x Ano'!$E$30</f>
        <v>0</v>
      </c>
      <c r="Y103" s="16">
        <f>+L103/'Total x Ano'!$E$30</f>
        <v>4.0219851961599083E-3</v>
      </c>
    </row>
    <row r="104" spans="1:25" x14ac:dyDescent="0.25">
      <c r="A104" s="1" t="s">
        <v>521</v>
      </c>
      <c r="B104" s="72">
        <f>tab_dinamicas!C625</f>
        <v>1044.4400789551232</v>
      </c>
      <c r="C104" s="72">
        <f>tab_dinamicas!D625</f>
        <v>0</v>
      </c>
      <c r="D104" s="72">
        <f>tab_dinamicas!E625</f>
        <v>0</v>
      </c>
      <c r="E104" s="72">
        <f>tab_dinamicas!F625</f>
        <v>0</v>
      </c>
      <c r="F104" s="72">
        <f>tab_dinamicas!G625</f>
        <v>19274.132905344613</v>
      </c>
      <c r="G104" s="72">
        <f>tab_dinamicas!H625</f>
        <v>0</v>
      </c>
      <c r="H104" s="72">
        <f>tab_dinamicas!I625</f>
        <v>0</v>
      </c>
      <c r="I104" s="72">
        <f>tab_dinamicas!J625</f>
        <v>4831.0978826062901</v>
      </c>
      <c r="J104" s="72">
        <f>tab_dinamicas!K625</f>
        <v>0</v>
      </c>
      <c r="K104" s="72">
        <f>tab_dinamicas!L625</f>
        <v>0</v>
      </c>
      <c r="L104" s="72">
        <f t="shared" si="6"/>
        <v>25149.670866906024</v>
      </c>
      <c r="N104" s="57" t="s">
        <v>521</v>
      </c>
      <c r="O104" s="16">
        <f>+B104/'Total x Ano'!$E$30</f>
        <v>1.5110306021472614E-5</v>
      </c>
      <c r="P104" s="16">
        <f>+C104/'Total x Ano'!$E$30</f>
        <v>0</v>
      </c>
      <c r="Q104" s="16">
        <f>+D104/'Total x Ano'!$E$30</f>
        <v>0</v>
      </c>
      <c r="R104" s="16">
        <f>+E104/'Total x Ano'!$E$30</f>
        <v>0</v>
      </c>
      <c r="S104" s="16">
        <f>+F104/'Total x Ano'!$E$30</f>
        <v>2.7884610363636367E-4</v>
      </c>
      <c r="T104" s="16">
        <f>+G104/'Total x Ano'!$E$30</f>
        <v>0</v>
      </c>
      <c r="U104" s="16">
        <f>+H104/'Total x Ano'!$E$30</f>
        <v>0</v>
      </c>
      <c r="V104" s="16">
        <f>+I104/'Total x Ano'!$E$30</f>
        <v>6.9893303499899491E-5</v>
      </c>
      <c r="W104" s="16">
        <f>+J104/'Total x Ano'!$E$30</f>
        <v>0</v>
      </c>
      <c r="X104" s="16">
        <f>+K104/'Total x Ano'!$E$30</f>
        <v>0</v>
      </c>
      <c r="Y104" s="16">
        <f>+L104/'Total x Ano'!$E$30</f>
        <v>3.6384971315773574E-4</v>
      </c>
    </row>
    <row r="105" spans="1:25" x14ac:dyDescent="0.25">
      <c r="A105" s="1" t="s">
        <v>522</v>
      </c>
      <c r="B105" s="72">
        <f>tab_dinamicas!C626</f>
        <v>21152.649628370396</v>
      </c>
      <c r="C105" s="72">
        <f>tab_dinamicas!D626</f>
        <v>0</v>
      </c>
      <c r="D105" s="72">
        <f>tab_dinamicas!E626</f>
        <v>0</v>
      </c>
      <c r="E105" s="72">
        <f>tab_dinamicas!F626</f>
        <v>0</v>
      </c>
      <c r="F105" s="72">
        <f>tab_dinamicas!G626</f>
        <v>238513.81294084681</v>
      </c>
      <c r="G105" s="72">
        <f>tab_dinamicas!H626</f>
        <v>0</v>
      </c>
      <c r="H105" s="72">
        <f>tab_dinamicas!I626</f>
        <v>0</v>
      </c>
      <c r="I105" s="72">
        <f>tab_dinamicas!J626</f>
        <v>40494.895597529554</v>
      </c>
      <c r="J105" s="72">
        <f>tab_dinamicas!K626</f>
        <v>0</v>
      </c>
      <c r="K105" s="72">
        <f>tab_dinamicas!L626</f>
        <v>0</v>
      </c>
      <c r="L105" s="72">
        <f t="shared" si="6"/>
        <v>300161.35816674674</v>
      </c>
      <c r="N105" s="57" t="s">
        <v>522</v>
      </c>
      <c r="O105" s="16">
        <f>+B105/'Total x Ano'!$E$30</f>
        <v>3.0602330903408293E-4</v>
      </c>
      <c r="P105" s="16">
        <f>+C105/'Total x Ano'!$E$30</f>
        <v>0</v>
      </c>
      <c r="Q105" s="16">
        <f>+D105/'Total x Ano'!$E$30</f>
        <v>0</v>
      </c>
      <c r="R105" s="16">
        <f>+E105/'Total x Ano'!$E$30</f>
        <v>0</v>
      </c>
      <c r="S105" s="16">
        <f>+F105/'Total x Ano'!$E$30</f>
        <v>3.4506687137954278E-3</v>
      </c>
      <c r="T105" s="16">
        <f>+G105/'Total x Ano'!$E$30</f>
        <v>0</v>
      </c>
      <c r="U105" s="16">
        <f>+H105/'Total x Ano'!$E$30</f>
        <v>0</v>
      </c>
      <c r="V105" s="16">
        <f>+I105/'Total x Ano'!$E$30</f>
        <v>5.8585482988971632E-4</v>
      </c>
      <c r="W105" s="16">
        <f>+J105/'Total x Ano'!$E$30</f>
        <v>0</v>
      </c>
      <c r="X105" s="16">
        <f>+K105/'Total x Ano'!$E$30</f>
        <v>0</v>
      </c>
      <c r="Y105" s="16">
        <f>+L105/'Total x Ano'!$E$30</f>
        <v>4.3425468527192269E-3</v>
      </c>
    </row>
    <row r="106" spans="1:25" x14ac:dyDescent="0.25">
      <c r="A106" s="1" t="s">
        <v>523</v>
      </c>
      <c r="B106" s="72">
        <f>tab_dinamicas!C627</f>
        <v>2109.1818230536542</v>
      </c>
      <c r="C106" s="72">
        <f>tab_dinamicas!D627</f>
        <v>0</v>
      </c>
      <c r="D106" s="72">
        <f>tab_dinamicas!E627</f>
        <v>0</v>
      </c>
      <c r="E106" s="72">
        <f>tab_dinamicas!F627</f>
        <v>0</v>
      </c>
      <c r="F106" s="72">
        <f>tab_dinamicas!G627</f>
        <v>28072.344316924591</v>
      </c>
      <c r="G106" s="72">
        <f>tab_dinamicas!H627</f>
        <v>0</v>
      </c>
      <c r="H106" s="72">
        <f>tab_dinamicas!I627</f>
        <v>0</v>
      </c>
      <c r="I106" s="72">
        <f>tab_dinamicas!J627</f>
        <v>2229.2210418363657</v>
      </c>
      <c r="J106" s="72">
        <f>tab_dinamicas!K627</f>
        <v>0</v>
      </c>
      <c r="K106" s="72">
        <f>tab_dinamicas!L627</f>
        <v>0</v>
      </c>
      <c r="L106" s="72">
        <f t="shared" si="6"/>
        <v>32410.747181814611</v>
      </c>
      <c r="N106" s="57" t="s">
        <v>523</v>
      </c>
      <c r="O106" s="16">
        <f>+B106/'Total x Ano'!$E$30</f>
        <v>3.0514323840532738E-5</v>
      </c>
      <c r="P106" s="16">
        <f>+C106/'Total x Ano'!$E$30</f>
        <v>0</v>
      </c>
      <c r="Q106" s="16">
        <f>+D106/'Total x Ano'!$E$30</f>
        <v>0</v>
      </c>
      <c r="R106" s="16">
        <f>+E106/'Total x Ano'!$E$30</f>
        <v>0</v>
      </c>
      <c r="S106" s="16">
        <f>+F106/'Total x Ano'!$E$30</f>
        <v>4.0613312521790357E-4</v>
      </c>
      <c r="T106" s="16">
        <f>+G106/'Total x Ano'!$E$30</f>
        <v>0</v>
      </c>
      <c r="U106" s="16">
        <f>+H106/'Total x Ano'!$E$30</f>
        <v>0</v>
      </c>
      <c r="V106" s="16">
        <f>+I106/'Total x Ano'!$E$30</f>
        <v>3.2250976202820353E-5</v>
      </c>
      <c r="W106" s="16">
        <f>+J106/'Total x Ano'!$E$30</f>
        <v>0</v>
      </c>
      <c r="X106" s="16">
        <f>+K106/'Total x Ano'!$E$30</f>
        <v>0</v>
      </c>
      <c r="Y106" s="16">
        <f>+L106/'Total x Ano'!$E$30</f>
        <v>4.6889842526125664E-4</v>
      </c>
    </row>
    <row r="107" spans="1:25" x14ac:dyDescent="0.25">
      <c r="A107" s="1" t="s">
        <v>524</v>
      </c>
      <c r="B107" s="72">
        <f>tab_dinamicas!C628</f>
        <v>3451.2008572797745</v>
      </c>
      <c r="C107" s="72">
        <f>tab_dinamicas!D628</f>
        <v>0</v>
      </c>
      <c r="D107" s="72">
        <f>tab_dinamicas!E628</f>
        <v>0</v>
      </c>
      <c r="E107" s="72">
        <f>tab_dinamicas!F628</f>
        <v>0</v>
      </c>
      <c r="F107" s="72">
        <f>tab_dinamicas!G628</f>
        <v>69104.197568467542</v>
      </c>
      <c r="G107" s="72">
        <f>tab_dinamicas!H628</f>
        <v>0</v>
      </c>
      <c r="H107" s="72">
        <f>tab_dinamicas!I628</f>
        <v>0</v>
      </c>
      <c r="I107" s="72">
        <f>tab_dinamicas!J628</f>
        <v>8235.327220997131</v>
      </c>
      <c r="J107" s="72">
        <f>tab_dinamicas!K628</f>
        <v>0</v>
      </c>
      <c r="K107" s="72">
        <f>tab_dinamicas!L628</f>
        <v>0</v>
      </c>
      <c r="L107" s="72">
        <f t="shared" si="6"/>
        <v>80790.725646744453</v>
      </c>
      <c r="N107" s="57" t="s">
        <v>524</v>
      </c>
      <c r="O107" s="16">
        <f>+B107/'Total x Ano'!$E$30</f>
        <v>4.9929816124287883E-5</v>
      </c>
      <c r="P107" s="16">
        <f>+C107/'Total x Ano'!$E$30</f>
        <v>0</v>
      </c>
      <c r="Q107" s="16">
        <f>+D107/'Total x Ano'!$E$30</f>
        <v>0</v>
      </c>
      <c r="R107" s="16">
        <f>+E107/'Total x Ano'!$E$30</f>
        <v>0</v>
      </c>
      <c r="S107" s="16">
        <f>+F107/'Total x Ano'!$E$30</f>
        <v>9.9975632271070091E-4</v>
      </c>
      <c r="T107" s="16">
        <f>+G107/'Total x Ano'!$E$30</f>
        <v>0</v>
      </c>
      <c r="U107" s="16">
        <f>+H107/'Total x Ano'!$E$30</f>
        <v>0</v>
      </c>
      <c r="V107" s="16">
        <f>+I107/'Total x Ano'!$E$30</f>
        <v>1.1914356505805542E-4</v>
      </c>
      <c r="W107" s="16">
        <f>+J107/'Total x Ano'!$E$30</f>
        <v>0</v>
      </c>
      <c r="X107" s="16">
        <f>+K107/'Total x Ano'!$E$30</f>
        <v>0</v>
      </c>
      <c r="Y107" s="16">
        <f>+L107/'Total x Ano'!$E$30</f>
        <v>1.1688297038930445E-3</v>
      </c>
    </row>
    <row r="108" spans="1:25" x14ac:dyDescent="0.25">
      <c r="A108" s="1" t="s">
        <v>525</v>
      </c>
      <c r="B108" s="72">
        <f>tab_dinamicas!C629</f>
        <v>24185.773035439681</v>
      </c>
      <c r="C108" s="72">
        <f>tab_dinamicas!D629</f>
        <v>0</v>
      </c>
      <c r="D108" s="72">
        <f>tab_dinamicas!E629</f>
        <v>0</v>
      </c>
      <c r="E108" s="72">
        <f>tab_dinamicas!F629</f>
        <v>0</v>
      </c>
      <c r="F108" s="72">
        <f>tab_dinamicas!G629</f>
        <v>175820.4362931209</v>
      </c>
      <c r="G108" s="72">
        <f>tab_dinamicas!H629</f>
        <v>0</v>
      </c>
      <c r="H108" s="72">
        <f>tab_dinamicas!I629</f>
        <v>0</v>
      </c>
      <c r="I108" s="72">
        <f>tab_dinamicas!J629</f>
        <v>30738.075025260157</v>
      </c>
      <c r="J108" s="72">
        <f>tab_dinamicas!K629</f>
        <v>0</v>
      </c>
      <c r="K108" s="72">
        <f>tab_dinamicas!L629</f>
        <v>0</v>
      </c>
      <c r="L108" s="72">
        <f t="shared" si="6"/>
        <v>230744.28435382075</v>
      </c>
      <c r="N108" s="57" t="s">
        <v>525</v>
      </c>
      <c r="O108" s="16">
        <f>+B108/'Total x Ano'!$E$30</f>
        <v>3.4990464201352882E-4</v>
      </c>
      <c r="P108" s="16">
        <f>+C108/'Total x Ano'!$E$30</f>
        <v>0</v>
      </c>
      <c r="Q108" s="16">
        <f>+D108/'Total x Ano'!$E$30</f>
        <v>0</v>
      </c>
      <c r="R108" s="16">
        <f>+E108/'Total x Ano'!$E$30</f>
        <v>0</v>
      </c>
      <c r="S108" s="16">
        <f>+F108/'Total x Ano'!$E$30</f>
        <v>2.5436601397714441E-3</v>
      </c>
      <c r="T108" s="16">
        <f>+G108/'Total x Ano'!$E$30</f>
        <v>0</v>
      </c>
      <c r="U108" s="16">
        <f>+H108/'Total x Ano'!$E$30</f>
        <v>0</v>
      </c>
      <c r="V108" s="16">
        <f>+I108/'Total x Ano'!$E$30</f>
        <v>4.4469925034600495E-4</v>
      </c>
      <c r="W108" s="16">
        <f>+J108/'Total x Ano'!$E$30</f>
        <v>0</v>
      </c>
      <c r="X108" s="16">
        <f>+K108/'Total x Ano'!$E$30</f>
        <v>0</v>
      </c>
      <c r="Y108" s="16">
        <f>+L108/'Total x Ano'!$E$30</f>
        <v>3.3382640321309781E-3</v>
      </c>
    </row>
    <row r="109" spans="1:25" x14ac:dyDescent="0.25">
      <c r="A109" s="1" t="s">
        <v>526</v>
      </c>
      <c r="B109" s="72">
        <f>tab_dinamicas!C630</f>
        <v>15881.170669409203</v>
      </c>
      <c r="C109" s="72">
        <f>tab_dinamicas!D630</f>
        <v>0</v>
      </c>
      <c r="D109" s="72">
        <f>tab_dinamicas!E630</f>
        <v>0</v>
      </c>
      <c r="E109" s="72">
        <f>tab_dinamicas!F630</f>
        <v>0</v>
      </c>
      <c r="F109" s="72">
        <f>tab_dinamicas!G630</f>
        <v>138004.52371596155</v>
      </c>
      <c r="G109" s="72">
        <f>tab_dinamicas!H630</f>
        <v>0</v>
      </c>
      <c r="H109" s="72">
        <f>tab_dinamicas!I630</f>
        <v>0</v>
      </c>
      <c r="I109" s="72">
        <f>tab_dinamicas!J630</f>
        <v>22186.858589881631</v>
      </c>
      <c r="J109" s="72">
        <f>tab_dinamicas!K630</f>
        <v>0</v>
      </c>
      <c r="K109" s="72">
        <f>tab_dinamicas!L630</f>
        <v>0</v>
      </c>
      <c r="L109" s="72">
        <f t="shared" si="6"/>
        <v>176072.55297525239</v>
      </c>
      <c r="N109" s="57" t="s">
        <v>526</v>
      </c>
      <c r="O109" s="16">
        <f>+B109/'Total x Ano'!$E$30</f>
        <v>2.2975884747172649E-4</v>
      </c>
      <c r="P109" s="16">
        <f>+C109/'Total x Ano'!$E$30</f>
        <v>0</v>
      </c>
      <c r="Q109" s="16">
        <f>+D109/'Total x Ano'!$E$30</f>
        <v>0</v>
      </c>
      <c r="R109" s="16">
        <f>+E109/'Total x Ano'!$E$30</f>
        <v>0</v>
      </c>
      <c r="S109" s="16">
        <f>+F109/'Total x Ano'!$E$30</f>
        <v>1.9965631611742786E-3</v>
      </c>
      <c r="T109" s="16">
        <f>+G109/'Total x Ano'!$E$30</f>
        <v>0</v>
      </c>
      <c r="U109" s="16">
        <f>+H109/'Total x Ano'!$E$30</f>
        <v>0</v>
      </c>
      <c r="V109" s="16">
        <f>+I109/'Total x Ano'!$E$30</f>
        <v>3.2098559764542949E-4</v>
      </c>
      <c r="W109" s="16">
        <f>+J109/'Total x Ano'!$E$30</f>
        <v>0</v>
      </c>
      <c r="X109" s="16">
        <f>+K109/'Total x Ano'!$E$30</f>
        <v>0</v>
      </c>
      <c r="Y109" s="16">
        <f>+L109/'Total x Ano'!$E$30</f>
        <v>2.5473076062914345E-3</v>
      </c>
    </row>
    <row r="110" spans="1:25" x14ac:dyDescent="0.25">
      <c r="A110" s="1" t="s">
        <v>527</v>
      </c>
      <c r="B110" s="72">
        <f>tab_dinamicas!C631</f>
        <v>31676.248063000159</v>
      </c>
      <c r="C110" s="72">
        <f>tab_dinamicas!D631</f>
        <v>0</v>
      </c>
      <c r="D110" s="72">
        <f>tab_dinamicas!E631</f>
        <v>0</v>
      </c>
      <c r="E110" s="72">
        <f>tab_dinamicas!F631</f>
        <v>0</v>
      </c>
      <c r="F110" s="72">
        <f>tab_dinamicas!G631</f>
        <v>688440.59507824585</v>
      </c>
      <c r="G110" s="72">
        <f>tab_dinamicas!H631</f>
        <v>0</v>
      </c>
      <c r="H110" s="72">
        <f>tab_dinamicas!I631</f>
        <v>0</v>
      </c>
      <c r="I110" s="72">
        <f>tab_dinamicas!J631</f>
        <v>30603.491766700776</v>
      </c>
      <c r="J110" s="72">
        <f>tab_dinamicas!K631</f>
        <v>0</v>
      </c>
      <c r="K110" s="72">
        <f>tab_dinamicas!L631</f>
        <v>0</v>
      </c>
      <c r="L110" s="72">
        <f t="shared" si="6"/>
        <v>750720.33490794676</v>
      </c>
      <c r="N110" s="57" t="s">
        <v>527</v>
      </c>
      <c r="O110" s="16">
        <f>+B110/'Total x Ano'!$E$30</f>
        <v>4.5827215125912195E-4</v>
      </c>
      <c r="P110" s="16">
        <f>+C110/'Total x Ano'!$E$30</f>
        <v>0</v>
      </c>
      <c r="Q110" s="16">
        <f>+D110/'Total x Ano'!$E$30</f>
        <v>0</v>
      </c>
      <c r="R110" s="16">
        <f>+E110/'Total x Ano'!$E$30</f>
        <v>0</v>
      </c>
      <c r="S110" s="16">
        <f>+F110/'Total x Ano'!$E$30</f>
        <v>9.959928079018094E-3</v>
      </c>
      <c r="T110" s="16">
        <f>+G110/'Total x Ano'!$E$30</f>
        <v>0</v>
      </c>
      <c r="U110" s="16">
        <f>+H110/'Total x Ano'!$E$30</f>
        <v>0</v>
      </c>
      <c r="V110" s="16">
        <f>+I110/'Total x Ano'!$E$30</f>
        <v>4.4275218390995463E-4</v>
      </c>
      <c r="W110" s="16">
        <f>+J110/'Total x Ano'!$E$30</f>
        <v>0</v>
      </c>
      <c r="X110" s="16">
        <f>+K110/'Total x Ano'!$E$30</f>
        <v>0</v>
      </c>
      <c r="Y110" s="16">
        <f>+L110/'Total x Ano'!$E$30</f>
        <v>1.0860952414187171E-2</v>
      </c>
    </row>
    <row r="111" spans="1:25" x14ac:dyDescent="0.25">
      <c r="A111" s="1" t="s">
        <v>528</v>
      </c>
      <c r="B111" s="72">
        <f>tab_dinamicas!C632</f>
        <v>12414.129089638514</v>
      </c>
      <c r="C111" s="72">
        <f>tab_dinamicas!D632</f>
        <v>0</v>
      </c>
      <c r="D111" s="72">
        <f>tab_dinamicas!E632</f>
        <v>0</v>
      </c>
      <c r="E111" s="72">
        <f>tab_dinamicas!F632</f>
        <v>0</v>
      </c>
      <c r="F111" s="72">
        <f>tab_dinamicas!G632</f>
        <v>135842.66022369004</v>
      </c>
      <c r="G111" s="72">
        <f>tab_dinamicas!H632</f>
        <v>0</v>
      </c>
      <c r="H111" s="72">
        <f>tab_dinamicas!I632</f>
        <v>0</v>
      </c>
      <c r="I111" s="72">
        <f>tab_dinamicas!J632</f>
        <v>23285.411410075907</v>
      </c>
      <c r="J111" s="72">
        <f>tab_dinamicas!K632</f>
        <v>0</v>
      </c>
      <c r="K111" s="72">
        <f>tab_dinamicas!L632</f>
        <v>0</v>
      </c>
      <c r="L111" s="72">
        <f t="shared" si="6"/>
        <v>171542.20072340444</v>
      </c>
      <c r="N111" s="57" t="s">
        <v>528</v>
      </c>
      <c r="O111" s="16">
        <f>+B111/'Total x Ano'!$E$30</f>
        <v>1.7959985767892293E-4</v>
      </c>
      <c r="P111" s="16">
        <f>+C111/'Total x Ano'!$E$30</f>
        <v>0</v>
      </c>
      <c r="Q111" s="16">
        <f>+D111/'Total x Ano'!$E$30</f>
        <v>0</v>
      </c>
      <c r="R111" s="16">
        <f>+E111/'Total x Ano'!$E$30</f>
        <v>0</v>
      </c>
      <c r="S111" s="16">
        <f>+F111/'Total x Ano'!$E$30</f>
        <v>1.9652866718829522E-3</v>
      </c>
      <c r="T111" s="16">
        <f>+G111/'Total x Ano'!$E$30</f>
        <v>0</v>
      </c>
      <c r="U111" s="16">
        <f>+H111/'Total x Ano'!$E$30</f>
        <v>0</v>
      </c>
      <c r="V111" s="16">
        <f>+I111/'Total x Ano'!$E$30</f>
        <v>3.3687877297291564E-4</v>
      </c>
      <c r="W111" s="16">
        <f>+J111/'Total x Ano'!$E$30</f>
        <v>0</v>
      </c>
      <c r="X111" s="16">
        <f>+K111/'Total x Ano'!$E$30</f>
        <v>0</v>
      </c>
      <c r="Y111" s="16">
        <f>+L111/'Total x Ano'!$E$30</f>
        <v>2.4817653025347905E-3</v>
      </c>
    </row>
    <row r="112" spans="1:25" x14ac:dyDescent="0.25">
      <c r="A112" s="1" t="s">
        <v>529</v>
      </c>
      <c r="B112" s="72">
        <f>tab_dinamicas!C633</f>
        <v>15735.227960097433</v>
      </c>
      <c r="C112" s="72">
        <f>tab_dinamicas!D633</f>
        <v>0</v>
      </c>
      <c r="D112" s="72">
        <f>tab_dinamicas!E633</f>
        <v>0</v>
      </c>
      <c r="E112" s="72">
        <f>tab_dinamicas!F633</f>
        <v>0</v>
      </c>
      <c r="F112" s="72">
        <f>tab_dinamicas!G633</f>
        <v>112374.75669336694</v>
      </c>
      <c r="G112" s="72">
        <f>tab_dinamicas!H633</f>
        <v>0</v>
      </c>
      <c r="H112" s="72">
        <f>tab_dinamicas!I633</f>
        <v>0</v>
      </c>
      <c r="I112" s="72">
        <f>tab_dinamicas!J633</f>
        <v>10828.948445330458</v>
      </c>
      <c r="J112" s="72">
        <f>tab_dinamicas!K633</f>
        <v>0</v>
      </c>
      <c r="K112" s="72">
        <f>tab_dinamicas!L633</f>
        <v>0</v>
      </c>
      <c r="L112" s="72">
        <f t="shared" si="6"/>
        <v>138938.93309879483</v>
      </c>
      <c r="N112" s="57" t="s">
        <v>529</v>
      </c>
      <c r="O112" s="16">
        <f>+B112/'Total x Ano'!$E$30</f>
        <v>2.2764743960473823E-4</v>
      </c>
      <c r="P112" s="16">
        <f>+C112/'Total x Ano'!$E$30</f>
        <v>0</v>
      </c>
      <c r="Q112" s="16">
        <f>+D112/'Total x Ano'!$E$30</f>
        <v>0</v>
      </c>
      <c r="R112" s="16">
        <f>+E112/'Total x Ano'!$E$30</f>
        <v>0</v>
      </c>
      <c r="S112" s="16">
        <f>+F112/'Total x Ano'!$E$30</f>
        <v>1.625767717018318E-3</v>
      </c>
      <c r="T112" s="16">
        <f>+G112/'Total x Ano'!$E$30</f>
        <v>0</v>
      </c>
      <c r="U112" s="16">
        <f>+H112/'Total x Ano'!$E$30</f>
        <v>0</v>
      </c>
      <c r="V112" s="16">
        <f>+I112/'Total x Ano'!$E$30</f>
        <v>1.5666645525839112E-4</v>
      </c>
      <c r="W112" s="16">
        <f>+J112/'Total x Ano'!$E$30</f>
        <v>0</v>
      </c>
      <c r="X112" s="16">
        <f>+K112/'Total x Ano'!$E$30</f>
        <v>0</v>
      </c>
      <c r="Y112" s="16">
        <f>+L112/'Total x Ano'!$E$30</f>
        <v>2.0100816118814474E-3</v>
      </c>
    </row>
    <row r="113" spans="1:25" x14ac:dyDescent="0.25">
      <c r="A113" s="1" t="s">
        <v>530</v>
      </c>
      <c r="B113" s="72">
        <f>tab_dinamicas!C634</f>
        <v>43825.244792147496</v>
      </c>
      <c r="C113" s="72">
        <f>tab_dinamicas!D634</f>
        <v>0</v>
      </c>
      <c r="D113" s="72">
        <f>tab_dinamicas!E634</f>
        <v>0</v>
      </c>
      <c r="E113" s="72">
        <f>tab_dinamicas!F634</f>
        <v>0</v>
      </c>
      <c r="F113" s="72">
        <f>tab_dinamicas!G634</f>
        <v>1247052.7830222331</v>
      </c>
      <c r="G113" s="72">
        <f>tab_dinamicas!H634</f>
        <v>0</v>
      </c>
      <c r="H113" s="72">
        <f>tab_dinamicas!I634</f>
        <v>0</v>
      </c>
      <c r="I113" s="72">
        <f>tab_dinamicas!J634</f>
        <v>98974.031792715556</v>
      </c>
      <c r="J113" s="72">
        <f>tab_dinamicas!K634</f>
        <v>0</v>
      </c>
      <c r="K113" s="72">
        <f>tab_dinamicas!L634</f>
        <v>0</v>
      </c>
      <c r="L113" s="72">
        <f t="shared" si="6"/>
        <v>1389852.0596070962</v>
      </c>
      <c r="N113" s="57" t="s">
        <v>530</v>
      </c>
      <c r="O113" s="16">
        <f>+B113/'Total x Ano'!$E$30</f>
        <v>6.3403623972165771E-4</v>
      </c>
      <c r="P113" s="16">
        <f>+C113/'Total x Ano'!$E$30</f>
        <v>0</v>
      </c>
      <c r="Q113" s="16">
        <f>+D113/'Total x Ano'!$E$30</f>
        <v>0</v>
      </c>
      <c r="R113" s="16">
        <f>+E113/'Total x Ano'!$E$30</f>
        <v>0</v>
      </c>
      <c r="S113" s="16">
        <f>+F113/'Total x Ano'!$E$30</f>
        <v>1.8041579939412376E-2</v>
      </c>
      <c r="T113" s="16">
        <f>+G113/'Total x Ano'!$E$30</f>
        <v>0</v>
      </c>
      <c r="U113" s="16">
        <f>+H113/'Total x Ano'!$E$30</f>
        <v>0</v>
      </c>
      <c r="V113" s="16">
        <f>+I113/'Total x Ano'!$E$30</f>
        <v>1.4318944080191224E-3</v>
      </c>
      <c r="W113" s="16">
        <f>+J113/'Total x Ano'!$E$30</f>
        <v>0</v>
      </c>
      <c r="X113" s="16">
        <f>+K113/'Total x Ano'!$E$30</f>
        <v>0</v>
      </c>
      <c r="Y113" s="16">
        <f>+L113/'Total x Ano'!$E$30</f>
        <v>2.0107510587153158E-2</v>
      </c>
    </row>
    <row r="114" spans="1:25" x14ac:dyDescent="0.25">
      <c r="A114" s="1" t="s">
        <v>531</v>
      </c>
      <c r="B114" s="72">
        <f>tab_dinamicas!C635</f>
        <v>8218.2796778835054</v>
      </c>
      <c r="C114" s="72">
        <f>tab_dinamicas!D635</f>
        <v>0</v>
      </c>
      <c r="D114" s="72">
        <f>tab_dinamicas!E635</f>
        <v>0</v>
      </c>
      <c r="E114" s="72">
        <f>tab_dinamicas!F635</f>
        <v>0</v>
      </c>
      <c r="F114" s="72">
        <f>tab_dinamicas!G635</f>
        <v>103912.8234368649</v>
      </c>
      <c r="G114" s="72">
        <f>tab_dinamicas!H635</f>
        <v>0</v>
      </c>
      <c r="H114" s="72">
        <f>tab_dinamicas!I635</f>
        <v>0</v>
      </c>
      <c r="I114" s="72">
        <f>tab_dinamicas!J635</f>
        <v>12492.718677076358</v>
      </c>
      <c r="J114" s="72">
        <f>tab_dinamicas!K635</f>
        <v>0</v>
      </c>
      <c r="K114" s="72">
        <f>tab_dinamicas!L635</f>
        <v>0</v>
      </c>
      <c r="L114" s="72">
        <f t="shared" si="6"/>
        <v>124623.82179182477</v>
      </c>
      <c r="N114" s="57" t="s">
        <v>531</v>
      </c>
      <c r="O114" s="16">
        <f>+B114/'Total x Ano'!$E$30</f>
        <v>1.1889693186334038E-4</v>
      </c>
      <c r="P114" s="16">
        <f>+C114/'Total x Ano'!$E$30</f>
        <v>0</v>
      </c>
      <c r="Q114" s="16">
        <f>+D114/'Total x Ano'!$E$30</f>
        <v>0</v>
      </c>
      <c r="R114" s="16">
        <f>+E114/'Total x Ano'!$E$30</f>
        <v>0</v>
      </c>
      <c r="S114" s="16">
        <f>+F114/'Total x Ano'!$E$30</f>
        <v>1.5033457575250187E-3</v>
      </c>
      <c r="T114" s="16">
        <f>+G114/'Total x Ano'!$E$30</f>
        <v>0</v>
      </c>
      <c r="U114" s="16">
        <f>+H114/'Total x Ano'!$E$30</f>
        <v>0</v>
      </c>
      <c r="V114" s="16">
        <f>+I114/'Total x Ano'!$E$30</f>
        <v>1.8073684269148116E-4</v>
      </c>
      <c r="W114" s="16">
        <f>+J114/'Total x Ano'!$E$30</f>
        <v>0</v>
      </c>
      <c r="X114" s="16">
        <f>+K114/'Total x Ano'!$E$30</f>
        <v>0</v>
      </c>
      <c r="Y114" s="16">
        <f>+L114/'Total x Ano'!$E$30</f>
        <v>1.8029795320798404E-3</v>
      </c>
    </row>
    <row r="115" spans="1:25" x14ac:dyDescent="0.25">
      <c r="A115" s="1" t="s">
        <v>532</v>
      </c>
      <c r="B115" s="72">
        <f>tab_dinamicas!C636</f>
        <v>19066.968645297762</v>
      </c>
      <c r="C115" s="72">
        <f>tab_dinamicas!D636</f>
        <v>0</v>
      </c>
      <c r="D115" s="72">
        <f>tab_dinamicas!E636</f>
        <v>0</v>
      </c>
      <c r="E115" s="72">
        <f>tab_dinamicas!F636</f>
        <v>0</v>
      </c>
      <c r="F115" s="72">
        <f>tab_dinamicas!G636</f>
        <v>118409.09267093205</v>
      </c>
      <c r="G115" s="72">
        <f>tab_dinamicas!H636</f>
        <v>0</v>
      </c>
      <c r="H115" s="72">
        <f>tab_dinamicas!I636</f>
        <v>0</v>
      </c>
      <c r="I115" s="72">
        <f>tab_dinamicas!J636</f>
        <v>3572.4502847397825</v>
      </c>
      <c r="J115" s="72">
        <f>tab_dinamicas!K636</f>
        <v>0</v>
      </c>
      <c r="K115" s="72">
        <f>tab_dinamicas!L636</f>
        <v>0</v>
      </c>
      <c r="L115" s="72">
        <f t="shared" si="6"/>
        <v>141048.51160096959</v>
      </c>
      <c r="N115" s="57" t="s">
        <v>532</v>
      </c>
      <c r="O115" s="16">
        <f>+B115/'Total x Ano'!$E$30</f>
        <v>2.7584898065238984E-4</v>
      </c>
      <c r="P115" s="16">
        <f>+C115/'Total x Ano'!$E$30</f>
        <v>0</v>
      </c>
      <c r="Q115" s="16">
        <f>+D115/'Total x Ano'!$E$30</f>
        <v>0</v>
      </c>
      <c r="R115" s="16">
        <f>+E115/'Total x Ano'!$E$30</f>
        <v>0</v>
      </c>
      <c r="S115" s="16">
        <f>+F115/'Total x Ano'!$E$30</f>
        <v>1.7130687169460586E-3</v>
      </c>
      <c r="T115" s="16">
        <f>+G115/'Total x Ano'!$E$30</f>
        <v>0</v>
      </c>
      <c r="U115" s="16">
        <f>+H115/'Total x Ano'!$E$30</f>
        <v>0</v>
      </c>
      <c r="V115" s="16">
        <f>+I115/'Total x Ano'!$E$30</f>
        <v>5.168397702903021E-5</v>
      </c>
      <c r="W115" s="16">
        <f>+J115/'Total x Ano'!$E$30</f>
        <v>0</v>
      </c>
      <c r="X115" s="16">
        <f>+K115/'Total x Ano'!$E$30</f>
        <v>0</v>
      </c>
      <c r="Y115" s="16">
        <f>+L115/'Total x Ano'!$E$30</f>
        <v>2.0406016746274788E-3</v>
      </c>
    </row>
    <row r="116" spans="1:25" x14ac:dyDescent="0.25">
      <c r="A116" s="1" t="s">
        <v>533</v>
      </c>
      <c r="B116" s="72">
        <f>tab_dinamicas!C637</f>
        <v>65424.873183045071</v>
      </c>
      <c r="C116" s="72">
        <f>tab_dinamicas!D637</f>
        <v>0</v>
      </c>
      <c r="D116" s="72">
        <f>tab_dinamicas!E637</f>
        <v>0</v>
      </c>
      <c r="E116" s="72">
        <f>tab_dinamicas!F637</f>
        <v>0</v>
      </c>
      <c r="F116" s="72">
        <f>tab_dinamicas!G637</f>
        <v>909428.26643697452</v>
      </c>
      <c r="G116" s="72">
        <f>tab_dinamicas!H637</f>
        <v>0</v>
      </c>
      <c r="H116" s="72">
        <f>tab_dinamicas!I637</f>
        <v>0</v>
      </c>
      <c r="I116" s="72">
        <f>tab_dinamicas!J637</f>
        <v>107464.58856260357</v>
      </c>
      <c r="J116" s="72">
        <f>tab_dinamicas!K637</f>
        <v>0</v>
      </c>
      <c r="K116" s="72">
        <f>tab_dinamicas!L637</f>
        <v>0</v>
      </c>
      <c r="L116" s="72">
        <f t="shared" si="6"/>
        <v>1082317.7281826232</v>
      </c>
      <c r="N116" s="57" t="s">
        <v>533</v>
      </c>
      <c r="O116" s="16">
        <f>+B116/'Total x Ano'!$E$30</f>
        <v>9.465261580165051E-4</v>
      </c>
      <c r="P116" s="16">
        <f>+C116/'Total x Ano'!$E$30</f>
        <v>0</v>
      </c>
      <c r="Q116" s="16">
        <f>+D116/'Total x Ano'!$E$30</f>
        <v>0</v>
      </c>
      <c r="R116" s="16">
        <f>+E116/'Total x Ano'!$E$30</f>
        <v>0</v>
      </c>
      <c r="S116" s="16">
        <f>+F116/'Total x Ano'!$E$30</f>
        <v>1.3157039534702174E-2</v>
      </c>
      <c r="T116" s="16">
        <f>+G116/'Total x Ano'!$E$30</f>
        <v>0</v>
      </c>
      <c r="U116" s="16">
        <f>+H116/'Total x Ano'!$E$30</f>
        <v>0</v>
      </c>
      <c r="V116" s="16">
        <f>+I116/'Total x Ano'!$E$30</f>
        <v>1.5547304746071095E-3</v>
      </c>
      <c r="W116" s="16">
        <f>+J116/'Total x Ano'!$E$30</f>
        <v>0</v>
      </c>
      <c r="X116" s="16">
        <f>+K116/'Total x Ano'!$E$30</f>
        <v>0</v>
      </c>
      <c r="Y116" s="16">
        <f>+L116/'Total x Ano'!$E$30</f>
        <v>1.5658296167325787E-2</v>
      </c>
    </row>
    <row r="117" spans="1:25" x14ac:dyDescent="0.25">
      <c r="A117" s="1" t="s">
        <v>534</v>
      </c>
      <c r="B117" s="72">
        <f>tab_dinamicas!C638</f>
        <v>186357.19744731527</v>
      </c>
      <c r="C117" s="72">
        <f>tab_dinamicas!D638</f>
        <v>0</v>
      </c>
      <c r="D117" s="72">
        <f>tab_dinamicas!E638</f>
        <v>0</v>
      </c>
      <c r="E117" s="72">
        <f>tab_dinamicas!F638</f>
        <v>0</v>
      </c>
      <c r="F117" s="72">
        <f>tab_dinamicas!G638</f>
        <v>1824688.0691252914</v>
      </c>
      <c r="G117" s="72">
        <f>tab_dinamicas!H638</f>
        <v>0</v>
      </c>
      <c r="H117" s="72">
        <f>tab_dinamicas!I638</f>
        <v>0</v>
      </c>
      <c r="I117" s="72">
        <f>tab_dinamicas!J638</f>
        <v>265712.62271944899</v>
      </c>
      <c r="J117" s="72">
        <f>tab_dinamicas!K638</f>
        <v>0</v>
      </c>
      <c r="K117" s="72">
        <f>tab_dinamicas!L638</f>
        <v>0</v>
      </c>
      <c r="L117" s="72">
        <f t="shared" si="6"/>
        <v>2276757.8892920557</v>
      </c>
      <c r="N117" s="57" t="s">
        <v>534</v>
      </c>
      <c r="O117" s="16">
        <f>+B117/'Total x Ano'!$E$30</f>
        <v>2.6960994119930941E-3</v>
      </c>
      <c r="P117" s="16">
        <f>+C117/'Total x Ano'!$E$30</f>
        <v>0</v>
      </c>
      <c r="Q117" s="16">
        <f>+D117/'Total x Ano'!$E$30</f>
        <v>0</v>
      </c>
      <c r="R117" s="16">
        <f>+E117/'Total x Ano'!$E$30</f>
        <v>0</v>
      </c>
      <c r="S117" s="16">
        <f>+F117/'Total x Ano'!$E$30</f>
        <v>2.6398446089694536E-2</v>
      </c>
      <c r="T117" s="16">
        <f>+G117/'Total x Ano'!$E$30</f>
        <v>0</v>
      </c>
      <c r="U117" s="16">
        <f>+H117/'Total x Ano'!$E$30</f>
        <v>0</v>
      </c>
      <c r="V117" s="16">
        <f>+I117/'Total x Ano'!$E$30</f>
        <v>3.8441640874942759E-3</v>
      </c>
      <c r="W117" s="16">
        <f>+J117/'Total x Ano'!$E$30</f>
        <v>0</v>
      </c>
      <c r="X117" s="16">
        <f>+K117/'Total x Ano'!$E$30</f>
        <v>0</v>
      </c>
      <c r="Y117" s="16">
        <f>+L117/'Total x Ano'!$E$30</f>
        <v>3.2938709589181908E-2</v>
      </c>
    </row>
    <row r="118" spans="1:25" x14ac:dyDescent="0.25">
      <c r="A118" s="1" t="s">
        <v>535</v>
      </c>
      <c r="B118" s="72">
        <f>tab_dinamicas!C639</f>
        <v>52327.210055451127</v>
      </c>
      <c r="C118" s="72">
        <f>tab_dinamicas!D639</f>
        <v>0</v>
      </c>
      <c r="D118" s="72">
        <f>tab_dinamicas!E639</f>
        <v>0</v>
      </c>
      <c r="E118" s="72">
        <f>tab_dinamicas!F639</f>
        <v>0</v>
      </c>
      <c r="F118" s="72">
        <f>tab_dinamicas!G639</f>
        <v>386331.05199502502</v>
      </c>
      <c r="G118" s="72">
        <f>tab_dinamicas!H639</f>
        <v>0</v>
      </c>
      <c r="H118" s="72">
        <f>tab_dinamicas!I639</f>
        <v>0</v>
      </c>
      <c r="I118" s="72">
        <f>tab_dinamicas!J639</f>
        <v>54617.179069404228</v>
      </c>
      <c r="J118" s="72">
        <f>tab_dinamicas!K639</f>
        <v>0</v>
      </c>
      <c r="K118" s="72">
        <f>tab_dinamicas!L639</f>
        <v>0</v>
      </c>
      <c r="L118" s="72">
        <f t="shared" si="6"/>
        <v>493275.44111988042</v>
      </c>
      <c r="N118" s="57" t="s">
        <v>535</v>
      </c>
      <c r="O118" s="16">
        <f>+B118/'Total x Ano'!$E$30</f>
        <v>7.5703735725917006E-4</v>
      </c>
      <c r="P118" s="16">
        <f>+C118/'Total x Ano'!$E$30</f>
        <v>0</v>
      </c>
      <c r="Q118" s="16">
        <f>+D118/'Total x Ano'!$E$30</f>
        <v>0</v>
      </c>
      <c r="R118" s="16">
        <f>+E118/'Total x Ano'!$E$30</f>
        <v>0</v>
      </c>
      <c r="S118" s="16">
        <f>+F118/'Total x Ano'!$E$30</f>
        <v>5.589196105038689E-3</v>
      </c>
      <c r="T118" s="16">
        <f>+G118/'Total x Ano'!$E$30</f>
        <v>0</v>
      </c>
      <c r="U118" s="16">
        <f>+H118/'Total x Ano'!$E$30</f>
        <v>0</v>
      </c>
      <c r="V118" s="16">
        <f>+I118/'Total x Ano'!$E$30</f>
        <v>7.90167197139633E-4</v>
      </c>
      <c r="W118" s="16">
        <f>+J118/'Total x Ano'!$E$30</f>
        <v>0</v>
      </c>
      <c r="X118" s="16">
        <f>+K118/'Total x Ano'!$E$30</f>
        <v>0</v>
      </c>
      <c r="Y118" s="16">
        <f>+L118/'Total x Ano'!$E$30</f>
        <v>7.1364006594374927E-3</v>
      </c>
    </row>
    <row r="119" spans="1:25" x14ac:dyDescent="0.25">
      <c r="A119" s="1" t="s">
        <v>536</v>
      </c>
      <c r="B119" s="72">
        <f>tab_dinamicas!C640</f>
        <v>331132.77020323044</v>
      </c>
      <c r="C119" s="72">
        <f>tab_dinamicas!D640</f>
        <v>0</v>
      </c>
      <c r="D119" s="72">
        <f>tab_dinamicas!E640</f>
        <v>0</v>
      </c>
      <c r="E119" s="72">
        <f>tab_dinamicas!F640</f>
        <v>0</v>
      </c>
      <c r="F119" s="72">
        <f>tab_dinamicas!G640</f>
        <v>2946648.0932212258</v>
      </c>
      <c r="G119" s="72">
        <f>tab_dinamicas!H640</f>
        <v>0</v>
      </c>
      <c r="H119" s="72">
        <f>tab_dinamicas!I640</f>
        <v>0</v>
      </c>
      <c r="I119" s="72">
        <f>tab_dinamicas!J640</f>
        <v>226834.93308856702</v>
      </c>
      <c r="J119" s="72">
        <f>tab_dinamicas!K640</f>
        <v>0</v>
      </c>
      <c r="K119" s="72">
        <f>tab_dinamicas!L640</f>
        <v>0</v>
      </c>
      <c r="L119" s="72">
        <f t="shared" si="6"/>
        <v>3504615.7965130233</v>
      </c>
      <c r="N119" s="57" t="s">
        <v>536</v>
      </c>
      <c r="O119" s="16">
        <f>+B119/'Total x Ano'!$E$30</f>
        <v>4.7906218770485997E-3</v>
      </c>
      <c r="P119" s="16">
        <f>+C119/'Total x Ano'!$E$30</f>
        <v>0</v>
      </c>
      <c r="Q119" s="16">
        <f>+D119/'Total x Ano'!$E$30</f>
        <v>0</v>
      </c>
      <c r="R119" s="16">
        <f>+E119/'Total x Ano'!$E$30</f>
        <v>0</v>
      </c>
      <c r="S119" s="16">
        <f>+F119/'Total x Ano'!$E$30</f>
        <v>4.2630262207770553E-2</v>
      </c>
      <c r="T119" s="16">
        <f>+G119/'Total x Ano'!$E$30</f>
        <v>0</v>
      </c>
      <c r="U119" s="16">
        <f>+H119/'Total x Ano'!$E$30</f>
        <v>0</v>
      </c>
      <c r="V119" s="16">
        <f>+I119/'Total x Ano'!$E$30</f>
        <v>3.2817059823647232E-3</v>
      </c>
      <c r="W119" s="16">
        <f>+J119/'Total x Ano'!$E$30</f>
        <v>0</v>
      </c>
      <c r="X119" s="16">
        <f>+K119/'Total x Ano'!$E$30</f>
        <v>0</v>
      </c>
      <c r="Y119" s="16">
        <f>+L119/'Total x Ano'!$E$30</f>
        <v>5.0702590067183875E-2</v>
      </c>
    </row>
    <row r="120" spans="1:25" x14ac:dyDescent="0.25">
      <c r="A120" s="1" t="s">
        <v>537</v>
      </c>
      <c r="B120" s="72">
        <f>tab_dinamicas!C641</f>
        <v>1022634.5649324693</v>
      </c>
      <c r="C120" s="72">
        <f>tab_dinamicas!D641</f>
        <v>0</v>
      </c>
      <c r="D120" s="72">
        <f>tab_dinamicas!E641</f>
        <v>0</v>
      </c>
      <c r="E120" s="72">
        <f>tab_dinamicas!F641</f>
        <v>0</v>
      </c>
      <c r="F120" s="72">
        <f>tab_dinamicas!G641</f>
        <v>13871222.349039238</v>
      </c>
      <c r="G120" s="72">
        <f>tab_dinamicas!H641</f>
        <v>0</v>
      </c>
      <c r="H120" s="72">
        <f>tab_dinamicas!I641</f>
        <v>0</v>
      </c>
      <c r="I120" s="72">
        <f>tab_dinamicas!J641</f>
        <v>1057843.6353435379</v>
      </c>
      <c r="J120" s="72">
        <f>tab_dinamicas!K641</f>
        <v>0</v>
      </c>
      <c r="K120" s="72">
        <f>tab_dinamicas!L641</f>
        <v>0</v>
      </c>
      <c r="L120" s="72">
        <f t="shared" si="6"/>
        <v>15951700.549315246</v>
      </c>
      <c r="N120" s="57" t="s">
        <v>537</v>
      </c>
      <c r="O120" s="16">
        <f>+B120/'Total x Ano'!$E$30</f>
        <v>1.4794837478588431E-2</v>
      </c>
      <c r="P120" s="16">
        <f>+C120/'Total x Ano'!$E$30</f>
        <v>0</v>
      </c>
      <c r="Q120" s="16">
        <f>+D120/'Total x Ano'!$E$30</f>
        <v>0</v>
      </c>
      <c r="R120" s="16">
        <f>+E120/'Total x Ano'!$E$30</f>
        <v>0</v>
      </c>
      <c r="S120" s="16">
        <f>+F120/'Total x Ano'!$E$30</f>
        <v>0.20068017190182813</v>
      </c>
      <c r="T120" s="16">
        <f>+G120/'Total x Ano'!$E$30</f>
        <v>0</v>
      </c>
      <c r="U120" s="16">
        <f>+H120/'Total x Ano'!$E$30</f>
        <v>0</v>
      </c>
      <c r="V120" s="16">
        <f>+I120/'Total x Ano'!$E$30</f>
        <v>1.5304220294666366E-2</v>
      </c>
      <c r="W120" s="16">
        <f>+J120/'Total x Ano'!$E$30</f>
        <v>0</v>
      </c>
      <c r="X120" s="16">
        <f>+K120/'Total x Ano'!$E$30</f>
        <v>0</v>
      </c>
      <c r="Y120" s="16">
        <f>+L120/'Total x Ano'!$E$30</f>
        <v>0.23077922967508294</v>
      </c>
    </row>
    <row r="121" spans="1:25" x14ac:dyDescent="0.25">
      <c r="A121" s="1" t="s">
        <v>538</v>
      </c>
      <c r="B121" s="72">
        <f>tab_dinamicas!C642</f>
        <v>330793.6967900059</v>
      </c>
      <c r="C121" s="72">
        <f>tab_dinamicas!D642</f>
        <v>0</v>
      </c>
      <c r="D121" s="72">
        <f>tab_dinamicas!E642</f>
        <v>0</v>
      </c>
      <c r="E121" s="72">
        <f>tab_dinamicas!F642</f>
        <v>0</v>
      </c>
      <c r="F121" s="72">
        <f>tab_dinamicas!G642</f>
        <v>1723550.8910597614</v>
      </c>
      <c r="G121" s="72">
        <f>tab_dinamicas!H642</f>
        <v>0</v>
      </c>
      <c r="H121" s="72">
        <f>tab_dinamicas!I642</f>
        <v>0</v>
      </c>
      <c r="I121" s="72">
        <f>tab_dinamicas!J642</f>
        <v>221242.27838980948</v>
      </c>
      <c r="J121" s="72">
        <f>tab_dinamicas!K642</f>
        <v>0</v>
      </c>
      <c r="K121" s="72">
        <f>tab_dinamicas!L642</f>
        <v>0</v>
      </c>
      <c r="L121" s="72">
        <f t="shared" si="6"/>
        <v>2275586.8662395771</v>
      </c>
      <c r="N121" s="57" t="s">
        <v>538</v>
      </c>
      <c r="O121" s="16">
        <f>+B121/'Total x Ano'!$E$30</f>
        <v>4.7857163749132417E-3</v>
      </c>
      <c r="P121" s="16">
        <f>+C121/'Total x Ano'!$E$30</f>
        <v>0</v>
      </c>
      <c r="Q121" s="16">
        <f>+D121/'Total x Ano'!$E$30</f>
        <v>0</v>
      </c>
      <c r="R121" s="16">
        <f>+E121/'Total x Ano'!$E$30</f>
        <v>0</v>
      </c>
      <c r="S121" s="16">
        <f>+F121/'Total x Ano'!$E$30</f>
        <v>2.4935256633917258E-2</v>
      </c>
      <c r="T121" s="16">
        <f>+G121/'Total x Ano'!$E$30</f>
        <v>0</v>
      </c>
      <c r="U121" s="16">
        <f>+H121/'Total x Ano'!$E$30</f>
        <v>0</v>
      </c>
      <c r="V121" s="16">
        <f>+I121/'Total x Ano'!$E$30</f>
        <v>3.2007949510155669E-3</v>
      </c>
      <c r="W121" s="16">
        <f>+J121/'Total x Ano'!$E$30</f>
        <v>0</v>
      </c>
      <c r="X121" s="16">
        <f>+K121/'Total x Ano'!$E$30</f>
        <v>0</v>
      </c>
      <c r="Y121" s="16">
        <f>+L121/'Total x Ano'!$E$30</f>
        <v>3.2921767959846068E-2</v>
      </c>
    </row>
    <row r="122" spans="1:25" x14ac:dyDescent="0.25">
      <c r="A122" s="1" t="s">
        <v>539</v>
      </c>
      <c r="B122" s="72">
        <f>tab_dinamicas!C643</f>
        <v>175172.5732417049</v>
      </c>
      <c r="C122" s="72">
        <f>tab_dinamicas!D643</f>
        <v>0</v>
      </c>
      <c r="D122" s="72">
        <f>tab_dinamicas!E643</f>
        <v>0</v>
      </c>
      <c r="E122" s="72">
        <f>tab_dinamicas!F643</f>
        <v>0</v>
      </c>
      <c r="F122" s="72">
        <f>tab_dinamicas!G643</f>
        <v>657270.68045770773</v>
      </c>
      <c r="G122" s="72">
        <f>tab_dinamicas!H643</f>
        <v>0</v>
      </c>
      <c r="H122" s="72">
        <f>tab_dinamicas!I643</f>
        <v>0</v>
      </c>
      <c r="I122" s="72">
        <f>tab_dinamicas!J643</f>
        <v>97757.031175217562</v>
      </c>
      <c r="J122" s="72">
        <f>tab_dinamicas!K643</f>
        <v>0</v>
      </c>
      <c r="K122" s="72">
        <f>tab_dinamicas!L643</f>
        <v>0</v>
      </c>
      <c r="L122" s="72">
        <f t="shared" si="6"/>
        <v>930200.28487463016</v>
      </c>
      <c r="N122" s="57" t="s">
        <v>539</v>
      </c>
      <c r="O122" s="16">
        <f>+B122/'Total x Ano'!$E$30</f>
        <v>2.5342872622228399E-3</v>
      </c>
      <c r="P122" s="16">
        <f>+C122/'Total x Ano'!$E$30</f>
        <v>0</v>
      </c>
      <c r="Q122" s="16">
        <f>+D122/'Total x Ano'!$E$30</f>
        <v>0</v>
      </c>
      <c r="R122" s="16">
        <f>+E122/'Total x Ano'!$E$30</f>
        <v>0</v>
      </c>
      <c r="S122" s="16">
        <f>+F122/'Total x Ano'!$E$30</f>
        <v>9.5089812434172548E-3</v>
      </c>
      <c r="T122" s="16">
        <f>+G122/'Total x Ano'!$E$30</f>
        <v>0</v>
      </c>
      <c r="U122" s="16">
        <f>+H122/'Total x Ano'!$E$30</f>
        <v>0</v>
      </c>
      <c r="V122" s="16">
        <f>+I122/'Total x Ano'!$E$30</f>
        <v>1.4142876040202632E-3</v>
      </c>
      <c r="W122" s="16">
        <f>+J122/'Total x Ano'!$E$30</f>
        <v>0</v>
      </c>
      <c r="X122" s="16">
        <f>+K122/'Total x Ano'!$E$30</f>
        <v>0</v>
      </c>
      <c r="Y122" s="16">
        <f>+L122/'Total x Ano'!$E$30</f>
        <v>1.3457556109660356E-2</v>
      </c>
    </row>
    <row r="123" spans="1:25" x14ac:dyDescent="0.25">
      <c r="A123" s="1" t="s">
        <v>540</v>
      </c>
      <c r="B123" s="72">
        <f>tab_dinamicas!C644</f>
        <v>195401.15066690132</v>
      </c>
      <c r="C123" s="72">
        <f>tab_dinamicas!D644</f>
        <v>0</v>
      </c>
      <c r="D123" s="72">
        <f>tab_dinamicas!E644</f>
        <v>0</v>
      </c>
      <c r="E123" s="72">
        <f>tab_dinamicas!F644</f>
        <v>0</v>
      </c>
      <c r="F123" s="72">
        <f>tab_dinamicas!G644</f>
        <v>1503236.5021311354</v>
      </c>
      <c r="G123" s="72">
        <f>tab_dinamicas!H644</f>
        <v>0</v>
      </c>
      <c r="H123" s="72">
        <f>tab_dinamicas!I644</f>
        <v>0</v>
      </c>
      <c r="I123" s="72">
        <f>tab_dinamicas!J644</f>
        <v>179265.95981214644</v>
      </c>
      <c r="J123" s="72">
        <f>tab_dinamicas!K644</f>
        <v>0</v>
      </c>
      <c r="K123" s="72">
        <f>tab_dinamicas!L644</f>
        <v>0</v>
      </c>
      <c r="L123" s="72">
        <f t="shared" si="6"/>
        <v>1877903.6126101832</v>
      </c>
      <c r="N123" s="57" t="s">
        <v>540</v>
      </c>
      <c r="O123" s="16">
        <f>+B123/'Total x Ano'!$E$30</f>
        <v>2.8269416724016967E-3</v>
      </c>
      <c r="P123" s="16">
        <f>+C123/'Total x Ano'!$E$30</f>
        <v>0</v>
      </c>
      <c r="Q123" s="16">
        <f>+D123/'Total x Ano'!$E$30</f>
        <v>0</v>
      </c>
      <c r="R123" s="16">
        <f>+E123/'Total x Ano'!$E$30</f>
        <v>0</v>
      </c>
      <c r="S123" s="16">
        <f>+F123/'Total x Ano'!$E$30</f>
        <v>2.1747885807459042E-2</v>
      </c>
      <c r="T123" s="16">
        <f>+G123/'Total x Ano'!$E$30</f>
        <v>0</v>
      </c>
      <c r="U123" s="16">
        <f>+H123/'Total x Ano'!$E$30</f>
        <v>0</v>
      </c>
      <c r="V123" s="16">
        <f>+I123/'Total x Ano'!$E$30</f>
        <v>2.5935078197156509E-3</v>
      </c>
      <c r="W123" s="16">
        <f>+J123/'Total x Ano'!$E$30</f>
        <v>0</v>
      </c>
      <c r="X123" s="16">
        <f>+K123/'Total x Ano'!$E$30</f>
        <v>0</v>
      </c>
      <c r="Y123" s="16">
        <f>+L123/'Total x Ano'!$E$30</f>
        <v>2.716833529957639E-2</v>
      </c>
    </row>
    <row r="124" spans="1:25" x14ac:dyDescent="0.25">
      <c r="A124" s="1" t="s">
        <v>541</v>
      </c>
      <c r="B124" s="72">
        <f>tab_dinamicas!C645</f>
        <v>23986.69020873059</v>
      </c>
      <c r="C124" s="72">
        <f>tab_dinamicas!D645</f>
        <v>0</v>
      </c>
      <c r="D124" s="72">
        <f>tab_dinamicas!E645</f>
        <v>0</v>
      </c>
      <c r="E124" s="72">
        <f>tab_dinamicas!F645</f>
        <v>0</v>
      </c>
      <c r="F124" s="72">
        <f>tab_dinamicas!G645</f>
        <v>118163.06991903564</v>
      </c>
      <c r="G124" s="72">
        <f>tab_dinamicas!H645</f>
        <v>0</v>
      </c>
      <c r="H124" s="72">
        <f>tab_dinamicas!I645</f>
        <v>0</v>
      </c>
      <c r="I124" s="72">
        <f>tab_dinamicas!J645</f>
        <v>23478.53710711476</v>
      </c>
      <c r="J124" s="72">
        <f>tab_dinamicas!K645</f>
        <v>0</v>
      </c>
      <c r="K124" s="72">
        <f>tab_dinamicas!L645</f>
        <v>0</v>
      </c>
      <c r="L124" s="72">
        <f t="shared" si="6"/>
        <v>165628.297234881</v>
      </c>
      <c r="N124" s="57" t="s">
        <v>541</v>
      </c>
      <c r="O124" s="16">
        <f>+B124/'Total x Ano'!$E$30</f>
        <v>3.4702443615413319E-4</v>
      </c>
      <c r="P124" s="16">
        <f>+C124/'Total x Ano'!$E$30</f>
        <v>0</v>
      </c>
      <c r="Q124" s="16">
        <f>+D124/'Total x Ano'!$E$30</f>
        <v>0</v>
      </c>
      <c r="R124" s="16">
        <f>+E124/'Total x Ano'!$E$30</f>
        <v>0</v>
      </c>
      <c r="S124" s="16">
        <f>+F124/'Total x Ano'!$E$30</f>
        <v>1.709509413598452E-3</v>
      </c>
      <c r="T124" s="16">
        <f>+G124/'Total x Ano'!$E$30</f>
        <v>0</v>
      </c>
      <c r="U124" s="16">
        <f>+H124/'Total x Ano'!$E$30</f>
        <v>0</v>
      </c>
      <c r="V124" s="16">
        <f>+I124/'Total x Ano'!$E$30</f>
        <v>3.3967279480496437E-4</v>
      </c>
      <c r="W124" s="16">
        <f>+J124/'Total x Ano'!$E$30</f>
        <v>0</v>
      </c>
      <c r="X124" s="16">
        <f>+K124/'Total x Ano'!$E$30</f>
        <v>0</v>
      </c>
      <c r="Y124" s="16">
        <f>+L124/'Total x Ano'!$E$30</f>
        <v>2.3962066445575498E-3</v>
      </c>
    </row>
    <row r="125" spans="1:25" x14ac:dyDescent="0.25">
      <c r="A125" s="1" t="s">
        <v>542</v>
      </c>
      <c r="B125" s="72">
        <f>tab_dinamicas!C646</f>
        <v>32238.511825810452</v>
      </c>
      <c r="C125" s="72">
        <f>tab_dinamicas!D646</f>
        <v>0</v>
      </c>
      <c r="D125" s="72">
        <f>tab_dinamicas!E646</f>
        <v>0</v>
      </c>
      <c r="E125" s="72">
        <f>tab_dinamicas!F646</f>
        <v>0</v>
      </c>
      <c r="F125" s="72">
        <f>tab_dinamicas!G646</f>
        <v>219429.42566911379</v>
      </c>
      <c r="G125" s="72">
        <f>tab_dinamicas!H646</f>
        <v>0</v>
      </c>
      <c r="H125" s="72">
        <f>tab_dinamicas!I646</f>
        <v>0</v>
      </c>
      <c r="I125" s="72">
        <f>tab_dinamicas!J646</f>
        <v>21746.935584900566</v>
      </c>
      <c r="J125" s="72">
        <f>tab_dinamicas!K646</f>
        <v>0</v>
      </c>
      <c r="K125" s="72">
        <f>tab_dinamicas!L646</f>
        <v>0</v>
      </c>
      <c r="L125" s="72">
        <f t="shared" si="6"/>
        <v>273414.87307982479</v>
      </c>
      <c r="N125" s="57" t="s">
        <v>542</v>
      </c>
      <c r="O125" s="16">
        <f>+B125/'Total x Ano'!$E$30</f>
        <v>4.6640663182151833E-4</v>
      </c>
      <c r="P125" s="16">
        <f>+C125/'Total x Ano'!$E$30</f>
        <v>0</v>
      </c>
      <c r="Q125" s="16">
        <f>+D125/'Total x Ano'!$E$30</f>
        <v>0</v>
      </c>
      <c r="R125" s="16">
        <f>+E125/'Total x Ano'!$E$30</f>
        <v>0</v>
      </c>
      <c r="S125" s="16">
        <f>+F125/'Total x Ano'!$E$30</f>
        <v>3.1745677313468469E-3</v>
      </c>
      <c r="T125" s="16">
        <f>+G125/'Total x Ano'!$E$30</f>
        <v>0</v>
      </c>
      <c r="U125" s="16">
        <f>+H125/'Total x Ano'!$E$30</f>
        <v>0</v>
      </c>
      <c r="V125" s="16">
        <f>+I125/'Total x Ano'!$E$30</f>
        <v>3.1462106667319806E-4</v>
      </c>
      <c r="W125" s="16">
        <f>+J125/'Total x Ano'!$E$30</f>
        <v>0</v>
      </c>
      <c r="X125" s="16">
        <f>+K125/'Total x Ano'!$E$30</f>
        <v>0</v>
      </c>
      <c r="Y125" s="16">
        <f>+L125/'Total x Ano'!$E$30</f>
        <v>3.9555954298415626E-3</v>
      </c>
    </row>
    <row r="126" spans="1:25" x14ac:dyDescent="0.25">
      <c r="A126" s="1" t="s">
        <v>543</v>
      </c>
      <c r="B126" s="72">
        <f>tab_dinamicas!C647</f>
        <v>59855.751616840033</v>
      </c>
      <c r="C126" s="72">
        <f>tab_dinamicas!D647</f>
        <v>0</v>
      </c>
      <c r="D126" s="72">
        <f>tab_dinamicas!E647</f>
        <v>0</v>
      </c>
      <c r="E126" s="72">
        <f>tab_dinamicas!F647</f>
        <v>0</v>
      </c>
      <c r="F126" s="72">
        <f>tab_dinamicas!G647</f>
        <v>547317.00218474225</v>
      </c>
      <c r="G126" s="72">
        <f>tab_dinamicas!H647</f>
        <v>0</v>
      </c>
      <c r="H126" s="72">
        <f>tab_dinamicas!I647</f>
        <v>0</v>
      </c>
      <c r="I126" s="72">
        <f>tab_dinamicas!J647</f>
        <v>72860.244630738598</v>
      </c>
      <c r="J126" s="72">
        <f>tab_dinamicas!K647</f>
        <v>0</v>
      </c>
      <c r="K126" s="72">
        <f>tab_dinamicas!L647</f>
        <v>0</v>
      </c>
      <c r="L126" s="72">
        <f t="shared" si="6"/>
        <v>680032.99843232089</v>
      </c>
      <c r="N126" s="57" t="s">
        <v>543</v>
      </c>
      <c r="O126" s="16">
        <f>+B126/'Total x Ano'!$E$30</f>
        <v>8.6595558931492169E-4</v>
      </c>
      <c r="P126" s="16">
        <f>+C126/'Total x Ano'!$E$30</f>
        <v>0</v>
      </c>
      <c r="Q126" s="16">
        <f>+D126/'Total x Ano'!$E$30</f>
        <v>0</v>
      </c>
      <c r="R126" s="16">
        <f>+E126/'Total x Ano'!$E$30</f>
        <v>0</v>
      </c>
      <c r="S126" s="16">
        <f>+F126/'Total x Ano'!$E$30</f>
        <v>7.9182401751951483E-3</v>
      </c>
      <c r="T126" s="16">
        <f>+G126/'Total x Ano'!$E$30</f>
        <v>0</v>
      </c>
      <c r="U126" s="16">
        <f>+H126/'Total x Ano'!$E$30</f>
        <v>0</v>
      </c>
      <c r="V126" s="16">
        <f>+I126/'Total x Ano'!$E$30</f>
        <v>1.0540964631223439E-3</v>
      </c>
      <c r="W126" s="16">
        <f>+J126/'Total x Ano'!$E$30</f>
        <v>0</v>
      </c>
      <c r="X126" s="16">
        <f>+K126/'Total x Ano'!$E$30</f>
        <v>0</v>
      </c>
      <c r="Y126" s="16">
        <f>+L126/'Total x Ano'!$E$30</f>
        <v>9.8382922276324149E-3</v>
      </c>
    </row>
    <row r="127" spans="1:25" x14ac:dyDescent="0.25">
      <c r="A127" s="1" t="s">
        <v>544</v>
      </c>
      <c r="B127" s="72">
        <f>tab_dinamicas!C648</f>
        <v>73875.887028671234</v>
      </c>
      <c r="C127" s="72">
        <f>tab_dinamicas!D648</f>
        <v>0</v>
      </c>
      <c r="D127" s="72">
        <f>tab_dinamicas!E648</f>
        <v>0</v>
      </c>
      <c r="E127" s="72">
        <f>tab_dinamicas!F648</f>
        <v>0</v>
      </c>
      <c r="F127" s="72">
        <f>tab_dinamicas!G648</f>
        <v>833017.00954775233</v>
      </c>
      <c r="G127" s="72">
        <f>tab_dinamicas!H648</f>
        <v>0</v>
      </c>
      <c r="H127" s="72">
        <f>tab_dinamicas!I648</f>
        <v>0</v>
      </c>
      <c r="I127" s="72">
        <f>tab_dinamicas!J648</f>
        <v>70394.411495126042</v>
      </c>
      <c r="J127" s="72">
        <f>tab_dinamicas!K648</f>
        <v>0</v>
      </c>
      <c r="K127" s="72">
        <f>tab_dinamicas!L648</f>
        <v>0</v>
      </c>
      <c r="L127" s="72">
        <f t="shared" si="6"/>
        <v>977287.30807154963</v>
      </c>
      <c r="N127" s="57" t="s">
        <v>544</v>
      </c>
      <c r="O127" s="16">
        <f>+B127/'Total x Ano'!$E$30</f>
        <v>1.0687901423006626E-3</v>
      </c>
      <c r="P127" s="16">
        <f>+C127/'Total x Ano'!$E$30</f>
        <v>0</v>
      </c>
      <c r="Q127" s="16">
        <f>+D127/'Total x Ano'!$E$30</f>
        <v>0</v>
      </c>
      <c r="R127" s="16">
        <f>+E127/'Total x Ano'!$E$30</f>
        <v>0</v>
      </c>
      <c r="S127" s="16">
        <f>+F127/'Total x Ano'!$E$30</f>
        <v>1.2051569246510452E-2</v>
      </c>
      <c r="T127" s="16">
        <f>+G127/'Total x Ano'!$E$30</f>
        <v>0</v>
      </c>
      <c r="U127" s="16">
        <f>+H127/'Total x Ano'!$E$30</f>
        <v>0</v>
      </c>
      <c r="V127" s="16">
        <f>+I127/'Total x Ano'!$E$30</f>
        <v>1.018422331089544E-3</v>
      </c>
      <c r="W127" s="16">
        <f>+J127/'Total x Ano'!$E$30</f>
        <v>0</v>
      </c>
      <c r="X127" s="16">
        <f>+K127/'Total x Ano'!$E$30</f>
        <v>0</v>
      </c>
      <c r="Y127" s="16">
        <f>+L127/'Total x Ano'!$E$30</f>
        <v>1.4138781719900659E-2</v>
      </c>
    </row>
    <row r="128" spans="1:25" x14ac:dyDescent="0.25">
      <c r="A128" s="8" t="s">
        <v>84</v>
      </c>
      <c r="B128" s="63">
        <f t="shared" ref="B128:K128" si="7">SUM(B101:B127)</f>
        <v>2812171.8280990063</v>
      </c>
      <c r="C128" s="63">
        <f t="shared" si="7"/>
        <v>0</v>
      </c>
      <c r="D128" s="63">
        <f t="shared" si="7"/>
        <v>0</v>
      </c>
      <c r="E128" s="63">
        <f t="shared" si="7"/>
        <v>0</v>
      </c>
      <c r="F128" s="63">
        <f t="shared" si="7"/>
        <v>28971345.442925051</v>
      </c>
      <c r="G128" s="63">
        <f t="shared" si="7"/>
        <v>0</v>
      </c>
      <c r="H128" s="63">
        <f t="shared" si="7"/>
        <v>0</v>
      </c>
      <c r="I128" s="63">
        <f t="shared" si="7"/>
        <v>2738790.8192079458</v>
      </c>
      <c r="J128" s="63">
        <f t="shared" si="7"/>
        <v>0</v>
      </c>
      <c r="K128" s="63">
        <f t="shared" si="7"/>
        <v>0</v>
      </c>
      <c r="L128" s="72">
        <f t="shared" si="6"/>
        <v>34522308.090232</v>
      </c>
      <c r="N128" s="57" t="s">
        <v>84</v>
      </c>
      <c r="O128" s="16">
        <f>+B128/'Total x Ano'!$E$30</f>
        <v>4.0684743685871001E-2</v>
      </c>
      <c r="P128" s="16">
        <f>+C128/'Total x Ano'!$E$30</f>
        <v>0</v>
      </c>
      <c r="Q128" s="16">
        <f>+D128/'Total x Ano'!$E$30</f>
        <v>0</v>
      </c>
      <c r="R128" s="16">
        <f>+E128/'Total x Ano'!$E$30</f>
        <v>0</v>
      </c>
      <c r="S128" s="16">
        <f>+F128/'Total x Ano'!$E$30</f>
        <v>0.41913931140438659</v>
      </c>
      <c r="T128" s="16">
        <f>+G128/'Total x Ano'!$E$30</f>
        <v>0</v>
      </c>
      <c r="U128" s="16">
        <f>+H128/'Total x Ano'!$E$30</f>
        <v>0</v>
      </c>
      <c r="V128" s="16">
        <f>+I128/'Total x Ano'!$E$30</f>
        <v>3.9623113131040513E-2</v>
      </c>
      <c r="W128" s="16">
        <f>+J128/'Total x Ano'!$E$30</f>
        <v>0</v>
      </c>
      <c r="X128" s="16">
        <f>+K128/'Total x Ano'!$E$30</f>
        <v>0</v>
      </c>
      <c r="Y128" s="16">
        <f>+L128/'Total x Ano'!$E$30</f>
        <v>0.49944716822129809</v>
      </c>
    </row>
    <row r="129" spans="1:25" x14ac:dyDescent="0.25">
      <c r="A129" s="1"/>
      <c r="B129" s="73"/>
      <c r="C129" s="73"/>
      <c r="D129" s="73"/>
      <c r="E129" s="73"/>
      <c r="F129" s="73"/>
      <c r="G129" s="73"/>
      <c r="H129" s="73"/>
      <c r="I129" s="73"/>
      <c r="J129" s="73"/>
      <c r="K129" s="73"/>
      <c r="L129" s="73"/>
    </row>
    <row r="130" spans="1:25" x14ac:dyDescent="0.25">
      <c r="A130" s="1"/>
      <c r="B130" s="57"/>
      <c r="C130" s="57"/>
      <c r="D130" s="57"/>
      <c r="E130" s="57"/>
      <c r="F130" s="57"/>
      <c r="G130" s="57"/>
      <c r="H130" s="57"/>
      <c r="I130" s="57"/>
      <c r="J130" s="57"/>
      <c r="K130" s="57"/>
      <c r="L130" s="57"/>
    </row>
    <row r="131" spans="1:25" s="1" customFormat="1" x14ac:dyDescent="0.25">
      <c r="B131" s="57">
        <v>2011</v>
      </c>
      <c r="C131" s="57">
        <v>2011</v>
      </c>
      <c r="D131" s="57">
        <v>2011</v>
      </c>
      <c r="E131" s="57">
        <v>2011</v>
      </c>
      <c r="F131" s="57">
        <v>2011</v>
      </c>
      <c r="G131" s="57">
        <v>2011</v>
      </c>
      <c r="H131" s="57">
        <v>2011</v>
      </c>
      <c r="I131" s="57">
        <v>2011</v>
      </c>
      <c r="J131" s="57">
        <v>2011</v>
      </c>
      <c r="K131" s="57">
        <v>2011</v>
      </c>
      <c r="L131" s="75">
        <v>2011</v>
      </c>
      <c r="M131" s="57"/>
      <c r="N131" s="57"/>
      <c r="O131" s="1">
        <v>2011</v>
      </c>
      <c r="P131" s="1">
        <v>2011</v>
      </c>
      <c r="Q131" s="1">
        <v>2011</v>
      </c>
      <c r="R131" s="1">
        <v>2011</v>
      </c>
      <c r="S131" s="1">
        <v>2011</v>
      </c>
      <c r="T131" s="1">
        <v>2011</v>
      </c>
      <c r="U131" s="1">
        <v>2011</v>
      </c>
      <c r="V131" s="1">
        <v>2011</v>
      </c>
      <c r="W131" s="1">
        <v>2011</v>
      </c>
      <c r="X131" s="1">
        <v>2011</v>
      </c>
      <c r="Y131" s="1">
        <v>2011</v>
      </c>
    </row>
    <row r="132" spans="1:25" s="52" customFormat="1" x14ac:dyDescent="0.25">
      <c r="A132" s="1"/>
      <c r="B132" s="57" t="s">
        <v>769</v>
      </c>
      <c r="C132" s="57" t="s">
        <v>771</v>
      </c>
      <c r="D132" s="57" t="s">
        <v>20</v>
      </c>
      <c r="E132" s="57" t="s">
        <v>776</v>
      </c>
      <c r="F132" s="57" t="s">
        <v>777</v>
      </c>
      <c r="G132" s="57" t="s">
        <v>780</v>
      </c>
      <c r="H132" s="57" t="s">
        <v>22</v>
      </c>
      <c r="I132" s="57" t="s">
        <v>21</v>
      </c>
      <c r="J132" s="57" t="s">
        <v>29</v>
      </c>
      <c r="K132" s="57" t="s">
        <v>784</v>
      </c>
      <c r="L132" s="57" t="s">
        <v>866</v>
      </c>
      <c r="M132" s="56"/>
      <c r="N132" s="56"/>
      <c r="O132" s="1" t="s">
        <v>769</v>
      </c>
      <c r="P132" s="1" t="s">
        <v>771</v>
      </c>
      <c r="Q132" s="1" t="s">
        <v>20</v>
      </c>
      <c r="R132" s="1" t="s">
        <v>776</v>
      </c>
      <c r="S132" s="1" t="s">
        <v>777</v>
      </c>
      <c r="T132" s="1" t="s">
        <v>780</v>
      </c>
      <c r="U132" s="1" t="s">
        <v>22</v>
      </c>
      <c r="V132" s="1" t="s">
        <v>21</v>
      </c>
      <c r="W132" s="1" t="s">
        <v>29</v>
      </c>
      <c r="X132" s="1" t="s">
        <v>784</v>
      </c>
      <c r="Y132" s="1" t="s">
        <v>866</v>
      </c>
    </row>
    <row r="133" spans="1:25" x14ac:dyDescent="0.25">
      <c r="A133" s="1" t="s">
        <v>518</v>
      </c>
      <c r="B133" s="72">
        <f>tab_dinamicas!C654</f>
        <v>34874.45220167176</v>
      </c>
      <c r="C133" s="72">
        <f>tab_dinamicas!D654</f>
        <v>0</v>
      </c>
      <c r="D133" s="72">
        <f>tab_dinamicas!E654</f>
        <v>0</v>
      </c>
      <c r="E133" s="72">
        <f>tab_dinamicas!F654</f>
        <v>0</v>
      </c>
      <c r="F133" s="72">
        <f>tab_dinamicas!G654</f>
        <v>97892.073793766467</v>
      </c>
      <c r="G133" s="72">
        <f>tab_dinamicas!H654</f>
        <v>0</v>
      </c>
      <c r="H133" s="72">
        <f>tab_dinamicas!I654</f>
        <v>0</v>
      </c>
      <c r="I133" s="72">
        <f>tab_dinamicas!J654</f>
        <v>8492.4048726500841</v>
      </c>
      <c r="J133" s="72">
        <f>tab_dinamicas!K654</f>
        <v>0</v>
      </c>
      <c r="K133" s="72">
        <f>tab_dinamicas!L654</f>
        <v>0</v>
      </c>
      <c r="L133" s="72">
        <f>SUM(B133:K133)</f>
        <v>141258.9308680883</v>
      </c>
      <c r="N133" s="57" t="s">
        <v>518</v>
      </c>
      <c r="O133" s="16">
        <f>+B133/'Total x Ano'!$F$30</f>
        <v>5.2979415991893052E-4</v>
      </c>
      <c r="P133" s="16">
        <f>+C133/'Total x Ano'!$F$30</f>
        <v>0</v>
      </c>
      <c r="Q133" s="16">
        <f>+D133/'Total x Ano'!$F$30</f>
        <v>0</v>
      </c>
      <c r="R133" s="16">
        <f>+E133/'Total x Ano'!$F$30</f>
        <v>0</v>
      </c>
      <c r="S133" s="16">
        <f>+F133/'Total x Ano'!$F$30</f>
        <v>1.4871244055212525E-3</v>
      </c>
      <c r="T133" s="16">
        <f>+G133/'Total x Ano'!$F$30</f>
        <v>0</v>
      </c>
      <c r="U133" s="16">
        <f>+H133/'Total x Ano'!$F$30</f>
        <v>0</v>
      </c>
      <c r="V133" s="16">
        <f>+I133/'Total x Ano'!$F$30</f>
        <v>1.2901210545699713E-4</v>
      </c>
      <c r="W133" s="16">
        <f>+J133/'Total x Ano'!$F$30</f>
        <v>0</v>
      </c>
      <c r="X133" s="16">
        <f>+K133/'Total x Ano'!$F$30</f>
        <v>0</v>
      </c>
      <c r="Y133" s="16">
        <f>+L133/'Total x Ano'!$F$30</f>
        <v>2.1459306708971801E-3</v>
      </c>
    </row>
    <row r="134" spans="1:25" x14ac:dyDescent="0.25">
      <c r="A134" s="1" t="s">
        <v>519</v>
      </c>
      <c r="B134" s="72">
        <f>tab_dinamicas!C655</f>
        <v>5330.2645266323298</v>
      </c>
      <c r="C134" s="72">
        <f>tab_dinamicas!D655</f>
        <v>0</v>
      </c>
      <c r="D134" s="72">
        <f>tab_dinamicas!E655</f>
        <v>0</v>
      </c>
      <c r="E134" s="72">
        <f>tab_dinamicas!F655</f>
        <v>0</v>
      </c>
      <c r="F134" s="72">
        <f>tab_dinamicas!G655</f>
        <v>27243.228881472161</v>
      </c>
      <c r="G134" s="72">
        <f>tab_dinamicas!H655</f>
        <v>0</v>
      </c>
      <c r="H134" s="72">
        <f>tab_dinamicas!I655</f>
        <v>0</v>
      </c>
      <c r="I134" s="72">
        <f>tab_dinamicas!J655</f>
        <v>5563.3211264677338</v>
      </c>
      <c r="J134" s="72">
        <f>tab_dinamicas!K655</f>
        <v>0</v>
      </c>
      <c r="K134" s="72">
        <f>tab_dinamicas!L655</f>
        <v>0</v>
      </c>
      <c r="L134" s="72">
        <f t="shared" ref="L134:L160" si="8">SUM(B134:K134)</f>
        <v>38136.81453457223</v>
      </c>
      <c r="N134" s="57" t="s">
        <v>519</v>
      </c>
      <c r="O134" s="16">
        <f>+B134/'Total x Ano'!$F$30</f>
        <v>8.0974548380074071E-5</v>
      </c>
      <c r="P134" s="16">
        <f>+C134/'Total x Ano'!$F$30</f>
        <v>0</v>
      </c>
      <c r="Q134" s="16">
        <f>+D134/'Total x Ano'!$F$30</f>
        <v>0</v>
      </c>
      <c r="R134" s="16">
        <f>+E134/'Total x Ano'!$F$30</f>
        <v>0</v>
      </c>
      <c r="S134" s="16">
        <f>+F134/'Total x Ano'!$F$30</f>
        <v>4.1386466732936398E-4</v>
      </c>
      <c r="T134" s="16">
        <f>+G134/'Total x Ano'!$F$30</f>
        <v>0</v>
      </c>
      <c r="U134" s="16">
        <f>+H134/'Total x Ano'!$F$30</f>
        <v>0</v>
      </c>
      <c r="V134" s="16">
        <f>+I134/'Total x Ano'!$F$30</f>
        <v>8.4515020494427214E-5</v>
      </c>
      <c r="W134" s="16">
        <f>+J134/'Total x Ano'!$F$30</f>
        <v>0</v>
      </c>
      <c r="X134" s="16">
        <f>+K134/'Total x Ano'!$F$30</f>
        <v>0</v>
      </c>
      <c r="Y134" s="16">
        <f>+L134/'Total x Ano'!$F$30</f>
        <v>5.793542362038653E-4</v>
      </c>
    </row>
    <row r="135" spans="1:25" x14ac:dyDescent="0.25">
      <c r="A135" s="1" t="s">
        <v>520</v>
      </c>
      <c r="B135" s="72">
        <f>tab_dinamicas!C656</f>
        <v>45902.40748009544</v>
      </c>
      <c r="C135" s="72">
        <f>tab_dinamicas!D656</f>
        <v>0</v>
      </c>
      <c r="D135" s="72">
        <f>tab_dinamicas!E656</f>
        <v>0</v>
      </c>
      <c r="E135" s="72">
        <f>tab_dinamicas!F656</f>
        <v>0</v>
      </c>
      <c r="F135" s="72">
        <f>tab_dinamicas!G656</f>
        <v>217663.2587867991</v>
      </c>
      <c r="G135" s="72">
        <f>tab_dinamicas!H656</f>
        <v>0</v>
      </c>
      <c r="H135" s="72">
        <f>tab_dinamicas!I656</f>
        <v>0</v>
      </c>
      <c r="I135" s="72">
        <f>tab_dinamicas!J656</f>
        <v>26225.69894834466</v>
      </c>
      <c r="J135" s="72">
        <f>tab_dinamicas!K656</f>
        <v>0</v>
      </c>
      <c r="K135" s="72">
        <f>tab_dinamicas!L656</f>
        <v>0</v>
      </c>
      <c r="L135" s="72">
        <f t="shared" si="8"/>
        <v>289791.36521523923</v>
      </c>
      <c r="N135" s="57" t="s">
        <v>520</v>
      </c>
      <c r="O135" s="16">
        <f>+B135/'Total x Ano'!$F$30</f>
        <v>6.9732500079263847E-4</v>
      </c>
      <c r="P135" s="16">
        <f>+C135/'Total x Ano'!$F$30</f>
        <v>0</v>
      </c>
      <c r="Q135" s="16">
        <f>+D135/'Total x Ano'!$F$30</f>
        <v>0</v>
      </c>
      <c r="R135" s="16">
        <f>+E135/'Total x Ano'!$F$30</f>
        <v>0</v>
      </c>
      <c r="S135" s="16">
        <f>+F135/'Total x Ano'!$F$30</f>
        <v>3.3066246508279521E-3</v>
      </c>
      <c r="T135" s="16">
        <f>+G135/'Total x Ano'!$F$30</f>
        <v>0</v>
      </c>
      <c r="U135" s="16">
        <f>+H135/'Total x Ano'!$F$30</f>
        <v>0</v>
      </c>
      <c r="V135" s="16">
        <f>+I135/'Total x Ano'!$F$30</f>
        <v>3.984068928818614E-4</v>
      </c>
      <c r="W135" s="16">
        <f>+J135/'Total x Ano'!$F$30</f>
        <v>0</v>
      </c>
      <c r="X135" s="16">
        <f>+K135/'Total x Ano'!$F$30</f>
        <v>0</v>
      </c>
      <c r="Y135" s="16">
        <f>+L135/'Total x Ano'!$F$30</f>
        <v>4.4023565445024523E-3</v>
      </c>
    </row>
    <row r="136" spans="1:25" x14ac:dyDescent="0.25">
      <c r="A136" s="1" t="s">
        <v>521</v>
      </c>
      <c r="B136" s="72">
        <f>tab_dinamicas!C657</f>
        <v>1358.8135248540689</v>
      </c>
      <c r="C136" s="72">
        <f>tab_dinamicas!D657</f>
        <v>0</v>
      </c>
      <c r="D136" s="72">
        <f>tab_dinamicas!E657</f>
        <v>0</v>
      </c>
      <c r="E136" s="72">
        <f>tab_dinamicas!F657</f>
        <v>0</v>
      </c>
      <c r="F136" s="72">
        <f>tab_dinamicas!G657</f>
        <v>19256.609952341038</v>
      </c>
      <c r="G136" s="72">
        <f>tab_dinamicas!H657</f>
        <v>0</v>
      </c>
      <c r="H136" s="72">
        <f>tab_dinamicas!I657</f>
        <v>0</v>
      </c>
      <c r="I136" s="72">
        <f>tab_dinamicas!J657</f>
        <v>4476.5148772182747</v>
      </c>
      <c r="J136" s="72">
        <f>tab_dinamicas!K657</f>
        <v>0</v>
      </c>
      <c r="K136" s="72">
        <f>tab_dinamicas!L657</f>
        <v>0</v>
      </c>
      <c r="L136" s="72">
        <f t="shared" si="8"/>
        <v>25091.938354413382</v>
      </c>
      <c r="N136" s="57" t="s">
        <v>521</v>
      </c>
      <c r="O136" s="16">
        <f>+B136/'Total x Ano'!$F$30</f>
        <v>2.0642373555391159E-5</v>
      </c>
      <c r="P136" s="16">
        <f>+C136/'Total x Ano'!$F$30</f>
        <v>0</v>
      </c>
      <c r="Q136" s="16">
        <f>+D136/'Total x Ano'!$F$30</f>
        <v>0</v>
      </c>
      <c r="R136" s="16">
        <f>+E136/'Total x Ano'!$F$30</f>
        <v>0</v>
      </c>
      <c r="S136" s="16">
        <f>+F136/'Total x Ano'!$F$30</f>
        <v>2.9253619335984824E-4</v>
      </c>
      <c r="T136" s="16">
        <f>+G136/'Total x Ano'!$F$30</f>
        <v>0</v>
      </c>
      <c r="U136" s="16">
        <f>+H136/'Total x Ano'!$F$30</f>
        <v>0</v>
      </c>
      <c r="V136" s="16">
        <f>+I136/'Total x Ano'!$F$30</f>
        <v>6.8004837037318751E-5</v>
      </c>
      <c r="W136" s="16">
        <f>+J136/'Total x Ano'!$F$30</f>
        <v>0</v>
      </c>
      <c r="X136" s="16">
        <f>+K136/'Total x Ano'!$F$30</f>
        <v>0</v>
      </c>
      <c r="Y136" s="16">
        <f>+L136/'Total x Ano'!$F$30</f>
        <v>3.8118340395255814E-4</v>
      </c>
    </row>
    <row r="137" spans="1:25" x14ac:dyDescent="0.25">
      <c r="A137" s="1" t="s">
        <v>522</v>
      </c>
      <c r="B137" s="72">
        <f>tab_dinamicas!C658</f>
        <v>25381.939755436415</v>
      </c>
      <c r="C137" s="72">
        <f>tab_dinamicas!D658</f>
        <v>0</v>
      </c>
      <c r="D137" s="72">
        <f>tab_dinamicas!E658</f>
        <v>0</v>
      </c>
      <c r="E137" s="72">
        <f>tab_dinamicas!F658</f>
        <v>0</v>
      </c>
      <c r="F137" s="72">
        <f>tab_dinamicas!G658</f>
        <v>235781.49365122654</v>
      </c>
      <c r="G137" s="72">
        <f>tab_dinamicas!H658</f>
        <v>0</v>
      </c>
      <c r="H137" s="72">
        <f>tab_dinamicas!I658</f>
        <v>0</v>
      </c>
      <c r="I137" s="72">
        <f>tab_dinamicas!J658</f>
        <v>27634.132262446594</v>
      </c>
      <c r="J137" s="72">
        <f>tab_dinamicas!K658</f>
        <v>0</v>
      </c>
      <c r="K137" s="72">
        <f>tab_dinamicas!L658</f>
        <v>0</v>
      </c>
      <c r="L137" s="72">
        <f t="shared" si="8"/>
        <v>288797.56566910952</v>
      </c>
      <c r="N137" s="57" t="s">
        <v>522</v>
      </c>
      <c r="O137" s="16">
        <f>+B137/'Total x Ano'!$F$30</f>
        <v>3.8558895124952606E-4</v>
      </c>
      <c r="P137" s="16">
        <f>+C137/'Total x Ano'!$F$30</f>
        <v>0</v>
      </c>
      <c r="Q137" s="16">
        <f>+D137/'Total x Ano'!$F$30</f>
        <v>0</v>
      </c>
      <c r="R137" s="16">
        <f>+E137/'Total x Ano'!$F$30</f>
        <v>0</v>
      </c>
      <c r="S137" s="16">
        <f>+F137/'Total x Ano'!$F$30</f>
        <v>3.5818672543161604E-3</v>
      </c>
      <c r="T137" s="16">
        <f>+G137/'Total x Ano'!$F$30</f>
        <v>0</v>
      </c>
      <c r="U137" s="16">
        <f>+H137/'Total x Ano'!$F$30</f>
        <v>0</v>
      </c>
      <c r="V137" s="16">
        <f>+I137/'Total x Ano'!$F$30</f>
        <v>4.1980306392797468E-4</v>
      </c>
      <c r="W137" s="16">
        <f>+J137/'Total x Ano'!$F$30</f>
        <v>0</v>
      </c>
      <c r="X137" s="16">
        <f>+K137/'Total x Ano'!$F$30</f>
        <v>0</v>
      </c>
      <c r="Y137" s="16">
        <f>+L137/'Total x Ano'!$F$30</f>
        <v>4.387259269493661E-3</v>
      </c>
    </row>
    <row r="138" spans="1:25" x14ac:dyDescent="0.25">
      <c r="A138" s="1" t="s">
        <v>523</v>
      </c>
      <c r="B138" s="72">
        <f>tab_dinamicas!C659</f>
        <v>1372.4674294993451</v>
      </c>
      <c r="C138" s="72">
        <f>tab_dinamicas!D659</f>
        <v>0</v>
      </c>
      <c r="D138" s="72">
        <f>tab_dinamicas!E659</f>
        <v>0</v>
      </c>
      <c r="E138" s="72">
        <f>tab_dinamicas!F659</f>
        <v>0</v>
      </c>
      <c r="F138" s="72">
        <f>tab_dinamicas!G659</f>
        <v>25704.749609847378</v>
      </c>
      <c r="G138" s="72">
        <f>tab_dinamicas!H659</f>
        <v>0</v>
      </c>
      <c r="H138" s="72">
        <f>tab_dinamicas!I659</f>
        <v>0</v>
      </c>
      <c r="I138" s="72">
        <f>tab_dinamicas!J659</f>
        <v>1773.554007434893</v>
      </c>
      <c r="J138" s="72">
        <f>tab_dinamicas!K659</f>
        <v>0</v>
      </c>
      <c r="K138" s="72">
        <f>tab_dinamicas!L659</f>
        <v>0</v>
      </c>
      <c r="L138" s="72">
        <f t="shared" si="8"/>
        <v>28850.771046781618</v>
      </c>
      <c r="N138" s="57" t="s">
        <v>523</v>
      </c>
      <c r="O138" s="16">
        <f>+B138/'Total x Ano'!$F$30</f>
        <v>2.0849796424697492E-5</v>
      </c>
      <c r="P138" s="16">
        <f>+C138/'Total x Ano'!$F$30</f>
        <v>0</v>
      </c>
      <c r="Q138" s="16">
        <f>+D138/'Total x Ano'!$F$30</f>
        <v>0</v>
      </c>
      <c r="R138" s="16">
        <f>+E138/'Total x Ano'!$F$30</f>
        <v>0</v>
      </c>
      <c r="S138" s="16">
        <f>+F138/'Total x Ano'!$F$30</f>
        <v>3.9049290714945586E-4</v>
      </c>
      <c r="T138" s="16">
        <f>+G138/'Total x Ano'!$F$30</f>
        <v>0</v>
      </c>
      <c r="U138" s="16">
        <f>+H138/'Total x Ano'!$F$30</f>
        <v>0</v>
      </c>
      <c r="V138" s="16">
        <f>+I138/'Total x Ano'!$F$30</f>
        <v>2.6942890744382205E-5</v>
      </c>
      <c r="W138" s="16">
        <f>+J138/'Total x Ano'!$F$30</f>
        <v>0</v>
      </c>
      <c r="X138" s="16">
        <f>+K138/'Total x Ano'!$F$30</f>
        <v>0</v>
      </c>
      <c r="Y138" s="16">
        <f>+L138/'Total x Ano'!$F$30</f>
        <v>4.3828559431853558E-4</v>
      </c>
    </row>
    <row r="139" spans="1:25" x14ac:dyDescent="0.25">
      <c r="A139" s="1" t="s">
        <v>524</v>
      </c>
      <c r="B139" s="72">
        <f>tab_dinamicas!C660</f>
        <v>4766.3735186250096</v>
      </c>
      <c r="C139" s="72">
        <f>tab_dinamicas!D660</f>
        <v>0</v>
      </c>
      <c r="D139" s="72">
        <f>tab_dinamicas!E660</f>
        <v>0</v>
      </c>
      <c r="E139" s="72">
        <f>tab_dinamicas!F660</f>
        <v>0</v>
      </c>
      <c r="F139" s="72">
        <f>tab_dinamicas!G660</f>
        <v>52937.837968175358</v>
      </c>
      <c r="G139" s="72">
        <f>tab_dinamicas!H660</f>
        <v>0</v>
      </c>
      <c r="H139" s="72">
        <f>tab_dinamicas!I660</f>
        <v>0</v>
      </c>
      <c r="I139" s="72">
        <f>tab_dinamicas!J660</f>
        <v>5789.4911226213317</v>
      </c>
      <c r="J139" s="72">
        <f>tab_dinamicas!K660</f>
        <v>0</v>
      </c>
      <c r="K139" s="72">
        <f>tab_dinamicas!L660</f>
        <v>0</v>
      </c>
      <c r="L139" s="72">
        <f t="shared" si="8"/>
        <v>63493.7026094217</v>
      </c>
      <c r="N139" s="57" t="s">
        <v>524</v>
      </c>
      <c r="O139" s="16">
        <f>+B139/'Total x Ano'!$F$30</f>
        <v>7.2408215605999527E-5</v>
      </c>
      <c r="P139" s="16">
        <f>+C139/'Total x Ano'!$F$30</f>
        <v>0</v>
      </c>
      <c r="Q139" s="16">
        <f>+D139/'Total x Ano'!$F$30</f>
        <v>0</v>
      </c>
      <c r="R139" s="16">
        <f>+E139/'Total x Ano'!$F$30</f>
        <v>0</v>
      </c>
      <c r="S139" s="16">
        <f>+F139/'Total x Ano'!$F$30</f>
        <v>8.0420352503571334E-4</v>
      </c>
      <c r="T139" s="16">
        <f>+G139/'Total x Ano'!$F$30</f>
        <v>0</v>
      </c>
      <c r="U139" s="16">
        <f>+H139/'Total x Ano'!$F$30</f>
        <v>0</v>
      </c>
      <c r="V139" s="16">
        <f>+I139/'Total x Ano'!$F$30</f>
        <v>8.7950874982352885E-5</v>
      </c>
      <c r="W139" s="16">
        <f>+J139/'Total x Ano'!$F$30</f>
        <v>0</v>
      </c>
      <c r="X139" s="16">
        <f>+K139/'Total x Ano'!$F$30</f>
        <v>0</v>
      </c>
      <c r="Y139" s="16">
        <f>+L139/'Total x Ano'!$F$30</f>
        <v>9.645626156240658E-4</v>
      </c>
    </row>
    <row r="140" spans="1:25" x14ac:dyDescent="0.25">
      <c r="A140" s="1" t="s">
        <v>525</v>
      </c>
      <c r="B140" s="72">
        <f>tab_dinamicas!C661</f>
        <v>27469.082829207728</v>
      </c>
      <c r="C140" s="72">
        <f>tab_dinamicas!D661</f>
        <v>0</v>
      </c>
      <c r="D140" s="72">
        <f>tab_dinamicas!E661</f>
        <v>0</v>
      </c>
      <c r="E140" s="72">
        <f>tab_dinamicas!F661</f>
        <v>0</v>
      </c>
      <c r="F140" s="72">
        <f>tab_dinamicas!G661</f>
        <v>166784.03007140724</v>
      </c>
      <c r="G140" s="72">
        <f>tab_dinamicas!H661</f>
        <v>0</v>
      </c>
      <c r="H140" s="72">
        <f>tab_dinamicas!I661</f>
        <v>0</v>
      </c>
      <c r="I140" s="72">
        <f>tab_dinamicas!J661</f>
        <v>22523.499336463276</v>
      </c>
      <c r="J140" s="72">
        <f>tab_dinamicas!K661</f>
        <v>0</v>
      </c>
      <c r="K140" s="72">
        <f>tab_dinamicas!L661</f>
        <v>0</v>
      </c>
      <c r="L140" s="72">
        <f t="shared" si="8"/>
        <v>216776.61223707825</v>
      </c>
      <c r="N140" s="57" t="s">
        <v>525</v>
      </c>
      <c r="O140" s="16">
        <f>+B140/'Total x Ano'!$F$30</f>
        <v>4.1729572057754092E-4</v>
      </c>
      <c r="P140" s="16">
        <f>+C140/'Total x Ano'!$F$30</f>
        <v>0</v>
      </c>
      <c r="Q140" s="16">
        <f>+D140/'Total x Ano'!$F$30</f>
        <v>0</v>
      </c>
      <c r="R140" s="16">
        <f>+E140/'Total x Ano'!$F$30</f>
        <v>0</v>
      </c>
      <c r="S140" s="16">
        <f>+F140/'Total x Ano'!$F$30</f>
        <v>2.5336944244629339E-3</v>
      </c>
      <c r="T140" s="16">
        <f>+G140/'Total x Ano'!$F$30</f>
        <v>0</v>
      </c>
      <c r="U140" s="16">
        <f>+H140/'Total x Ano'!$F$30</f>
        <v>0</v>
      </c>
      <c r="V140" s="16">
        <f>+I140/'Total x Ano'!$F$30</f>
        <v>3.421650422031326E-4</v>
      </c>
      <c r="W140" s="16">
        <f>+J140/'Total x Ano'!$F$30</f>
        <v>0</v>
      </c>
      <c r="X140" s="16">
        <f>+K140/'Total x Ano'!$F$30</f>
        <v>0</v>
      </c>
      <c r="Y140" s="16">
        <f>+L140/'Total x Ano'!$F$30</f>
        <v>3.2931551872436076E-3</v>
      </c>
    </row>
    <row r="141" spans="1:25" x14ac:dyDescent="0.25">
      <c r="A141" s="1" t="s">
        <v>526</v>
      </c>
      <c r="B141" s="72">
        <f>tab_dinamicas!C662</f>
        <v>21210.377411731803</v>
      </c>
      <c r="C141" s="72">
        <f>tab_dinamicas!D662</f>
        <v>0</v>
      </c>
      <c r="D141" s="72">
        <f>tab_dinamicas!E662</f>
        <v>0</v>
      </c>
      <c r="E141" s="72">
        <f>tab_dinamicas!F662</f>
        <v>0</v>
      </c>
      <c r="F141" s="72">
        <f>tab_dinamicas!G662</f>
        <v>141687.81794619281</v>
      </c>
      <c r="G141" s="72">
        <f>tab_dinamicas!H662</f>
        <v>0</v>
      </c>
      <c r="H141" s="72">
        <f>tab_dinamicas!I662</f>
        <v>0</v>
      </c>
      <c r="I141" s="72">
        <f>tab_dinamicas!J662</f>
        <v>15850.446238504388</v>
      </c>
      <c r="J141" s="72">
        <f>tab_dinamicas!K662</f>
        <v>0</v>
      </c>
      <c r="K141" s="72">
        <f>tab_dinamicas!L662</f>
        <v>0</v>
      </c>
      <c r="L141" s="72">
        <f t="shared" si="8"/>
        <v>178748.64159642899</v>
      </c>
      <c r="N141" s="57" t="s">
        <v>526</v>
      </c>
      <c r="O141" s="16">
        <f>+B141/'Total x Ano'!$F$30</f>
        <v>3.2221679117509523E-4</v>
      </c>
      <c r="P141" s="16">
        <f>+C141/'Total x Ano'!$F$30</f>
        <v>0</v>
      </c>
      <c r="Q141" s="16">
        <f>+D141/'Total x Ano'!$F$30</f>
        <v>0</v>
      </c>
      <c r="R141" s="16">
        <f>+E141/'Total x Ano'!$F$30</f>
        <v>0</v>
      </c>
      <c r="S141" s="16">
        <f>+F141/'Total x Ano'!$F$30</f>
        <v>2.1524460956536891E-3</v>
      </c>
      <c r="T141" s="16">
        <f>+G141/'Total x Ano'!$F$30</f>
        <v>0</v>
      </c>
      <c r="U141" s="16">
        <f>+H141/'Total x Ano'!$F$30</f>
        <v>0</v>
      </c>
      <c r="V141" s="16">
        <f>+I141/'Total x Ano'!$F$30</f>
        <v>2.4079156285259322E-4</v>
      </c>
      <c r="W141" s="16">
        <f>+J141/'Total x Ano'!$F$30</f>
        <v>0</v>
      </c>
      <c r="X141" s="16">
        <f>+K141/'Total x Ano'!$F$30</f>
        <v>0</v>
      </c>
      <c r="Y141" s="16">
        <f>+L141/'Total x Ano'!$F$30</f>
        <v>2.7154544496813772E-3</v>
      </c>
    </row>
    <row r="142" spans="1:25" x14ac:dyDescent="0.25">
      <c r="A142" s="1" t="s">
        <v>527</v>
      </c>
      <c r="B142" s="72">
        <f>tab_dinamicas!C663</f>
        <v>40910.872106244729</v>
      </c>
      <c r="C142" s="72">
        <f>tab_dinamicas!D663</f>
        <v>0</v>
      </c>
      <c r="D142" s="72">
        <f>tab_dinamicas!E663</f>
        <v>0</v>
      </c>
      <c r="E142" s="72">
        <f>tab_dinamicas!F663</f>
        <v>0</v>
      </c>
      <c r="F142" s="72">
        <f>tab_dinamicas!G663</f>
        <v>748994.06149862334</v>
      </c>
      <c r="G142" s="72">
        <f>tab_dinamicas!H663</f>
        <v>0</v>
      </c>
      <c r="H142" s="72">
        <f>tab_dinamicas!I663</f>
        <v>0</v>
      </c>
      <c r="I142" s="72">
        <f>tab_dinamicas!J663</f>
        <v>21017.980502271144</v>
      </c>
      <c r="J142" s="72">
        <f>tab_dinamicas!K663</f>
        <v>0</v>
      </c>
      <c r="K142" s="72">
        <f>tab_dinamicas!L663</f>
        <v>0</v>
      </c>
      <c r="L142" s="72">
        <f t="shared" si="8"/>
        <v>810922.91410713922</v>
      </c>
      <c r="N142" s="57" t="s">
        <v>527</v>
      </c>
      <c r="O142" s="16">
        <f>+B142/'Total x Ano'!$F$30</f>
        <v>6.2149624584037879E-4</v>
      </c>
      <c r="P142" s="16">
        <f>+C142/'Total x Ano'!$F$30</f>
        <v>0</v>
      </c>
      <c r="Q142" s="16">
        <f>+D142/'Total x Ano'!$F$30</f>
        <v>0</v>
      </c>
      <c r="R142" s="16">
        <f>+E142/'Total x Ano'!$F$30</f>
        <v>0</v>
      </c>
      <c r="S142" s="16">
        <f>+F142/'Total x Ano'!$F$30</f>
        <v>1.1378320075143979E-2</v>
      </c>
      <c r="T142" s="16">
        <f>+G142/'Total x Ano'!$F$30</f>
        <v>0</v>
      </c>
      <c r="U142" s="16">
        <f>+H142/'Total x Ano'!$F$30</f>
        <v>0</v>
      </c>
      <c r="V142" s="16">
        <f>+I142/'Total x Ano'!$F$30</f>
        <v>3.1929399948709211E-4</v>
      </c>
      <c r="W142" s="16">
        <f>+J142/'Total x Ano'!$F$30</f>
        <v>0</v>
      </c>
      <c r="X142" s="16">
        <f>+K142/'Total x Ano'!$F$30</f>
        <v>0</v>
      </c>
      <c r="Y142" s="16">
        <f>+L142/'Total x Ano'!$F$30</f>
        <v>1.2319110320471449E-2</v>
      </c>
    </row>
    <row r="143" spans="1:25" x14ac:dyDescent="0.25">
      <c r="A143" s="1" t="s">
        <v>528</v>
      </c>
      <c r="B143" s="72">
        <f>tab_dinamicas!C664</f>
        <v>14514.627340508801</v>
      </c>
      <c r="C143" s="72">
        <f>tab_dinamicas!D664</f>
        <v>0</v>
      </c>
      <c r="D143" s="72">
        <f>tab_dinamicas!E664</f>
        <v>0</v>
      </c>
      <c r="E143" s="72">
        <f>tab_dinamicas!F664</f>
        <v>0</v>
      </c>
      <c r="F143" s="72">
        <f>tab_dinamicas!G664</f>
        <v>145956.18778500572</v>
      </c>
      <c r="G143" s="72">
        <f>tab_dinamicas!H664</f>
        <v>0</v>
      </c>
      <c r="H143" s="72">
        <f>tab_dinamicas!I664</f>
        <v>0</v>
      </c>
      <c r="I143" s="72">
        <f>tab_dinamicas!J664</f>
        <v>19082.019050103492</v>
      </c>
      <c r="J143" s="72">
        <f>tab_dinamicas!K664</f>
        <v>0</v>
      </c>
      <c r="K143" s="72">
        <f>tab_dinamicas!L664</f>
        <v>0</v>
      </c>
      <c r="L143" s="72">
        <f t="shared" si="8"/>
        <v>179552.83417561802</v>
      </c>
      <c r="N143" s="57" t="s">
        <v>528</v>
      </c>
      <c r="O143" s="16">
        <f>+B143/'Total x Ano'!$F$30</f>
        <v>2.2049851145855646E-4</v>
      </c>
      <c r="P143" s="16">
        <f>+C143/'Total x Ano'!$F$30</f>
        <v>0</v>
      </c>
      <c r="Q143" s="16">
        <f>+D143/'Total x Ano'!$F$30</f>
        <v>0</v>
      </c>
      <c r="R143" s="16">
        <f>+E143/'Total x Ano'!$F$30</f>
        <v>0</v>
      </c>
      <c r="S143" s="16">
        <f>+F143/'Total x Ano'!$F$30</f>
        <v>2.2172889037901503E-3</v>
      </c>
      <c r="T143" s="16">
        <f>+G143/'Total x Ano'!$F$30</f>
        <v>0</v>
      </c>
      <c r="U143" s="16">
        <f>+H143/'Total x Ano'!$F$30</f>
        <v>0</v>
      </c>
      <c r="V143" s="16">
        <f>+I143/'Total x Ano'!$F$30</f>
        <v>2.8988390107879573E-4</v>
      </c>
      <c r="W143" s="16">
        <f>+J143/'Total x Ano'!$F$30</f>
        <v>0</v>
      </c>
      <c r="X143" s="16">
        <f>+K143/'Total x Ano'!$F$30</f>
        <v>0</v>
      </c>
      <c r="Y143" s="16">
        <f>+L143/'Total x Ano'!$F$30</f>
        <v>2.7276713163275025E-3</v>
      </c>
    </row>
    <row r="144" spans="1:25" x14ac:dyDescent="0.25">
      <c r="A144" s="1" t="s">
        <v>529</v>
      </c>
      <c r="B144" s="72">
        <f>tab_dinamicas!C665</f>
        <v>21206.050927743148</v>
      </c>
      <c r="C144" s="72">
        <f>tab_dinamicas!D665</f>
        <v>0</v>
      </c>
      <c r="D144" s="72">
        <f>tab_dinamicas!E665</f>
        <v>0</v>
      </c>
      <c r="E144" s="72">
        <f>tab_dinamicas!F665</f>
        <v>0</v>
      </c>
      <c r="F144" s="72">
        <f>tab_dinamicas!G665</f>
        <v>133553.79860699666</v>
      </c>
      <c r="G144" s="72">
        <f>tab_dinamicas!H665</f>
        <v>0</v>
      </c>
      <c r="H144" s="72">
        <f>tab_dinamicas!I665</f>
        <v>0</v>
      </c>
      <c r="I144" s="72">
        <f>tab_dinamicas!J665</f>
        <v>9832.2154560788968</v>
      </c>
      <c r="J144" s="72">
        <f>tab_dinamicas!K665</f>
        <v>0</v>
      </c>
      <c r="K144" s="72">
        <f>tab_dinamicas!L665</f>
        <v>0</v>
      </c>
      <c r="L144" s="72">
        <f t="shared" si="8"/>
        <v>164592.0649908187</v>
      </c>
      <c r="N144" s="57" t="s">
        <v>529</v>
      </c>
      <c r="O144" s="16">
        <f>+B144/'Total x Ano'!$F$30</f>
        <v>3.2215106552765233E-4</v>
      </c>
      <c r="P144" s="16">
        <f>+C144/'Total x Ano'!$F$30</f>
        <v>0</v>
      </c>
      <c r="Q144" s="16">
        <f>+D144/'Total x Ano'!$F$30</f>
        <v>0</v>
      </c>
      <c r="R144" s="16">
        <f>+E144/'Total x Ano'!$F$30</f>
        <v>0</v>
      </c>
      <c r="S144" s="16">
        <f>+F144/'Total x Ano'!$F$30</f>
        <v>2.0288783929223704E-3</v>
      </c>
      <c r="T144" s="16">
        <f>+G144/'Total x Ano'!$F$30</f>
        <v>0</v>
      </c>
      <c r="U144" s="16">
        <f>+H144/'Total x Ano'!$F$30</f>
        <v>0</v>
      </c>
      <c r="V144" s="16">
        <f>+I144/'Total x Ano'!$F$30</f>
        <v>1.4936579641659689E-4</v>
      </c>
      <c r="W144" s="16">
        <f>+J144/'Total x Ano'!$F$30</f>
        <v>0</v>
      </c>
      <c r="X144" s="16">
        <f>+K144/'Total x Ano'!$F$30</f>
        <v>0</v>
      </c>
      <c r="Y144" s="16">
        <f>+L144/'Total x Ano'!$F$30</f>
        <v>2.5003952548666194E-3</v>
      </c>
    </row>
    <row r="145" spans="1:25" x14ac:dyDescent="0.25">
      <c r="A145" s="1" t="s">
        <v>530</v>
      </c>
      <c r="B145" s="72">
        <f>tab_dinamicas!C666</f>
        <v>53696.88064357335</v>
      </c>
      <c r="C145" s="72">
        <f>tab_dinamicas!D666</f>
        <v>0</v>
      </c>
      <c r="D145" s="72">
        <f>tab_dinamicas!E666</f>
        <v>0</v>
      </c>
      <c r="E145" s="72">
        <f>tab_dinamicas!F666</f>
        <v>0</v>
      </c>
      <c r="F145" s="72">
        <f>tab_dinamicas!G666</f>
        <v>1018380.1125945442</v>
      </c>
      <c r="G145" s="72">
        <f>tab_dinamicas!H666</f>
        <v>0</v>
      </c>
      <c r="H145" s="72">
        <f>tab_dinamicas!I666</f>
        <v>0</v>
      </c>
      <c r="I145" s="72">
        <f>tab_dinamicas!J666</f>
        <v>69949.139827670573</v>
      </c>
      <c r="J145" s="72">
        <f>tab_dinamicas!K666</f>
        <v>0</v>
      </c>
      <c r="K145" s="72">
        <f>tab_dinamicas!L666</f>
        <v>0</v>
      </c>
      <c r="L145" s="72">
        <f t="shared" si="8"/>
        <v>1142026.1330657881</v>
      </c>
      <c r="N145" s="57" t="s">
        <v>530</v>
      </c>
      <c r="O145" s="16">
        <f>+B145/'Total x Ano'!$F$30</f>
        <v>8.1573449831751934E-4</v>
      </c>
      <c r="P145" s="16">
        <f>+C145/'Total x Ano'!$F$30</f>
        <v>0</v>
      </c>
      <c r="Q145" s="16">
        <f>+D145/'Total x Ano'!$F$30</f>
        <v>0</v>
      </c>
      <c r="R145" s="16">
        <f>+E145/'Total x Ano'!$F$30</f>
        <v>0</v>
      </c>
      <c r="S145" s="16">
        <f>+F145/'Total x Ano'!$F$30</f>
        <v>1.5470689922530426E-2</v>
      </c>
      <c r="T145" s="16">
        <f>+G145/'Total x Ano'!$F$30</f>
        <v>0</v>
      </c>
      <c r="U145" s="16">
        <f>+H145/'Total x Ano'!$F$30</f>
        <v>0</v>
      </c>
      <c r="V145" s="16">
        <f>+I145/'Total x Ano'!$F$30</f>
        <v>1.062630190081554E-3</v>
      </c>
      <c r="W145" s="16">
        <f>+J145/'Total x Ano'!$F$30</f>
        <v>0</v>
      </c>
      <c r="X145" s="16">
        <f>+K145/'Total x Ano'!$F$30</f>
        <v>0</v>
      </c>
      <c r="Y145" s="16">
        <f>+L145/'Total x Ano'!$F$30</f>
        <v>1.7349054610929501E-2</v>
      </c>
    </row>
    <row r="146" spans="1:25" x14ac:dyDescent="0.25">
      <c r="A146" s="1" t="s">
        <v>531</v>
      </c>
      <c r="B146" s="72">
        <f>tab_dinamicas!C667</f>
        <v>10795.092623712044</v>
      </c>
      <c r="C146" s="72">
        <f>tab_dinamicas!D667</f>
        <v>0</v>
      </c>
      <c r="D146" s="72">
        <f>tab_dinamicas!E667</f>
        <v>0</v>
      </c>
      <c r="E146" s="72">
        <f>tab_dinamicas!F667</f>
        <v>0</v>
      </c>
      <c r="F146" s="72">
        <f>tab_dinamicas!G667</f>
        <v>106506.70916940353</v>
      </c>
      <c r="G146" s="72">
        <f>tab_dinamicas!H667</f>
        <v>0</v>
      </c>
      <c r="H146" s="72">
        <f>tab_dinamicas!I667</f>
        <v>0</v>
      </c>
      <c r="I146" s="72">
        <f>tab_dinamicas!J667</f>
        <v>6901.5158088878761</v>
      </c>
      <c r="J146" s="72">
        <f>tab_dinamicas!K667</f>
        <v>0</v>
      </c>
      <c r="K146" s="72">
        <f>tab_dinamicas!L667</f>
        <v>0</v>
      </c>
      <c r="L146" s="72">
        <f t="shared" si="8"/>
        <v>124203.31760200346</v>
      </c>
      <c r="N146" s="57" t="s">
        <v>531</v>
      </c>
      <c r="O146" s="16">
        <f>+B146/'Total x Ano'!$F$30</f>
        <v>1.6399331507069257E-4</v>
      </c>
      <c r="P146" s="16">
        <f>+C146/'Total x Ano'!$F$30</f>
        <v>0</v>
      </c>
      <c r="Q146" s="16">
        <f>+D146/'Total x Ano'!$F$30</f>
        <v>0</v>
      </c>
      <c r="R146" s="16">
        <f>+E146/'Total x Ano'!$F$30</f>
        <v>0</v>
      </c>
      <c r="S146" s="16">
        <f>+F146/'Total x Ano'!$F$30</f>
        <v>1.6179933718766513E-3</v>
      </c>
      <c r="T146" s="16">
        <f>+G146/'Total x Ano'!$F$30</f>
        <v>0</v>
      </c>
      <c r="U146" s="16">
        <f>+H146/'Total x Ano'!$F$30</f>
        <v>0</v>
      </c>
      <c r="V146" s="16">
        <f>+I146/'Total x Ano'!$F$30</f>
        <v>1.048441635439279E-4</v>
      </c>
      <c r="W146" s="16">
        <f>+J146/'Total x Ano'!$F$30</f>
        <v>0</v>
      </c>
      <c r="X146" s="16">
        <f>+K146/'Total x Ano'!$F$30</f>
        <v>0</v>
      </c>
      <c r="Y146" s="16">
        <f>+L146/'Total x Ano'!$F$30</f>
        <v>1.8868308504912717E-3</v>
      </c>
    </row>
    <row r="147" spans="1:25" x14ac:dyDescent="0.25">
      <c r="A147" s="1" t="s">
        <v>532</v>
      </c>
      <c r="B147" s="72">
        <f>tab_dinamicas!C668</f>
        <v>23940.445582509012</v>
      </c>
      <c r="C147" s="72">
        <f>tab_dinamicas!D668</f>
        <v>0</v>
      </c>
      <c r="D147" s="72">
        <f>tab_dinamicas!E668</f>
        <v>0</v>
      </c>
      <c r="E147" s="72">
        <f>tab_dinamicas!F668</f>
        <v>0</v>
      </c>
      <c r="F147" s="72">
        <f>tab_dinamicas!G668</f>
        <v>123891.97721149694</v>
      </c>
      <c r="G147" s="72">
        <f>tab_dinamicas!H668</f>
        <v>0</v>
      </c>
      <c r="H147" s="72">
        <f>tab_dinamicas!I668</f>
        <v>0</v>
      </c>
      <c r="I147" s="72">
        <f>tab_dinamicas!J668</f>
        <v>4678.8632738405031</v>
      </c>
      <c r="J147" s="72">
        <f>tab_dinamicas!K668</f>
        <v>0</v>
      </c>
      <c r="K147" s="72">
        <f>tab_dinamicas!L668</f>
        <v>0</v>
      </c>
      <c r="L147" s="72">
        <f t="shared" si="8"/>
        <v>152511.28606784646</v>
      </c>
      <c r="N147" s="57" t="s">
        <v>532</v>
      </c>
      <c r="O147" s="16">
        <f>+B147/'Total x Ano'!$F$30</f>
        <v>3.6369053719106817E-4</v>
      </c>
      <c r="P147" s="16">
        <f>+C147/'Total x Ano'!$F$30</f>
        <v>0</v>
      </c>
      <c r="Q147" s="16">
        <f>+D147/'Total x Ano'!$F$30</f>
        <v>0</v>
      </c>
      <c r="R147" s="16">
        <f>+E147/'Total x Ano'!$F$30</f>
        <v>0</v>
      </c>
      <c r="S147" s="16">
        <f>+F147/'Total x Ano'!$F$30</f>
        <v>1.8821011325968263E-3</v>
      </c>
      <c r="T147" s="16">
        <f>+G147/'Total x Ano'!$F$30</f>
        <v>0</v>
      </c>
      <c r="U147" s="16">
        <f>+H147/'Total x Ano'!$F$30</f>
        <v>0</v>
      </c>
      <c r="V147" s="16">
        <f>+I147/'Total x Ano'!$F$30</f>
        <v>7.1078806434156391E-5</v>
      </c>
      <c r="W147" s="16">
        <f>+J147/'Total x Ano'!$F$30</f>
        <v>0</v>
      </c>
      <c r="X147" s="16">
        <f>+K147/'Total x Ano'!$F$30</f>
        <v>0</v>
      </c>
      <c r="Y147" s="16">
        <f>+L147/'Total x Ano'!$F$30</f>
        <v>2.3168704762220509E-3</v>
      </c>
    </row>
    <row r="148" spans="1:25" x14ac:dyDescent="0.25">
      <c r="A148" s="1" t="s">
        <v>533</v>
      </c>
      <c r="B148" s="72">
        <f>tab_dinamicas!C669</f>
        <v>80009.722426515247</v>
      </c>
      <c r="C148" s="72">
        <f>tab_dinamicas!D669</f>
        <v>0</v>
      </c>
      <c r="D148" s="72">
        <f>tab_dinamicas!E669</f>
        <v>0</v>
      </c>
      <c r="E148" s="72">
        <f>tab_dinamicas!F669</f>
        <v>0</v>
      </c>
      <c r="F148" s="72">
        <f>tab_dinamicas!G669</f>
        <v>926021.64496431907</v>
      </c>
      <c r="G148" s="72">
        <f>tab_dinamicas!H669</f>
        <v>0</v>
      </c>
      <c r="H148" s="72">
        <f>tab_dinamicas!I669</f>
        <v>0</v>
      </c>
      <c r="I148" s="72">
        <f>tab_dinamicas!J669</f>
        <v>74978.26626942592</v>
      </c>
      <c r="J148" s="72">
        <f>tab_dinamicas!K669</f>
        <v>0</v>
      </c>
      <c r="K148" s="72">
        <f>tab_dinamicas!L669</f>
        <v>0</v>
      </c>
      <c r="L148" s="72">
        <f t="shared" si="8"/>
        <v>1081009.6336602601</v>
      </c>
      <c r="N148" s="57" t="s">
        <v>533</v>
      </c>
      <c r="O148" s="16">
        <f>+B148/'Total x Ano'!$F$30</f>
        <v>1.2154652188707494E-3</v>
      </c>
      <c r="P148" s="16">
        <f>+C148/'Total x Ano'!$F$30</f>
        <v>0</v>
      </c>
      <c r="Q148" s="16">
        <f>+D148/'Total x Ano'!$F$30</f>
        <v>0</v>
      </c>
      <c r="R148" s="16">
        <f>+E148/'Total x Ano'!$F$30</f>
        <v>0</v>
      </c>
      <c r="S148" s="16">
        <f>+F148/'Total x Ano'!$F$30</f>
        <v>1.4067629123565123E-2</v>
      </c>
      <c r="T148" s="16">
        <f>+G148/'Total x Ano'!$F$30</f>
        <v>0</v>
      </c>
      <c r="U148" s="16">
        <f>+H148/'Total x Ano'!$F$30</f>
        <v>0</v>
      </c>
      <c r="V148" s="16">
        <f>+I148/'Total x Ano'!$F$30</f>
        <v>1.1390300085770007E-3</v>
      </c>
      <c r="W148" s="16">
        <f>+J148/'Total x Ano'!$F$30</f>
        <v>0</v>
      </c>
      <c r="X148" s="16">
        <f>+K148/'Total x Ano'!$F$30</f>
        <v>0</v>
      </c>
      <c r="Y148" s="16">
        <f>+L148/'Total x Ano'!$F$30</f>
        <v>1.6422124351012871E-2</v>
      </c>
    </row>
    <row r="149" spans="1:25" x14ac:dyDescent="0.25">
      <c r="A149" s="1" t="s">
        <v>534</v>
      </c>
      <c r="B149" s="72">
        <f>tab_dinamicas!C670</f>
        <v>226294.32489214849</v>
      </c>
      <c r="C149" s="72">
        <f>tab_dinamicas!D670</f>
        <v>0</v>
      </c>
      <c r="D149" s="72">
        <f>tab_dinamicas!E670</f>
        <v>0</v>
      </c>
      <c r="E149" s="72">
        <f>tab_dinamicas!F670</f>
        <v>0</v>
      </c>
      <c r="F149" s="72">
        <f>tab_dinamicas!G670</f>
        <v>1838979.5347994049</v>
      </c>
      <c r="G149" s="72">
        <f>tab_dinamicas!H670</f>
        <v>0</v>
      </c>
      <c r="H149" s="72">
        <f>tab_dinamicas!I670</f>
        <v>0</v>
      </c>
      <c r="I149" s="72">
        <f>tab_dinamicas!J670</f>
        <v>194135.53974406974</v>
      </c>
      <c r="J149" s="72">
        <f>tab_dinamicas!K670</f>
        <v>0</v>
      </c>
      <c r="K149" s="72">
        <f>tab_dinamicas!L670</f>
        <v>0</v>
      </c>
      <c r="L149" s="72">
        <f t="shared" si="8"/>
        <v>2259409.3994356231</v>
      </c>
      <c r="N149" s="57" t="s">
        <v>534</v>
      </c>
      <c r="O149" s="16">
        <f>+B149/'Total x Ano'!$F$30</f>
        <v>3.4377432241046138E-3</v>
      </c>
      <c r="P149" s="16">
        <f>+C149/'Total x Ano'!$F$30</f>
        <v>0</v>
      </c>
      <c r="Q149" s="16">
        <f>+D149/'Total x Ano'!$F$30</f>
        <v>0</v>
      </c>
      <c r="R149" s="16">
        <f>+E149/'Total x Ano'!$F$30</f>
        <v>0</v>
      </c>
      <c r="S149" s="16">
        <f>+F149/'Total x Ano'!$F$30</f>
        <v>2.7936800615909106E-2</v>
      </c>
      <c r="T149" s="16">
        <f>+G149/'Total x Ano'!$F$30</f>
        <v>0</v>
      </c>
      <c r="U149" s="16">
        <f>+H149/'Total x Ano'!$F$30</f>
        <v>0</v>
      </c>
      <c r="V149" s="16">
        <f>+I149/'Total x Ano'!$F$30</f>
        <v>2.9492040360762197E-3</v>
      </c>
      <c r="W149" s="16">
        <f>+J149/'Total x Ano'!$F$30</f>
        <v>0</v>
      </c>
      <c r="X149" s="16">
        <f>+K149/'Total x Ano'!$F$30</f>
        <v>0</v>
      </c>
      <c r="Y149" s="16">
        <f>+L149/'Total x Ano'!$F$30</f>
        <v>3.4323747876089938E-2</v>
      </c>
    </row>
    <row r="150" spans="1:25" x14ac:dyDescent="0.25">
      <c r="A150" s="1" t="s">
        <v>535</v>
      </c>
      <c r="B150" s="72">
        <f>tab_dinamicas!C671</f>
        <v>64778.9330465276</v>
      </c>
      <c r="C150" s="72">
        <f>tab_dinamicas!D671</f>
        <v>0</v>
      </c>
      <c r="D150" s="72">
        <f>tab_dinamicas!E671</f>
        <v>0</v>
      </c>
      <c r="E150" s="72">
        <f>tab_dinamicas!F671</f>
        <v>0</v>
      </c>
      <c r="F150" s="72">
        <f>tab_dinamicas!G671</f>
        <v>386831.65043348953</v>
      </c>
      <c r="G150" s="72">
        <f>tab_dinamicas!H671</f>
        <v>0</v>
      </c>
      <c r="H150" s="72">
        <f>tab_dinamicas!I671</f>
        <v>0</v>
      </c>
      <c r="I150" s="72">
        <f>tab_dinamicas!J671</f>
        <v>43771.836970848773</v>
      </c>
      <c r="J150" s="72">
        <f>tab_dinamicas!K671</f>
        <v>0</v>
      </c>
      <c r="K150" s="72">
        <f>tab_dinamicas!L671</f>
        <v>0</v>
      </c>
      <c r="L150" s="72">
        <f t="shared" si="8"/>
        <v>495382.42045086593</v>
      </c>
      <c r="N150" s="57" t="s">
        <v>535</v>
      </c>
      <c r="O150" s="16">
        <f>+B150/'Total x Ano'!$F$30</f>
        <v>9.8408715398215127E-4</v>
      </c>
      <c r="P150" s="16">
        <f>+C150/'Total x Ano'!$F$30</f>
        <v>0</v>
      </c>
      <c r="Q150" s="16">
        <f>+D150/'Total x Ano'!$F$30</f>
        <v>0</v>
      </c>
      <c r="R150" s="16">
        <f>+E150/'Total x Ano'!$F$30</f>
        <v>0</v>
      </c>
      <c r="S150" s="16">
        <f>+F150/'Total x Ano'!$F$30</f>
        <v>5.8765410302742986E-3</v>
      </c>
      <c r="T150" s="16">
        <f>+G150/'Total x Ano'!$F$30</f>
        <v>0</v>
      </c>
      <c r="U150" s="16">
        <f>+H150/'Total x Ano'!$F$30</f>
        <v>0</v>
      </c>
      <c r="V150" s="16">
        <f>+I150/'Total x Ano'!$F$30</f>
        <v>6.6495850492434561E-4</v>
      </c>
      <c r="W150" s="16">
        <f>+J150/'Total x Ano'!$F$30</f>
        <v>0</v>
      </c>
      <c r="X150" s="16">
        <f>+K150/'Total x Ano'!$F$30</f>
        <v>0</v>
      </c>
      <c r="Y150" s="16">
        <f>+L150/'Total x Ano'!$F$30</f>
        <v>7.5255866891807965E-3</v>
      </c>
    </row>
    <row r="151" spans="1:25" x14ac:dyDescent="0.25">
      <c r="A151" s="1" t="s">
        <v>536</v>
      </c>
      <c r="B151" s="72">
        <f>tab_dinamicas!C672</f>
        <v>372127.93535090552</v>
      </c>
      <c r="C151" s="72">
        <f>tab_dinamicas!D672</f>
        <v>0</v>
      </c>
      <c r="D151" s="72">
        <f>tab_dinamicas!E672</f>
        <v>0</v>
      </c>
      <c r="E151" s="72">
        <f>tab_dinamicas!F672</f>
        <v>0</v>
      </c>
      <c r="F151" s="72">
        <f>tab_dinamicas!G672</f>
        <v>2983297.4314387552</v>
      </c>
      <c r="G151" s="72">
        <f>tab_dinamicas!H672</f>
        <v>0</v>
      </c>
      <c r="H151" s="72">
        <f>tab_dinamicas!I672</f>
        <v>0</v>
      </c>
      <c r="I151" s="72">
        <f>tab_dinamicas!J672</f>
        <v>149978.2920178785</v>
      </c>
      <c r="J151" s="72">
        <f>tab_dinamicas!K672</f>
        <v>0</v>
      </c>
      <c r="K151" s="72">
        <f>tab_dinamicas!L672</f>
        <v>0</v>
      </c>
      <c r="L151" s="72">
        <f t="shared" si="8"/>
        <v>3505403.6588075394</v>
      </c>
      <c r="N151" s="57" t="s">
        <v>536</v>
      </c>
      <c r="O151" s="16">
        <f>+B151/'Total x Ano'!$F$30</f>
        <v>5.6531699982415298E-3</v>
      </c>
      <c r="P151" s="16">
        <f>+C151/'Total x Ano'!$F$30</f>
        <v>0</v>
      </c>
      <c r="Q151" s="16">
        <f>+D151/'Total x Ano'!$F$30</f>
        <v>0</v>
      </c>
      <c r="R151" s="16">
        <f>+E151/'Total x Ano'!$F$30</f>
        <v>0</v>
      </c>
      <c r="S151" s="16">
        <f>+F151/'Total x Ano'!$F$30</f>
        <v>4.5320670482148336E-2</v>
      </c>
      <c r="T151" s="16">
        <f>+G151/'Total x Ano'!$F$30</f>
        <v>0</v>
      </c>
      <c r="U151" s="16">
        <f>+H151/'Total x Ano'!$F$30</f>
        <v>0</v>
      </c>
      <c r="V151" s="16">
        <f>+I151/'Total x Ano'!$F$30</f>
        <v>2.2783905756053437E-3</v>
      </c>
      <c r="W151" s="16">
        <f>+J151/'Total x Ano'!$F$30</f>
        <v>0</v>
      </c>
      <c r="X151" s="16">
        <f>+K151/'Total x Ano'!$F$30</f>
        <v>0</v>
      </c>
      <c r="Y151" s="16">
        <f>+L151/'Total x Ano'!$F$30</f>
        <v>5.3252231055995213E-2</v>
      </c>
    </row>
    <row r="152" spans="1:25" x14ac:dyDescent="0.25">
      <c r="A152" s="1" t="s">
        <v>537</v>
      </c>
      <c r="B152" s="72">
        <f>tab_dinamicas!C673</f>
        <v>1211914.4946272732</v>
      </c>
      <c r="C152" s="72">
        <f>tab_dinamicas!D673</f>
        <v>0</v>
      </c>
      <c r="D152" s="72">
        <f>tab_dinamicas!E673</f>
        <v>0</v>
      </c>
      <c r="E152" s="72">
        <f>tab_dinamicas!F673</f>
        <v>0</v>
      </c>
      <c r="F152" s="72">
        <f>tab_dinamicas!G673</f>
        <v>14429705.616325706</v>
      </c>
      <c r="G152" s="72">
        <f>tab_dinamicas!H673</f>
        <v>0</v>
      </c>
      <c r="H152" s="72">
        <f>tab_dinamicas!I673</f>
        <v>0</v>
      </c>
      <c r="I152" s="72">
        <f>tab_dinamicas!J673</f>
        <v>779649.97626814991</v>
      </c>
      <c r="J152" s="72">
        <f>tab_dinamicas!K673</f>
        <v>0</v>
      </c>
      <c r="K152" s="72">
        <f>tab_dinamicas!L673</f>
        <v>0</v>
      </c>
      <c r="L152" s="72">
        <f t="shared" si="8"/>
        <v>16421270.087221129</v>
      </c>
      <c r="N152" s="57" t="s">
        <v>537</v>
      </c>
      <c r="O152" s="16">
        <f>+B152/'Total x Ano'!$F$30</f>
        <v>1.8410761489863717E-2</v>
      </c>
      <c r="P152" s="16">
        <f>+C152/'Total x Ano'!$F$30</f>
        <v>0</v>
      </c>
      <c r="Q152" s="16">
        <f>+D152/'Total x Ano'!$F$30</f>
        <v>0</v>
      </c>
      <c r="R152" s="16">
        <f>+E152/'Total x Ano'!$F$30</f>
        <v>0</v>
      </c>
      <c r="S152" s="16">
        <f>+F152/'Total x Ano'!$F$30</f>
        <v>0.2192084257172156</v>
      </c>
      <c r="T152" s="16">
        <f>+G152/'Total x Ano'!$F$30</f>
        <v>0</v>
      </c>
      <c r="U152" s="16">
        <f>+H152/'Total x Ano'!$F$30</f>
        <v>0</v>
      </c>
      <c r="V152" s="16">
        <f>+I152/'Total x Ano'!$F$30</f>
        <v>1.1844028454388115E-2</v>
      </c>
      <c r="W152" s="16">
        <f>+J152/'Total x Ano'!$F$30</f>
        <v>0</v>
      </c>
      <c r="X152" s="16">
        <f>+K152/'Total x Ano'!$F$30</f>
        <v>0</v>
      </c>
      <c r="Y152" s="16">
        <f>+L152/'Total x Ano'!$F$30</f>
        <v>0.24946321566146742</v>
      </c>
    </row>
    <row r="153" spans="1:25" x14ac:dyDescent="0.25">
      <c r="A153" s="1" t="s">
        <v>538</v>
      </c>
      <c r="B153" s="72">
        <f>tab_dinamicas!C674</f>
        <v>392664.0228798099</v>
      </c>
      <c r="C153" s="72">
        <f>tab_dinamicas!D674</f>
        <v>0</v>
      </c>
      <c r="D153" s="72">
        <f>tab_dinamicas!E674</f>
        <v>0</v>
      </c>
      <c r="E153" s="72">
        <f>tab_dinamicas!F674</f>
        <v>0</v>
      </c>
      <c r="F153" s="72">
        <f>tab_dinamicas!G674</f>
        <v>1785925.5447571983</v>
      </c>
      <c r="G153" s="72">
        <f>tab_dinamicas!H674</f>
        <v>0</v>
      </c>
      <c r="H153" s="72">
        <f>tab_dinamicas!I674</f>
        <v>0</v>
      </c>
      <c r="I153" s="72">
        <f>tab_dinamicas!J674</f>
        <v>163172.49433707545</v>
      </c>
      <c r="J153" s="72">
        <f>tab_dinamicas!K674</f>
        <v>0</v>
      </c>
      <c r="K153" s="72">
        <f>tab_dinamicas!L674</f>
        <v>0</v>
      </c>
      <c r="L153" s="72">
        <f t="shared" si="8"/>
        <v>2341762.0619740835</v>
      </c>
      <c r="N153" s="57" t="s">
        <v>538</v>
      </c>
      <c r="O153" s="16">
        <f>+B153/'Total x Ano'!$F$30</f>
        <v>5.9651433355568028E-3</v>
      </c>
      <c r="P153" s="16">
        <f>+C153/'Total x Ano'!$F$30</f>
        <v>0</v>
      </c>
      <c r="Q153" s="16">
        <f>+D153/'Total x Ano'!$F$30</f>
        <v>0</v>
      </c>
      <c r="R153" s="16">
        <f>+E153/'Total x Ano'!$F$30</f>
        <v>0</v>
      </c>
      <c r="S153" s="16">
        <f>+F153/'Total x Ano'!$F$30</f>
        <v>2.7130832570240113E-2</v>
      </c>
      <c r="T153" s="16">
        <f>+G153/'Total x Ano'!$F$30</f>
        <v>0</v>
      </c>
      <c r="U153" s="16">
        <f>+H153/'Total x Ano'!$F$30</f>
        <v>0</v>
      </c>
      <c r="V153" s="16">
        <f>+I153/'Total x Ano'!$F$30</f>
        <v>2.4788298912704733E-3</v>
      </c>
      <c r="W153" s="16">
        <f>+J153/'Total x Ano'!$F$30</f>
        <v>0</v>
      </c>
      <c r="X153" s="16">
        <f>+K153/'Total x Ano'!$F$30</f>
        <v>0</v>
      </c>
      <c r="Y153" s="16">
        <f>+L153/'Total x Ano'!$F$30</f>
        <v>3.5574805797067385E-2</v>
      </c>
    </row>
    <row r="154" spans="1:25" x14ac:dyDescent="0.25">
      <c r="A154" s="1" t="s">
        <v>539</v>
      </c>
      <c r="B154" s="72">
        <f>tab_dinamicas!C675</f>
        <v>201668.81665268796</v>
      </c>
      <c r="C154" s="72">
        <f>tab_dinamicas!D675</f>
        <v>0</v>
      </c>
      <c r="D154" s="72">
        <f>tab_dinamicas!E675</f>
        <v>0</v>
      </c>
      <c r="E154" s="72">
        <f>tab_dinamicas!F675</f>
        <v>0</v>
      </c>
      <c r="F154" s="72">
        <f>tab_dinamicas!G675</f>
        <v>696303.21919264039</v>
      </c>
      <c r="G154" s="72">
        <f>tab_dinamicas!H675</f>
        <v>0</v>
      </c>
      <c r="H154" s="72">
        <f>tab_dinamicas!I675</f>
        <v>0</v>
      </c>
      <c r="I154" s="72">
        <f>tab_dinamicas!J675</f>
        <v>72338.478132196702</v>
      </c>
      <c r="J154" s="72">
        <f>tab_dinamicas!K675</f>
        <v>0</v>
      </c>
      <c r="K154" s="72">
        <f>tab_dinamicas!L675</f>
        <v>0</v>
      </c>
      <c r="L154" s="72">
        <f t="shared" si="8"/>
        <v>970310.51397752506</v>
      </c>
      <c r="N154" s="57" t="s">
        <v>539</v>
      </c>
      <c r="O154" s="16">
        <f>+B154/'Total x Ano'!$F$30</f>
        <v>3.0636455787894485E-3</v>
      </c>
      <c r="P154" s="16">
        <f>+C154/'Total x Ano'!$F$30</f>
        <v>0</v>
      </c>
      <c r="Q154" s="16">
        <f>+D154/'Total x Ano'!$F$30</f>
        <v>0</v>
      </c>
      <c r="R154" s="16">
        <f>+E154/'Total x Ano'!$F$30</f>
        <v>0</v>
      </c>
      <c r="S154" s="16">
        <f>+F154/'Total x Ano'!$F$30</f>
        <v>1.0577868777056465E-2</v>
      </c>
      <c r="T154" s="16">
        <f>+G154/'Total x Ano'!$F$30</f>
        <v>0</v>
      </c>
      <c r="U154" s="16">
        <f>+H154/'Total x Ano'!$F$30</f>
        <v>0</v>
      </c>
      <c r="V154" s="16">
        <f>+I154/'Total x Ano'!$F$30</f>
        <v>1.0989277488930402E-3</v>
      </c>
      <c r="W154" s="16">
        <f>+J154/'Total x Ano'!$F$30</f>
        <v>0</v>
      </c>
      <c r="X154" s="16">
        <f>+K154/'Total x Ano'!$F$30</f>
        <v>0</v>
      </c>
      <c r="Y154" s="16">
        <f>+L154/'Total x Ano'!$F$30</f>
        <v>1.4740442104738955E-2</v>
      </c>
    </row>
    <row r="155" spans="1:25" x14ac:dyDescent="0.25">
      <c r="A155" s="1" t="s">
        <v>540</v>
      </c>
      <c r="B155" s="72">
        <f>tab_dinamicas!C676</f>
        <v>248119.63829862315</v>
      </c>
      <c r="C155" s="72">
        <f>tab_dinamicas!D676</f>
        <v>0</v>
      </c>
      <c r="D155" s="72">
        <f>tab_dinamicas!E676</f>
        <v>0</v>
      </c>
      <c r="E155" s="72">
        <f>tab_dinamicas!F676</f>
        <v>0</v>
      </c>
      <c r="F155" s="72">
        <f>tab_dinamicas!G676</f>
        <v>1420514.122821392</v>
      </c>
      <c r="G155" s="72">
        <f>tab_dinamicas!H676</f>
        <v>0</v>
      </c>
      <c r="H155" s="72">
        <f>tab_dinamicas!I676</f>
        <v>0</v>
      </c>
      <c r="I155" s="72">
        <f>tab_dinamicas!J676</f>
        <v>129564.71505797791</v>
      </c>
      <c r="J155" s="72">
        <f>tab_dinamicas!K676</f>
        <v>0</v>
      </c>
      <c r="K155" s="72">
        <f>tab_dinamicas!L676</f>
        <v>0</v>
      </c>
      <c r="L155" s="72">
        <f t="shared" si="8"/>
        <v>1798198.4761779932</v>
      </c>
      <c r="N155" s="57" t="s">
        <v>540</v>
      </c>
      <c r="O155" s="16">
        <f>+B155/'Total x Ano'!$F$30</f>
        <v>3.7693017963879752E-3</v>
      </c>
      <c r="P155" s="16">
        <f>+C155/'Total x Ano'!$F$30</f>
        <v>0</v>
      </c>
      <c r="Q155" s="16">
        <f>+D155/'Total x Ano'!$F$30</f>
        <v>0</v>
      </c>
      <c r="R155" s="16">
        <f>+E155/'Total x Ano'!$F$30</f>
        <v>0</v>
      </c>
      <c r="S155" s="16">
        <f>+F155/'Total x Ano'!$F$30</f>
        <v>2.1579696277410194E-2</v>
      </c>
      <c r="T155" s="16">
        <f>+G155/'Total x Ano'!$F$30</f>
        <v>0</v>
      </c>
      <c r="U155" s="16">
        <f>+H155/'Total x Ano'!$F$30</f>
        <v>0</v>
      </c>
      <c r="V155" s="16">
        <f>+I155/'Total x Ano'!$F$30</f>
        <v>1.9682783538026876E-3</v>
      </c>
      <c r="W155" s="16">
        <f>+J155/'Total x Ano'!$F$30</f>
        <v>0</v>
      </c>
      <c r="X155" s="16">
        <f>+K155/'Total x Ano'!$F$30</f>
        <v>0</v>
      </c>
      <c r="Y155" s="16">
        <f>+L155/'Total x Ano'!$F$30</f>
        <v>2.7317276427600859E-2</v>
      </c>
    </row>
    <row r="156" spans="1:25" x14ac:dyDescent="0.25">
      <c r="A156" s="1" t="s">
        <v>541</v>
      </c>
      <c r="B156" s="72">
        <f>tab_dinamicas!C677</f>
        <v>35741.920107580328</v>
      </c>
      <c r="C156" s="72">
        <f>tab_dinamicas!D677</f>
        <v>0</v>
      </c>
      <c r="D156" s="72">
        <f>tab_dinamicas!E677</f>
        <v>0</v>
      </c>
      <c r="E156" s="72">
        <f>tab_dinamicas!F677</f>
        <v>0</v>
      </c>
      <c r="F156" s="72">
        <f>tab_dinamicas!G677</f>
        <v>125966.75290248651</v>
      </c>
      <c r="G156" s="72">
        <f>tab_dinamicas!H677</f>
        <v>0</v>
      </c>
      <c r="H156" s="72">
        <f>tab_dinamicas!I677</f>
        <v>0</v>
      </c>
      <c r="I156" s="72">
        <f>tab_dinamicas!J677</f>
        <v>22060.93970783113</v>
      </c>
      <c r="J156" s="72">
        <f>tab_dinamicas!K677</f>
        <v>0</v>
      </c>
      <c r="K156" s="72">
        <f>tab_dinamicas!L677</f>
        <v>0</v>
      </c>
      <c r="L156" s="72">
        <f t="shared" si="8"/>
        <v>183769.61271789798</v>
      </c>
      <c r="N156" s="57" t="s">
        <v>541</v>
      </c>
      <c r="O156" s="16">
        <f>+B156/'Total x Ano'!$F$30</f>
        <v>5.4297227173011569E-4</v>
      </c>
      <c r="P156" s="16">
        <f>+C156/'Total x Ano'!$F$30</f>
        <v>0</v>
      </c>
      <c r="Q156" s="16">
        <f>+D156/'Total x Ano'!$F$30</f>
        <v>0</v>
      </c>
      <c r="R156" s="16">
        <f>+E156/'Total x Ano'!$F$30</f>
        <v>0</v>
      </c>
      <c r="S156" s="16">
        <f>+F156/'Total x Ano'!$F$30</f>
        <v>1.9136200232125573E-3</v>
      </c>
      <c r="T156" s="16">
        <f>+G156/'Total x Ano'!$F$30</f>
        <v>0</v>
      </c>
      <c r="U156" s="16">
        <f>+H156/'Total x Ano'!$F$30</f>
        <v>0</v>
      </c>
      <c r="V156" s="16">
        <f>+I156/'Total x Ano'!$F$30</f>
        <v>3.351380819387408E-4</v>
      </c>
      <c r="W156" s="16">
        <f>+J156/'Total x Ano'!$F$30</f>
        <v>0</v>
      </c>
      <c r="X156" s="16">
        <f>+K156/'Total x Ano'!$F$30</f>
        <v>0</v>
      </c>
      <c r="Y156" s="16">
        <f>+L156/'Total x Ano'!$F$30</f>
        <v>2.7917303768814142E-3</v>
      </c>
    </row>
    <row r="157" spans="1:25" x14ac:dyDescent="0.25">
      <c r="A157" s="1" t="s">
        <v>542</v>
      </c>
      <c r="B157" s="72">
        <f>tab_dinamicas!C678</f>
        <v>40552.116633822283</v>
      </c>
      <c r="C157" s="72">
        <f>tab_dinamicas!D678</f>
        <v>0</v>
      </c>
      <c r="D157" s="72">
        <f>tab_dinamicas!E678</f>
        <v>0</v>
      </c>
      <c r="E157" s="72">
        <f>tab_dinamicas!F678</f>
        <v>0</v>
      </c>
      <c r="F157" s="72">
        <f>tab_dinamicas!G678</f>
        <v>222323.21219830631</v>
      </c>
      <c r="G157" s="72">
        <f>tab_dinamicas!H678</f>
        <v>0</v>
      </c>
      <c r="H157" s="72">
        <f>tab_dinamicas!I678</f>
        <v>0</v>
      </c>
      <c r="I157" s="72">
        <f>tab_dinamicas!J678</f>
        <v>16898.967015398732</v>
      </c>
      <c r="J157" s="72">
        <f>tab_dinamicas!K678</f>
        <v>0</v>
      </c>
      <c r="K157" s="72">
        <f>tab_dinamicas!L678</f>
        <v>0</v>
      </c>
      <c r="L157" s="72">
        <f t="shared" si="8"/>
        <v>279774.29584752733</v>
      </c>
      <c r="N157" s="57" t="s">
        <v>542</v>
      </c>
      <c r="O157" s="16">
        <f>+B157/'Total x Ano'!$F$30</f>
        <v>6.1604622319832395E-4</v>
      </c>
      <c r="P157" s="16">
        <f>+C157/'Total x Ano'!$F$30</f>
        <v>0</v>
      </c>
      <c r="Q157" s="16">
        <f>+D157/'Total x Ano'!$F$30</f>
        <v>0</v>
      </c>
      <c r="R157" s="16">
        <f>+E157/'Total x Ano'!$F$30</f>
        <v>0</v>
      </c>
      <c r="S157" s="16">
        <f>+F157/'Total x Ano'!$F$30</f>
        <v>3.3774161886744583E-3</v>
      </c>
      <c r="T157" s="16">
        <f>+G157/'Total x Ano'!$F$30</f>
        <v>0</v>
      </c>
      <c r="U157" s="16">
        <f>+H157/'Total x Ano'!$F$30</f>
        <v>0</v>
      </c>
      <c r="V157" s="16">
        <f>+I157/'Total x Ano'!$F$30</f>
        <v>2.5672013374282372E-4</v>
      </c>
      <c r="W157" s="16">
        <f>+J157/'Total x Ano'!$F$30</f>
        <v>0</v>
      </c>
      <c r="X157" s="16">
        <f>+K157/'Total x Ano'!$F$30</f>
        <v>0</v>
      </c>
      <c r="Y157" s="16">
        <f>+L157/'Total x Ano'!$F$30</f>
        <v>4.2501825456156064E-3</v>
      </c>
    </row>
    <row r="158" spans="1:25" x14ac:dyDescent="0.25">
      <c r="A158" s="1" t="s">
        <v>543</v>
      </c>
      <c r="B158" s="72">
        <f>tab_dinamicas!C679</f>
        <v>81486.656830574808</v>
      </c>
      <c r="C158" s="72">
        <f>tab_dinamicas!D679</f>
        <v>0</v>
      </c>
      <c r="D158" s="72">
        <f>tab_dinamicas!E679</f>
        <v>0</v>
      </c>
      <c r="E158" s="72">
        <f>tab_dinamicas!F679</f>
        <v>0</v>
      </c>
      <c r="F158" s="72">
        <f>tab_dinamicas!G679</f>
        <v>548493.68784948939</v>
      </c>
      <c r="G158" s="72">
        <f>tab_dinamicas!H679</f>
        <v>0</v>
      </c>
      <c r="H158" s="72">
        <f>tab_dinamicas!I679</f>
        <v>0</v>
      </c>
      <c r="I158" s="72">
        <f>tab_dinamicas!J679</f>
        <v>59090.620999846535</v>
      </c>
      <c r="J158" s="72">
        <f>tab_dinamicas!K679</f>
        <v>0</v>
      </c>
      <c r="K158" s="72">
        <f>tab_dinamicas!L679</f>
        <v>0</v>
      </c>
      <c r="L158" s="72">
        <f t="shared" si="8"/>
        <v>689070.96567991073</v>
      </c>
      <c r="N158" s="57" t="s">
        <v>543</v>
      </c>
      <c r="O158" s="16">
        <f>+B158/'Total x Ano'!$F$30</f>
        <v>1.2379020221022163E-3</v>
      </c>
      <c r="P158" s="16">
        <f>+C158/'Total x Ano'!$F$30</f>
        <v>0</v>
      </c>
      <c r="Q158" s="16">
        <f>+D158/'Total x Ano'!$F$30</f>
        <v>0</v>
      </c>
      <c r="R158" s="16">
        <f>+E158/'Total x Ano'!$F$30</f>
        <v>0</v>
      </c>
      <c r="S158" s="16">
        <f>+F158/'Total x Ano'!$F$30</f>
        <v>8.3324248620348651E-3</v>
      </c>
      <c r="T158" s="16">
        <f>+G158/'Total x Ano'!$F$30</f>
        <v>0</v>
      </c>
      <c r="U158" s="16">
        <f>+H158/'Total x Ano'!$F$30</f>
        <v>0</v>
      </c>
      <c r="V158" s="16">
        <f>+I158/'Total x Ano'!$F$30</f>
        <v>8.9767333779656934E-4</v>
      </c>
      <c r="W158" s="16">
        <f>+J158/'Total x Ano'!$F$30</f>
        <v>0</v>
      </c>
      <c r="X158" s="16">
        <f>+K158/'Total x Ano'!$F$30</f>
        <v>0</v>
      </c>
      <c r="Y158" s="16">
        <f>+L158/'Total x Ano'!$F$30</f>
        <v>1.046800022193365E-2</v>
      </c>
    </row>
    <row r="159" spans="1:25" x14ac:dyDescent="0.25">
      <c r="A159" s="1" t="s">
        <v>544</v>
      </c>
      <c r="B159" s="72">
        <f>tab_dinamicas!C680</f>
        <v>84173.487522636729</v>
      </c>
      <c r="C159" s="72">
        <f>tab_dinamicas!D680</f>
        <v>0</v>
      </c>
      <c r="D159" s="72">
        <f>tab_dinamicas!E680</f>
        <v>0</v>
      </c>
      <c r="E159" s="72">
        <f>tab_dinamicas!F680</f>
        <v>0</v>
      </c>
      <c r="F159" s="72">
        <f>tab_dinamicas!G680</f>
        <v>669853.328175487</v>
      </c>
      <c r="G159" s="72">
        <f>tab_dinamicas!H680</f>
        <v>0</v>
      </c>
      <c r="H159" s="72">
        <f>tab_dinamicas!I680</f>
        <v>0</v>
      </c>
      <c r="I159" s="72">
        <f>tab_dinamicas!J680</f>
        <v>43183.932367590794</v>
      </c>
      <c r="J159" s="72">
        <f>tab_dinamicas!K680</f>
        <v>0</v>
      </c>
      <c r="K159" s="72">
        <f>tab_dinamicas!L680</f>
        <v>0</v>
      </c>
      <c r="L159" s="72">
        <f t="shared" si="8"/>
        <v>797210.74806571461</v>
      </c>
      <c r="N159" s="57" t="s">
        <v>544</v>
      </c>
      <c r="O159" s="16">
        <f>+B159/'Total x Ano'!$F$30</f>
        <v>1.2787189273001452E-3</v>
      </c>
      <c r="P159" s="16">
        <f>+C159/'Total x Ano'!$F$30</f>
        <v>0</v>
      </c>
      <c r="Q159" s="16">
        <f>+D159/'Total x Ano'!$F$30</f>
        <v>0</v>
      </c>
      <c r="R159" s="16">
        <f>+E159/'Total x Ano'!$F$30</f>
        <v>0</v>
      </c>
      <c r="S159" s="16">
        <f>+F159/'Total x Ano'!$F$30</f>
        <v>1.0176056077308645E-2</v>
      </c>
      <c r="T159" s="16">
        <f>+G159/'Total x Ano'!$F$30</f>
        <v>0</v>
      </c>
      <c r="U159" s="16">
        <f>+H159/'Total x Ano'!$F$30</f>
        <v>0</v>
      </c>
      <c r="V159" s="16">
        <f>+I159/'Total x Ano'!$F$30</f>
        <v>6.5602737036216314E-4</v>
      </c>
      <c r="W159" s="16">
        <f>+J159/'Total x Ano'!$F$30</f>
        <v>0</v>
      </c>
      <c r="X159" s="16">
        <f>+K159/'Total x Ano'!$F$30</f>
        <v>0</v>
      </c>
      <c r="Y159" s="16">
        <f>+L159/'Total x Ano'!$F$30</f>
        <v>1.2110802374970954E-2</v>
      </c>
    </row>
    <row r="160" spans="1:25" x14ac:dyDescent="0.25">
      <c r="A160" s="1" t="s">
        <v>84</v>
      </c>
      <c r="B160" s="63">
        <f t="shared" ref="B160:K160" si="9">SUM(B133:B159)</f>
        <v>3372262.2171711503</v>
      </c>
      <c r="C160" s="63">
        <f t="shared" si="9"/>
        <v>0</v>
      </c>
      <c r="D160" s="63">
        <f t="shared" si="9"/>
        <v>0</v>
      </c>
      <c r="E160" s="63">
        <f t="shared" si="9"/>
        <v>0</v>
      </c>
      <c r="F160" s="63">
        <f t="shared" si="9"/>
        <v>29296449.693385966</v>
      </c>
      <c r="G160" s="63">
        <f t="shared" si="9"/>
        <v>0</v>
      </c>
      <c r="H160" s="63">
        <f t="shared" si="9"/>
        <v>0</v>
      </c>
      <c r="I160" s="63">
        <f t="shared" si="9"/>
        <v>1998614.8555992935</v>
      </c>
      <c r="J160" s="63">
        <f t="shared" si="9"/>
        <v>0</v>
      </c>
      <c r="K160" s="63">
        <f t="shared" si="9"/>
        <v>0</v>
      </c>
      <c r="L160" s="72">
        <f t="shared" si="8"/>
        <v>34667326.766156413</v>
      </c>
      <c r="N160" s="57" t="s">
        <v>84</v>
      </c>
      <c r="O160" s="16">
        <f>+B160/'Total x Ano'!$F$30</f>
        <v>5.1229616971213553E-2</v>
      </c>
      <c r="P160" s="16">
        <f>+C160/'Total x Ano'!$F$30</f>
        <v>0</v>
      </c>
      <c r="Q160" s="16">
        <f>+D160/'Total x Ano'!$F$30</f>
        <v>0</v>
      </c>
      <c r="R160" s="16">
        <f>+E160/'Total x Ano'!$F$30</f>
        <v>0</v>
      </c>
      <c r="S160" s="16">
        <f>+F160/'Total x Ano'!$F$30</f>
        <v>0.44505610766756643</v>
      </c>
      <c r="T160" s="16">
        <f>+G160/'Total x Ano'!$F$30</f>
        <v>0</v>
      </c>
      <c r="U160" s="16">
        <f>+H160/'Total x Ano'!$F$30</f>
        <v>0</v>
      </c>
      <c r="V160" s="16">
        <f>+I160/'Total x Ano'!$F$30</f>
        <v>3.0361895645000681E-2</v>
      </c>
      <c r="W160" s="16">
        <f>+J160/'Total x Ano'!$F$30</f>
        <v>0</v>
      </c>
      <c r="X160" s="16">
        <f>+K160/'Total x Ano'!$F$30</f>
        <v>0</v>
      </c>
      <c r="Y160" s="16">
        <f>+L160/'Total x Ano'!$F$30</f>
        <v>0.52664762028378076</v>
      </c>
    </row>
    <row r="161" spans="1:25" x14ac:dyDescent="0.25">
      <c r="A161" s="1"/>
      <c r="B161" s="57"/>
      <c r="C161" s="57"/>
      <c r="D161" s="57"/>
      <c r="E161" s="57"/>
      <c r="F161" s="57"/>
      <c r="G161" s="57"/>
      <c r="H161" s="57"/>
      <c r="I161" s="57"/>
      <c r="J161" s="57"/>
      <c r="K161" s="57"/>
      <c r="L161" s="57"/>
    </row>
    <row r="162" spans="1:25" x14ac:dyDescent="0.25">
      <c r="A162" s="1"/>
      <c r="B162" s="57"/>
      <c r="C162" s="57"/>
      <c r="D162" s="57"/>
      <c r="E162" s="57"/>
      <c r="F162" s="57"/>
      <c r="G162" s="57"/>
      <c r="H162" s="57"/>
      <c r="I162" s="57"/>
      <c r="J162" s="57"/>
      <c r="K162" s="57"/>
      <c r="L162" s="57"/>
    </row>
    <row r="163" spans="1:25" s="1" customFormat="1" x14ac:dyDescent="0.25">
      <c r="B163" s="57">
        <v>2012</v>
      </c>
      <c r="C163" s="57">
        <v>2012</v>
      </c>
      <c r="D163" s="57">
        <v>2012</v>
      </c>
      <c r="E163" s="57">
        <v>2012</v>
      </c>
      <c r="F163" s="57">
        <v>2012</v>
      </c>
      <c r="G163" s="57">
        <v>2012</v>
      </c>
      <c r="H163" s="57">
        <v>2012</v>
      </c>
      <c r="I163" s="57">
        <v>2012</v>
      </c>
      <c r="J163" s="57">
        <v>2012</v>
      </c>
      <c r="K163" s="57">
        <v>2012</v>
      </c>
      <c r="L163" s="75">
        <v>2012</v>
      </c>
      <c r="M163" s="57"/>
      <c r="N163" s="57"/>
      <c r="O163" s="1">
        <v>2012</v>
      </c>
      <c r="P163" s="1">
        <v>2012</v>
      </c>
      <c r="Q163" s="1">
        <v>2012</v>
      </c>
      <c r="R163" s="1">
        <v>2012</v>
      </c>
      <c r="S163" s="1">
        <v>2012</v>
      </c>
      <c r="T163" s="1">
        <v>2012</v>
      </c>
      <c r="U163" s="1">
        <v>2012</v>
      </c>
      <c r="V163" s="1">
        <v>2012</v>
      </c>
      <c r="W163" s="1">
        <v>2012</v>
      </c>
      <c r="X163" s="1">
        <v>2012</v>
      </c>
      <c r="Y163" s="1">
        <v>2012</v>
      </c>
    </row>
    <row r="164" spans="1:25" s="52" customFormat="1" x14ac:dyDescent="0.25">
      <c r="A164" s="1"/>
      <c r="B164" s="57" t="s">
        <v>769</v>
      </c>
      <c r="C164" s="57" t="s">
        <v>771</v>
      </c>
      <c r="D164" s="57" t="s">
        <v>20</v>
      </c>
      <c r="E164" s="57" t="s">
        <v>776</v>
      </c>
      <c r="F164" s="57" t="s">
        <v>777</v>
      </c>
      <c r="G164" s="57" t="s">
        <v>780</v>
      </c>
      <c r="H164" s="57" t="s">
        <v>22</v>
      </c>
      <c r="I164" s="57" t="s">
        <v>21</v>
      </c>
      <c r="J164" s="57" t="s">
        <v>29</v>
      </c>
      <c r="K164" s="57" t="s">
        <v>784</v>
      </c>
      <c r="L164" s="57" t="s">
        <v>866</v>
      </c>
      <c r="M164" s="56"/>
      <c r="N164" s="56"/>
      <c r="O164" s="1" t="s">
        <v>769</v>
      </c>
      <c r="P164" s="1" t="s">
        <v>771</v>
      </c>
      <c r="Q164" s="1" t="s">
        <v>20</v>
      </c>
      <c r="R164" s="1" t="s">
        <v>776</v>
      </c>
      <c r="S164" s="1" t="s">
        <v>777</v>
      </c>
      <c r="T164" s="1" t="s">
        <v>780</v>
      </c>
      <c r="U164" s="1" t="s">
        <v>22</v>
      </c>
      <c r="V164" s="1" t="s">
        <v>21</v>
      </c>
      <c r="W164" s="1" t="s">
        <v>29</v>
      </c>
      <c r="X164" s="1" t="s">
        <v>784</v>
      </c>
      <c r="Y164" s="1" t="s">
        <v>866</v>
      </c>
    </row>
    <row r="165" spans="1:25" x14ac:dyDescent="0.25">
      <c r="A165" s="1" t="s">
        <v>518</v>
      </c>
      <c r="B165" s="72">
        <f>tab_dinamicas!C686</f>
        <v>38932.380618199997</v>
      </c>
      <c r="C165" s="72">
        <f>tab_dinamicas!D686</f>
        <v>0</v>
      </c>
      <c r="D165" s="72">
        <f>tab_dinamicas!E686</f>
        <v>0</v>
      </c>
      <c r="E165" s="72">
        <f>tab_dinamicas!F686</f>
        <v>0</v>
      </c>
      <c r="F165" s="72">
        <f>tab_dinamicas!G686</f>
        <v>124962.57324389237</v>
      </c>
      <c r="G165" s="72">
        <f>tab_dinamicas!H686</f>
        <v>0</v>
      </c>
      <c r="H165" s="72">
        <f>tab_dinamicas!I686</f>
        <v>0</v>
      </c>
      <c r="I165" s="72">
        <f>tab_dinamicas!J686</f>
        <v>12449.194493143495</v>
      </c>
      <c r="J165" s="72">
        <f>tab_dinamicas!K686</f>
        <v>0</v>
      </c>
      <c r="K165" s="72">
        <f>tab_dinamicas!L686</f>
        <v>0</v>
      </c>
      <c r="L165" s="72">
        <f>SUM(B165:K165)</f>
        <v>176344.14835523587</v>
      </c>
      <c r="N165" s="57" t="s">
        <v>518</v>
      </c>
      <c r="O165" s="16">
        <f>+B165/'Total x Ano'!$G$30</f>
        <v>5.485037204964728E-4</v>
      </c>
      <c r="P165" s="16">
        <f>+C165/'Total x Ano'!$G$30</f>
        <v>0</v>
      </c>
      <c r="Q165" s="16">
        <f>+D165/'Total x Ano'!$G$30</f>
        <v>0</v>
      </c>
      <c r="R165" s="16">
        <f>+E165/'Total x Ano'!$G$30</f>
        <v>0</v>
      </c>
      <c r="S165" s="16">
        <f>+F165/'Total x Ano'!$G$30</f>
        <v>1.7605508643117995E-3</v>
      </c>
      <c r="T165" s="16">
        <f>+G165/'Total x Ano'!$G$30</f>
        <v>0</v>
      </c>
      <c r="U165" s="16">
        <f>+H165/'Total x Ano'!$G$30</f>
        <v>0</v>
      </c>
      <c r="V165" s="16">
        <f>+I165/'Total x Ano'!$G$30</f>
        <v>1.7539203583870423E-4</v>
      </c>
      <c r="W165" s="16">
        <f>+J165/'Total x Ano'!$G$30</f>
        <v>0</v>
      </c>
      <c r="X165" s="16">
        <f>+K165/'Total x Ano'!$G$30</f>
        <v>0</v>
      </c>
      <c r="Y165" s="16">
        <f>+L165/'Total x Ano'!$G$30</f>
        <v>2.4844466206469765E-3</v>
      </c>
    </row>
    <row r="166" spans="1:25" x14ac:dyDescent="0.25">
      <c r="A166" s="1" t="s">
        <v>519</v>
      </c>
      <c r="B166" s="72">
        <f>tab_dinamicas!C687</f>
        <v>9098.2172083909045</v>
      </c>
      <c r="C166" s="72">
        <f>tab_dinamicas!D687</f>
        <v>0</v>
      </c>
      <c r="D166" s="72">
        <f>tab_dinamicas!E687</f>
        <v>0</v>
      </c>
      <c r="E166" s="72">
        <f>tab_dinamicas!F687</f>
        <v>0</v>
      </c>
      <c r="F166" s="72">
        <f>tab_dinamicas!G687</f>
        <v>33069.08162065698</v>
      </c>
      <c r="G166" s="72">
        <f>tab_dinamicas!H687</f>
        <v>0</v>
      </c>
      <c r="H166" s="72">
        <f>tab_dinamicas!I687</f>
        <v>0</v>
      </c>
      <c r="I166" s="72">
        <f>tab_dinamicas!J687</f>
        <v>6089.8493225618349</v>
      </c>
      <c r="J166" s="72">
        <f>tab_dinamicas!K687</f>
        <v>0</v>
      </c>
      <c r="K166" s="72">
        <f>tab_dinamicas!L687</f>
        <v>0</v>
      </c>
      <c r="L166" s="72">
        <f t="shared" ref="L166:L192" si="10">SUM(B166:K166)</f>
        <v>48257.148151609719</v>
      </c>
      <c r="N166" s="57" t="s">
        <v>519</v>
      </c>
      <c r="O166" s="16">
        <f>+B166/'Total x Ano'!$G$30</f>
        <v>1.281813726632104E-4</v>
      </c>
      <c r="P166" s="16">
        <f>+C166/'Total x Ano'!$G$30</f>
        <v>0</v>
      </c>
      <c r="Q166" s="16">
        <f>+D166/'Total x Ano'!$G$30</f>
        <v>0</v>
      </c>
      <c r="R166" s="16">
        <f>+E166/'Total x Ano'!$G$30</f>
        <v>0</v>
      </c>
      <c r="S166" s="16">
        <f>+F166/'Total x Ano'!$G$30</f>
        <v>4.658978982100196E-4</v>
      </c>
      <c r="T166" s="16">
        <f>+G166/'Total x Ano'!$G$30</f>
        <v>0</v>
      </c>
      <c r="U166" s="16">
        <f>+H166/'Total x Ano'!$G$30</f>
        <v>0</v>
      </c>
      <c r="V166" s="16">
        <f>+I166/'Total x Ano'!$G$30</f>
        <v>8.5797604915189153E-5</v>
      </c>
      <c r="W166" s="16">
        <f>+J166/'Total x Ano'!$G$30</f>
        <v>0</v>
      </c>
      <c r="X166" s="16">
        <f>+K166/'Total x Ano'!$G$30</f>
        <v>0</v>
      </c>
      <c r="Y166" s="16">
        <f>+L166/'Total x Ano'!$G$30</f>
        <v>6.7987687578841916E-4</v>
      </c>
    </row>
    <row r="167" spans="1:25" x14ac:dyDescent="0.25">
      <c r="A167" s="1" t="s">
        <v>520</v>
      </c>
      <c r="B167" s="72">
        <f>tab_dinamicas!C688</f>
        <v>57788.3795098603</v>
      </c>
      <c r="C167" s="72">
        <f>tab_dinamicas!D688</f>
        <v>0</v>
      </c>
      <c r="D167" s="72">
        <f>tab_dinamicas!E688</f>
        <v>0</v>
      </c>
      <c r="E167" s="72">
        <f>tab_dinamicas!F688</f>
        <v>0</v>
      </c>
      <c r="F167" s="72">
        <f>tab_dinamicas!G688</f>
        <v>264163.87031789566</v>
      </c>
      <c r="G167" s="72">
        <f>tab_dinamicas!H688</f>
        <v>0</v>
      </c>
      <c r="H167" s="72">
        <f>tab_dinamicas!I688</f>
        <v>0</v>
      </c>
      <c r="I167" s="72">
        <f>tab_dinamicas!J688</f>
        <v>27700.930460342624</v>
      </c>
      <c r="J167" s="72">
        <f>tab_dinamicas!K688</f>
        <v>0</v>
      </c>
      <c r="K167" s="72">
        <f>tab_dinamicas!L688</f>
        <v>0</v>
      </c>
      <c r="L167" s="72">
        <f t="shared" si="10"/>
        <v>349653.18028809858</v>
      </c>
      <c r="N167" s="57" t="s">
        <v>520</v>
      </c>
      <c r="O167" s="16">
        <f>+B167/'Total x Ano'!$G$30</f>
        <v>8.1415882253557399E-4</v>
      </c>
      <c r="P167" s="16">
        <f>+C167/'Total x Ano'!$G$30</f>
        <v>0</v>
      </c>
      <c r="Q167" s="16">
        <f>+D167/'Total x Ano'!$G$30</f>
        <v>0</v>
      </c>
      <c r="R167" s="16">
        <f>+E167/'Total x Ano'!$G$30</f>
        <v>0</v>
      </c>
      <c r="S167" s="16">
        <f>+F167/'Total x Ano'!$G$30</f>
        <v>3.7217057726590319E-3</v>
      </c>
      <c r="T167" s="16">
        <f>+G167/'Total x Ano'!$G$30</f>
        <v>0</v>
      </c>
      <c r="U167" s="16">
        <f>+H167/'Total x Ano'!$G$30</f>
        <v>0</v>
      </c>
      <c r="V167" s="16">
        <f>+I167/'Total x Ano'!$G$30</f>
        <v>3.9026802824405562E-4</v>
      </c>
      <c r="W167" s="16">
        <f>+J167/'Total x Ano'!$G$30</f>
        <v>0</v>
      </c>
      <c r="X167" s="16">
        <f>+K167/'Total x Ano'!$G$30</f>
        <v>0</v>
      </c>
      <c r="Y167" s="16">
        <f>+L167/'Total x Ano'!$G$30</f>
        <v>4.9261326234386607E-3</v>
      </c>
    </row>
    <row r="168" spans="1:25" x14ac:dyDescent="0.25">
      <c r="A168" s="1" t="s">
        <v>521</v>
      </c>
      <c r="B168" s="72">
        <f>tab_dinamicas!C689</f>
        <v>2729.2654061936946</v>
      </c>
      <c r="C168" s="72">
        <f>tab_dinamicas!D689</f>
        <v>0</v>
      </c>
      <c r="D168" s="72">
        <f>tab_dinamicas!E689</f>
        <v>0</v>
      </c>
      <c r="E168" s="72">
        <f>tab_dinamicas!F689</f>
        <v>0</v>
      </c>
      <c r="F168" s="72">
        <f>tab_dinamicas!G689</f>
        <v>37768.55068078488</v>
      </c>
      <c r="G168" s="72">
        <f>tab_dinamicas!H689</f>
        <v>0</v>
      </c>
      <c r="H168" s="72">
        <f>tab_dinamicas!I689</f>
        <v>0</v>
      </c>
      <c r="I168" s="72">
        <f>tab_dinamicas!J689</f>
        <v>6452.4605019525161</v>
      </c>
      <c r="J168" s="72">
        <f>tab_dinamicas!K689</f>
        <v>0</v>
      </c>
      <c r="K168" s="72">
        <f>tab_dinamicas!L689</f>
        <v>0</v>
      </c>
      <c r="L168" s="72">
        <f t="shared" si="10"/>
        <v>46950.27658893109</v>
      </c>
      <c r="N168" s="57" t="s">
        <v>521</v>
      </c>
      <c r="O168" s="16">
        <f>+B168/'Total x Ano'!$G$30</f>
        <v>3.8451597506979564E-5</v>
      </c>
      <c r="P168" s="16">
        <f>+C168/'Total x Ano'!$G$30</f>
        <v>0</v>
      </c>
      <c r="Q168" s="16">
        <f>+D168/'Total x Ano'!$G$30</f>
        <v>0</v>
      </c>
      <c r="R168" s="16">
        <f>+E168/'Total x Ano'!$G$30</f>
        <v>0</v>
      </c>
      <c r="S168" s="16">
        <f>+F168/'Total x Ano'!$G$30</f>
        <v>5.3210695665719841E-4</v>
      </c>
      <c r="T168" s="16">
        <f>+G168/'Total x Ano'!$G$30</f>
        <v>0</v>
      </c>
      <c r="U168" s="16">
        <f>+H168/'Total x Ano'!$G$30</f>
        <v>0</v>
      </c>
      <c r="V168" s="16">
        <f>+I168/'Total x Ano'!$G$30</f>
        <v>9.090629793193276E-5</v>
      </c>
      <c r="W168" s="16">
        <f>+J168/'Total x Ano'!$G$30</f>
        <v>0</v>
      </c>
      <c r="X168" s="16">
        <f>+K168/'Total x Ano'!$G$30</f>
        <v>0</v>
      </c>
      <c r="Y168" s="16">
        <f>+L168/'Total x Ano'!$G$30</f>
        <v>6.6146485209611075E-4</v>
      </c>
    </row>
    <row r="169" spans="1:25" x14ac:dyDescent="0.25">
      <c r="A169" s="1" t="s">
        <v>522</v>
      </c>
      <c r="B169" s="72">
        <f>tab_dinamicas!C690</f>
        <v>29755.097333323014</v>
      </c>
      <c r="C169" s="72">
        <f>tab_dinamicas!D690</f>
        <v>0</v>
      </c>
      <c r="D169" s="72">
        <f>tab_dinamicas!E690</f>
        <v>0</v>
      </c>
      <c r="E169" s="72">
        <f>tab_dinamicas!F690</f>
        <v>0</v>
      </c>
      <c r="F169" s="72">
        <f>tab_dinamicas!G690</f>
        <v>305772.92930941225</v>
      </c>
      <c r="G169" s="72">
        <f>tab_dinamicas!H690</f>
        <v>0</v>
      </c>
      <c r="H169" s="72">
        <f>tab_dinamicas!I690</f>
        <v>0</v>
      </c>
      <c r="I169" s="72">
        <f>tab_dinamicas!J690</f>
        <v>31958.368209511205</v>
      </c>
      <c r="J169" s="72">
        <f>tab_dinamicas!K690</f>
        <v>0</v>
      </c>
      <c r="K169" s="72">
        <f>tab_dinamicas!L690</f>
        <v>0</v>
      </c>
      <c r="L169" s="72">
        <f t="shared" si="10"/>
        <v>367486.39485224651</v>
      </c>
      <c r="N169" s="57" t="s">
        <v>522</v>
      </c>
      <c r="O169" s="16">
        <f>+B169/'Total x Ano'!$G$30</f>
        <v>4.1920841551191341E-4</v>
      </c>
      <c r="P169" s="16">
        <f>+C169/'Total x Ano'!$G$30</f>
        <v>0</v>
      </c>
      <c r="Q169" s="16">
        <f>+D169/'Total x Ano'!$G$30</f>
        <v>0</v>
      </c>
      <c r="R169" s="16">
        <f>+E169/'Total x Ano'!$G$30</f>
        <v>0</v>
      </c>
      <c r="S169" s="16">
        <f>+F169/'Total x Ano'!$G$30</f>
        <v>4.3079202116634366E-3</v>
      </c>
      <c r="T169" s="16">
        <f>+G169/'Total x Ano'!$G$30</f>
        <v>0</v>
      </c>
      <c r="U169" s="16">
        <f>+H169/'Total x Ano'!$G$30</f>
        <v>0</v>
      </c>
      <c r="V169" s="16">
        <f>+I169/'Total x Ano'!$G$30</f>
        <v>4.5024947320376697E-4</v>
      </c>
      <c r="W169" s="16">
        <f>+J169/'Total x Ano'!$G$30</f>
        <v>0</v>
      </c>
      <c r="X169" s="16">
        <f>+K169/'Total x Ano'!$G$30</f>
        <v>0</v>
      </c>
      <c r="Y169" s="16">
        <f>+L169/'Total x Ano'!$G$30</f>
        <v>5.1773781003791172E-3</v>
      </c>
    </row>
    <row r="170" spans="1:25" x14ac:dyDescent="0.25">
      <c r="A170" s="1" t="s">
        <v>523</v>
      </c>
      <c r="B170" s="72">
        <f>tab_dinamicas!C691</f>
        <v>2704.1214865322045</v>
      </c>
      <c r="C170" s="72">
        <f>tab_dinamicas!D691</f>
        <v>0</v>
      </c>
      <c r="D170" s="72">
        <f>tab_dinamicas!E691</f>
        <v>0</v>
      </c>
      <c r="E170" s="72">
        <f>tab_dinamicas!F691</f>
        <v>0</v>
      </c>
      <c r="F170" s="72">
        <f>tab_dinamicas!G691</f>
        <v>32926.455655945363</v>
      </c>
      <c r="G170" s="72">
        <f>tab_dinamicas!H691</f>
        <v>0</v>
      </c>
      <c r="H170" s="72">
        <f>tab_dinamicas!I691</f>
        <v>0</v>
      </c>
      <c r="I170" s="72">
        <f>tab_dinamicas!J691</f>
        <v>842.34373860212725</v>
      </c>
      <c r="J170" s="72">
        <f>tab_dinamicas!K691</f>
        <v>0</v>
      </c>
      <c r="K170" s="72">
        <f>tab_dinamicas!L691</f>
        <v>0</v>
      </c>
      <c r="L170" s="72">
        <f t="shared" si="10"/>
        <v>36472.920881079692</v>
      </c>
      <c r="N170" s="57" t="s">
        <v>523</v>
      </c>
      <c r="O170" s="16">
        <f>+B170/'Total x Ano'!$G$30</f>
        <v>3.8097354245632622E-5</v>
      </c>
      <c r="P170" s="16">
        <f>+C170/'Total x Ano'!$G$30</f>
        <v>0</v>
      </c>
      <c r="Q170" s="16">
        <f>+D170/'Total x Ano'!$G$30</f>
        <v>0</v>
      </c>
      <c r="R170" s="16">
        <f>+E170/'Total x Ano'!$G$30</f>
        <v>0</v>
      </c>
      <c r="S170" s="16">
        <f>+F170/'Total x Ano'!$G$30</f>
        <v>4.6388849444273109E-4</v>
      </c>
      <c r="T170" s="16">
        <f>+G170/'Total x Ano'!$G$30</f>
        <v>0</v>
      </c>
      <c r="U170" s="16">
        <f>+H170/'Total x Ano'!$G$30</f>
        <v>0</v>
      </c>
      <c r="V170" s="16">
        <f>+I170/'Total x Ano'!$G$30</f>
        <v>1.1867465262172725E-5</v>
      </c>
      <c r="W170" s="16">
        <f>+J170/'Total x Ano'!$G$30</f>
        <v>0</v>
      </c>
      <c r="X170" s="16">
        <f>+K170/'Total x Ano'!$G$30</f>
        <v>0</v>
      </c>
      <c r="Y170" s="16">
        <f>+L170/'Total x Ano'!$G$30</f>
        <v>5.1385331395053635E-4</v>
      </c>
    </row>
    <row r="171" spans="1:25" x14ac:dyDescent="0.25">
      <c r="A171" s="1" t="s">
        <v>524</v>
      </c>
      <c r="B171" s="72">
        <f>tab_dinamicas!C692</f>
        <v>7609.1521940133116</v>
      </c>
      <c r="C171" s="72">
        <f>tab_dinamicas!D692</f>
        <v>0</v>
      </c>
      <c r="D171" s="72">
        <f>tab_dinamicas!E692</f>
        <v>0</v>
      </c>
      <c r="E171" s="72">
        <f>tab_dinamicas!F692</f>
        <v>0</v>
      </c>
      <c r="F171" s="72">
        <f>tab_dinamicas!G692</f>
        <v>53814.4184818059</v>
      </c>
      <c r="G171" s="72">
        <f>tab_dinamicas!H692</f>
        <v>0</v>
      </c>
      <c r="H171" s="72">
        <f>tab_dinamicas!I692</f>
        <v>0</v>
      </c>
      <c r="I171" s="72">
        <f>tab_dinamicas!J692</f>
        <v>6002.0683219179082</v>
      </c>
      <c r="J171" s="72">
        <f>tab_dinamicas!K692</f>
        <v>0</v>
      </c>
      <c r="K171" s="72">
        <f>tab_dinamicas!L692</f>
        <v>0</v>
      </c>
      <c r="L171" s="72">
        <f t="shared" si="10"/>
        <v>67425.638997737115</v>
      </c>
      <c r="N171" s="57" t="s">
        <v>524</v>
      </c>
      <c r="O171" s="16">
        <f>+B171/'Total x Ano'!$G$30</f>
        <v>1.0720249370749024E-4</v>
      </c>
      <c r="P171" s="16">
        <f>+C171/'Total x Ano'!$G$30</f>
        <v>0</v>
      </c>
      <c r="Q171" s="16">
        <f>+D171/'Total x Ano'!$G$30</f>
        <v>0</v>
      </c>
      <c r="R171" s="16">
        <f>+E171/'Total x Ano'!$G$30</f>
        <v>0</v>
      </c>
      <c r="S171" s="16">
        <f>+F171/'Total x Ano'!$G$30</f>
        <v>7.5817117486583826E-4</v>
      </c>
      <c r="T171" s="16">
        <f>+G171/'Total x Ano'!$G$30</f>
        <v>0</v>
      </c>
      <c r="U171" s="16">
        <f>+H171/'Total x Ano'!$G$30</f>
        <v>0</v>
      </c>
      <c r="V171" s="16">
        <f>+I171/'Total x Ano'!$G$30</f>
        <v>8.4560891293325783E-5</v>
      </c>
      <c r="W171" s="16">
        <f>+J171/'Total x Ano'!$G$30</f>
        <v>0</v>
      </c>
      <c r="X171" s="16">
        <f>+K171/'Total x Ano'!$G$30</f>
        <v>0</v>
      </c>
      <c r="Y171" s="16">
        <f>+L171/'Total x Ano'!$G$30</f>
        <v>9.4993455986665427E-4</v>
      </c>
    </row>
    <row r="172" spans="1:25" x14ac:dyDescent="0.25">
      <c r="A172" s="1" t="s">
        <v>525</v>
      </c>
      <c r="B172" s="72">
        <f>tab_dinamicas!C693</f>
        <v>44325.457563774733</v>
      </c>
      <c r="C172" s="72">
        <f>tab_dinamicas!D693</f>
        <v>0</v>
      </c>
      <c r="D172" s="72">
        <f>tab_dinamicas!E693</f>
        <v>0</v>
      </c>
      <c r="E172" s="72">
        <f>tab_dinamicas!F693</f>
        <v>0</v>
      </c>
      <c r="F172" s="72">
        <f>tab_dinamicas!G693</f>
        <v>215565.92584652887</v>
      </c>
      <c r="G172" s="72">
        <f>tab_dinamicas!H693</f>
        <v>0</v>
      </c>
      <c r="H172" s="72">
        <f>tab_dinamicas!I693</f>
        <v>0</v>
      </c>
      <c r="I172" s="72">
        <f>tab_dinamicas!J693</f>
        <v>23684.149303804432</v>
      </c>
      <c r="J172" s="72">
        <f>tab_dinamicas!K693</f>
        <v>0</v>
      </c>
      <c r="K172" s="72">
        <f>tab_dinamicas!L693</f>
        <v>0</v>
      </c>
      <c r="L172" s="72">
        <f t="shared" si="10"/>
        <v>283575.53271410806</v>
      </c>
      <c r="N172" s="57" t="s">
        <v>525</v>
      </c>
      <c r="O172" s="16">
        <f>+B172/'Total x Ano'!$G$30</f>
        <v>6.2448476050995299E-4</v>
      </c>
      <c r="P172" s="16">
        <f>+C172/'Total x Ano'!$G$30</f>
        <v>0</v>
      </c>
      <c r="Q172" s="16">
        <f>+D172/'Total x Ano'!$G$30</f>
        <v>0</v>
      </c>
      <c r="R172" s="16">
        <f>+E172/'Total x Ano'!$G$30</f>
        <v>0</v>
      </c>
      <c r="S172" s="16">
        <f>+F172/'Total x Ano'!$G$30</f>
        <v>3.0370275452360589E-3</v>
      </c>
      <c r="T172" s="16">
        <f>+G172/'Total x Ano'!$G$30</f>
        <v>0</v>
      </c>
      <c r="U172" s="16">
        <f>+H172/'Total x Ano'!$G$30</f>
        <v>0</v>
      </c>
      <c r="V172" s="16">
        <f>+I172/'Total x Ano'!$G$30</f>
        <v>3.3367710383109102E-4</v>
      </c>
      <c r="W172" s="16">
        <f>+J172/'Total x Ano'!$G$30</f>
        <v>0</v>
      </c>
      <c r="X172" s="16">
        <f>+K172/'Total x Ano'!$G$30</f>
        <v>0</v>
      </c>
      <c r="Y172" s="16">
        <f>+L172/'Total x Ano'!$G$30</f>
        <v>3.9951894095771037E-3</v>
      </c>
    </row>
    <row r="173" spans="1:25" x14ac:dyDescent="0.25">
      <c r="A173" s="1" t="s">
        <v>526</v>
      </c>
      <c r="B173" s="72">
        <f>tab_dinamicas!C694</f>
        <v>24257.541734233753</v>
      </c>
      <c r="C173" s="72">
        <f>tab_dinamicas!D694</f>
        <v>0</v>
      </c>
      <c r="D173" s="72">
        <f>tab_dinamicas!E694</f>
        <v>0</v>
      </c>
      <c r="E173" s="72">
        <f>tab_dinamicas!F694</f>
        <v>0</v>
      </c>
      <c r="F173" s="72">
        <f>tab_dinamicas!G694</f>
        <v>158721.17064274463</v>
      </c>
      <c r="G173" s="72">
        <f>tab_dinamicas!H694</f>
        <v>0</v>
      </c>
      <c r="H173" s="72">
        <f>tab_dinamicas!I694</f>
        <v>0</v>
      </c>
      <c r="I173" s="72">
        <f>tab_dinamicas!J694</f>
        <v>16360.089496084751</v>
      </c>
      <c r="J173" s="72">
        <f>tab_dinamicas!K694</f>
        <v>0</v>
      </c>
      <c r="K173" s="72">
        <f>tab_dinamicas!L694</f>
        <v>0</v>
      </c>
      <c r="L173" s="72">
        <f t="shared" si="10"/>
        <v>199338.80187306314</v>
      </c>
      <c r="N173" s="57" t="s">
        <v>526</v>
      </c>
      <c r="O173" s="16">
        <f>+B173/'Total x Ano'!$G$30</f>
        <v>3.4175541490277447E-4</v>
      </c>
      <c r="P173" s="16">
        <f>+C173/'Total x Ano'!$G$30</f>
        <v>0</v>
      </c>
      <c r="Q173" s="16">
        <f>+D173/'Total x Ano'!$G$30</f>
        <v>0</v>
      </c>
      <c r="R173" s="16">
        <f>+E173/'Total x Ano'!$G$30</f>
        <v>0</v>
      </c>
      <c r="S173" s="16">
        <f>+F173/'Total x Ano'!$G$30</f>
        <v>2.2361630919225835E-3</v>
      </c>
      <c r="T173" s="16">
        <f>+G173/'Total x Ano'!$G$30</f>
        <v>0</v>
      </c>
      <c r="U173" s="16">
        <f>+H173/'Total x Ano'!$G$30</f>
        <v>0</v>
      </c>
      <c r="V173" s="16">
        <f>+I173/'Total x Ano'!$G$30</f>
        <v>2.3049116991481408E-4</v>
      </c>
      <c r="W173" s="16">
        <f>+J173/'Total x Ano'!$G$30</f>
        <v>0</v>
      </c>
      <c r="X173" s="16">
        <f>+K173/'Total x Ano'!$G$30</f>
        <v>0</v>
      </c>
      <c r="Y173" s="16">
        <f>+L173/'Total x Ano'!$G$30</f>
        <v>2.8084096767401721E-3</v>
      </c>
    </row>
    <row r="174" spans="1:25" x14ac:dyDescent="0.25">
      <c r="A174" s="1" t="s">
        <v>527</v>
      </c>
      <c r="B174" s="72">
        <f>tab_dinamicas!C695</f>
        <v>55615.899767697483</v>
      </c>
      <c r="C174" s="72">
        <f>tab_dinamicas!D695</f>
        <v>0</v>
      </c>
      <c r="D174" s="72">
        <f>tab_dinamicas!E695</f>
        <v>0</v>
      </c>
      <c r="E174" s="72">
        <f>tab_dinamicas!F695</f>
        <v>0</v>
      </c>
      <c r="F174" s="72">
        <f>tab_dinamicas!G695</f>
        <v>811141.84273189143</v>
      </c>
      <c r="G174" s="72">
        <f>tab_dinamicas!H695</f>
        <v>0</v>
      </c>
      <c r="H174" s="72">
        <f>tab_dinamicas!I695</f>
        <v>0</v>
      </c>
      <c r="I174" s="72">
        <f>tab_dinamicas!J695</f>
        <v>24143.959368218369</v>
      </c>
      <c r="J174" s="72">
        <f>tab_dinamicas!K695</f>
        <v>0</v>
      </c>
      <c r="K174" s="72">
        <f>tab_dinamicas!L695</f>
        <v>0</v>
      </c>
      <c r="L174" s="72">
        <f t="shared" si="10"/>
        <v>890901.70186780719</v>
      </c>
      <c r="N174" s="57" t="s">
        <v>527</v>
      </c>
      <c r="O174" s="16">
        <f>+B174/'Total x Ano'!$G$30</f>
        <v>7.8355156959192859E-4</v>
      </c>
      <c r="P174" s="16">
        <f>+C174/'Total x Ano'!$G$30</f>
        <v>0</v>
      </c>
      <c r="Q174" s="16">
        <f>+D174/'Total x Ano'!$G$30</f>
        <v>0</v>
      </c>
      <c r="R174" s="16">
        <f>+E174/'Total x Ano'!$G$30</f>
        <v>0</v>
      </c>
      <c r="S174" s="16">
        <f>+F174/'Total x Ano'!$G$30</f>
        <v>1.1427873444266596E-2</v>
      </c>
      <c r="T174" s="16">
        <f>+G174/'Total x Ano'!$G$30</f>
        <v>0</v>
      </c>
      <c r="U174" s="16">
        <f>+H174/'Total x Ano'!$G$30</f>
        <v>0</v>
      </c>
      <c r="V174" s="16">
        <f>+I174/'Total x Ano'!$G$30</f>
        <v>3.4015519551333629E-4</v>
      </c>
      <c r="W174" s="16">
        <f>+J174/'Total x Ano'!$G$30</f>
        <v>0</v>
      </c>
      <c r="X174" s="16">
        <f>+K174/'Total x Ano'!$G$30</f>
        <v>0</v>
      </c>
      <c r="Y174" s="16">
        <f>+L174/'Total x Ano'!$G$30</f>
        <v>1.255158020937186E-2</v>
      </c>
    </row>
    <row r="175" spans="1:25" x14ac:dyDescent="0.25">
      <c r="A175" s="1" t="s">
        <v>528</v>
      </c>
      <c r="B175" s="72">
        <f>tab_dinamicas!C696</f>
        <v>19945.070652427788</v>
      </c>
      <c r="C175" s="72">
        <f>tab_dinamicas!D696</f>
        <v>0</v>
      </c>
      <c r="D175" s="72">
        <f>tab_dinamicas!E696</f>
        <v>0</v>
      </c>
      <c r="E175" s="72">
        <f>tab_dinamicas!F696</f>
        <v>0</v>
      </c>
      <c r="F175" s="72">
        <f>tab_dinamicas!G696</f>
        <v>169059.78832329914</v>
      </c>
      <c r="G175" s="72">
        <f>tab_dinamicas!H696</f>
        <v>0</v>
      </c>
      <c r="H175" s="72">
        <f>tab_dinamicas!I696</f>
        <v>0</v>
      </c>
      <c r="I175" s="72">
        <f>tab_dinamicas!J696</f>
        <v>18628.096002559145</v>
      </c>
      <c r="J175" s="72">
        <f>tab_dinamicas!K696</f>
        <v>0</v>
      </c>
      <c r="K175" s="72">
        <f>tab_dinamicas!L696</f>
        <v>0</v>
      </c>
      <c r="L175" s="72">
        <f t="shared" si="10"/>
        <v>207632.95497828608</v>
      </c>
      <c r="N175" s="57" t="s">
        <v>528</v>
      </c>
      <c r="O175" s="16">
        <f>+B175/'Total x Ano'!$G$30</f>
        <v>2.8099862594345128E-4</v>
      </c>
      <c r="P175" s="16">
        <f>+C175/'Total x Ano'!$G$30</f>
        <v>0</v>
      </c>
      <c r="Q175" s="16">
        <f>+D175/'Total x Ano'!$G$30</f>
        <v>0</v>
      </c>
      <c r="R175" s="16">
        <f>+E175/'Total x Ano'!$G$30</f>
        <v>0</v>
      </c>
      <c r="S175" s="16">
        <f>+F175/'Total x Ano'!$G$30</f>
        <v>2.3818200019940887E-3</v>
      </c>
      <c r="T175" s="16">
        <f>+G175/'Total x Ano'!$G$30</f>
        <v>0</v>
      </c>
      <c r="U175" s="16">
        <f>+H175/'Total x Ano'!$G$30</f>
        <v>0</v>
      </c>
      <c r="V175" s="16">
        <f>+I175/'Total x Ano'!$G$30</f>
        <v>2.6244426364188677E-4</v>
      </c>
      <c r="W175" s="16">
        <f>+J175/'Total x Ano'!$G$30</f>
        <v>0</v>
      </c>
      <c r="X175" s="16">
        <f>+K175/'Total x Ano'!$G$30</f>
        <v>0</v>
      </c>
      <c r="Y175" s="16">
        <f>+L175/'Total x Ano'!$G$30</f>
        <v>2.9252628915794267E-3</v>
      </c>
    </row>
    <row r="176" spans="1:25" x14ac:dyDescent="0.25">
      <c r="A176" s="1" t="s">
        <v>529</v>
      </c>
      <c r="B176" s="72">
        <f>tab_dinamicas!C697</f>
        <v>31196.130804967695</v>
      </c>
      <c r="C176" s="72">
        <f>tab_dinamicas!D697</f>
        <v>0</v>
      </c>
      <c r="D176" s="72">
        <f>tab_dinamicas!E697</f>
        <v>0</v>
      </c>
      <c r="E176" s="72">
        <f>tab_dinamicas!F697</f>
        <v>0</v>
      </c>
      <c r="F176" s="72">
        <f>tab_dinamicas!G697</f>
        <v>147333.41842941366</v>
      </c>
      <c r="G176" s="72">
        <f>tab_dinamicas!H697</f>
        <v>0</v>
      </c>
      <c r="H176" s="72">
        <f>tab_dinamicas!I697</f>
        <v>0</v>
      </c>
      <c r="I176" s="72">
        <f>tab_dinamicas!J697</f>
        <v>13319.162855547322</v>
      </c>
      <c r="J176" s="72">
        <f>tab_dinamicas!K697</f>
        <v>0</v>
      </c>
      <c r="K176" s="72">
        <f>tab_dinamicas!L697</f>
        <v>0</v>
      </c>
      <c r="L176" s="72">
        <f t="shared" si="10"/>
        <v>191848.71208992868</v>
      </c>
      <c r="N176" s="57" t="s">
        <v>529</v>
      </c>
      <c r="O176" s="16">
        <f>+B176/'Total x Ano'!$G$30</f>
        <v>4.3951059606204288E-4</v>
      </c>
      <c r="P176" s="16">
        <f>+C176/'Total x Ano'!$G$30</f>
        <v>0</v>
      </c>
      <c r="Q176" s="16">
        <f>+D176/'Total x Ano'!$G$30</f>
        <v>0</v>
      </c>
      <c r="R176" s="16">
        <f>+E176/'Total x Ano'!$G$30</f>
        <v>0</v>
      </c>
      <c r="S176" s="16">
        <f>+F176/'Total x Ano'!$G$30</f>
        <v>2.0757253185852906E-3</v>
      </c>
      <c r="T176" s="16">
        <f>+G176/'Total x Ano'!$G$30</f>
        <v>0</v>
      </c>
      <c r="U176" s="16">
        <f>+H176/'Total x Ano'!$G$30</f>
        <v>0</v>
      </c>
      <c r="V176" s="16">
        <f>+I176/'Total x Ano'!$G$30</f>
        <v>1.8764869407320356E-4</v>
      </c>
      <c r="W176" s="16">
        <f>+J176/'Total x Ano'!$G$30</f>
        <v>0</v>
      </c>
      <c r="X176" s="16">
        <f>+K176/'Total x Ano'!$G$30</f>
        <v>0</v>
      </c>
      <c r="Y176" s="16">
        <f>+L176/'Total x Ano'!$G$30</f>
        <v>2.7028846087205371E-3</v>
      </c>
    </row>
    <row r="177" spans="1:25" x14ac:dyDescent="0.25">
      <c r="A177" s="1" t="s">
        <v>530</v>
      </c>
      <c r="B177" s="72">
        <f>tab_dinamicas!C698</f>
        <v>71324.185577507509</v>
      </c>
      <c r="C177" s="72">
        <f>tab_dinamicas!D698</f>
        <v>0</v>
      </c>
      <c r="D177" s="72">
        <f>tab_dinamicas!E698</f>
        <v>0</v>
      </c>
      <c r="E177" s="72">
        <f>tab_dinamicas!F698</f>
        <v>0</v>
      </c>
      <c r="F177" s="72">
        <f>tab_dinamicas!G698</f>
        <v>1458224.8027068321</v>
      </c>
      <c r="G177" s="72">
        <f>tab_dinamicas!H698</f>
        <v>0</v>
      </c>
      <c r="H177" s="72">
        <f>tab_dinamicas!I698</f>
        <v>0</v>
      </c>
      <c r="I177" s="72">
        <f>tab_dinamicas!J698</f>
        <v>73591.097906491545</v>
      </c>
      <c r="J177" s="72">
        <f>tab_dinamicas!K698</f>
        <v>0</v>
      </c>
      <c r="K177" s="72">
        <f>tab_dinamicas!L698</f>
        <v>0</v>
      </c>
      <c r="L177" s="72">
        <f t="shared" si="10"/>
        <v>1603140.0861908311</v>
      </c>
      <c r="N177" s="57" t="s">
        <v>530</v>
      </c>
      <c r="O177" s="16">
        <f>+B177/'Total x Ano'!$G$30</f>
        <v>1.0048597216363207E-3</v>
      </c>
      <c r="P177" s="16">
        <f>+C177/'Total x Ano'!$G$30</f>
        <v>0</v>
      </c>
      <c r="Q177" s="16">
        <f>+D177/'Total x Ano'!$G$30</f>
        <v>0</v>
      </c>
      <c r="R177" s="16">
        <f>+E177/'Total x Ano'!$G$30</f>
        <v>0</v>
      </c>
      <c r="S177" s="16">
        <f>+F177/'Total x Ano'!$G$30</f>
        <v>2.0544382770958134E-2</v>
      </c>
      <c r="T177" s="16">
        <f>+G177/'Total x Ano'!$G$30</f>
        <v>0</v>
      </c>
      <c r="U177" s="16">
        <f>+H177/'Total x Ano'!$G$30</f>
        <v>0</v>
      </c>
      <c r="V177" s="16">
        <f>+I177/'Total x Ano'!$G$30</f>
        <v>1.0367973999067782E-3</v>
      </c>
      <c r="W177" s="16">
        <f>+J177/'Total x Ano'!$G$30</f>
        <v>0</v>
      </c>
      <c r="X177" s="16">
        <f>+K177/'Total x Ano'!$G$30</f>
        <v>0</v>
      </c>
      <c r="Y177" s="16">
        <f>+L177/'Total x Ano'!$G$30</f>
        <v>2.2586039892501231E-2</v>
      </c>
    </row>
    <row r="178" spans="1:25" x14ac:dyDescent="0.25">
      <c r="A178" s="1" t="s">
        <v>531</v>
      </c>
      <c r="B178" s="72">
        <f>tab_dinamicas!C699</f>
        <v>12469.446133041363</v>
      </c>
      <c r="C178" s="72">
        <f>tab_dinamicas!D699</f>
        <v>0</v>
      </c>
      <c r="D178" s="72">
        <f>tab_dinamicas!E699</f>
        <v>0</v>
      </c>
      <c r="E178" s="72">
        <f>tab_dinamicas!F699</f>
        <v>0</v>
      </c>
      <c r="F178" s="72">
        <f>tab_dinamicas!G699</f>
        <v>118465.89460449123</v>
      </c>
      <c r="G178" s="72">
        <f>tab_dinamicas!H699</f>
        <v>0</v>
      </c>
      <c r="H178" s="72">
        <f>tab_dinamicas!I699</f>
        <v>0</v>
      </c>
      <c r="I178" s="72">
        <f>tab_dinamicas!J699</f>
        <v>7093.709059891733</v>
      </c>
      <c r="J178" s="72">
        <f>tab_dinamicas!K699</f>
        <v>0</v>
      </c>
      <c r="K178" s="72">
        <f>tab_dinamicas!L699</f>
        <v>0</v>
      </c>
      <c r="L178" s="72">
        <f t="shared" si="10"/>
        <v>138029.04979742432</v>
      </c>
      <c r="N178" s="57" t="s">
        <v>531</v>
      </c>
      <c r="O178" s="16">
        <f>+B178/'Total x Ano'!$G$30</f>
        <v>1.756773536038589E-4</v>
      </c>
      <c r="P178" s="16">
        <f>+C178/'Total x Ano'!$G$30</f>
        <v>0</v>
      </c>
      <c r="Q178" s="16">
        <f>+D178/'Total x Ano'!$G$30</f>
        <v>0</v>
      </c>
      <c r="R178" s="16">
        <f>+E178/'Total x Ano'!$G$30</f>
        <v>0</v>
      </c>
      <c r="S178" s="16">
        <f>+F178/'Total x Ano'!$G$30</f>
        <v>1.6690215936122404E-3</v>
      </c>
      <c r="T178" s="16">
        <f>+G178/'Total x Ano'!$G$30</f>
        <v>0</v>
      </c>
      <c r="U178" s="16">
        <f>+H178/'Total x Ano'!$G$30</f>
        <v>0</v>
      </c>
      <c r="V178" s="16">
        <f>+I178/'Total x Ano'!$G$30</f>
        <v>9.9940608554803685E-5</v>
      </c>
      <c r="W178" s="16">
        <f>+J178/'Total x Ano'!$G$30</f>
        <v>0</v>
      </c>
      <c r="X178" s="16">
        <f>+K178/'Total x Ano'!$G$30</f>
        <v>0</v>
      </c>
      <c r="Y178" s="16">
        <f>+L178/'Total x Ano'!$G$30</f>
        <v>1.944639555770903E-3</v>
      </c>
    </row>
    <row r="179" spans="1:25" x14ac:dyDescent="0.25">
      <c r="A179" s="1" t="s">
        <v>532</v>
      </c>
      <c r="B179" s="72">
        <f>tab_dinamicas!C700</f>
        <v>29185.073028050065</v>
      </c>
      <c r="C179" s="72">
        <f>tab_dinamicas!D700</f>
        <v>0</v>
      </c>
      <c r="D179" s="72">
        <f>tab_dinamicas!E700</f>
        <v>0</v>
      </c>
      <c r="E179" s="72">
        <f>tab_dinamicas!F700</f>
        <v>0</v>
      </c>
      <c r="F179" s="72">
        <f>tab_dinamicas!G700</f>
        <v>144489.66454528429</v>
      </c>
      <c r="G179" s="72">
        <f>tab_dinamicas!H700</f>
        <v>0</v>
      </c>
      <c r="H179" s="72">
        <f>tab_dinamicas!I700</f>
        <v>0</v>
      </c>
      <c r="I179" s="72">
        <f>tab_dinamicas!J700</f>
        <v>4608.1092567758233</v>
      </c>
      <c r="J179" s="72">
        <f>tab_dinamicas!K700</f>
        <v>0</v>
      </c>
      <c r="K179" s="72">
        <f>tab_dinamicas!L700</f>
        <v>0</v>
      </c>
      <c r="L179" s="72">
        <f t="shared" si="10"/>
        <v>178282.84683011018</v>
      </c>
      <c r="N179" s="57" t="s">
        <v>532</v>
      </c>
      <c r="O179" s="16">
        <f>+B179/'Total x Ano'!$G$30</f>
        <v>4.1117755669334256E-4</v>
      </c>
      <c r="P179" s="16">
        <f>+C179/'Total x Ano'!$G$30</f>
        <v>0</v>
      </c>
      <c r="Q179" s="16">
        <f>+D179/'Total x Ano'!$G$30</f>
        <v>0</v>
      </c>
      <c r="R179" s="16">
        <f>+E179/'Total x Ano'!$G$30</f>
        <v>0</v>
      </c>
      <c r="S179" s="16">
        <f>+F179/'Total x Ano'!$G$30</f>
        <v>2.0356607358175964E-3</v>
      </c>
      <c r="T179" s="16">
        <f>+G179/'Total x Ano'!$G$30</f>
        <v>0</v>
      </c>
      <c r="U179" s="16">
        <f>+H179/'Total x Ano'!$G$30</f>
        <v>0</v>
      </c>
      <c r="V179" s="16">
        <f>+I179/'Total x Ano'!$G$30</f>
        <v>6.492192441512802E-5</v>
      </c>
      <c r="W179" s="16">
        <f>+J179/'Total x Ano'!$G$30</f>
        <v>0</v>
      </c>
      <c r="X179" s="16">
        <f>+K179/'Total x Ano'!$G$30</f>
        <v>0</v>
      </c>
      <c r="Y179" s="16">
        <f>+L179/'Total x Ano'!$G$30</f>
        <v>2.511760216926067E-3</v>
      </c>
    </row>
    <row r="180" spans="1:25" x14ac:dyDescent="0.25">
      <c r="A180" s="1" t="s">
        <v>533</v>
      </c>
      <c r="B180" s="72">
        <f>tab_dinamicas!C701</f>
        <v>100557.14341458202</v>
      </c>
      <c r="C180" s="72">
        <f>tab_dinamicas!D701</f>
        <v>0</v>
      </c>
      <c r="D180" s="72">
        <f>tab_dinamicas!E701</f>
        <v>0</v>
      </c>
      <c r="E180" s="72">
        <f>tab_dinamicas!F701</f>
        <v>0</v>
      </c>
      <c r="F180" s="72">
        <f>tab_dinamicas!G701</f>
        <v>1017202.1090580783</v>
      </c>
      <c r="G180" s="72">
        <f>tab_dinamicas!H701</f>
        <v>0</v>
      </c>
      <c r="H180" s="72">
        <f>tab_dinamicas!I701</f>
        <v>0</v>
      </c>
      <c r="I180" s="72">
        <f>tab_dinamicas!J701</f>
        <v>83534.989062164648</v>
      </c>
      <c r="J180" s="72">
        <f>tab_dinamicas!K701</f>
        <v>0</v>
      </c>
      <c r="K180" s="72">
        <f>tab_dinamicas!L701</f>
        <v>0</v>
      </c>
      <c r="L180" s="72">
        <f t="shared" si="10"/>
        <v>1201294.2415348249</v>
      </c>
      <c r="N180" s="57" t="s">
        <v>533</v>
      </c>
      <c r="O180" s="16">
        <f>+B180/'Total x Ano'!$G$30</f>
        <v>1.4167119094590243E-3</v>
      </c>
      <c r="P180" s="16">
        <f>+C180/'Total x Ano'!$G$30</f>
        <v>0</v>
      </c>
      <c r="Q180" s="16">
        <f>+D180/'Total x Ano'!$G$30</f>
        <v>0</v>
      </c>
      <c r="R180" s="16">
        <f>+E180/'Total x Ano'!$G$30</f>
        <v>0</v>
      </c>
      <c r="S180" s="16">
        <f>+F180/'Total x Ano'!$G$30</f>
        <v>1.4330979314796667E-2</v>
      </c>
      <c r="T180" s="16">
        <f>+G180/'Total x Ano'!$G$30</f>
        <v>0</v>
      </c>
      <c r="U180" s="16">
        <f>+H180/'Total x Ano'!$G$30</f>
        <v>0</v>
      </c>
      <c r="V180" s="16">
        <f>+I180/'Total x Ano'!$G$30</f>
        <v>1.1768931558942485E-3</v>
      </c>
      <c r="W180" s="16">
        <f>+J180/'Total x Ano'!$G$30</f>
        <v>0</v>
      </c>
      <c r="X180" s="16">
        <f>+K180/'Total x Ano'!$G$30</f>
        <v>0</v>
      </c>
      <c r="Y180" s="16">
        <f>+L180/'Total x Ano'!$G$30</f>
        <v>1.6924584380149939E-2</v>
      </c>
    </row>
    <row r="181" spans="1:25" x14ac:dyDescent="0.25">
      <c r="A181" s="1" t="s">
        <v>534</v>
      </c>
      <c r="B181" s="72">
        <f>tab_dinamicas!C702</f>
        <v>293441.21805942198</v>
      </c>
      <c r="C181" s="72">
        <f>tab_dinamicas!D702</f>
        <v>0</v>
      </c>
      <c r="D181" s="72">
        <f>tab_dinamicas!E702</f>
        <v>0</v>
      </c>
      <c r="E181" s="72">
        <f>tab_dinamicas!F702</f>
        <v>0</v>
      </c>
      <c r="F181" s="72">
        <f>tab_dinamicas!G702</f>
        <v>2119053.3886776795</v>
      </c>
      <c r="G181" s="72">
        <f>tab_dinamicas!H702</f>
        <v>0</v>
      </c>
      <c r="H181" s="72">
        <f>tab_dinamicas!I702</f>
        <v>0</v>
      </c>
      <c r="I181" s="72">
        <f>tab_dinamicas!J702</f>
        <v>190273.48256912196</v>
      </c>
      <c r="J181" s="72">
        <f>tab_dinamicas!K702</f>
        <v>0</v>
      </c>
      <c r="K181" s="72">
        <f>tab_dinamicas!L702</f>
        <v>0</v>
      </c>
      <c r="L181" s="72">
        <f t="shared" si="10"/>
        <v>2602768.0893062232</v>
      </c>
      <c r="N181" s="57" t="s">
        <v>534</v>
      </c>
      <c r="O181" s="16">
        <f>+B181/'Total x Ano'!$G$30</f>
        <v>4.1341833532102992E-3</v>
      </c>
      <c r="P181" s="16">
        <f>+C181/'Total x Ano'!$G$30</f>
        <v>0</v>
      </c>
      <c r="Q181" s="16">
        <f>+D181/'Total x Ano'!$G$30</f>
        <v>0</v>
      </c>
      <c r="R181" s="16">
        <f>+E181/'Total x Ano'!$G$30</f>
        <v>0</v>
      </c>
      <c r="S181" s="16">
        <f>+F181/'Total x Ano'!$G$30</f>
        <v>2.9854549071088983E-2</v>
      </c>
      <c r="T181" s="16">
        <f>+G181/'Total x Ano'!$G$30</f>
        <v>0</v>
      </c>
      <c r="U181" s="16">
        <f>+H181/'Total x Ano'!$G$30</f>
        <v>0</v>
      </c>
      <c r="V181" s="16">
        <f>+I181/'Total x Ano'!$G$30</f>
        <v>2.6806917903241597E-3</v>
      </c>
      <c r="W181" s="16">
        <f>+J181/'Total x Ano'!$G$30</f>
        <v>0</v>
      </c>
      <c r="X181" s="16">
        <f>+K181/'Total x Ano'!$G$30</f>
        <v>0</v>
      </c>
      <c r="Y181" s="16">
        <f>+L181/'Total x Ano'!$G$30</f>
        <v>3.6669424214623436E-2</v>
      </c>
    </row>
    <row r="182" spans="1:25" x14ac:dyDescent="0.25">
      <c r="A182" s="1" t="s">
        <v>535</v>
      </c>
      <c r="B182" s="72">
        <f>tab_dinamicas!C703</f>
        <v>81875.650598259701</v>
      </c>
      <c r="C182" s="72">
        <f>tab_dinamicas!D703</f>
        <v>0</v>
      </c>
      <c r="D182" s="72">
        <f>tab_dinamicas!E703</f>
        <v>0</v>
      </c>
      <c r="E182" s="72">
        <f>tab_dinamicas!F703</f>
        <v>0</v>
      </c>
      <c r="F182" s="72">
        <f>tab_dinamicas!G703</f>
        <v>432173.99707712943</v>
      </c>
      <c r="G182" s="72">
        <f>tab_dinamicas!H703</f>
        <v>0</v>
      </c>
      <c r="H182" s="72">
        <f>tab_dinamicas!I703</f>
        <v>0</v>
      </c>
      <c r="I182" s="72">
        <f>tab_dinamicas!J703</f>
        <v>59003.433982782204</v>
      </c>
      <c r="J182" s="72">
        <f>tab_dinamicas!K703</f>
        <v>0</v>
      </c>
      <c r="K182" s="72">
        <f>tab_dinamicas!L703</f>
        <v>0</v>
      </c>
      <c r="L182" s="72">
        <f t="shared" si="10"/>
        <v>573053.08165817137</v>
      </c>
      <c r="N182" s="57" t="s">
        <v>535</v>
      </c>
      <c r="O182" s="16">
        <f>+B182/'Total x Ano'!$G$30</f>
        <v>1.1535153581186538E-3</v>
      </c>
      <c r="P182" s="16">
        <f>+C182/'Total x Ano'!$G$30</f>
        <v>0</v>
      </c>
      <c r="Q182" s="16">
        <f>+D182/'Total x Ano'!$G$30</f>
        <v>0</v>
      </c>
      <c r="R182" s="16">
        <f>+E182/'Total x Ano'!$G$30</f>
        <v>0</v>
      </c>
      <c r="S182" s="16">
        <f>+F182/'Total x Ano'!$G$30</f>
        <v>6.0887374862410096E-3</v>
      </c>
      <c r="T182" s="16">
        <f>+G182/'Total x Ano'!$G$30</f>
        <v>0</v>
      </c>
      <c r="U182" s="16">
        <f>+H182/'Total x Ano'!$G$30</f>
        <v>0</v>
      </c>
      <c r="V182" s="16">
        <f>+I182/'Total x Ano'!$G$30</f>
        <v>8.3127726965904602E-4</v>
      </c>
      <c r="W182" s="16">
        <f>+J182/'Total x Ano'!$G$30</f>
        <v>0</v>
      </c>
      <c r="X182" s="16">
        <f>+K182/'Total x Ano'!$G$30</f>
        <v>0</v>
      </c>
      <c r="Y182" s="16">
        <f>+L182/'Total x Ano'!$G$30</f>
        <v>8.07353011401871E-3</v>
      </c>
    </row>
    <row r="183" spans="1:25" x14ac:dyDescent="0.25">
      <c r="A183" s="1" t="s">
        <v>536</v>
      </c>
      <c r="B183" s="72">
        <f>tab_dinamicas!C704</f>
        <v>450574.99842517107</v>
      </c>
      <c r="C183" s="72">
        <f>tab_dinamicas!D704</f>
        <v>0</v>
      </c>
      <c r="D183" s="72">
        <f>tab_dinamicas!E704</f>
        <v>0</v>
      </c>
      <c r="E183" s="72">
        <f>tab_dinamicas!F704</f>
        <v>0</v>
      </c>
      <c r="F183" s="72">
        <f>tab_dinamicas!G704</f>
        <v>3377458.5903619062</v>
      </c>
      <c r="G183" s="72">
        <f>tab_dinamicas!H704</f>
        <v>0</v>
      </c>
      <c r="H183" s="72">
        <f>tab_dinamicas!I704</f>
        <v>0</v>
      </c>
      <c r="I183" s="72">
        <f>tab_dinamicas!J704</f>
        <v>159660.90111206559</v>
      </c>
      <c r="J183" s="72">
        <f>tab_dinamicas!K704</f>
        <v>0</v>
      </c>
      <c r="K183" s="72">
        <f>tab_dinamicas!L704</f>
        <v>0</v>
      </c>
      <c r="L183" s="72">
        <f t="shared" si="10"/>
        <v>3987694.4898991431</v>
      </c>
      <c r="N183" s="57" t="s">
        <v>536</v>
      </c>
      <c r="O183" s="16">
        <f>+B183/'Total x Ano'!$G$30</f>
        <v>6.3479822983998424E-3</v>
      </c>
      <c r="P183" s="16">
        <f>+C183/'Total x Ano'!$G$30</f>
        <v>0</v>
      </c>
      <c r="Q183" s="16">
        <f>+D183/'Total x Ano'!$G$30</f>
        <v>0</v>
      </c>
      <c r="R183" s="16">
        <f>+E183/'Total x Ano'!$G$30</f>
        <v>0</v>
      </c>
      <c r="S183" s="16">
        <f>+F183/'Total x Ano'!$G$30</f>
        <v>4.7583748366270051E-2</v>
      </c>
      <c r="T183" s="16">
        <f>+G183/'Total x Ano'!$G$30</f>
        <v>0</v>
      </c>
      <c r="U183" s="16">
        <f>+H183/'Total x Ano'!$G$30</f>
        <v>0</v>
      </c>
      <c r="V183" s="16">
        <f>+I183/'Total x Ano'!$G$30</f>
        <v>2.2494026023378668E-3</v>
      </c>
      <c r="W183" s="16">
        <f>+J183/'Total x Ano'!$G$30</f>
        <v>0</v>
      </c>
      <c r="X183" s="16">
        <f>+K183/'Total x Ano'!$G$30</f>
        <v>0</v>
      </c>
      <c r="Y183" s="16">
        <f>+L183/'Total x Ano'!$G$30</f>
        <v>5.6181133267007764E-2</v>
      </c>
    </row>
    <row r="184" spans="1:25" x14ac:dyDescent="0.25">
      <c r="A184" s="1" t="s">
        <v>537</v>
      </c>
      <c r="B184" s="72">
        <f>tab_dinamicas!C705</f>
        <v>1453745.5784698862</v>
      </c>
      <c r="C184" s="72">
        <f>tab_dinamicas!D705</f>
        <v>0</v>
      </c>
      <c r="D184" s="72">
        <f>tab_dinamicas!E705</f>
        <v>0</v>
      </c>
      <c r="E184" s="72">
        <f>tab_dinamicas!F705</f>
        <v>0</v>
      </c>
      <c r="F184" s="72">
        <f>tab_dinamicas!G705</f>
        <v>15065384.716113715</v>
      </c>
      <c r="G184" s="72">
        <f>tab_dinamicas!H705</f>
        <v>0</v>
      </c>
      <c r="H184" s="72">
        <f>tab_dinamicas!I705</f>
        <v>0</v>
      </c>
      <c r="I184" s="72">
        <f>tab_dinamicas!J705</f>
        <v>693995.2739097263</v>
      </c>
      <c r="J184" s="72">
        <f>tab_dinamicas!K705</f>
        <v>0</v>
      </c>
      <c r="K184" s="72">
        <f>tab_dinamicas!L705</f>
        <v>0</v>
      </c>
      <c r="L184" s="72">
        <f t="shared" si="10"/>
        <v>17213125.568493325</v>
      </c>
      <c r="N184" s="57" t="s">
        <v>537</v>
      </c>
      <c r="O184" s="16">
        <f>+B184/'Total x Ano'!$G$30</f>
        <v>2.0481276659287319E-2</v>
      </c>
      <c r="P184" s="16">
        <f>+C184/'Total x Ano'!$G$30</f>
        <v>0</v>
      </c>
      <c r="Q184" s="16">
        <f>+D184/'Total x Ano'!$G$30</f>
        <v>0</v>
      </c>
      <c r="R184" s="16">
        <f>+E184/'Total x Ano'!$G$30</f>
        <v>0</v>
      </c>
      <c r="S184" s="16">
        <f>+F184/'Total x Ano'!$G$30</f>
        <v>0.21225055946453247</v>
      </c>
      <c r="T184" s="16">
        <f>+G184/'Total x Ano'!$G$30</f>
        <v>0</v>
      </c>
      <c r="U184" s="16">
        <f>+H184/'Total x Ano'!$G$30</f>
        <v>0</v>
      </c>
      <c r="V184" s="16">
        <f>+I184/'Total x Ano'!$G$30</f>
        <v>9.7774393371800189E-3</v>
      </c>
      <c r="W184" s="16">
        <f>+J184/'Total x Ano'!$G$30</f>
        <v>0</v>
      </c>
      <c r="X184" s="16">
        <f>+K184/'Total x Ano'!$G$30</f>
        <v>0</v>
      </c>
      <c r="Y184" s="16">
        <f>+L184/'Total x Ano'!$G$30</f>
        <v>0.24250927546099979</v>
      </c>
    </row>
    <row r="185" spans="1:25" x14ac:dyDescent="0.25">
      <c r="A185" s="1" t="s">
        <v>538</v>
      </c>
      <c r="B185" s="72">
        <f>tab_dinamicas!C706</f>
        <v>445568.99011627317</v>
      </c>
      <c r="C185" s="72">
        <f>tab_dinamicas!D706</f>
        <v>0</v>
      </c>
      <c r="D185" s="72">
        <f>tab_dinamicas!E706</f>
        <v>0</v>
      </c>
      <c r="E185" s="72">
        <f>tab_dinamicas!F706</f>
        <v>0</v>
      </c>
      <c r="F185" s="72">
        <f>tab_dinamicas!G706</f>
        <v>1961480.5892428902</v>
      </c>
      <c r="G185" s="72">
        <f>tab_dinamicas!H706</f>
        <v>0</v>
      </c>
      <c r="H185" s="72">
        <f>tab_dinamicas!I706</f>
        <v>0</v>
      </c>
      <c r="I185" s="72">
        <f>tab_dinamicas!J706</f>
        <v>152913.41505644267</v>
      </c>
      <c r="J185" s="72">
        <f>tab_dinamicas!K706</f>
        <v>0</v>
      </c>
      <c r="K185" s="72">
        <f>tab_dinamicas!L706</f>
        <v>0</v>
      </c>
      <c r="L185" s="72">
        <f t="shared" si="10"/>
        <v>2559962.9944156064</v>
      </c>
      <c r="N185" s="57" t="s">
        <v>538</v>
      </c>
      <c r="O185" s="16">
        <f>+B185/'Total x Ano'!$G$30</f>
        <v>6.2774545233533008E-3</v>
      </c>
      <c r="P185" s="16">
        <f>+C185/'Total x Ano'!$G$30</f>
        <v>0</v>
      </c>
      <c r="Q185" s="16">
        <f>+D185/'Total x Ano'!$G$30</f>
        <v>0</v>
      </c>
      <c r="R185" s="16">
        <f>+E185/'Total x Ano'!$G$30</f>
        <v>0</v>
      </c>
      <c r="S185" s="16">
        <f>+F185/'Total x Ano'!$G$30</f>
        <v>2.7634564950759524E-2</v>
      </c>
      <c r="T185" s="16">
        <f>+G185/'Total x Ano'!$G$30</f>
        <v>0</v>
      </c>
      <c r="U185" s="16">
        <f>+H185/'Total x Ano'!$G$30</f>
        <v>0</v>
      </c>
      <c r="V185" s="16">
        <f>+I185/'Total x Ano'!$G$30</f>
        <v>2.1543397999420357E-3</v>
      </c>
      <c r="W185" s="16">
        <f>+J185/'Total x Ano'!$G$30</f>
        <v>0</v>
      </c>
      <c r="X185" s="16">
        <f>+K185/'Total x Ano'!$G$30</f>
        <v>0</v>
      </c>
      <c r="Y185" s="16">
        <f>+L185/'Total x Ano'!$G$30</f>
        <v>3.6066359274054861E-2</v>
      </c>
    </row>
    <row r="186" spans="1:25" x14ac:dyDescent="0.25">
      <c r="A186" s="1" t="s">
        <v>539</v>
      </c>
      <c r="B186" s="72">
        <f>tab_dinamicas!C707</f>
        <v>237526.21615879229</v>
      </c>
      <c r="C186" s="72">
        <f>tab_dinamicas!D707</f>
        <v>0</v>
      </c>
      <c r="D186" s="72">
        <f>tab_dinamicas!E707</f>
        <v>0</v>
      </c>
      <c r="E186" s="72">
        <f>tab_dinamicas!F707</f>
        <v>0</v>
      </c>
      <c r="F186" s="72">
        <f>tab_dinamicas!G707</f>
        <v>837297.4042887073</v>
      </c>
      <c r="G186" s="72">
        <f>tab_dinamicas!H707</f>
        <v>0</v>
      </c>
      <c r="H186" s="72">
        <f>tab_dinamicas!I707</f>
        <v>0</v>
      </c>
      <c r="I186" s="72">
        <f>tab_dinamicas!J707</f>
        <v>78926.29323267765</v>
      </c>
      <c r="J186" s="72">
        <f>tab_dinamicas!K707</f>
        <v>0</v>
      </c>
      <c r="K186" s="72">
        <f>tab_dinamicas!L707</f>
        <v>0</v>
      </c>
      <c r="L186" s="72">
        <f t="shared" si="10"/>
        <v>1153749.9136801774</v>
      </c>
      <c r="N186" s="57" t="s">
        <v>539</v>
      </c>
      <c r="O186" s="16">
        <f>+B186/'Total x Ano'!$G$30</f>
        <v>3.3464178457569631E-3</v>
      </c>
      <c r="P186" s="16">
        <f>+C186/'Total x Ano'!$G$30</f>
        <v>0</v>
      </c>
      <c r="Q186" s="16">
        <f>+D186/'Total x Ano'!$G$30</f>
        <v>0</v>
      </c>
      <c r="R186" s="16">
        <f>+E186/'Total x Ano'!$G$30</f>
        <v>0</v>
      </c>
      <c r="S186" s="16">
        <f>+F186/'Total x Ano'!$G$30</f>
        <v>1.1796369349160771E-2</v>
      </c>
      <c r="T186" s="16">
        <f>+G186/'Total x Ano'!$G$30</f>
        <v>0</v>
      </c>
      <c r="U186" s="16">
        <f>+H186/'Total x Ano'!$G$30</f>
        <v>0</v>
      </c>
      <c r="V186" s="16">
        <f>+I186/'Total x Ano'!$G$30</f>
        <v>1.1119629674760127E-3</v>
      </c>
      <c r="W186" s="16">
        <f>+J186/'Total x Ano'!$G$30</f>
        <v>0</v>
      </c>
      <c r="X186" s="16">
        <f>+K186/'Total x Ano'!$G$30</f>
        <v>0</v>
      </c>
      <c r="Y186" s="16">
        <f>+L186/'Total x Ano'!$G$30</f>
        <v>1.625475016239375E-2</v>
      </c>
    </row>
    <row r="187" spans="1:25" x14ac:dyDescent="0.25">
      <c r="A187" s="1" t="s">
        <v>540</v>
      </c>
      <c r="B187" s="72">
        <f>tab_dinamicas!C708</f>
        <v>291690.18304663408</v>
      </c>
      <c r="C187" s="72">
        <f>tab_dinamicas!D708</f>
        <v>0</v>
      </c>
      <c r="D187" s="72">
        <f>tab_dinamicas!E708</f>
        <v>0</v>
      </c>
      <c r="E187" s="72">
        <f>tab_dinamicas!F708</f>
        <v>0</v>
      </c>
      <c r="F187" s="72">
        <f>tab_dinamicas!G708</f>
        <v>1562204.9593730927</v>
      </c>
      <c r="G187" s="72">
        <f>tab_dinamicas!H708</f>
        <v>0</v>
      </c>
      <c r="H187" s="72">
        <f>tab_dinamicas!I708</f>
        <v>0</v>
      </c>
      <c r="I187" s="72">
        <f>tab_dinamicas!J708</f>
        <v>126947.34801635778</v>
      </c>
      <c r="J187" s="72">
        <f>tab_dinamicas!K708</f>
        <v>0</v>
      </c>
      <c r="K187" s="72">
        <f>tab_dinamicas!L708</f>
        <v>0</v>
      </c>
      <c r="L187" s="72">
        <f t="shared" si="10"/>
        <v>1980842.4904360846</v>
      </c>
      <c r="N187" s="57" t="s">
        <v>540</v>
      </c>
      <c r="O187" s="16">
        <f>+B187/'Total x Ano'!$G$30</f>
        <v>4.1095136771210653E-3</v>
      </c>
      <c r="P187" s="16">
        <f>+C187/'Total x Ano'!$G$30</f>
        <v>0</v>
      </c>
      <c r="Q187" s="16">
        <f>+D187/'Total x Ano'!$G$30</f>
        <v>0</v>
      </c>
      <c r="R187" s="16">
        <f>+E187/'Total x Ano'!$G$30</f>
        <v>0</v>
      </c>
      <c r="S187" s="16">
        <f>+F187/'Total x Ano'!$G$30</f>
        <v>2.2009320231334967E-2</v>
      </c>
      <c r="T187" s="16">
        <f>+G187/'Total x Ano'!$G$30</f>
        <v>0</v>
      </c>
      <c r="U187" s="16">
        <f>+H187/'Total x Ano'!$G$30</f>
        <v>0</v>
      </c>
      <c r="V187" s="16">
        <f>+I187/'Total x Ano'!$G$30</f>
        <v>1.7885136122804117E-3</v>
      </c>
      <c r="W187" s="16">
        <f>+J187/'Total x Ano'!$G$30</f>
        <v>0</v>
      </c>
      <c r="X187" s="16">
        <f>+K187/'Total x Ano'!$G$30</f>
        <v>0</v>
      </c>
      <c r="Y187" s="16">
        <f>+L187/'Total x Ano'!$G$30</f>
        <v>2.7907347520736443E-2</v>
      </c>
    </row>
    <row r="188" spans="1:25" x14ac:dyDescent="0.25">
      <c r="A188" s="1" t="s">
        <v>541</v>
      </c>
      <c r="B188" s="72">
        <f>tab_dinamicas!C709</f>
        <v>40923.451421008976</v>
      </c>
      <c r="C188" s="72">
        <f>tab_dinamicas!D709</f>
        <v>0</v>
      </c>
      <c r="D188" s="72">
        <f>tab_dinamicas!E709</f>
        <v>0</v>
      </c>
      <c r="E188" s="72">
        <f>tab_dinamicas!F709</f>
        <v>0</v>
      </c>
      <c r="F188" s="72">
        <f>tab_dinamicas!G709</f>
        <v>146324.47638246906</v>
      </c>
      <c r="G188" s="72">
        <f>tab_dinamicas!H709</f>
        <v>0</v>
      </c>
      <c r="H188" s="72">
        <f>tab_dinamicas!I709</f>
        <v>0</v>
      </c>
      <c r="I188" s="72">
        <f>tab_dinamicas!J709</f>
        <v>18973.820388803106</v>
      </c>
      <c r="J188" s="72">
        <f>tab_dinamicas!K709</f>
        <v>0</v>
      </c>
      <c r="K188" s="72">
        <f>tab_dinamicas!L709</f>
        <v>0</v>
      </c>
      <c r="L188" s="72">
        <f t="shared" si="10"/>
        <v>206221.74819228114</v>
      </c>
      <c r="N188" s="57" t="s">
        <v>541</v>
      </c>
      <c r="O188" s="16">
        <f>+B188/'Total x Ano'!$G$30</f>
        <v>5.7655517087713837E-4</v>
      </c>
      <c r="P188" s="16">
        <f>+C188/'Total x Ano'!$G$30</f>
        <v>0</v>
      </c>
      <c r="Q188" s="16">
        <f>+D188/'Total x Ano'!$G$30</f>
        <v>0</v>
      </c>
      <c r="R188" s="16">
        <f>+E188/'Total x Ano'!$G$30</f>
        <v>0</v>
      </c>
      <c r="S188" s="16">
        <f>+F188/'Total x Ano'!$G$30</f>
        <v>2.0615107121901262E-3</v>
      </c>
      <c r="T188" s="16">
        <f>+G188/'Total x Ano'!$G$30</f>
        <v>0</v>
      </c>
      <c r="U188" s="16">
        <f>+H188/'Total x Ano'!$G$30</f>
        <v>0</v>
      </c>
      <c r="V188" s="16">
        <f>+I188/'Total x Ano'!$G$30</f>
        <v>2.6731504495836565E-4</v>
      </c>
      <c r="W188" s="16">
        <f>+J188/'Total x Ano'!$G$30</f>
        <v>0</v>
      </c>
      <c r="X188" s="16">
        <f>+K188/'Total x Ano'!$G$30</f>
        <v>0</v>
      </c>
      <c r="Y188" s="16">
        <f>+L188/'Total x Ano'!$G$30</f>
        <v>2.9053809280256302E-3</v>
      </c>
    </row>
    <row r="189" spans="1:25" x14ac:dyDescent="0.25">
      <c r="A189" s="1" t="s">
        <v>542</v>
      </c>
      <c r="B189" s="72">
        <f>tab_dinamicas!C710</f>
        <v>37593.657401940196</v>
      </c>
      <c r="C189" s="72">
        <f>tab_dinamicas!D710</f>
        <v>0</v>
      </c>
      <c r="D189" s="72">
        <f>tab_dinamicas!E710</f>
        <v>0</v>
      </c>
      <c r="E189" s="72">
        <f>tab_dinamicas!F710</f>
        <v>0</v>
      </c>
      <c r="F189" s="72">
        <f>tab_dinamicas!G710</f>
        <v>266682.59848605882</v>
      </c>
      <c r="G189" s="72">
        <f>tab_dinamicas!H710</f>
        <v>0</v>
      </c>
      <c r="H189" s="72">
        <f>tab_dinamicas!I710</f>
        <v>0</v>
      </c>
      <c r="I189" s="72">
        <f>tab_dinamicas!J710</f>
        <v>18758.352004496268</v>
      </c>
      <c r="J189" s="72">
        <f>tab_dinamicas!K710</f>
        <v>0</v>
      </c>
      <c r="K189" s="72">
        <f>tab_dinamicas!L710</f>
        <v>0</v>
      </c>
      <c r="L189" s="72">
        <f t="shared" si="10"/>
        <v>323034.60789249529</v>
      </c>
      <c r="N189" s="57" t="s">
        <v>542</v>
      </c>
      <c r="O189" s="16">
        <f>+B189/'Total x Ano'!$G$30</f>
        <v>5.2964295079336763E-4</v>
      </c>
      <c r="P189" s="16">
        <f>+C189/'Total x Ano'!$G$30</f>
        <v>0</v>
      </c>
      <c r="Q189" s="16">
        <f>+D189/'Total x Ano'!$G$30</f>
        <v>0</v>
      </c>
      <c r="R189" s="16">
        <f>+E189/'Total x Ano'!$G$30</f>
        <v>0</v>
      </c>
      <c r="S189" s="16">
        <f>+F189/'Total x Ano'!$G$30</f>
        <v>3.7571911899188979E-3</v>
      </c>
      <c r="T189" s="16">
        <f>+G189/'Total x Ano'!$G$30</f>
        <v>0</v>
      </c>
      <c r="U189" s="16">
        <f>+H189/'Total x Ano'!$G$30</f>
        <v>0</v>
      </c>
      <c r="V189" s="16">
        <f>+I189/'Total x Ano'!$G$30</f>
        <v>2.642793916393283E-4</v>
      </c>
      <c r="W189" s="16">
        <f>+J189/'Total x Ano'!$G$30</f>
        <v>0</v>
      </c>
      <c r="X189" s="16">
        <f>+K189/'Total x Ano'!$G$30</f>
        <v>0</v>
      </c>
      <c r="Y189" s="16">
        <f>+L189/'Total x Ano'!$G$30</f>
        <v>4.5511135323515941E-3</v>
      </c>
    </row>
    <row r="190" spans="1:25" x14ac:dyDescent="0.25">
      <c r="A190" s="1" t="s">
        <v>543</v>
      </c>
      <c r="B190" s="72">
        <f>tab_dinamicas!C711</f>
        <v>104032.69433502082</v>
      </c>
      <c r="C190" s="72">
        <f>tab_dinamicas!D711</f>
        <v>0</v>
      </c>
      <c r="D190" s="72">
        <f>tab_dinamicas!E711</f>
        <v>0</v>
      </c>
      <c r="E190" s="72">
        <f>tab_dinamicas!F711</f>
        <v>0</v>
      </c>
      <c r="F190" s="72">
        <f>tab_dinamicas!G711</f>
        <v>613491.84547226131</v>
      </c>
      <c r="G190" s="72">
        <f>tab_dinamicas!H711</f>
        <v>0</v>
      </c>
      <c r="H190" s="72">
        <f>tab_dinamicas!I711</f>
        <v>0</v>
      </c>
      <c r="I190" s="72">
        <f>tab_dinamicas!J711</f>
        <v>53214.412586725164</v>
      </c>
      <c r="J190" s="72">
        <f>tab_dinamicas!K711</f>
        <v>0</v>
      </c>
      <c r="K190" s="72">
        <f>tab_dinamicas!L711</f>
        <v>0</v>
      </c>
      <c r="L190" s="72">
        <f t="shared" si="10"/>
        <v>770738.95239400736</v>
      </c>
      <c r="N190" s="57" t="s">
        <v>543</v>
      </c>
      <c r="O190" s="16">
        <f>+B190/'Total x Ano'!$G$30</f>
        <v>1.4656776439033352E-3</v>
      </c>
      <c r="P190" s="16">
        <f>+C190/'Total x Ano'!$G$30</f>
        <v>0</v>
      </c>
      <c r="Q190" s="16">
        <f>+D190/'Total x Ano'!$G$30</f>
        <v>0</v>
      </c>
      <c r="R190" s="16">
        <f>+E190/'Total x Ano'!$G$30</f>
        <v>0</v>
      </c>
      <c r="S190" s="16">
        <f>+F190/'Total x Ano'!$G$30</f>
        <v>8.6432567028401873E-3</v>
      </c>
      <c r="T190" s="16">
        <f>+G190/'Total x Ano'!$G$30</f>
        <v>0</v>
      </c>
      <c r="U190" s="16">
        <f>+H190/'Total x Ano'!$G$30</f>
        <v>0</v>
      </c>
      <c r="V190" s="16">
        <f>+I190/'Total x Ano'!$G$30</f>
        <v>7.4971791666416157E-4</v>
      </c>
      <c r="W190" s="16">
        <f>+J190/'Total x Ano'!$G$30</f>
        <v>0</v>
      </c>
      <c r="X190" s="16">
        <f>+K190/'Total x Ano'!$G$30</f>
        <v>0</v>
      </c>
      <c r="Y190" s="16">
        <f>+L190/'Total x Ano'!$G$30</f>
        <v>1.0858652263407684E-2</v>
      </c>
    </row>
    <row r="191" spans="1:25" x14ac:dyDescent="0.25">
      <c r="A191" s="1" t="s">
        <v>544</v>
      </c>
      <c r="B191" s="72">
        <f>tab_dinamicas!C712</f>
        <v>109081.78989866032</v>
      </c>
      <c r="C191" s="72">
        <f>tab_dinamicas!D712</f>
        <v>0</v>
      </c>
      <c r="D191" s="72">
        <f>tab_dinamicas!E712</f>
        <v>0</v>
      </c>
      <c r="E191" s="72">
        <f>tab_dinamicas!F712</f>
        <v>0</v>
      </c>
      <c r="F191" s="72">
        <f>tab_dinamicas!G712</f>
        <v>690078.16617815266</v>
      </c>
      <c r="G191" s="72">
        <f>tab_dinamicas!H712</f>
        <v>0</v>
      </c>
      <c r="H191" s="72">
        <f>tab_dinamicas!I712</f>
        <v>0</v>
      </c>
      <c r="I191" s="72">
        <f>tab_dinamicas!J712</f>
        <v>46833.134704506141</v>
      </c>
      <c r="J191" s="72">
        <f>tab_dinamicas!K712</f>
        <v>0</v>
      </c>
      <c r="K191" s="72">
        <f>tab_dinamicas!L712</f>
        <v>0</v>
      </c>
      <c r="L191" s="72">
        <f t="shared" si="10"/>
        <v>845993.09078131907</v>
      </c>
      <c r="N191" s="57" t="s">
        <v>544</v>
      </c>
      <c r="O191" s="16">
        <f>+B191/'Total x Ano'!$G$30</f>
        <v>1.5368124591348461E-3</v>
      </c>
      <c r="P191" s="16">
        <f>+C191/'Total x Ano'!$G$30</f>
        <v>0</v>
      </c>
      <c r="Q191" s="16">
        <f>+D191/'Total x Ano'!$G$30</f>
        <v>0</v>
      </c>
      <c r="R191" s="16">
        <f>+E191/'Total x Ano'!$G$30</f>
        <v>0</v>
      </c>
      <c r="S191" s="16">
        <f>+F191/'Total x Ano'!$G$30</f>
        <v>9.7222526742984476E-3</v>
      </c>
      <c r="T191" s="16">
        <f>+G191/'Total x Ano'!$G$30</f>
        <v>0</v>
      </c>
      <c r="U191" s="16">
        <f>+H191/'Total x Ano'!$G$30</f>
        <v>0</v>
      </c>
      <c r="V191" s="16">
        <f>+I191/'Total x Ano'!$G$30</f>
        <v>6.5981448398574102E-4</v>
      </c>
      <c r="W191" s="16">
        <f>+J191/'Total x Ano'!$G$30</f>
        <v>0</v>
      </c>
      <c r="X191" s="16">
        <f>+K191/'Total x Ano'!$G$30</f>
        <v>0</v>
      </c>
      <c r="Y191" s="16">
        <f>+L191/'Total x Ano'!$G$30</f>
        <v>1.1918879617419033E-2</v>
      </c>
    </row>
    <row r="192" spans="1:25" x14ac:dyDescent="0.25">
      <c r="A192" s="1" t="s">
        <v>84</v>
      </c>
      <c r="B192" s="63">
        <f t="shared" ref="B192:K192" si="11">SUM(B165:B191)</f>
        <v>4083546.9903638652</v>
      </c>
      <c r="C192" s="63">
        <f t="shared" si="11"/>
        <v>0</v>
      </c>
      <c r="D192" s="63">
        <f t="shared" si="11"/>
        <v>0</v>
      </c>
      <c r="E192" s="63">
        <f t="shared" si="11"/>
        <v>0</v>
      </c>
      <c r="F192" s="63">
        <f t="shared" si="11"/>
        <v>32164313.227853019</v>
      </c>
      <c r="G192" s="63">
        <f t="shared" si="11"/>
        <v>0</v>
      </c>
      <c r="H192" s="63">
        <f t="shared" si="11"/>
        <v>0</v>
      </c>
      <c r="I192" s="63">
        <f t="shared" si="11"/>
        <v>1955958.4449232742</v>
      </c>
      <c r="J192" s="63">
        <f t="shared" si="11"/>
        <v>0</v>
      </c>
      <c r="K192" s="63">
        <f t="shared" si="11"/>
        <v>0</v>
      </c>
      <c r="L192" s="72">
        <f t="shared" si="10"/>
        <v>38203818.663140155</v>
      </c>
      <c r="N192" s="57" t="s">
        <v>84</v>
      </c>
      <c r="O192" s="16">
        <f>+B192/'Total x Ano'!$G$30</f>
        <v>5.753156322502611E-2</v>
      </c>
      <c r="P192" s="16">
        <f>+C192/'Total x Ano'!$G$30</f>
        <v>0</v>
      </c>
      <c r="Q192" s="16">
        <f>+D192/'Total x Ano'!$G$30</f>
        <v>0</v>
      </c>
      <c r="R192" s="16">
        <f>+E192/'Total x Ano'!$G$30</f>
        <v>0</v>
      </c>
      <c r="S192" s="16">
        <f>+F192/'Total x Ano'!$G$30</f>
        <v>0.45315095538863476</v>
      </c>
      <c r="T192" s="16">
        <f>+G192/'Total x Ano'!$G$30</f>
        <v>0</v>
      </c>
      <c r="U192" s="16">
        <f>+H192/'Total x Ano'!$G$30</f>
        <v>0</v>
      </c>
      <c r="V192" s="16">
        <f>+I192/'Total x Ano'!$G$30</f>
        <v>2.7556765528881585E-2</v>
      </c>
      <c r="W192" s="16">
        <f>+J192/'Total x Ano'!$G$30</f>
        <v>0</v>
      </c>
      <c r="X192" s="16">
        <f>+K192/'Total x Ano'!$G$30</f>
        <v>0</v>
      </c>
      <c r="Y192" s="16">
        <f>+L192/'Total x Ano'!$G$30</f>
        <v>0.53823928414254241</v>
      </c>
    </row>
    <row r="193" spans="1:25" x14ac:dyDescent="0.25">
      <c r="B193" s="74"/>
      <c r="C193" s="74"/>
      <c r="D193" s="74"/>
      <c r="E193" s="74"/>
      <c r="F193" s="74"/>
      <c r="G193" s="74"/>
      <c r="H193" s="74"/>
      <c r="I193" s="74"/>
      <c r="J193" s="74"/>
      <c r="K193" s="74"/>
      <c r="L193" s="74"/>
    </row>
    <row r="194" spans="1:25" x14ac:dyDescent="0.25">
      <c r="A194" s="1"/>
      <c r="B194" s="57"/>
      <c r="C194" s="57"/>
      <c r="D194" s="57"/>
      <c r="E194" s="57"/>
      <c r="F194" s="57"/>
      <c r="G194" s="57"/>
      <c r="H194" s="57"/>
      <c r="I194" s="57"/>
      <c r="J194" s="57"/>
      <c r="K194" s="57"/>
      <c r="L194" s="57"/>
    </row>
    <row r="195" spans="1:25" s="1" customFormat="1" x14ac:dyDescent="0.25">
      <c r="B195" s="57">
        <v>2013</v>
      </c>
      <c r="C195" s="57">
        <v>2013</v>
      </c>
      <c r="D195" s="57">
        <v>2013</v>
      </c>
      <c r="E195" s="57">
        <v>2013</v>
      </c>
      <c r="F195" s="57">
        <v>2013</v>
      </c>
      <c r="G195" s="57">
        <v>2013</v>
      </c>
      <c r="H195" s="57">
        <v>2013</v>
      </c>
      <c r="I195" s="57">
        <v>2013</v>
      </c>
      <c r="J195" s="57">
        <v>2013</v>
      </c>
      <c r="K195" s="57">
        <v>2013</v>
      </c>
      <c r="L195" s="75">
        <v>2013</v>
      </c>
      <c r="M195" s="57"/>
      <c r="N195" s="57"/>
      <c r="O195" s="1">
        <v>2013</v>
      </c>
      <c r="P195" s="1">
        <v>2013</v>
      </c>
      <c r="Q195" s="1">
        <v>2013</v>
      </c>
      <c r="R195" s="1">
        <v>2013</v>
      </c>
      <c r="S195" s="1">
        <v>2013</v>
      </c>
      <c r="T195" s="1">
        <v>2013</v>
      </c>
      <c r="U195" s="1">
        <v>2013</v>
      </c>
      <c r="V195" s="1">
        <v>2013</v>
      </c>
      <c r="W195" s="1">
        <v>2013</v>
      </c>
      <c r="X195" s="1">
        <v>2013</v>
      </c>
      <c r="Y195" s="1">
        <v>2013</v>
      </c>
    </row>
    <row r="196" spans="1:25" s="52" customFormat="1" x14ac:dyDescent="0.25">
      <c r="A196" s="1"/>
      <c r="B196" s="57" t="s">
        <v>769</v>
      </c>
      <c r="C196" s="57" t="s">
        <v>771</v>
      </c>
      <c r="D196" s="57" t="s">
        <v>20</v>
      </c>
      <c r="E196" s="57" t="s">
        <v>776</v>
      </c>
      <c r="F196" s="57" t="s">
        <v>777</v>
      </c>
      <c r="G196" s="57" t="s">
        <v>780</v>
      </c>
      <c r="H196" s="57" t="s">
        <v>22</v>
      </c>
      <c r="I196" s="57" t="s">
        <v>21</v>
      </c>
      <c r="J196" s="57" t="s">
        <v>29</v>
      </c>
      <c r="K196" s="57" t="s">
        <v>784</v>
      </c>
      <c r="L196" s="57" t="s">
        <v>866</v>
      </c>
      <c r="M196" s="56"/>
      <c r="N196" s="56"/>
      <c r="O196" s="1" t="s">
        <v>769</v>
      </c>
      <c r="P196" s="1" t="s">
        <v>771</v>
      </c>
      <c r="Q196" s="1" t="s">
        <v>20</v>
      </c>
      <c r="R196" s="1" t="s">
        <v>776</v>
      </c>
      <c r="S196" s="1" t="s">
        <v>777</v>
      </c>
      <c r="T196" s="1" t="s">
        <v>780</v>
      </c>
      <c r="U196" s="1" t="s">
        <v>22</v>
      </c>
      <c r="V196" s="1" t="s">
        <v>21</v>
      </c>
      <c r="W196" s="1" t="s">
        <v>29</v>
      </c>
      <c r="X196" s="1" t="s">
        <v>784</v>
      </c>
      <c r="Y196" s="1" t="s">
        <v>866</v>
      </c>
    </row>
    <row r="197" spans="1:25" x14ac:dyDescent="0.25">
      <c r="A197" s="1" t="s">
        <v>518</v>
      </c>
      <c r="B197" s="72">
        <f>tab_dinamicas!C718</f>
        <v>45488.86568279723</v>
      </c>
      <c r="C197" s="72">
        <f>tab_dinamicas!D718</f>
        <v>0</v>
      </c>
      <c r="D197" s="72">
        <f>tab_dinamicas!E718</f>
        <v>0</v>
      </c>
      <c r="E197" s="72">
        <f>tab_dinamicas!F718</f>
        <v>0</v>
      </c>
      <c r="F197" s="72">
        <f>tab_dinamicas!G718</f>
        <v>118538.21866184525</v>
      </c>
      <c r="G197" s="72">
        <f>tab_dinamicas!H718</f>
        <v>0</v>
      </c>
      <c r="H197" s="72">
        <f>tab_dinamicas!I718</f>
        <v>0</v>
      </c>
      <c r="I197" s="72">
        <f>tab_dinamicas!J718</f>
        <v>10858.196370555004</v>
      </c>
      <c r="J197" s="72">
        <f>tab_dinamicas!K718</f>
        <v>0</v>
      </c>
      <c r="K197" s="72">
        <f>tab_dinamicas!L718</f>
        <v>0</v>
      </c>
      <c r="L197" s="72">
        <f>SUM(B197:K197)</f>
        <v>174885.28071519747</v>
      </c>
      <c r="N197" s="57" t="s">
        <v>518</v>
      </c>
      <c r="O197" s="16">
        <f>+B197/'Total x Ano'!$H$30</f>
        <v>6.2578504607498542E-4</v>
      </c>
      <c r="P197" s="16">
        <f>+C197/'Total x Ano'!$H$30</f>
        <v>0</v>
      </c>
      <c r="Q197" s="16">
        <f>+D197/'Total x Ano'!$H$30</f>
        <v>0</v>
      </c>
      <c r="R197" s="16">
        <f>+E197/'Total x Ano'!$H$30</f>
        <v>0</v>
      </c>
      <c r="S197" s="16">
        <f>+F197/'Total x Ano'!$H$30</f>
        <v>1.6307165174048815E-3</v>
      </c>
      <c r="T197" s="16">
        <f>+G197/'Total x Ano'!$H$30</f>
        <v>0</v>
      </c>
      <c r="U197" s="16">
        <f>+H197/'Total x Ano'!$H$30</f>
        <v>0</v>
      </c>
      <c r="V197" s="16">
        <f>+I197/'Total x Ano'!$H$30</f>
        <v>1.4937494734252444E-4</v>
      </c>
      <c r="W197" s="16">
        <f>+J197/'Total x Ano'!$H$30</f>
        <v>0</v>
      </c>
      <c r="X197" s="16">
        <f>+K197/'Total x Ano'!$H$30</f>
        <v>0</v>
      </c>
      <c r="Y197" s="16">
        <f>+L197/'Total x Ano'!$H$30</f>
        <v>2.4058765108223913E-3</v>
      </c>
    </row>
    <row r="198" spans="1:25" x14ac:dyDescent="0.25">
      <c r="A198" s="1" t="s">
        <v>519</v>
      </c>
      <c r="B198" s="72">
        <f>tab_dinamicas!C719</f>
        <v>8504.1520484989087</v>
      </c>
      <c r="C198" s="72">
        <f>tab_dinamicas!D719</f>
        <v>0</v>
      </c>
      <c r="D198" s="72">
        <f>tab_dinamicas!E719</f>
        <v>0</v>
      </c>
      <c r="E198" s="72">
        <f>tab_dinamicas!F719</f>
        <v>0</v>
      </c>
      <c r="F198" s="72">
        <f>tab_dinamicas!G719</f>
        <v>33084.987204310979</v>
      </c>
      <c r="G198" s="72">
        <f>tab_dinamicas!H719</f>
        <v>0</v>
      </c>
      <c r="H198" s="72">
        <f>tab_dinamicas!I719</f>
        <v>0</v>
      </c>
      <c r="I198" s="72">
        <f>tab_dinamicas!J719</f>
        <v>4060.8892784155205</v>
      </c>
      <c r="J198" s="72">
        <f>tab_dinamicas!K719</f>
        <v>0</v>
      </c>
      <c r="K198" s="72">
        <f>tab_dinamicas!L719</f>
        <v>0</v>
      </c>
      <c r="L198" s="72">
        <f t="shared" ref="L198:L224" si="12">SUM(B198:K198)</f>
        <v>45650.028531225405</v>
      </c>
      <c r="N198" s="57" t="s">
        <v>519</v>
      </c>
      <c r="O198" s="16">
        <f>+B198/'Total x Ano'!$H$30</f>
        <v>1.1699063279810765E-4</v>
      </c>
      <c r="P198" s="16">
        <f>+C198/'Total x Ano'!$H$30</f>
        <v>0</v>
      </c>
      <c r="Q198" s="16">
        <f>+D198/'Total x Ano'!$H$30</f>
        <v>0</v>
      </c>
      <c r="R198" s="16">
        <f>+E198/'Total x Ano'!$H$30</f>
        <v>0</v>
      </c>
      <c r="S198" s="16">
        <f>+F198/'Total x Ano'!$H$30</f>
        <v>4.5514632935482994E-4</v>
      </c>
      <c r="T198" s="16">
        <f>+G198/'Total x Ano'!$H$30</f>
        <v>0</v>
      </c>
      <c r="U198" s="16">
        <f>+H198/'Total x Ano'!$H$30</f>
        <v>0</v>
      </c>
      <c r="V198" s="16">
        <f>+I198/'Total x Ano'!$H$30</f>
        <v>5.5865182524428319E-5</v>
      </c>
      <c r="W198" s="16">
        <f>+J198/'Total x Ano'!$H$30</f>
        <v>0</v>
      </c>
      <c r="X198" s="16">
        <f>+K198/'Total x Ano'!$H$30</f>
        <v>0</v>
      </c>
      <c r="Y198" s="16">
        <f>+L198/'Total x Ano'!$H$30</f>
        <v>6.2800214467736591E-4</v>
      </c>
    </row>
    <row r="199" spans="1:25" x14ac:dyDescent="0.25">
      <c r="A199" s="1" t="s">
        <v>520</v>
      </c>
      <c r="B199" s="72">
        <f>tab_dinamicas!C720</f>
        <v>59768.510558091075</v>
      </c>
      <c r="C199" s="72">
        <f>tab_dinamicas!D720</f>
        <v>0</v>
      </c>
      <c r="D199" s="72">
        <f>tab_dinamicas!E720</f>
        <v>0</v>
      </c>
      <c r="E199" s="72">
        <f>tab_dinamicas!F720</f>
        <v>0</v>
      </c>
      <c r="F199" s="72">
        <f>tab_dinamicas!G720</f>
        <v>246699.1573459229</v>
      </c>
      <c r="G199" s="72">
        <f>tab_dinamicas!H720</f>
        <v>0</v>
      </c>
      <c r="H199" s="72">
        <f>tab_dinamicas!I720</f>
        <v>0</v>
      </c>
      <c r="I199" s="72">
        <f>tab_dinamicas!J720</f>
        <v>25867.423249404826</v>
      </c>
      <c r="J199" s="72">
        <f>tab_dinamicas!K720</f>
        <v>0</v>
      </c>
      <c r="K199" s="72">
        <f>tab_dinamicas!L720</f>
        <v>0</v>
      </c>
      <c r="L199" s="72">
        <f t="shared" si="12"/>
        <v>332335.09115341882</v>
      </c>
      <c r="N199" s="57" t="s">
        <v>520</v>
      </c>
      <c r="O199" s="16">
        <f>+B199/'Total x Ano'!$H$30</f>
        <v>8.2222846342754335E-4</v>
      </c>
      <c r="P199" s="16">
        <f>+C199/'Total x Ano'!$H$30</f>
        <v>0</v>
      </c>
      <c r="Q199" s="16">
        <f>+D199/'Total x Ano'!$H$30</f>
        <v>0</v>
      </c>
      <c r="R199" s="16">
        <f>+E199/'Total x Ano'!$H$30</f>
        <v>0</v>
      </c>
      <c r="S199" s="16">
        <f>+F199/'Total x Ano'!$H$30</f>
        <v>3.3938116774092568E-3</v>
      </c>
      <c r="T199" s="16">
        <f>+G199/'Total x Ano'!$H$30</f>
        <v>0</v>
      </c>
      <c r="U199" s="16">
        <f>+H199/'Total x Ano'!$H$30</f>
        <v>0</v>
      </c>
      <c r="V199" s="16">
        <f>+I199/'Total x Ano'!$H$30</f>
        <v>3.5585513964775872E-4</v>
      </c>
      <c r="W199" s="16">
        <f>+J199/'Total x Ano'!$H$30</f>
        <v>0</v>
      </c>
      <c r="X199" s="16">
        <f>+K199/'Total x Ano'!$H$30</f>
        <v>0</v>
      </c>
      <c r="Y199" s="16">
        <f>+L199/'Total x Ano'!$H$30</f>
        <v>4.5718952804845586E-3</v>
      </c>
    </row>
    <row r="200" spans="1:25" x14ac:dyDescent="0.25">
      <c r="A200" s="1" t="s">
        <v>521</v>
      </c>
      <c r="B200" s="72">
        <f>tab_dinamicas!C721</f>
        <v>2330.4254145872819</v>
      </c>
      <c r="C200" s="72">
        <f>tab_dinamicas!D721</f>
        <v>0</v>
      </c>
      <c r="D200" s="72">
        <f>tab_dinamicas!E721</f>
        <v>0</v>
      </c>
      <c r="E200" s="72">
        <f>tab_dinamicas!F721</f>
        <v>0</v>
      </c>
      <c r="F200" s="72">
        <f>tab_dinamicas!G721</f>
        <v>28524.275367646944</v>
      </c>
      <c r="G200" s="72">
        <f>tab_dinamicas!H721</f>
        <v>0</v>
      </c>
      <c r="H200" s="72">
        <f>tab_dinamicas!I721</f>
        <v>0</v>
      </c>
      <c r="I200" s="72">
        <f>tab_dinamicas!J721</f>
        <v>4751.6191498757053</v>
      </c>
      <c r="J200" s="72">
        <f>tab_dinamicas!K721</f>
        <v>0</v>
      </c>
      <c r="K200" s="72">
        <f>tab_dinamicas!L721</f>
        <v>0</v>
      </c>
      <c r="L200" s="72">
        <f t="shared" si="12"/>
        <v>35606.319932109931</v>
      </c>
      <c r="N200" s="57" t="s">
        <v>521</v>
      </c>
      <c r="O200" s="16">
        <f>+B200/'Total x Ano'!$H$30</f>
        <v>3.2059391975415416E-5</v>
      </c>
      <c r="P200" s="16">
        <f>+C200/'Total x Ano'!$H$30</f>
        <v>0</v>
      </c>
      <c r="Q200" s="16">
        <f>+D200/'Total x Ano'!$H$30</f>
        <v>0</v>
      </c>
      <c r="R200" s="16">
        <f>+E200/'Total x Ano'!$H$30</f>
        <v>0</v>
      </c>
      <c r="S200" s="16">
        <f>+F200/'Total x Ano'!$H$30</f>
        <v>3.9240514590252728E-4</v>
      </c>
      <c r="T200" s="16">
        <f>+G200/'Total x Ano'!$H$30</f>
        <v>0</v>
      </c>
      <c r="U200" s="16">
        <f>+H200/'Total x Ano'!$H$30</f>
        <v>0</v>
      </c>
      <c r="V200" s="16">
        <f>+I200/'Total x Ano'!$H$30</f>
        <v>6.5367473204772675E-5</v>
      </c>
      <c r="W200" s="16">
        <f>+J200/'Total x Ano'!$H$30</f>
        <v>0</v>
      </c>
      <c r="X200" s="16">
        <f>+K200/'Total x Ano'!$H$30</f>
        <v>0</v>
      </c>
      <c r="Y200" s="16">
        <f>+L200/'Total x Ano'!$H$30</f>
        <v>4.8983201108271542E-4</v>
      </c>
    </row>
    <row r="201" spans="1:25" x14ac:dyDescent="0.25">
      <c r="A201" s="1" t="s">
        <v>522</v>
      </c>
      <c r="B201" s="72">
        <f>tab_dinamicas!C722</f>
        <v>42038.871074282521</v>
      </c>
      <c r="C201" s="72">
        <f>tab_dinamicas!D722</f>
        <v>0</v>
      </c>
      <c r="D201" s="72">
        <f>tab_dinamicas!E722</f>
        <v>0</v>
      </c>
      <c r="E201" s="72">
        <f>tab_dinamicas!F722</f>
        <v>0</v>
      </c>
      <c r="F201" s="72">
        <f>tab_dinamicas!G722</f>
        <v>318346.85159318038</v>
      </c>
      <c r="G201" s="72">
        <f>tab_dinamicas!H722</f>
        <v>0</v>
      </c>
      <c r="H201" s="72">
        <f>tab_dinamicas!I722</f>
        <v>0</v>
      </c>
      <c r="I201" s="72">
        <f>tab_dinamicas!J722</f>
        <v>32336.244804708862</v>
      </c>
      <c r="J201" s="72">
        <f>tab_dinamicas!K722</f>
        <v>0</v>
      </c>
      <c r="K201" s="72">
        <f>tab_dinamicas!L722</f>
        <v>0</v>
      </c>
      <c r="L201" s="72">
        <f t="shared" si="12"/>
        <v>392721.96747217176</v>
      </c>
      <c r="N201" s="57" t="s">
        <v>522</v>
      </c>
      <c r="O201" s="16">
        <f>+B201/'Total x Ano'!$H$30</f>
        <v>5.7832387062817074E-4</v>
      </c>
      <c r="P201" s="16">
        <f>+C201/'Total x Ano'!$H$30</f>
        <v>0</v>
      </c>
      <c r="Q201" s="16">
        <f>+D201/'Total x Ano'!$H$30</f>
        <v>0</v>
      </c>
      <c r="R201" s="16">
        <f>+E201/'Total x Ano'!$H$30</f>
        <v>0</v>
      </c>
      <c r="S201" s="16">
        <f>+F201/'Total x Ano'!$H$30</f>
        <v>4.379460692232732E-3</v>
      </c>
      <c r="T201" s="16">
        <f>+G201/'Total x Ano'!$H$30</f>
        <v>0</v>
      </c>
      <c r="U201" s="16">
        <f>+H201/'Total x Ano'!$H$30</f>
        <v>0</v>
      </c>
      <c r="V201" s="16">
        <f>+I201/'Total x Ano'!$H$30</f>
        <v>4.4484596705736992E-4</v>
      </c>
      <c r="W201" s="16">
        <f>+J201/'Total x Ano'!$H$30</f>
        <v>0</v>
      </c>
      <c r="X201" s="16">
        <f>+K201/'Total x Ano'!$H$30</f>
        <v>0</v>
      </c>
      <c r="Y201" s="16">
        <f>+L201/'Total x Ano'!$H$30</f>
        <v>5.4026305299182727E-3</v>
      </c>
    </row>
    <row r="202" spans="1:25" x14ac:dyDescent="0.25">
      <c r="A202" s="1" t="s">
        <v>523</v>
      </c>
      <c r="B202" s="72">
        <f>tab_dinamicas!C723</f>
        <v>3498.4953643552408</v>
      </c>
      <c r="C202" s="72">
        <f>tab_dinamicas!D723</f>
        <v>0</v>
      </c>
      <c r="D202" s="72">
        <f>tab_dinamicas!E723</f>
        <v>0</v>
      </c>
      <c r="E202" s="72">
        <f>tab_dinamicas!F723</f>
        <v>0</v>
      </c>
      <c r="F202" s="72">
        <f>tab_dinamicas!G723</f>
        <v>37944.612665511107</v>
      </c>
      <c r="G202" s="72">
        <f>tab_dinamicas!H723</f>
        <v>0</v>
      </c>
      <c r="H202" s="72">
        <f>tab_dinamicas!I723</f>
        <v>0</v>
      </c>
      <c r="I202" s="72">
        <f>tab_dinamicas!J723</f>
        <v>761.01133060872644</v>
      </c>
      <c r="J202" s="72">
        <f>tab_dinamicas!K723</f>
        <v>0</v>
      </c>
      <c r="K202" s="72">
        <f>tab_dinamicas!L723</f>
        <v>0</v>
      </c>
      <c r="L202" s="72">
        <f t="shared" si="12"/>
        <v>42204.119360475081</v>
      </c>
      <c r="N202" s="57" t="s">
        <v>523</v>
      </c>
      <c r="O202" s="16">
        <f>+B202/'Total x Ano'!$H$30</f>
        <v>4.8128394716250506E-5</v>
      </c>
      <c r="P202" s="16">
        <f>+C202/'Total x Ano'!$H$30</f>
        <v>0</v>
      </c>
      <c r="Q202" s="16">
        <f>+D202/'Total x Ano'!$H$30</f>
        <v>0</v>
      </c>
      <c r="R202" s="16">
        <f>+E202/'Total x Ano'!$H$30</f>
        <v>0</v>
      </c>
      <c r="S202" s="16">
        <f>+F202/'Total x Ano'!$H$30</f>
        <v>5.2199963285002693E-4</v>
      </c>
      <c r="T202" s="16">
        <f>+G202/'Total x Ano'!$H$30</f>
        <v>0</v>
      </c>
      <c r="U202" s="16">
        <f>+H202/'Total x Ano'!$H$30</f>
        <v>0</v>
      </c>
      <c r="V202" s="16">
        <f>+I202/'Total x Ano'!$H$30</f>
        <v>1.0469144557470601E-5</v>
      </c>
      <c r="W202" s="16">
        <f>+J202/'Total x Ano'!$H$30</f>
        <v>0</v>
      </c>
      <c r="X202" s="16">
        <f>+K202/'Total x Ano'!$H$30</f>
        <v>0</v>
      </c>
      <c r="Y202" s="16">
        <f>+L202/'Total x Ano'!$H$30</f>
        <v>5.8059717212374817E-4</v>
      </c>
    </row>
    <row r="203" spans="1:25" x14ac:dyDescent="0.25">
      <c r="A203" s="1" t="s">
        <v>524</v>
      </c>
      <c r="B203" s="72">
        <f>tab_dinamicas!C724</f>
        <v>7960.2160053496063</v>
      </c>
      <c r="C203" s="72">
        <f>tab_dinamicas!D724</f>
        <v>0</v>
      </c>
      <c r="D203" s="72">
        <f>tab_dinamicas!E724</f>
        <v>0</v>
      </c>
      <c r="E203" s="72">
        <f>tab_dinamicas!F724</f>
        <v>0</v>
      </c>
      <c r="F203" s="72">
        <f>tab_dinamicas!G724</f>
        <v>73780.152838364622</v>
      </c>
      <c r="G203" s="72">
        <f>tab_dinamicas!H724</f>
        <v>0</v>
      </c>
      <c r="H203" s="72">
        <f>tab_dinamicas!I724</f>
        <v>0</v>
      </c>
      <c r="I203" s="72">
        <f>tab_dinamicas!J724</f>
        <v>6462.5652602299051</v>
      </c>
      <c r="J203" s="72">
        <f>tab_dinamicas!K724</f>
        <v>0</v>
      </c>
      <c r="K203" s="72">
        <f>tab_dinamicas!L724</f>
        <v>0</v>
      </c>
      <c r="L203" s="72">
        <f t="shared" si="12"/>
        <v>88202.934103944135</v>
      </c>
      <c r="N203" s="57" t="s">
        <v>524</v>
      </c>
      <c r="O203" s="16">
        <f>+B203/'Total x Ano'!$H$30</f>
        <v>1.0950776777795927E-4</v>
      </c>
      <c r="P203" s="16">
        <f>+C203/'Total x Ano'!$H$30</f>
        <v>0</v>
      </c>
      <c r="Q203" s="16">
        <f>+D203/'Total x Ano'!$H$30</f>
        <v>0</v>
      </c>
      <c r="R203" s="16">
        <f>+E203/'Total x Ano'!$H$30</f>
        <v>0</v>
      </c>
      <c r="S203" s="16">
        <f>+F203/'Total x Ano'!$H$30</f>
        <v>1.0149850001829354E-3</v>
      </c>
      <c r="T203" s="16">
        <f>+G203/'Total x Ano'!$H$30</f>
        <v>0</v>
      </c>
      <c r="U203" s="16">
        <f>+H203/'Total x Ano'!$H$30</f>
        <v>0</v>
      </c>
      <c r="V203" s="16">
        <f>+I203/'Total x Ano'!$H$30</f>
        <v>8.8904760284338756E-5</v>
      </c>
      <c r="W203" s="16">
        <f>+J203/'Total x Ano'!$H$30</f>
        <v>0</v>
      </c>
      <c r="X203" s="16">
        <f>+K203/'Total x Ano'!$H$30</f>
        <v>0</v>
      </c>
      <c r="Y203" s="16">
        <f>+L203/'Total x Ano'!$H$30</f>
        <v>1.2133975282452335E-3</v>
      </c>
    </row>
    <row r="204" spans="1:25" x14ac:dyDescent="0.25">
      <c r="A204" s="1" t="s">
        <v>525</v>
      </c>
      <c r="B204" s="72">
        <f>tab_dinamicas!C725</f>
        <v>50966.595598011336</v>
      </c>
      <c r="C204" s="72">
        <f>tab_dinamicas!D725</f>
        <v>0</v>
      </c>
      <c r="D204" s="72">
        <f>tab_dinamicas!E725</f>
        <v>0</v>
      </c>
      <c r="E204" s="72">
        <f>tab_dinamicas!F725</f>
        <v>0</v>
      </c>
      <c r="F204" s="72">
        <f>tab_dinamicas!G725</f>
        <v>222766.27768209114</v>
      </c>
      <c r="G204" s="72">
        <f>tab_dinamicas!H725</f>
        <v>0</v>
      </c>
      <c r="H204" s="72">
        <f>tab_dinamicas!I725</f>
        <v>0</v>
      </c>
      <c r="I204" s="72">
        <f>tab_dinamicas!J725</f>
        <v>27909.218648713846</v>
      </c>
      <c r="J204" s="72">
        <f>tab_dinamicas!K725</f>
        <v>0</v>
      </c>
      <c r="K204" s="72">
        <f>tab_dinamicas!L725</f>
        <v>0</v>
      </c>
      <c r="L204" s="72">
        <f t="shared" si="12"/>
        <v>301642.09192881634</v>
      </c>
      <c r="N204" s="57" t="s">
        <v>525</v>
      </c>
      <c r="O204" s="16">
        <f>+B204/'Total x Ano'!$H$30</f>
        <v>7.0114154081112317E-4</v>
      </c>
      <c r="P204" s="16">
        <f>+C204/'Total x Ano'!$H$30</f>
        <v>0</v>
      </c>
      <c r="Q204" s="16">
        <f>+D204/'Total x Ano'!$H$30</f>
        <v>0</v>
      </c>
      <c r="R204" s="16">
        <f>+E204/'Total x Ano'!$H$30</f>
        <v>0</v>
      </c>
      <c r="S204" s="16">
        <f>+F204/'Total x Ano'!$H$30</f>
        <v>3.064569829358473E-3</v>
      </c>
      <c r="T204" s="16">
        <f>+G204/'Total x Ano'!$H$30</f>
        <v>0</v>
      </c>
      <c r="U204" s="16">
        <f>+H204/'Total x Ano'!$H$30</f>
        <v>0</v>
      </c>
      <c r="V204" s="16">
        <f>+I204/'Total x Ano'!$H$30</f>
        <v>3.8394388199939516E-4</v>
      </c>
      <c r="W204" s="16">
        <f>+J204/'Total x Ano'!$H$30</f>
        <v>0</v>
      </c>
      <c r="X204" s="16">
        <f>+K204/'Total x Ano'!$H$30</f>
        <v>0</v>
      </c>
      <c r="Y204" s="16">
        <f>+L204/'Total x Ano'!$H$30</f>
        <v>4.1496552521689918E-3</v>
      </c>
    </row>
    <row r="205" spans="1:25" x14ac:dyDescent="0.25">
      <c r="A205" s="1" t="s">
        <v>526</v>
      </c>
      <c r="B205" s="72">
        <f>tab_dinamicas!C726</f>
        <v>27197.674747324363</v>
      </c>
      <c r="C205" s="72">
        <f>tab_dinamicas!D726</f>
        <v>0</v>
      </c>
      <c r="D205" s="72">
        <f>tab_dinamicas!E726</f>
        <v>0</v>
      </c>
      <c r="E205" s="72">
        <f>tab_dinamicas!F726</f>
        <v>0</v>
      </c>
      <c r="F205" s="72">
        <f>tab_dinamicas!G726</f>
        <v>170360.6815900112</v>
      </c>
      <c r="G205" s="72">
        <f>tab_dinamicas!H726</f>
        <v>0</v>
      </c>
      <c r="H205" s="72">
        <f>tab_dinamicas!I726</f>
        <v>0</v>
      </c>
      <c r="I205" s="72">
        <f>tab_dinamicas!J726</f>
        <v>15282.057660718994</v>
      </c>
      <c r="J205" s="72">
        <f>tab_dinamicas!K726</f>
        <v>0</v>
      </c>
      <c r="K205" s="72">
        <f>tab_dinamicas!L726</f>
        <v>0</v>
      </c>
      <c r="L205" s="72">
        <f t="shared" si="12"/>
        <v>212840.41399805457</v>
      </c>
      <c r="N205" s="57" t="s">
        <v>526</v>
      </c>
      <c r="O205" s="16">
        <f>+B205/'Total x Ano'!$H$30</f>
        <v>3.7415525512484588E-4</v>
      </c>
      <c r="P205" s="16">
        <f>+C205/'Total x Ano'!$H$30</f>
        <v>0</v>
      </c>
      <c r="Q205" s="16">
        <f>+D205/'Total x Ano'!$H$30</f>
        <v>0</v>
      </c>
      <c r="R205" s="16">
        <f>+E205/'Total x Ano'!$H$30</f>
        <v>0</v>
      </c>
      <c r="S205" s="16">
        <f>+F205/'Total x Ano'!$H$30</f>
        <v>2.3436321257508962E-3</v>
      </c>
      <c r="T205" s="16">
        <f>+G205/'Total x Ano'!$H$30</f>
        <v>0</v>
      </c>
      <c r="U205" s="16">
        <f>+H205/'Total x Ano'!$H$30</f>
        <v>0</v>
      </c>
      <c r="V205" s="16">
        <f>+I205/'Total x Ano'!$H$30</f>
        <v>2.1023349370855423E-4</v>
      </c>
      <c r="W205" s="16">
        <f>+J205/'Total x Ano'!$H$30</f>
        <v>0</v>
      </c>
      <c r="X205" s="16">
        <f>+K205/'Total x Ano'!$H$30</f>
        <v>0</v>
      </c>
      <c r="Y205" s="16">
        <f>+L205/'Total x Ano'!$H$30</f>
        <v>2.9280208745842968E-3</v>
      </c>
    </row>
    <row r="206" spans="1:25" x14ac:dyDescent="0.25">
      <c r="A206" s="1" t="s">
        <v>527</v>
      </c>
      <c r="B206" s="72">
        <f>tab_dinamicas!C727</f>
        <v>71774.797258127626</v>
      </c>
      <c r="C206" s="72">
        <f>tab_dinamicas!D727</f>
        <v>0</v>
      </c>
      <c r="D206" s="72">
        <f>tab_dinamicas!E727</f>
        <v>0</v>
      </c>
      <c r="E206" s="72">
        <f>tab_dinamicas!F727</f>
        <v>0</v>
      </c>
      <c r="F206" s="72">
        <f>tab_dinamicas!G727</f>
        <v>821482.06139025558</v>
      </c>
      <c r="G206" s="72">
        <f>tab_dinamicas!H727</f>
        <v>0</v>
      </c>
      <c r="H206" s="72">
        <f>tab_dinamicas!I727</f>
        <v>0</v>
      </c>
      <c r="I206" s="72">
        <f>tab_dinamicas!J727</f>
        <v>25030.291574354742</v>
      </c>
      <c r="J206" s="72">
        <f>tab_dinamicas!K727</f>
        <v>0</v>
      </c>
      <c r="K206" s="72">
        <f>tab_dinamicas!L727</f>
        <v>0</v>
      </c>
      <c r="L206" s="72">
        <f t="shared" si="12"/>
        <v>918287.15022273792</v>
      </c>
      <c r="N206" s="57" t="s">
        <v>527</v>
      </c>
      <c r="O206" s="16">
        <f>+B206/'Total x Ano'!$H$30</f>
        <v>9.8739755619331937E-4</v>
      </c>
      <c r="P206" s="16">
        <f>+C206/'Total x Ano'!$H$30</f>
        <v>0</v>
      </c>
      <c r="Q206" s="16">
        <f>+D206/'Total x Ano'!$H$30</f>
        <v>0</v>
      </c>
      <c r="R206" s="16">
        <f>+E206/'Total x Ano'!$H$30</f>
        <v>0</v>
      </c>
      <c r="S206" s="16">
        <f>+F206/'Total x Ano'!$H$30</f>
        <v>1.1301033383017158E-2</v>
      </c>
      <c r="T206" s="16">
        <f>+G206/'Total x Ano'!$H$30</f>
        <v>0</v>
      </c>
      <c r="U206" s="16">
        <f>+H206/'Total x Ano'!$H$30</f>
        <v>0</v>
      </c>
      <c r="V206" s="16">
        <f>+I206/'Total x Ano'!$H$30</f>
        <v>3.4433881634580928E-4</v>
      </c>
      <c r="W206" s="16">
        <f>+J206/'Total x Ano'!$H$30</f>
        <v>0</v>
      </c>
      <c r="X206" s="16">
        <f>+K206/'Total x Ano'!$H$30</f>
        <v>0</v>
      </c>
      <c r="Y206" s="16">
        <f>+L206/'Total x Ano'!$H$30</f>
        <v>1.2632769755556286E-2</v>
      </c>
    </row>
    <row r="207" spans="1:25" x14ac:dyDescent="0.25">
      <c r="A207" s="1" t="s">
        <v>528</v>
      </c>
      <c r="B207" s="72">
        <f>tab_dinamicas!C728</f>
        <v>22876.120151019692</v>
      </c>
      <c r="C207" s="72">
        <f>tab_dinamicas!D728</f>
        <v>0</v>
      </c>
      <c r="D207" s="72">
        <f>tab_dinamicas!E728</f>
        <v>0</v>
      </c>
      <c r="E207" s="72">
        <f>tab_dinamicas!F728</f>
        <v>0</v>
      </c>
      <c r="F207" s="72">
        <f>tab_dinamicas!G728</f>
        <v>196777.46654845899</v>
      </c>
      <c r="G207" s="72">
        <f>tab_dinamicas!H728</f>
        <v>0</v>
      </c>
      <c r="H207" s="72">
        <f>tab_dinamicas!I728</f>
        <v>0</v>
      </c>
      <c r="I207" s="72">
        <f>tab_dinamicas!J728</f>
        <v>21058.346715379674</v>
      </c>
      <c r="J207" s="72">
        <f>tab_dinamicas!K728</f>
        <v>0</v>
      </c>
      <c r="K207" s="72">
        <f>tab_dinamicas!L728</f>
        <v>0</v>
      </c>
      <c r="L207" s="72">
        <f t="shared" si="12"/>
        <v>240711.93341485836</v>
      </c>
      <c r="N207" s="57" t="s">
        <v>528</v>
      </c>
      <c r="O207" s="16">
        <f>+B207/'Total x Ano'!$H$30</f>
        <v>3.1470413007323112E-4</v>
      </c>
      <c r="P207" s="16">
        <f>+C207/'Total x Ano'!$H$30</f>
        <v>0</v>
      </c>
      <c r="Q207" s="16">
        <f>+D207/'Total x Ano'!$H$30</f>
        <v>0</v>
      </c>
      <c r="R207" s="16">
        <f>+E207/'Total x Ano'!$H$30</f>
        <v>0</v>
      </c>
      <c r="S207" s="16">
        <f>+F207/'Total x Ano'!$H$30</f>
        <v>2.7070447706748373E-3</v>
      </c>
      <c r="T207" s="16">
        <f>+G207/'Total x Ano'!$H$30</f>
        <v>0</v>
      </c>
      <c r="U207" s="16">
        <f>+H207/'Total x Ano'!$H$30</f>
        <v>0</v>
      </c>
      <c r="V207" s="16">
        <f>+I207/'Total x Ano'!$H$30</f>
        <v>2.8969723187734887E-4</v>
      </c>
      <c r="W207" s="16">
        <f>+J207/'Total x Ano'!$H$30</f>
        <v>0</v>
      </c>
      <c r="X207" s="16">
        <f>+K207/'Total x Ano'!$H$30</f>
        <v>0</v>
      </c>
      <c r="Y207" s="16">
        <f>+L207/'Total x Ano'!$H$30</f>
        <v>3.3114461326254176E-3</v>
      </c>
    </row>
    <row r="208" spans="1:25" x14ac:dyDescent="0.25">
      <c r="A208" s="1" t="s">
        <v>529</v>
      </c>
      <c r="B208" s="72">
        <f>tab_dinamicas!C729</f>
        <v>36189.730401756664</v>
      </c>
      <c r="C208" s="72">
        <f>tab_dinamicas!D729</f>
        <v>0</v>
      </c>
      <c r="D208" s="72">
        <f>tab_dinamicas!E729</f>
        <v>0</v>
      </c>
      <c r="E208" s="72">
        <f>tab_dinamicas!F729</f>
        <v>0</v>
      </c>
      <c r="F208" s="72">
        <f>tab_dinamicas!G729</f>
        <v>176764.99565635907</v>
      </c>
      <c r="G208" s="72">
        <f>tab_dinamicas!H729</f>
        <v>0</v>
      </c>
      <c r="H208" s="72">
        <f>tab_dinamicas!I729</f>
        <v>0</v>
      </c>
      <c r="I208" s="72">
        <f>tab_dinamicas!J729</f>
        <v>13336.191559044542</v>
      </c>
      <c r="J208" s="72">
        <f>tab_dinamicas!K729</f>
        <v>0</v>
      </c>
      <c r="K208" s="72">
        <f>tab_dinamicas!L729</f>
        <v>0</v>
      </c>
      <c r="L208" s="72">
        <f t="shared" si="12"/>
        <v>226290.91761716024</v>
      </c>
      <c r="N208" s="57" t="s">
        <v>529</v>
      </c>
      <c r="O208" s="16">
        <f>+B208/'Total x Ano'!$H$30</f>
        <v>4.9785792120705995E-4</v>
      </c>
      <c r="P208" s="16">
        <f>+C208/'Total x Ano'!$H$30</f>
        <v>0</v>
      </c>
      <c r="Q208" s="16">
        <f>+D208/'Total x Ano'!$H$30</f>
        <v>0</v>
      </c>
      <c r="R208" s="16">
        <f>+E208/'Total x Ano'!$H$30</f>
        <v>0</v>
      </c>
      <c r="S208" s="16">
        <f>+F208/'Total x Ano'!$H$30</f>
        <v>2.4317355311212307E-3</v>
      </c>
      <c r="T208" s="16">
        <f>+G208/'Total x Ano'!$H$30</f>
        <v>0</v>
      </c>
      <c r="U208" s="16">
        <f>+H208/'Total x Ano'!$H$30</f>
        <v>0</v>
      </c>
      <c r="V208" s="16">
        <f>+I208/'Total x Ano'!$H$30</f>
        <v>1.8346443957158547E-4</v>
      </c>
      <c r="W208" s="16">
        <f>+J208/'Total x Ano'!$H$30</f>
        <v>0</v>
      </c>
      <c r="X208" s="16">
        <f>+K208/'Total x Ano'!$H$30</f>
        <v>0</v>
      </c>
      <c r="Y208" s="16">
        <f>+L208/'Total x Ano'!$H$30</f>
        <v>3.1130578918998758E-3</v>
      </c>
    </row>
    <row r="209" spans="1:25" x14ac:dyDescent="0.25">
      <c r="A209" s="1" t="s">
        <v>530</v>
      </c>
      <c r="B209" s="72">
        <f>tab_dinamicas!C730</f>
        <v>96287.250700290606</v>
      </c>
      <c r="C209" s="72">
        <f>tab_dinamicas!D730</f>
        <v>0</v>
      </c>
      <c r="D209" s="72">
        <f>tab_dinamicas!E730</f>
        <v>0</v>
      </c>
      <c r="E209" s="72">
        <f>tab_dinamicas!F730</f>
        <v>0</v>
      </c>
      <c r="F209" s="72">
        <f>tab_dinamicas!G730</f>
        <v>1555463.9446998751</v>
      </c>
      <c r="G209" s="72">
        <f>tab_dinamicas!H730</f>
        <v>0</v>
      </c>
      <c r="H209" s="72">
        <f>tab_dinamicas!I730</f>
        <v>0</v>
      </c>
      <c r="I209" s="72">
        <f>tab_dinamicas!J730</f>
        <v>61888.218953700547</v>
      </c>
      <c r="J209" s="72">
        <f>tab_dinamicas!K730</f>
        <v>0</v>
      </c>
      <c r="K209" s="72">
        <f>tab_dinamicas!L730</f>
        <v>0</v>
      </c>
      <c r="L209" s="72">
        <f t="shared" si="12"/>
        <v>1713639.4143538661</v>
      </c>
      <c r="N209" s="57" t="s">
        <v>530</v>
      </c>
      <c r="O209" s="16">
        <f>+B209/'Total x Ano'!$H$30</f>
        <v>1.3246125334512801E-3</v>
      </c>
      <c r="P209" s="16">
        <f>+C209/'Total x Ano'!$H$30</f>
        <v>0</v>
      </c>
      <c r="Q209" s="16">
        <f>+D209/'Total x Ano'!$H$30</f>
        <v>0</v>
      </c>
      <c r="R209" s="16">
        <f>+E209/'Total x Ano'!$H$30</f>
        <v>0</v>
      </c>
      <c r="S209" s="16">
        <f>+F209/'Total x Ano'!$H$30</f>
        <v>2.1398336970844724E-2</v>
      </c>
      <c r="T209" s="16">
        <f>+G209/'Total x Ano'!$H$30</f>
        <v>0</v>
      </c>
      <c r="U209" s="16">
        <f>+H209/'Total x Ano'!$H$30</f>
        <v>0</v>
      </c>
      <c r="V209" s="16">
        <f>+I209/'Total x Ano'!$H$30</f>
        <v>8.5138904582724145E-4</v>
      </c>
      <c r="W209" s="16">
        <f>+J209/'Total x Ano'!$H$30</f>
        <v>0</v>
      </c>
      <c r="X209" s="16">
        <f>+K209/'Total x Ano'!$H$30</f>
        <v>0</v>
      </c>
      <c r="Y209" s="16">
        <f>+L209/'Total x Ano'!$H$30</f>
        <v>2.3574338550123246E-2</v>
      </c>
    </row>
    <row r="210" spans="1:25" x14ac:dyDescent="0.25">
      <c r="A210" s="1" t="s">
        <v>531</v>
      </c>
      <c r="B210" s="72">
        <f>tab_dinamicas!C731</f>
        <v>13884.442059521429</v>
      </c>
      <c r="C210" s="72">
        <f>tab_dinamicas!D731</f>
        <v>0</v>
      </c>
      <c r="D210" s="72">
        <f>tab_dinamicas!E731</f>
        <v>0</v>
      </c>
      <c r="E210" s="72">
        <f>tab_dinamicas!F731</f>
        <v>0</v>
      </c>
      <c r="F210" s="72">
        <f>tab_dinamicas!G731</f>
        <v>130631.48150327012</v>
      </c>
      <c r="G210" s="72">
        <f>tab_dinamicas!H731</f>
        <v>0</v>
      </c>
      <c r="H210" s="72">
        <f>tab_dinamicas!I731</f>
        <v>0</v>
      </c>
      <c r="I210" s="72">
        <f>tab_dinamicas!J731</f>
        <v>7857.5099162518118</v>
      </c>
      <c r="J210" s="72">
        <f>tab_dinamicas!K731</f>
        <v>0</v>
      </c>
      <c r="K210" s="72">
        <f>tab_dinamicas!L731</f>
        <v>0</v>
      </c>
      <c r="L210" s="72">
        <f t="shared" si="12"/>
        <v>152373.43347904336</v>
      </c>
      <c r="N210" s="57" t="s">
        <v>531</v>
      </c>
      <c r="O210" s="16">
        <f>+B210/'Total x Ano'!$H$30</f>
        <v>1.9100665808048333E-4</v>
      </c>
      <c r="P210" s="16">
        <f>+C210/'Total x Ano'!$H$30</f>
        <v>0</v>
      </c>
      <c r="Q210" s="16">
        <f>+D210/'Total x Ano'!$H$30</f>
        <v>0</v>
      </c>
      <c r="R210" s="16">
        <f>+E210/'Total x Ano'!$H$30</f>
        <v>0</v>
      </c>
      <c r="S210" s="16">
        <f>+F210/'Total x Ano'!$H$30</f>
        <v>1.7970821308538867E-3</v>
      </c>
      <c r="T210" s="16">
        <f>+G210/'Total x Ano'!$H$30</f>
        <v>0</v>
      </c>
      <c r="U210" s="16">
        <f>+H210/'Total x Ano'!$H$30</f>
        <v>0</v>
      </c>
      <c r="V210" s="16">
        <f>+I210/'Total x Ano'!$H$30</f>
        <v>1.0809485202959953E-4</v>
      </c>
      <c r="W210" s="16">
        <f>+J210/'Total x Ano'!$H$30</f>
        <v>0</v>
      </c>
      <c r="X210" s="16">
        <f>+K210/'Total x Ano'!$H$30</f>
        <v>0</v>
      </c>
      <c r="Y210" s="16">
        <f>+L210/'Total x Ano'!$H$30</f>
        <v>2.09618364096397E-3</v>
      </c>
    </row>
    <row r="211" spans="1:25" x14ac:dyDescent="0.25">
      <c r="A211" s="1" t="s">
        <v>532</v>
      </c>
      <c r="B211" s="72">
        <f>tab_dinamicas!C732</f>
        <v>34048.730409523901</v>
      </c>
      <c r="C211" s="72">
        <f>tab_dinamicas!D732</f>
        <v>0</v>
      </c>
      <c r="D211" s="72">
        <f>tab_dinamicas!E732</f>
        <v>0</v>
      </c>
      <c r="E211" s="72">
        <f>tab_dinamicas!F732</f>
        <v>0</v>
      </c>
      <c r="F211" s="72">
        <f>tab_dinamicas!G732</f>
        <v>154337.494703295</v>
      </c>
      <c r="G211" s="72">
        <f>tab_dinamicas!H732</f>
        <v>0</v>
      </c>
      <c r="H211" s="72">
        <f>tab_dinamicas!I732</f>
        <v>0</v>
      </c>
      <c r="I211" s="72">
        <f>tab_dinamicas!J732</f>
        <v>3782.8966172104065</v>
      </c>
      <c r="J211" s="72">
        <f>tab_dinamicas!K732</f>
        <v>0</v>
      </c>
      <c r="K211" s="72">
        <f>tab_dinamicas!L732</f>
        <v>0</v>
      </c>
      <c r="L211" s="72">
        <f t="shared" si="12"/>
        <v>192169.12173002932</v>
      </c>
      <c r="N211" s="57" t="s">
        <v>532</v>
      </c>
      <c r="O211" s="16">
        <f>+B211/'Total x Ano'!$H$30</f>
        <v>4.6840443278357071E-4</v>
      </c>
      <c r="P211" s="16">
        <f>+C211/'Total x Ano'!$H$30</f>
        <v>0</v>
      </c>
      <c r="Q211" s="16">
        <f>+D211/'Total x Ano'!$H$30</f>
        <v>0</v>
      </c>
      <c r="R211" s="16">
        <f>+E211/'Total x Ano'!$H$30</f>
        <v>0</v>
      </c>
      <c r="S211" s="16">
        <f>+F211/'Total x Ano'!$H$30</f>
        <v>2.1232030032906327E-3</v>
      </c>
      <c r="T211" s="16">
        <f>+G211/'Total x Ano'!$H$30</f>
        <v>0</v>
      </c>
      <c r="U211" s="16">
        <f>+H211/'Total x Ano'!$H$30</f>
        <v>0</v>
      </c>
      <c r="V211" s="16">
        <f>+I211/'Total x Ano'!$H$30</f>
        <v>5.2040869746135874E-5</v>
      </c>
      <c r="W211" s="16">
        <f>+J211/'Total x Ano'!$H$30</f>
        <v>0</v>
      </c>
      <c r="X211" s="16">
        <f>+K211/'Total x Ano'!$H$30</f>
        <v>0</v>
      </c>
      <c r="Y211" s="16">
        <f>+L211/'Total x Ano'!$H$30</f>
        <v>2.6436483058203397E-3</v>
      </c>
    </row>
    <row r="212" spans="1:25" x14ac:dyDescent="0.25">
      <c r="A212" s="1" t="s">
        <v>533</v>
      </c>
      <c r="B212" s="72">
        <f>tab_dinamicas!C733</f>
        <v>115862.56184650639</v>
      </c>
      <c r="C212" s="72">
        <f>tab_dinamicas!D733</f>
        <v>0</v>
      </c>
      <c r="D212" s="72">
        <f>tab_dinamicas!E733</f>
        <v>0</v>
      </c>
      <c r="E212" s="72">
        <f>tab_dinamicas!F733</f>
        <v>0</v>
      </c>
      <c r="F212" s="72">
        <f>tab_dinamicas!G733</f>
        <v>997979.18790651381</v>
      </c>
      <c r="G212" s="72">
        <f>tab_dinamicas!H733</f>
        <v>0</v>
      </c>
      <c r="H212" s="72">
        <f>tab_dinamicas!I733</f>
        <v>0</v>
      </c>
      <c r="I212" s="72">
        <f>tab_dinamicas!J733</f>
        <v>74500.641417384526</v>
      </c>
      <c r="J212" s="72">
        <f>tab_dinamicas!K733</f>
        <v>0</v>
      </c>
      <c r="K212" s="72">
        <f>tab_dinamicas!L733</f>
        <v>0</v>
      </c>
      <c r="L212" s="72">
        <f t="shared" si="12"/>
        <v>1188342.3911704049</v>
      </c>
      <c r="N212" s="57" t="s">
        <v>533</v>
      </c>
      <c r="O212" s="16">
        <f>+B212/'Total x Ano'!$H$30</f>
        <v>1.5939078171144962E-3</v>
      </c>
      <c r="P212" s="16">
        <f>+C212/'Total x Ano'!$H$30</f>
        <v>0</v>
      </c>
      <c r="Q212" s="16">
        <f>+D212/'Total x Ano'!$H$30</f>
        <v>0</v>
      </c>
      <c r="R212" s="16">
        <f>+E212/'Total x Ano'!$H$30</f>
        <v>0</v>
      </c>
      <c r="S212" s="16">
        <f>+F212/'Total x Ano'!$H$30</f>
        <v>1.3729083869465062E-2</v>
      </c>
      <c r="T212" s="16">
        <f>+G212/'Total x Ano'!$H$30</f>
        <v>0</v>
      </c>
      <c r="U212" s="16">
        <f>+H212/'Total x Ano'!$H$30</f>
        <v>0</v>
      </c>
      <c r="V212" s="16">
        <f>+I212/'Total x Ano'!$H$30</f>
        <v>1.024896677949589E-3</v>
      </c>
      <c r="W212" s="16">
        <f>+J212/'Total x Ano'!$H$30</f>
        <v>0</v>
      </c>
      <c r="X212" s="16">
        <f>+K212/'Total x Ano'!$H$30</f>
        <v>0</v>
      </c>
      <c r="Y212" s="16">
        <f>+L212/'Total x Ano'!$H$30</f>
        <v>1.6347888364529148E-2</v>
      </c>
    </row>
    <row r="213" spans="1:25" x14ac:dyDescent="0.25">
      <c r="A213" s="1" t="s">
        <v>534</v>
      </c>
      <c r="B213" s="72">
        <f>tab_dinamicas!C734</f>
        <v>336901.05191759428</v>
      </c>
      <c r="C213" s="72">
        <f>tab_dinamicas!D734</f>
        <v>0</v>
      </c>
      <c r="D213" s="72">
        <f>tab_dinamicas!E734</f>
        <v>0</v>
      </c>
      <c r="E213" s="72">
        <f>tab_dinamicas!F734</f>
        <v>0</v>
      </c>
      <c r="F213" s="72">
        <f>tab_dinamicas!G734</f>
        <v>2207136.0516090519</v>
      </c>
      <c r="G213" s="72">
        <f>tab_dinamicas!H734</f>
        <v>0</v>
      </c>
      <c r="H213" s="72">
        <f>tab_dinamicas!I734</f>
        <v>0</v>
      </c>
      <c r="I213" s="72">
        <f>tab_dinamicas!J734</f>
        <v>175510.31335547526</v>
      </c>
      <c r="J213" s="72">
        <f>tab_dinamicas!K734</f>
        <v>0</v>
      </c>
      <c r="K213" s="72">
        <f>tab_dinamicas!L734</f>
        <v>0</v>
      </c>
      <c r="L213" s="72">
        <f t="shared" si="12"/>
        <v>2719547.4168821215</v>
      </c>
      <c r="N213" s="57" t="s">
        <v>534</v>
      </c>
      <c r="O213" s="16">
        <f>+B213/'Total x Ano'!$H$30</f>
        <v>4.6347086728234822E-3</v>
      </c>
      <c r="P213" s="16">
        <f>+C213/'Total x Ano'!$H$30</f>
        <v>0</v>
      </c>
      <c r="Q213" s="16">
        <f>+D213/'Total x Ano'!$H$30</f>
        <v>0</v>
      </c>
      <c r="R213" s="16">
        <f>+E213/'Total x Ano'!$H$30</f>
        <v>0</v>
      </c>
      <c r="S213" s="16">
        <f>+F213/'Total x Ano'!$H$30</f>
        <v>3.036331451703499E-2</v>
      </c>
      <c r="T213" s="16">
        <f>+G213/'Total x Ano'!$H$30</f>
        <v>0</v>
      </c>
      <c r="U213" s="16">
        <f>+H213/'Total x Ano'!$H$30</f>
        <v>0</v>
      </c>
      <c r="V213" s="16">
        <f>+I213/'Total x Ano'!$H$30</f>
        <v>2.4144750123177255E-3</v>
      </c>
      <c r="W213" s="16">
        <f>+J213/'Total x Ano'!$H$30</f>
        <v>0</v>
      </c>
      <c r="X213" s="16">
        <f>+K213/'Total x Ano'!$H$30</f>
        <v>0</v>
      </c>
      <c r="Y213" s="16">
        <f>+L213/'Total x Ano'!$H$30</f>
        <v>3.7412498202176202E-2</v>
      </c>
    </row>
    <row r="214" spans="1:25" x14ac:dyDescent="0.25">
      <c r="A214" s="1" t="s">
        <v>535</v>
      </c>
      <c r="B214" s="72">
        <f>tab_dinamicas!C735</f>
        <v>97187.336267056467</v>
      </c>
      <c r="C214" s="72">
        <f>tab_dinamicas!D735</f>
        <v>0</v>
      </c>
      <c r="D214" s="72">
        <f>tab_dinamicas!E735</f>
        <v>0</v>
      </c>
      <c r="E214" s="72">
        <f>tab_dinamicas!F735</f>
        <v>0</v>
      </c>
      <c r="F214" s="72">
        <f>tab_dinamicas!G735</f>
        <v>479760.28342545778</v>
      </c>
      <c r="G214" s="72">
        <f>tab_dinamicas!H735</f>
        <v>0</v>
      </c>
      <c r="H214" s="72">
        <f>tab_dinamicas!I735</f>
        <v>0</v>
      </c>
      <c r="I214" s="72">
        <f>tab_dinamicas!J735</f>
        <v>55219.645983246504</v>
      </c>
      <c r="J214" s="72">
        <f>tab_dinamicas!K735</f>
        <v>0</v>
      </c>
      <c r="K214" s="72">
        <f>tab_dinamicas!L735</f>
        <v>0</v>
      </c>
      <c r="L214" s="72">
        <f t="shared" si="12"/>
        <v>632167.26567576069</v>
      </c>
      <c r="N214" s="57" t="s">
        <v>535</v>
      </c>
      <c r="O214" s="16">
        <f>+B214/'Total x Ano'!$H$30</f>
        <v>1.33699490613557E-3</v>
      </c>
      <c r="P214" s="16">
        <f>+C214/'Total x Ano'!$H$30</f>
        <v>0</v>
      </c>
      <c r="Q214" s="16">
        <f>+D214/'Total x Ano'!$H$30</f>
        <v>0</v>
      </c>
      <c r="R214" s="16">
        <f>+E214/'Total x Ano'!$H$30</f>
        <v>0</v>
      </c>
      <c r="S214" s="16">
        <f>+F214/'Total x Ano'!$H$30</f>
        <v>6.6000065414224332E-3</v>
      </c>
      <c r="T214" s="16">
        <f>+G214/'Total x Ano'!$H$30</f>
        <v>0</v>
      </c>
      <c r="U214" s="16">
        <f>+H214/'Total x Ano'!$H$30</f>
        <v>0</v>
      </c>
      <c r="V214" s="16">
        <f>+I214/'Total x Ano'!$H$30</f>
        <v>7.5965026138117978E-4</v>
      </c>
      <c r="W214" s="16">
        <f>+J214/'Total x Ano'!$H$30</f>
        <v>0</v>
      </c>
      <c r="X214" s="16">
        <f>+K214/'Total x Ano'!$H$30</f>
        <v>0</v>
      </c>
      <c r="Y214" s="16">
        <f>+L214/'Total x Ano'!$H$30</f>
        <v>8.6966517089391814E-3</v>
      </c>
    </row>
    <row r="215" spans="1:25" x14ac:dyDescent="0.25">
      <c r="A215" s="1" t="s">
        <v>536</v>
      </c>
      <c r="B215" s="72">
        <f>tab_dinamicas!C736</f>
        <v>549671.94500558032</v>
      </c>
      <c r="C215" s="72">
        <f>tab_dinamicas!D736</f>
        <v>0</v>
      </c>
      <c r="D215" s="72">
        <f>tab_dinamicas!E736</f>
        <v>0</v>
      </c>
      <c r="E215" s="72">
        <f>tab_dinamicas!F736</f>
        <v>0</v>
      </c>
      <c r="F215" s="72">
        <f>tab_dinamicas!G736</f>
        <v>3483869.6289893165</v>
      </c>
      <c r="G215" s="72">
        <f>tab_dinamicas!H736</f>
        <v>0</v>
      </c>
      <c r="H215" s="72">
        <f>tab_dinamicas!I736</f>
        <v>0</v>
      </c>
      <c r="I215" s="72">
        <f>tab_dinamicas!J736</f>
        <v>147108.8325768158</v>
      </c>
      <c r="J215" s="72">
        <f>tab_dinamicas!K736</f>
        <v>0</v>
      </c>
      <c r="K215" s="72">
        <f>tab_dinamicas!L736</f>
        <v>0</v>
      </c>
      <c r="L215" s="72">
        <f t="shared" si="12"/>
        <v>4180650.4065717128</v>
      </c>
      <c r="N215" s="57" t="s">
        <v>536</v>
      </c>
      <c r="O215" s="16">
        <f>+B215/'Total x Ano'!$H$30</f>
        <v>7.5617731563160824E-3</v>
      </c>
      <c r="P215" s="16">
        <f>+C215/'Total x Ano'!$H$30</f>
        <v>0</v>
      </c>
      <c r="Q215" s="16">
        <f>+D215/'Total x Ano'!$H$30</f>
        <v>0</v>
      </c>
      <c r="R215" s="16">
        <f>+E215/'Total x Ano'!$H$30</f>
        <v>0</v>
      </c>
      <c r="S215" s="16">
        <f>+F215/'Total x Ano'!$H$30</f>
        <v>4.7927190172183214E-2</v>
      </c>
      <c r="T215" s="16">
        <f>+G215/'Total x Ano'!$H$30</f>
        <v>0</v>
      </c>
      <c r="U215" s="16">
        <f>+H215/'Total x Ano'!$H$30</f>
        <v>0</v>
      </c>
      <c r="V215" s="16">
        <f>+I215/'Total x Ano'!$H$30</f>
        <v>2.023759137325208E-3</v>
      </c>
      <c r="W215" s="16">
        <f>+J215/'Total x Ano'!$H$30</f>
        <v>0</v>
      </c>
      <c r="X215" s="16">
        <f>+K215/'Total x Ano'!$H$30</f>
        <v>0</v>
      </c>
      <c r="Y215" s="16">
        <f>+L215/'Total x Ano'!$H$30</f>
        <v>5.7512722465824506E-2</v>
      </c>
    </row>
    <row r="216" spans="1:25" x14ac:dyDescent="0.25">
      <c r="A216" s="1" t="s">
        <v>537</v>
      </c>
      <c r="B216" s="72">
        <f>tab_dinamicas!C737</f>
        <v>1895662.3347212262</v>
      </c>
      <c r="C216" s="72">
        <f>tab_dinamicas!D737</f>
        <v>0</v>
      </c>
      <c r="D216" s="72">
        <f>tab_dinamicas!E737</f>
        <v>0</v>
      </c>
      <c r="E216" s="72">
        <f>tab_dinamicas!F737</f>
        <v>0</v>
      </c>
      <c r="F216" s="72">
        <f>tab_dinamicas!G737</f>
        <v>15662911.625429228</v>
      </c>
      <c r="G216" s="72">
        <f>tab_dinamicas!H737</f>
        <v>0</v>
      </c>
      <c r="H216" s="72">
        <f>tab_dinamicas!I737</f>
        <v>0</v>
      </c>
      <c r="I216" s="72">
        <f>tab_dinamicas!J737</f>
        <v>755710.37985144393</v>
      </c>
      <c r="J216" s="72">
        <f>tab_dinamicas!K737</f>
        <v>0</v>
      </c>
      <c r="K216" s="72">
        <f>tab_dinamicas!L737</f>
        <v>0</v>
      </c>
      <c r="L216" s="72">
        <f t="shared" si="12"/>
        <v>18314284.3400019</v>
      </c>
      <c r="N216" s="57" t="s">
        <v>537</v>
      </c>
      <c r="O216" s="16">
        <f>+B216/'Total x Ano'!$H$30</f>
        <v>2.6078406741295329E-2</v>
      </c>
      <c r="P216" s="16">
        <f>+C216/'Total x Ano'!$H$30</f>
        <v>0</v>
      </c>
      <c r="Q216" s="16">
        <f>+D216/'Total x Ano'!$H$30</f>
        <v>0</v>
      </c>
      <c r="R216" s="16">
        <f>+E216/'Total x Ano'!$H$30</f>
        <v>0</v>
      </c>
      <c r="S216" s="16">
        <f>+F216/'Total x Ano'!$H$30</f>
        <v>0.21547285750179487</v>
      </c>
      <c r="T216" s="16">
        <f>+G216/'Total x Ano'!$H$30</f>
        <v>0</v>
      </c>
      <c r="U216" s="16">
        <f>+H216/'Total x Ano'!$H$30</f>
        <v>0</v>
      </c>
      <c r="V216" s="16">
        <f>+I216/'Total x Ano'!$H$30</f>
        <v>1.0396219993094362E-2</v>
      </c>
      <c r="W216" s="16">
        <f>+J216/'Total x Ano'!$H$30</f>
        <v>0</v>
      </c>
      <c r="X216" s="16">
        <f>+K216/'Total x Ano'!$H$30</f>
        <v>0</v>
      </c>
      <c r="Y216" s="16">
        <f>+L216/'Total x Ano'!$H$30</f>
        <v>0.25194748423618457</v>
      </c>
    </row>
    <row r="217" spans="1:25" x14ac:dyDescent="0.25">
      <c r="A217" s="1" t="s">
        <v>538</v>
      </c>
      <c r="B217" s="72">
        <f>tab_dinamicas!C738</f>
        <v>502660.2134824486</v>
      </c>
      <c r="C217" s="72">
        <f>tab_dinamicas!D738</f>
        <v>0</v>
      </c>
      <c r="D217" s="72">
        <f>tab_dinamicas!E738</f>
        <v>0</v>
      </c>
      <c r="E217" s="72">
        <f>tab_dinamicas!F738</f>
        <v>0</v>
      </c>
      <c r="F217" s="72">
        <f>tab_dinamicas!G738</f>
        <v>1958536.1608714575</v>
      </c>
      <c r="G217" s="72">
        <f>tab_dinamicas!H738</f>
        <v>0</v>
      </c>
      <c r="H217" s="72">
        <f>tab_dinamicas!I738</f>
        <v>0</v>
      </c>
      <c r="I217" s="72">
        <f>tab_dinamicas!J738</f>
        <v>150728.86140118691</v>
      </c>
      <c r="J217" s="72">
        <f>tab_dinamicas!K738</f>
        <v>0</v>
      </c>
      <c r="K217" s="72">
        <f>tab_dinamicas!L738</f>
        <v>0</v>
      </c>
      <c r="L217" s="72">
        <f t="shared" si="12"/>
        <v>2611925.2357550929</v>
      </c>
      <c r="N217" s="57" t="s">
        <v>538</v>
      </c>
      <c r="O217" s="16">
        <f>+B217/'Total x Ano'!$H$30</f>
        <v>6.9150382216088963E-3</v>
      </c>
      <c r="P217" s="16">
        <f>+C217/'Total x Ano'!$H$30</f>
        <v>0</v>
      </c>
      <c r="Q217" s="16">
        <f>+D217/'Total x Ano'!$H$30</f>
        <v>0</v>
      </c>
      <c r="R217" s="16">
        <f>+E217/'Total x Ano'!$H$30</f>
        <v>0</v>
      </c>
      <c r="S217" s="16">
        <f>+F217/'Total x Ano'!$H$30</f>
        <v>2.6943354670942485E-2</v>
      </c>
      <c r="T217" s="16">
        <f>+G217/'Total x Ano'!$H$30</f>
        <v>0</v>
      </c>
      <c r="U217" s="16">
        <f>+H217/'Total x Ano'!$H$30</f>
        <v>0</v>
      </c>
      <c r="V217" s="16">
        <f>+I217/'Total x Ano'!$H$30</f>
        <v>2.0735594537465638E-3</v>
      </c>
      <c r="W217" s="16">
        <f>+J217/'Total x Ano'!$H$30</f>
        <v>0</v>
      </c>
      <c r="X217" s="16">
        <f>+K217/'Total x Ano'!$H$30</f>
        <v>0</v>
      </c>
      <c r="Y217" s="16">
        <f>+L217/'Total x Ano'!$H$30</f>
        <v>3.5931952346297945E-2</v>
      </c>
    </row>
    <row r="218" spans="1:25" x14ac:dyDescent="0.25">
      <c r="A218" s="1" t="s">
        <v>539</v>
      </c>
      <c r="B218" s="72">
        <f>tab_dinamicas!C739</f>
        <v>279288.03277656634</v>
      </c>
      <c r="C218" s="72">
        <f>tab_dinamicas!D739</f>
        <v>0</v>
      </c>
      <c r="D218" s="72">
        <f>tab_dinamicas!E739</f>
        <v>0</v>
      </c>
      <c r="E218" s="72">
        <f>tab_dinamicas!F739</f>
        <v>0</v>
      </c>
      <c r="F218" s="72">
        <f>tab_dinamicas!G739</f>
        <v>875195.68926009047</v>
      </c>
      <c r="G218" s="72">
        <f>tab_dinamicas!H739</f>
        <v>0</v>
      </c>
      <c r="H218" s="72">
        <f>tab_dinamicas!I739</f>
        <v>0</v>
      </c>
      <c r="I218" s="72">
        <f>tab_dinamicas!J739</f>
        <v>67557.315225023514</v>
      </c>
      <c r="J218" s="72">
        <f>tab_dinamicas!K739</f>
        <v>0</v>
      </c>
      <c r="K218" s="72">
        <f>tab_dinamicas!L739</f>
        <v>0</v>
      </c>
      <c r="L218" s="72">
        <f t="shared" si="12"/>
        <v>1222041.0372616805</v>
      </c>
      <c r="N218" s="57" t="s">
        <v>539</v>
      </c>
      <c r="O218" s="16">
        <f>+B218/'Total x Ano'!$H$30</f>
        <v>3.8421330546690446E-3</v>
      </c>
      <c r="P218" s="16">
        <f>+C218/'Total x Ano'!$H$30</f>
        <v>0</v>
      </c>
      <c r="Q218" s="16">
        <f>+D218/'Total x Ano'!$H$30</f>
        <v>0</v>
      </c>
      <c r="R218" s="16">
        <f>+E218/'Total x Ano'!$H$30</f>
        <v>0</v>
      </c>
      <c r="S218" s="16">
        <f>+F218/'Total x Ano'!$H$30</f>
        <v>1.2039965527990184E-2</v>
      </c>
      <c r="T218" s="16">
        <f>+G218/'Total x Ano'!$H$30</f>
        <v>0</v>
      </c>
      <c r="U218" s="16">
        <f>+H218/'Total x Ano'!$H$30</f>
        <v>0</v>
      </c>
      <c r="V218" s="16">
        <f>+I218/'Total x Ano'!$H$30</f>
        <v>9.293781453157125E-4</v>
      </c>
      <c r="W218" s="16">
        <f>+J218/'Total x Ano'!$H$30</f>
        <v>0</v>
      </c>
      <c r="X218" s="16">
        <f>+K218/'Total x Ano'!$H$30</f>
        <v>0</v>
      </c>
      <c r="Y218" s="16">
        <f>+L218/'Total x Ano'!$H$30</f>
        <v>1.6811476727974943E-2</v>
      </c>
    </row>
    <row r="219" spans="1:25" x14ac:dyDescent="0.25">
      <c r="A219" s="1" t="s">
        <v>540</v>
      </c>
      <c r="B219" s="72">
        <f>tab_dinamicas!C740</f>
        <v>358656.95332660078</v>
      </c>
      <c r="C219" s="72">
        <f>tab_dinamicas!D740</f>
        <v>0</v>
      </c>
      <c r="D219" s="72">
        <f>tab_dinamicas!E740</f>
        <v>0</v>
      </c>
      <c r="E219" s="72">
        <f>tab_dinamicas!F740</f>
        <v>0</v>
      </c>
      <c r="F219" s="72">
        <f>tab_dinamicas!G740</f>
        <v>1632121.4432334071</v>
      </c>
      <c r="G219" s="72">
        <f>tab_dinamicas!H740</f>
        <v>0</v>
      </c>
      <c r="H219" s="72">
        <f>tab_dinamicas!I740</f>
        <v>0</v>
      </c>
      <c r="I219" s="72">
        <f>tab_dinamicas!J740</f>
        <v>119292.08495081063</v>
      </c>
      <c r="J219" s="72">
        <f>tab_dinamicas!K740</f>
        <v>0</v>
      </c>
      <c r="K219" s="72">
        <f>tab_dinamicas!L740</f>
        <v>0</v>
      </c>
      <c r="L219" s="72">
        <f t="shared" si="12"/>
        <v>2110070.4815108185</v>
      </c>
      <c r="N219" s="57" t="s">
        <v>540</v>
      </c>
      <c r="O219" s="16">
        <f>+B219/'Total x Ano'!$H$30</f>
        <v>4.9340020836676803E-3</v>
      </c>
      <c r="P219" s="16">
        <f>+C219/'Total x Ano'!$H$30</f>
        <v>0</v>
      </c>
      <c r="Q219" s="16">
        <f>+D219/'Total x Ano'!$H$30</f>
        <v>0</v>
      </c>
      <c r="R219" s="16">
        <f>+E219/'Total x Ano'!$H$30</f>
        <v>0</v>
      </c>
      <c r="S219" s="16">
        <f>+F219/'Total x Ano'!$H$30</f>
        <v>2.2452905281831231E-2</v>
      </c>
      <c r="T219" s="16">
        <f>+G219/'Total x Ano'!$H$30</f>
        <v>0</v>
      </c>
      <c r="U219" s="16">
        <f>+H219/'Total x Ano'!$H$30</f>
        <v>0</v>
      </c>
      <c r="V219" s="16">
        <f>+I219/'Total x Ano'!$H$30</f>
        <v>1.6410873684536687E-3</v>
      </c>
      <c r="W219" s="16">
        <f>+J219/'Total x Ano'!$H$30</f>
        <v>0</v>
      </c>
      <c r="X219" s="16">
        <f>+K219/'Total x Ano'!$H$30</f>
        <v>0</v>
      </c>
      <c r="Y219" s="16">
        <f>+L219/'Total x Ano'!$H$30</f>
        <v>2.9027994733952581E-2</v>
      </c>
    </row>
    <row r="220" spans="1:25" x14ac:dyDescent="0.25">
      <c r="A220" s="1" t="s">
        <v>541</v>
      </c>
      <c r="B220" s="72">
        <f>tab_dinamicas!C741</f>
        <v>47990.013869806608</v>
      </c>
      <c r="C220" s="72">
        <f>tab_dinamicas!D741</f>
        <v>0</v>
      </c>
      <c r="D220" s="72">
        <f>tab_dinamicas!E741</f>
        <v>0</v>
      </c>
      <c r="E220" s="72">
        <f>tab_dinamicas!F741</f>
        <v>0</v>
      </c>
      <c r="F220" s="72">
        <f>tab_dinamicas!G741</f>
        <v>153156.85986578465</v>
      </c>
      <c r="G220" s="72">
        <f>tab_dinamicas!H741</f>
        <v>0</v>
      </c>
      <c r="H220" s="72">
        <f>tab_dinamicas!I741</f>
        <v>0</v>
      </c>
      <c r="I220" s="72">
        <f>tab_dinamicas!J741</f>
        <v>17741.330245469275</v>
      </c>
      <c r="J220" s="72">
        <f>tab_dinamicas!K741</f>
        <v>0</v>
      </c>
      <c r="K220" s="72">
        <f>tab_dinamicas!L741</f>
        <v>0</v>
      </c>
      <c r="L220" s="72">
        <f t="shared" si="12"/>
        <v>218888.20398106053</v>
      </c>
      <c r="N220" s="57" t="s">
        <v>541</v>
      </c>
      <c r="O220" s="16">
        <f>+B220/'Total x Ano'!$H$30</f>
        <v>6.601930514177069E-4</v>
      </c>
      <c r="P220" s="16">
        <f>+C220/'Total x Ano'!$H$30</f>
        <v>0</v>
      </c>
      <c r="Q220" s="16">
        <f>+D220/'Total x Ano'!$H$30</f>
        <v>0</v>
      </c>
      <c r="R220" s="16">
        <f>+E220/'Total x Ano'!$H$30</f>
        <v>0</v>
      </c>
      <c r="S220" s="16">
        <f>+F220/'Total x Ano'!$H$30</f>
        <v>2.1069611468473195E-3</v>
      </c>
      <c r="T220" s="16">
        <f>+G220/'Total x Ano'!$H$30</f>
        <v>0</v>
      </c>
      <c r="U220" s="16">
        <f>+H220/'Total x Ano'!$H$30</f>
        <v>0</v>
      </c>
      <c r="V220" s="16">
        <f>+I220/'Total x Ano'!$H$30</f>
        <v>2.4406542125079026E-4</v>
      </c>
      <c r="W220" s="16">
        <f>+J220/'Total x Ano'!$H$30</f>
        <v>0</v>
      </c>
      <c r="X220" s="16">
        <f>+K220/'Total x Ano'!$H$30</f>
        <v>0</v>
      </c>
      <c r="Y220" s="16">
        <f>+L220/'Total x Ano'!$H$30</f>
        <v>3.011219619515817E-3</v>
      </c>
    </row>
    <row r="221" spans="1:25" x14ac:dyDescent="0.25">
      <c r="A221" s="1" t="s">
        <v>542</v>
      </c>
      <c r="B221" s="72">
        <f>tab_dinamicas!C742</f>
        <v>42435.526108973805</v>
      </c>
      <c r="C221" s="72">
        <f>tab_dinamicas!D742</f>
        <v>0</v>
      </c>
      <c r="D221" s="72">
        <f>tab_dinamicas!E742</f>
        <v>0</v>
      </c>
      <c r="E221" s="72">
        <f>tab_dinamicas!F742</f>
        <v>0</v>
      </c>
      <c r="F221" s="72">
        <f>tab_dinamicas!G742</f>
        <v>244560.62330511591</v>
      </c>
      <c r="G221" s="72">
        <f>tab_dinamicas!H742</f>
        <v>0</v>
      </c>
      <c r="H221" s="72">
        <f>tab_dinamicas!I742</f>
        <v>0</v>
      </c>
      <c r="I221" s="72">
        <f>tab_dinamicas!J742</f>
        <v>20742.36229895844</v>
      </c>
      <c r="J221" s="72">
        <f>tab_dinamicas!K742</f>
        <v>0</v>
      </c>
      <c r="K221" s="72">
        <f>tab_dinamicas!L742</f>
        <v>0</v>
      </c>
      <c r="L221" s="72">
        <f t="shared" si="12"/>
        <v>307738.51171304821</v>
      </c>
      <c r="N221" s="57" t="s">
        <v>542</v>
      </c>
      <c r="O221" s="16">
        <f>+B221/'Total x Ano'!$H$30</f>
        <v>5.8378060790737775E-4</v>
      </c>
      <c r="P221" s="16">
        <f>+C221/'Total x Ano'!$H$30</f>
        <v>0</v>
      </c>
      <c r="Q221" s="16">
        <f>+D221/'Total x Ano'!$H$30</f>
        <v>0</v>
      </c>
      <c r="R221" s="16">
        <f>+E221/'Total x Ano'!$H$30</f>
        <v>0</v>
      </c>
      <c r="S221" s="16">
        <f>+F221/'Total x Ano'!$H$30</f>
        <v>3.3643921127933505E-3</v>
      </c>
      <c r="T221" s="16">
        <f>+G221/'Total x Ano'!$H$30</f>
        <v>0</v>
      </c>
      <c r="U221" s="16">
        <f>+H221/'Total x Ano'!$H$30</f>
        <v>0</v>
      </c>
      <c r="V221" s="16">
        <f>+I221/'Total x Ano'!$H$30</f>
        <v>2.8535027093160872E-4</v>
      </c>
      <c r="W221" s="16">
        <f>+J221/'Total x Ano'!$H$30</f>
        <v>0</v>
      </c>
      <c r="X221" s="16">
        <f>+K221/'Total x Ano'!$H$30</f>
        <v>0</v>
      </c>
      <c r="Y221" s="16">
        <f>+L221/'Total x Ano'!$H$30</f>
        <v>4.2335229916323379E-3</v>
      </c>
    </row>
    <row r="222" spans="1:25" x14ac:dyDescent="0.25">
      <c r="A222" s="1" t="s">
        <v>543</v>
      </c>
      <c r="B222" s="72">
        <f>tab_dinamicas!C743</f>
        <v>115799.64937357951</v>
      </c>
      <c r="C222" s="72">
        <f>tab_dinamicas!D743</f>
        <v>0</v>
      </c>
      <c r="D222" s="72">
        <f>tab_dinamicas!E743</f>
        <v>0</v>
      </c>
      <c r="E222" s="72">
        <f>tab_dinamicas!F743</f>
        <v>0</v>
      </c>
      <c r="F222" s="72">
        <f>tab_dinamicas!G743</f>
        <v>622654.96691715554</v>
      </c>
      <c r="G222" s="72">
        <f>tab_dinamicas!H743</f>
        <v>0</v>
      </c>
      <c r="H222" s="72">
        <f>tab_dinamicas!I743</f>
        <v>0</v>
      </c>
      <c r="I222" s="72">
        <f>tab_dinamicas!J743</f>
        <v>62860.981554174483</v>
      </c>
      <c r="J222" s="72">
        <f>tab_dinamicas!K743</f>
        <v>0</v>
      </c>
      <c r="K222" s="72">
        <f>tab_dinamicas!L743</f>
        <v>0</v>
      </c>
      <c r="L222" s="72">
        <f t="shared" si="12"/>
        <v>801315.59784490953</v>
      </c>
      <c r="N222" s="57" t="s">
        <v>543</v>
      </c>
      <c r="O222" s="16">
        <f>+B222/'Total x Ano'!$H$30</f>
        <v>1.5930423375256277E-3</v>
      </c>
      <c r="P222" s="16">
        <f>+C222/'Total x Ano'!$H$30</f>
        <v>0</v>
      </c>
      <c r="Q222" s="16">
        <f>+D222/'Total x Ano'!$H$30</f>
        <v>0</v>
      </c>
      <c r="R222" s="16">
        <f>+E222/'Total x Ano'!$H$30</f>
        <v>0</v>
      </c>
      <c r="S222" s="16">
        <f>+F222/'Total x Ano'!$H$30</f>
        <v>8.5657921188486801E-3</v>
      </c>
      <c r="T222" s="16">
        <f>+G222/'Total x Ano'!$H$30</f>
        <v>0</v>
      </c>
      <c r="U222" s="16">
        <f>+H222/'Total x Ano'!$H$30</f>
        <v>0</v>
      </c>
      <c r="V222" s="16">
        <f>+I222/'Total x Ano'!$H$30</f>
        <v>8.6477122802985939E-4</v>
      </c>
      <c r="W222" s="16">
        <f>+J222/'Total x Ano'!$H$30</f>
        <v>0</v>
      </c>
      <c r="X222" s="16">
        <f>+K222/'Total x Ano'!$H$30</f>
        <v>0</v>
      </c>
      <c r="Y222" s="16">
        <f>+L222/'Total x Ano'!$H$30</f>
        <v>1.1023605684404168E-2</v>
      </c>
    </row>
    <row r="223" spans="1:25" x14ac:dyDescent="0.25">
      <c r="A223" s="1" t="s">
        <v>544</v>
      </c>
      <c r="B223" s="72">
        <f>tab_dinamicas!C744</f>
        <v>134254.99558396591</v>
      </c>
      <c r="C223" s="72">
        <f>tab_dinamicas!D744</f>
        <v>0</v>
      </c>
      <c r="D223" s="72">
        <f>tab_dinamicas!E744</f>
        <v>0</v>
      </c>
      <c r="E223" s="72">
        <f>tab_dinamicas!F744</f>
        <v>0</v>
      </c>
      <c r="F223" s="72">
        <f>tab_dinamicas!G744</f>
        <v>742663.80538148328</v>
      </c>
      <c r="G223" s="72">
        <f>tab_dinamicas!H744</f>
        <v>0</v>
      </c>
      <c r="H223" s="72">
        <f>tab_dinamicas!I744</f>
        <v>0</v>
      </c>
      <c r="I223" s="72">
        <f>tab_dinamicas!J744</f>
        <v>55349.079202170054</v>
      </c>
      <c r="J223" s="72">
        <f>tab_dinamicas!K744</f>
        <v>0</v>
      </c>
      <c r="K223" s="72">
        <f>tab_dinamicas!L744</f>
        <v>0</v>
      </c>
      <c r="L223" s="72">
        <f t="shared" si="12"/>
        <v>932267.88016761921</v>
      </c>
      <c r="N223" s="57" t="s">
        <v>544</v>
      </c>
      <c r="O223" s="16">
        <f>+B223/'Total x Ano'!$H$30</f>
        <v>1.8469303935420265E-3</v>
      </c>
      <c r="P223" s="16">
        <f>+C223/'Total x Ano'!$H$30</f>
        <v>0</v>
      </c>
      <c r="Q223" s="16">
        <f>+D223/'Total x Ano'!$H$30</f>
        <v>0</v>
      </c>
      <c r="R223" s="16">
        <f>+E223/'Total x Ano'!$H$30</f>
        <v>0</v>
      </c>
      <c r="S223" s="16">
        <f>+F223/'Total x Ano'!$H$30</f>
        <v>1.0216739782206346E-2</v>
      </c>
      <c r="T223" s="16">
        <f>+G223/'Total x Ano'!$H$30</f>
        <v>0</v>
      </c>
      <c r="U223" s="16">
        <f>+H223/'Total x Ano'!$H$30</f>
        <v>0</v>
      </c>
      <c r="V223" s="16">
        <f>+I223/'Total x Ano'!$H$30</f>
        <v>7.6143085915278657E-4</v>
      </c>
      <c r="W223" s="16">
        <f>+J223/'Total x Ano'!$H$30</f>
        <v>0</v>
      </c>
      <c r="X223" s="16">
        <f>+K223/'Total x Ano'!$H$30</f>
        <v>0</v>
      </c>
      <c r="Y223" s="16">
        <f>+L223/'Total x Ano'!$H$30</f>
        <v>1.2825101034901159E-2</v>
      </c>
    </row>
    <row r="224" spans="1:25" x14ac:dyDescent="0.25">
      <c r="A224" s="1" t="s">
        <v>84</v>
      </c>
      <c r="B224" s="63">
        <f t="shared" ref="B224:K224" si="13">SUM(B197:B223)</f>
        <v>4999185.4917534422</v>
      </c>
      <c r="C224" s="63">
        <f t="shared" si="13"/>
        <v>0</v>
      </c>
      <c r="D224" s="63">
        <f t="shared" si="13"/>
        <v>0</v>
      </c>
      <c r="E224" s="63">
        <f t="shared" si="13"/>
        <v>0</v>
      </c>
      <c r="F224" s="63">
        <f t="shared" si="13"/>
        <v>33346048.985644463</v>
      </c>
      <c r="G224" s="63">
        <f t="shared" si="13"/>
        <v>0</v>
      </c>
      <c r="H224" s="63">
        <f t="shared" si="13"/>
        <v>0</v>
      </c>
      <c r="I224" s="63">
        <f t="shared" si="13"/>
        <v>1963564.5091513323</v>
      </c>
      <c r="J224" s="63">
        <f t="shared" si="13"/>
        <v>0</v>
      </c>
      <c r="K224" s="63">
        <f t="shared" si="13"/>
        <v>0</v>
      </c>
      <c r="L224" s="72">
        <f t="shared" si="12"/>
        <v>40308798.986549236</v>
      </c>
      <c r="N224" s="57" t="s">
        <v>84</v>
      </c>
      <c r="O224" s="16">
        <f>+B224/'Total x Ano'!$H$30</f>
        <v>6.8773214639146651E-2</v>
      </c>
      <c r="P224" s="16">
        <f>+C224/'Total x Ano'!$H$30</f>
        <v>0</v>
      </c>
      <c r="Q224" s="16">
        <f>+D224/'Total x Ano'!$H$30</f>
        <v>0</v>
      </c>
      <c r="R224" s="16">
        <f>+E224/'Total x Ano'!$H$30</f>
        <v>0</v>
      </c>
      <c r="S224" s="16">
        <f>+F224/'Total x Ano'!$H$30</f>
        <v>0.45873772598360923</v>
      </c>
      <c r="T224" s="16">
        <f>+G224/'Total x Ano'!$H$30</f>
        <v>0</v>
      </c>
      <c r="U224" s="16">
        <f>+H224/'Total x Ano'!$H$30</f>
        <v>0</v>
      </c>
      <c r="V224" s="16">
        <f>+I224/'Total x Ano'!$H$30</f>
        <v>2.7012529074673386E-2</v>
      </c>
      <c r="W224" s="16">
        <f>+J224/'Total x Ano'!$H$30</f>
        <v>0</v>
      </c>
      <c r="X224" s="16">
        <f>+K224/'Total x Ano'!$H$30</f>
        <v>0</v>
      </c>
      <c r="Y224" s="16">
        <f>+L224/'Total x Ano'!$H$30</f>
        <v>0.55452346969742927</v>
      </c>
    </row>
    <row r="225" spans="1:25" x14ac:dyDescent="0.25">
      <c r="B225" s="73"/>
      <c r="C225" s="73"/>
      <c r="D225" s="73"/>
      <c r="E225" s="73"/>
      <c r="F225" s="73"/>
      <c r="G225" s="73"/>
      <c r="H225" s="73"/>
      <c r="I225" s="73"/>
      <c r="J225" s="73"/>
      <c r="K225" s="73"/>
      <c r="L225" s="73"/>
    </row>
    <row r="226" spans="1:25" x14ac:dyDescent="0.25">
      <c r="A226" s="1"/>
    </row>
    <row r="227" spans="1:25" s="1" customFormat="1" x14ac:dyDescent="0.25">
      <c r="B227" s="57">
        <v>2014</v>
      </c>
      <c r="C227" s="57">
        <v>2014</v>
      </c>
      <c r="D227" s="57">
        <v>2014</v>
      </c>
      <c r="E227" s="57">
        <v>2014</v>
      </c>
      <c r="F227" s="57">
        <v>2014</v>
      </c>
      <c r="G227" s="57">
        <v>2014</v>
      </c>
      <c r="H227" s="57">
        <v>2014</v>
      </c>
      <c r="I227" s="57">
        <v>2014</v>
      </c>
      <c r="J227" s="57">
        <v>2014</v>
      </c>
      <c r="K227" s="57">
        <v>2014</v>
      </c>
      <c r="L227" s="75">
        <v>2014</v>
      </c>
      <c r="M227" s="57"/>
      <c r="N227" s="57"/>
      <c r="O227" s="1">
        <v>2014</v>
      </c>
      <c r="P227" s="1">
        <v>2014</v>
      </c>
      <c r="Q227" s="1">
        <v>2014</v>
      </c>
      <c r="R227" s="1">
        <v>2014</v>
      </c>
      <c r="S227" s="1">
        <v>2014</v>
      </c>
      <c r="T227" s="1">
        <v>2014</v>
      </c>
      <c r="U227" s="1">
        <v>2014</v>
      </c>
      <c r="V227" s="1">
        <v>2014</v>
      </c>
      <c r="W227" s="1">
        <v>2014</v>
      </c>
      <c r="X227" s="1">
        <v>2014</v>
      </c>
      <c r="Y227" s="1">
        <v>2014</v>
      </c>
    </row>
    <row r="228" spans="1:25" s="52" customFormat="1" x14ac:dyDescent="0.25">
      <c r="A228" s="1"/>
      <c r="B228" s="57" t="s">
        <v>769</v>
      </c>
      <c r="C228" s="57" t="s">
        <v>771</v>
      </c>
      <c r="D228" s="57" t="s">
        <v>20</v>
      </c>
      <c r="E228" s="57" t="s">
        <v>776</v>
      </c>
      <c r="F228" s="57" t="s">
        <v>777</v>
      </c>
      <c r="G228" s="57" t="s">
        <v>780</v>
      </c>
      <c r="H228" s="57" t="s">
        <v>22</v>
      </c>
      <c r="I228" s="57" t="s">
        <v>21</v>
      </c>
      <c r="J228" s="57" t="s">
        <v>29</v>
      </c>
      <c r="K228" s="57" t="s">
        <v>784</v>
      </c>
      <c r="L228" s="57" t="s">
        <v>866</v>
      </c>
      <c r="M228" s="56"/>
      <c r="N228" s="56"/>
      <c r="O228" s="1" t="s">
        <v>769</v>
      </c>
      <c r="P228" s="1" t="s">
        <v>771</v>
      </c>
      <c r="Q228" s="1" t="s">
        <v>20</v>
      </c>
      <c r="R228" s="1" t="s">
        <v>776</v>
      </c>
      <c r="S228" s="1" t="s">
        <v>777</v>
      </c>
      <c r="T228" s="1" t="s">
        <v>780</v>
      </c>
      <c r="U228" s="1" t="s">
        <v>22</v>
      </c>
      <c r="V228" s="1" t="s">
        <v>21</v>
      </c>
      <c r="W228" s="1" t="s">
        <v>29</v>
      </c>
      <c r="X228" s="1" t="s">
        <v>784</v>
      </c>
      <c r="Y228" s="1" t="s">
        <v>866</v>
      </c>
    </row>
    <row r="229" spans="1:25" x14ac:dyDescent="0.25">
      <c r="A229" s="1" t="s">
        <v>518</v>
      </c>
      <c r="B229" s="72">
        <f>tab_dinamicas!C750</f>
        <v>41729.344124267402</v>
      </c>
      <c r="C229" s="72">
        <f>tab_dinamicas!D750</f>
        <v>0</v>
      </c>
      <c r="D229" s="72">
        <f>tab_dinamicas!E750</f>
        <v>0</v>
      </c>
      <c r="E229" s="72">
        <f>tab_dinamicas!F750</f>
        <v>0</v>
      </c>
      <c r="F229" s="72">
        <f>tab_dinamicas!G750</f>
        <v>128901.42813022133</v>
      </c>
      <c r="G229" s="72">
        <f>tab_dinamicas!H750</f>
        <v>0</v>
      </c>
      <c r="H229" s="72">
        <f>tab_dinamicas!I750</f>
        <v>0</v>
      </c>
      <c r="I229" s="72">
        <f>tab_dinamicas!J750</f>
        <v>11141.994537689759</v>
      </c>
      <c r="J229" s="72">
        <f>tab_dinamicas!K750</f>
        <v>0</v>
      </c>
      <c r="K229" s="72">
        <f>tab_dinamicas!L750</f>
        <v>0</v>
      </c>
      <c r="L229" s="72">
        <f>SUM(B229:K229)</f>
        <v>181772.76679217847</v>
      </c>
      <c r="N229" s="57" t="s">
        <v>518</v>
      </c>
      <c r="O229" s="16">
        <f>+B229/'Total x Ano'!$I$30</f>
        <v>5.722919723605489E-4</v>
      </c>
      <c r="P229" s="16">
        <f>+C229/'Total x Ano'!$I$30</f>
        <v>0</v>
      </c>
      <c r="Q229" s="16">
        <f>+D229/'Total x Ano'!$I$30</f>
        <v>0</v>
      </c>
      <c r="R229" s="16">
        <f>+E229/'Total x Ano'!$I$30</f>
        <v>0</v>
      </c>
      <c r="S229" s="16">
        <f>+F229/'Total x Ano'!$I$30</f>
        <v>1.7678028277908142E-3</v>
      </c>
      <c r="T229" s="16">
        <f>+G229/'Total x Ano'!$I$30</f>
        <v>0</v>
      </c>
      <c r="U229" s="16">
        <f>+H229/'Total x Ano'!$I$30</f>
        <v>0</v>
      </c>
      <c r="V229" s="16">
        <f>+I229/'Total x Ano'!$I$30</f>
        <v>1.5280551764763401E-4</v>
      </c>
      <c r="W229" s="16">
        <f>+J229/'Total x Ano'!$I$30</f>
        <v>0</v>
      </c>
      <c r="X229" s="16">
        <f>+K229/'Total x Ano'!$I$30</f>
        <v>0</v>
      </c>
      <c r="Y229" s="16">
        <f>+L229/'Total x Ano'!$I$30</f>
        <v>2.4929003177989969E-3</v>
      </c>
    </row>
    <row r="230" spans="1:25" x14ac:dyDescent="0.25">
      <c r="A230" s="1" t="s">
        <v>519</v>
      </c>
      <c r="B230" s="72">
        <f>tab_dinamicas!C751</f>
        <v>10609.523493327537</v>
      </c>
      <c r="C230" s="72">
        <f>tab_dinamicas!D751</f>
        <v>0</v>
      </c>
      <c r="D230" s="72">
        <f>tab_dinamicas!E751</f>
        <v>0</v>
      </c>
      <c r="E230" s="72">
        <f>tab_dinamicas!F751</f>
        <v>0</v>
      </c>
      <c r="F230" s="72">
        <f>tab_dinamicas!G751</f>
        <v>37696.328749973844</v>
      </c>
      <c r="G230" s="72">
        <f>tab_dinamicas!H751</f>
        <v>0</v>
      </c>
      <c r="H230" s="72">
        <f>tab_dinamicas!I751</f>
        <v>0</v>
      </c>
      <c r="I230" s="72">
        <f>tab_dinamicas!J751</f>
        <v>4868.9877093932218</v>
      </c>
      <c r="J230" s="72">
        <f>tab_dinamicas!K751</f>
        <v>0</v>
      </c>
      <c r="K230" s="72">
        <f>tab_dinamicas!L751</f>
        <v>0</v>
      </c>
      <c r="L230" s="72">
        <f t="shared" ref="L230:L256" si="14">SUM(B230:K230)</f>
        <v>53174.839952694601</v>
      </c>
      <c r="N230" s="57" t="s">
        <v>519</v>
      </c>
      <c r="O230" s="16">
        <f>+B230/'Total x Ano'!$I$30</f>
        <v>1.4550300881127477E-4</v>
      </c>
      <c r="P230" s="16">
        <f>+C230/'Total x Ano'!$I$30</f>
        <v>0</v>
      </c>
      <c r="Q230" s="16">
        <f>+D230/'Total x Ano'!$I$30</f>
        <v>0</v>
      </c>
      <c r="R230" s="16">
        <f>+E230/'Total x Ano'!$I$30</f>
        <v>0</v>
      </c>
      <c r="S230" s="16">
        <f>+F230/'Total x Ano'!$I$30</f>
        <v>5.169816776134853E-4</v>
      </c>
      <c r="T230" s="16">
        <f>+G230/'Total x Ano'!$I$30</f>
        <v>0</v>
      </c>
      <c r="U230" s="16">
        <f>+H230/'Total x Ano'!$I$30</f>
        <v>0</v>
      </c>
      <c r="V230" s="16">
        <f>+I230/'Total x Ano'!$I$30</f>
        <v>6.677513481424356E-5</v>
      </c>
      <c r="W230" s="16">
        <f>+J230/'Total x Ano'!$I$30</f>
        <v>0</v>
      </c>
      <c r="X230" s="16">
        <f>+K230/'Total x Ano'!$I$30</f>
        <v>0</v>
      </c>
      <c r="Y230" s="16">
        <f>+L230/'Total x Ano'!$I$30</f>
        <v>7.2925982123900356E-4</v>
      </c>
    </row>
    <row r="231" spans="1:25" x14ac:dyDescent="0.25">
      <c r="A231" s="1" t="s">
        <v>520</v>
      </c>
      <c r="B231" s="72">
        <f>tab_dinamicas!C752</f>
        <v>65742.523376653728</v>
      </c>
      <c r="C231" s="72">
        <f>tab_dinamicas!D752</f>
        <v>0</v>
      </c>
      <c r="D231" s="72">
        <f>tab_dinamicas!E752</f>
        <v>0</v>
      </c>
      <c r="E231" s="72">
        <f>tab_dinamicas!F752</f>
        <v>0</v>
      </c>
      <c r="F231" s="72">
        <f>tab_dinamicas!G752</f>
        <v>289136.81691861985</v>
      </c>
      <c r="G231" s="72">
        <f>tab_dinamicas!H752</f>
        <v>0</v>
      </c>
      <c r="H231" s="72">
        <f>tab_dinamicas!I752</f>
        <v>0</v>
      </c>
      <c r="I231" s="72">
        <f>tab_dinamicas!J752</f>
        <v>26843.384618829317</v>
      </c>
      <c r="J231" s="72">
        <f>tab_dinamicas!K752</f>
        <v>0</v>
      </c>
      <c r="K231" s="72">
        <f>tab_dinamicas!L752</f>
        <v>0</v>
      </c>
      <c r="L231" s="72">
        <f t="shared" si="14"/>
        <v>381722.72491410287</v>
      </c>
      <c r="N231" s="57" t="s">
        <v>520</v>
      </c>
      <c r="O231" s="16">
        <f>+B231/'Total x Ano'!$I$30</f>
        <v>9.0161777427277454E-4</v>
      </c>
      <c r="P231" s="16">
        <f>+C231/'Total x Ano'!$I$30</f>
        <v>0</v>
      </c>
      <c r="Q231" s="16">
        <f>+D231/'Total x Ano'!$I$30</f>
        <v>0</v>
      </c>
      <c r="R231" s="16">
        <f>+E231/'Total x Ano'!$I$30</f>
        <v>0</v>
      </c>
      <c r="S231" s="16">
        <f>+F231/'Total x Ano'!$I$30</f>
        <v>3.9653314162725987E-3</v>
      </c>
      <c r="T231" s="16">
        <f>+G231/'Total x Ano'!$I$30</f>
        <v>0</v>
      </c>
      <c r="U231" s="16">
        <f>+H231/'Total x Ano'!$I$30</f>
        <v>0</v>
      </c>
      <c r="V231" s="16">
        <f>+I231/'Total x Ano'!$I$30</f>
        <v>3.681403063176553E-4</v>
      </c>
      <c r="W231" s="16">
        <f>+J231/'Total x Ano'!$I$30</f>
        <v>0</v>
      </c>
      <c r="X231" s="16">
        <f>+K231/'Total x Ano'!$I$30</f>
        <v>0</v>
      </c>
      <c r="Y231" s="16">
        <f>+L231/'Total x Ano'!$I$30</f>
        <v>5.2350894968630282E-3</v>
      </c>
    </row>
    <row r="232" spans="1:25" x14ac:dyDescent="0.25">
      <c r="A232" s="1" t="s">
        <v>521</v>
      </c>
      <c r="B232" s="72">
        <f>tab_dinamicas!C753</f>
        <v>3524.7227508143069</v>
      </c>
      <c r="C232" s="72">
        <f>tab_dinamicas!D753</f>
        <v>0</v>
      </c>
      <c r="D232" s="72">
        <f>tab_dinamicas!E753</f>
        <v>0</v>
      </c>
      <c r="E232" s="72">
        <f>tab_dinamicas!F753</f>
        <v>0</v>
      </c>
      <c r="F232" s="72">
        <f>tab_dinamicas!G753</f>
        <v>30890.909444053341</v>
      </c>
      <c r="G232" s="72">
        <f>tab_dinamicas!H753</f>
        <v>0</v>
      </c>
      <c r="H232" s="72">
        <f>tab_dinamicas!I753</f>
        <v>0</v>
      </c>
      <c r="I232" s="72">
        <f>tab_dinamicas!J753</f>
        <v>4080.6034991733577</v>
      </c>
      <c r="J232" s="72">
        <f>tab_dinamicas!K753</f>
        <v>0</v>
      </c>
      <c r="K232" s="72">
        <f>tab_dinamicas!L753</f>
        <v>0</v>
      </c>
      <c r="L232" s="72">
        <f t="shared" si="14"/>
        <v>38496.23569404101</v>
      </c>
      <c r="N232" s="57" t="s">
        <v>521</v>
      </c>
      <c r="O232" s="16">
        <f>+B232/'Total x Ano'!$I$30</f>
        <v>4.833937789869427E-5</v>
      </c>
      <c r="P232" s="16">
        <f>+C232/'Total x Ano'!$I$30</f>
        <v>0</v>
      </c>
      <c r="Q232" s="16">
        <f>+D232/'Total x Ano'!$I$30</f>
        <v>0</v>
      </c>
      <c r="R232" s="16">
        <f>+E232/'Total x Ano'!$I$30</f>
        <v>0</v>
      </c>
      <c r="S232" s="16">
        <f>+F232/'Total x Ano'!$I$30</f>
        <v>4.236495891500849E-4</v>
      </c>
      <c r="T232" s="16">
        <f>+G232/'Total x Ano'!$I$30</f>
        <v>0</v>
      </c>
      <c r="U232" s="16">
        <f>+H232/'Total x Ano'!$I$30</f>
        <v>0</v>
      </c>
      <c r="V232" s="16">
        <f>+I232/'Total x Ano'!$I$30</f>
        <v>5.5962936249582782E-5</v>
      </c>
      <c r="W232" s="16">
        <f>+J232/'Total x Ano'!$I$30</f>
        <v>0</v>
      </c>
      <c r="X232" s="16">
        <f>+K232/'Total x Ano'!$I$30</f>
        <v>0</v>
      </c>
      <c r="Y232" s="16">
        <f>+L232/'Total x Ano'!$I$30</f>
        <v>5.2795190329836203E-4</v>
      </c>
    </row>
    <row r="233" spans="1:25" x14ac:dyDescent="0.25">
      <c r="A233" s="1" t="s">
        <v>522</v>
      </c>
      <c r="B233" s="72">
        <f>tab_dinamicas!C754</f>
        <v>53587.799455457076</v>
      </c>
      <c r="C233" s="72">
        <f>tab_dinamicas!D754</f>
        <v>0</v>
      </c>
      <c r="D233" s="72">
        <f>tab_dinamicas!E754</f>
        <v>0</v>
      </c>
      <c r="E233" s="72">
        <f>tab_dinamicas!F754</f>
        <v>0</v>
      </c>
      <c r="F233" s="72">
        <f>tab_dinamicas!G754</f>
        <v>350822.91992007149</v>
      </c>
      <c r="G233" s="72">
        <f>tab_dinamicas!H754</f>
        <v>0</v>
      </c>
      <c r="H233" s="72">
        <f>tab_dinamicas!I754</f>
        <v>0</v>
      </c>
      <c r="I233" s="72">
        <f>tab_dinamicas!J754</f>
        <v>35163.36031036231</v>
      </c>
      <c r="J233" s="72">
        <f>tab_dinamicas!K754</f>
        <v>0</v>
      </c>
      <c r="K233" s="72">
        <f>tab_dinamicas!L754</f>
        <v>0</v>
      </c>
      <c r="L233" s="72">
        <f t="shared" si="14"/>
        <v>439574.07968589087</v>
      </c>
      <c r="N233" s="57" t="s">
        <v>522</v>
      </c>
      <c r="O233" s="16">
        <f>+B233/'Total x Ano'!$I$30</f>
        <v>7.3492330369483096E-4</v>
      </c>
      <c r="P233" s="16">
        <f>+C233/'Total x Ano'!$I$30</f>
        <v>0</v>
      </c>
      <c r="Q233" s="16">
        <f>+D233/'Total x Ano'!$I$30</f>
        <v>0</v>
      </c>
      <c r="R233" s="16">
        <f>+E233/'Total x Ano'!$I$30</f>
        <v>0</v>
      </c>
      <c r="S233" s="16">
        <f>+F233/'Total x Ano'!$I$30</f>
        <v>4.8113179107837079E-3</v>
      </c>
      <c r="T233" s="16">
        <f>+G233/'Total x Ano'!$I$30</f>
        <v>0</v>
      </c>
      <c r="U233" s="16">
        <f>+H233/'Total x Ano'!$I$30</f>
        <v>0</v>
      </c>
      <c r="V233" s="16">
        <f>+I233/'Total x Ano'!$I$30</f>
        <v>4.8224359258834101E-4</v>
      </c>
      <c r="W233" s="16">
        <f>+J233/'Total x Ano'!$I$30</f>
        <v>0</v>
      </c>
      <c r="X233" s="16">
        <f>+K233/'Total x Ano'!$I$30</f>
        <v>0</v>
      </c>
      <c r="Y233" s="16">
        <f>+L233/'Total x Ano'!$I$30</f>
        <v>6.0284848070668792E-3</v>
      </c>
    </row>
    <row r="234" spans="1:25" x14ac:dyDescent="0.25">
      <c r="A234" s="1" t="s">
        <v>523</v>
      </c>
      <c r="B234" s="72">
        <f>tab_dinamicas!C755</f>
        <v>4987.0521390770955</v>
      </c>
      <c r="C234" s="72">
        <f>tab_dinamicas!D755</f>
        <v>0</v>
      </c>
      <c r="D234" s="72">
        <f>tab_dinamicas!E755</f>
        <v>0</v>
      </c>
      <c r="E234" s="72">
        <f>tab_dinamicas!F755</f>
        <v>0</v>
      </c>
      <c r="F234" s="72">
        <f>tab_dinamicas!G755</f>
        <v>38659.352861323925</v>
      </c>
      <c r="G234" s="72">
        <f>tab_dinamicas!H755</f>
        <v>0</v>
      </c>
      <c r="H234" s="72">
        <f>tab_dinamicas!I755</f>
        <v>0</v>
      </c>
      <c r="I234" s="72">
        <f>tab_dinamicas!J755</f>
        <v>514.86479415570625</v>
      </c>
      <c r="J234" s="72">
        <f>tab_dinamicas!K755</f>
        <v>0</v>
      </c>
      <c r="K234" s="72">
        <f>tab_dinamicas!L755</f>
        <v>0</v>
      </c>
      <c r="L234" s="72">
        <f t="shared" si="14"/>
        <v>44161.269794556727</v>
      </c>
      <c r="N234" s="57" t="s">
        <v>523</v>
      </c>
      <c r="O234" s="16">
        <f>+B234/'Total x Ano'!$I$30</f>
        <v>6.839431495587713E-5</v>
      </c>
      <c r="P234" s="16">
        <f>+C234/'Total x Ano'!$I$30</f>
        <v>0</v>
      </c>
      <c r="Q234" s="16">
        <f>+D234/'Total x Ano'!$I$30</f>
        <v>0</v>
      </c>
      <c r="R234" s="16">
        <f>+E234/'Total x Ano'!$I$30</f>
        <v>0</v>
      </c>
      <c r="S234" s="16">
        <f>+F234/'Total x Ano'!$I$30</f>
        <v>5.3018895368458932E-4</v>
      </c>
      <c r="T234" s="16">
        <f>+G234/'Total x Ano'!$I$30</f>
        <v>0</v>
      </c>
      <c r="U234" s="16">
        <f>+H234/'Total x Ano'!$I$30</f>
        <v>0</v>
      </c>
      <c r="V234" s="16">
        <f>+I234/'Total x Ano'!$I$30</f>
        <v>7.0610500771092589E-6</v>
      </c>
      <c r="W234" s="16">
        <f>+J234/'Total x Ano'!$I$30</f>
        <v>0</v>
      </c>
      <c r="X234" s="16">
        <f>+K234/'Total x Ano'!$I$30</f>
        <v>0</v>
      </c>
      <c r="Y234" s="16">
        <f>+L234/'Total x Ano'!$I$30</f>
        <v>6.0564431871757568E-4</v>
      </c>
    </row>
    <row r="235" spans="1:25" x14ac:dyDescent="0.25">
      <c r="A235" s="1" t="s">
        <v>524</v>
      </c>
      <c r="B235" s="72">
        <f>tab_dinamicas!C756</f>
        <v>8357.5532030217437</v>
      </c>
      <c r="C235" s="72">
        <f>tab_dinamicas!D756</f>
        <v>0</v>
      </c>
      <c r="D235" s="72">
        <f>tab_dinamicas!E756</f>
        <v>0</v>
      </c>
      <c r="E235" s="72">
        <f>tab_dinamicas!F756</f>
        <v>0</v>
      </c>
      <c r="F235" s="72">
        <f>tab_dinamicas!G756</f>
        <v>68557.376509427588</v>
      </c>
      <c r="G235" s="72">
        <f>tab_dinamicas!H756</f>
        <v>0</v>
      </c>
      <c r="H235" s="72">
        <f>tab_dinamicas!I756</f>
        <v>0</v>
      </c>
      <c r="I235" s="72">
        <f>tab_dinamicas!J756</f>
        <v>6689.2665562889424</v>
      </c>
      <c r="J235" s="72">
        <f>tab_dinamicas!K756</f>
        <v>0</v>
      </c>
      <c r="K235" s="72">
        <f>tab_dinamicas!L756</f>
        <v>0</v>
      </c>
      <c r="L235" s="72">
        <f t="shared" si="14"/>
        <v>83604.196268738277</v>
      </c>
      <c r="N235" s="57" t="s">
        <v>524</v>
      </c>
      <c r="O235" s="16">
        <f>+B235/'Total x Ano'!$I$30</f>
        <v>1.1461863844354171E-4</v>
      </c>
      <c r="P235" s="16">
        <f>+C235/'Total x Ano'!$I$30</f>
        <v>0</v>
      </c>
      <c r="Q235" s="16">
        <f>+D235/'Total x Ano'!$I$30</f>
        <v>0</v>
      </c>
      <c r="R235" s="16">
        <f>+E235/'Total x Ano'!$I$30</f>
        <v>0</v>
      </c>
      <c r="S235" s="16">
        <f>+F235/'Total x Ano'!$I$30</f>
        <v>9.4022173235232666E-4</v>
      </c>
      <c r="T235" s="16">
        <f>+G235/'Total x Ano'!$I$30</f>
        <v>0</v>
      </c>
      <c r="U235" s="16">
        <f>+H235/'Total x Ano'!$I$30</f>
        <v>0</v>
      </c>
      <c r="V235" s="16">
        <f>+I235/'Total x Ano'!$I$30</f>
        <v>9.1739125823398342E-5</v>
      </c>
      <c r="W235" s="16">
        <f>+J235/'Total x Ano'!$I$30</f>
        <v>0</v>
      </c>
      <c r="X235" s="16">
        <f>+K235/'Total x Ano'!$I$30</f>
        <v>0</v>
      </c>
      <c r="Y235" s="16">
        <f>+L235/'Total x Ano'!$I$30</f>
        <v>1.1465794966192668E-3</v>
      </c>
    </row>
    <row r="236" spans="1:25" x14ac:dyDescent="0.25">
      <c r="A236" s="1" t="s">
        <v>525</v>
      </c>
      <c r="B236" s="72">
        <f>tab_dinamicas!C757</f>
        <v>55872.352229443233</v>
      </c>
      <c r="C236" s="72">
        <f>tab_dinamicas!D757</f>
        <v>0</v>
      </c>
      <c r="D236" s="72">
        <f>tab_dinamicas!E757</f>
        <v>0</v>
      </c>
      <c r="E236" s="72">
        <f>tab_dinamicas!F757</f>
        <v>0</v>
      </c>
      <c r="F236" s="72">
        <f>tab_dinamicas!G757</f>
        <v>237676.74766116618</v>
      </c>
      <c r="G236" s="72">
        <f>tab_dinamicas!H757</f>
        <v>0</v>
      </c>
      <c r="H236" s="72">
        <f>tab_dinamicas!I757</f>
        <v>0</v>
      </c>
      <c r="I236" s="72">
        <f>tab_dinamicas!J757</f>
        <v>18351.137120649524</v>
      </c>
      <c r="J236" s="72">
        <f>tab_dinamicas!K757</f>
        <v>0</v>
      </c>
      <c r="K236" s="72">
        <f>tab_dinamicas!L757</f>
        <v>0</v>
      </c>
      <c r="L236" s="72">
        <f t="shared" si="14"/>
        <v>311900.2370112589</v>
      </c>
      <c r="N236" s="57" t="s">
        <v>525</v>
      </c>
      <c r="O236" s="16">
        <f>+B236/'Total x Ano'!$I$30</f>
        <v>7.6625452253912553E-4</v>
      </c>
      <c r="P236" s="16">
        <f>+C236/'Total x Ano'!$I$30</f>
        <v>0</v>
      </c>
      <c r="Q236" s="16">
        <f>+D236/'Total x Ano'!$I$30</f>
        <v>0</v>
      </c>
      <c r="R236" s="16">
        <f>+E236/'Total x Ano'!$I$30</f>
        <v>0</v>
      </c>
      <c r="S236" s="16">
        <f>+F236/'Total x Ano'!$I$30</f>
        <v>3.2595886074362605E-3</v>
      </c>
      <c r="T236" s="16">
        <f>+G236/'Total x Ano'!$I$30</f>
        <v>0</v>
      </c>
      <c r="U236" s="16">
        <f>+H236/'Total x Ano'!$I$30</f>
        <v>0</v>
      </c>
      <c r="V236" s="16">
        <f>+I236/'Total x Ano'!$I$30</f>
        <v>2.5167441948189921E-4</v>
      </c>
      <c r="W236" s="16">
        <f>+J236/'Total x Ano'!$I$30</f>
        <v>0</v>
      </c>
      <c r="X236" s="16">
        <f>+K236/'Total x Ano'!$I$30</f>
        <v>0</v>
      </c>
      <c r="Y236" s="16">
        <f>+L236/'Total x Ano'!$I$30</f>
        <v>4.277517549457285E-3</v>
      </c>
    </row>
    <row r="237" spans="1:25" x14ac:dyDescent="0.25">
      <c r="A237" s="1" t="s">
        <v>526</v>
      </c>
      <c r="B237" s="72">
        <f>tab_dinamicas!C758</f>
        <v>34909.721914296642</v>
      </c>
      <c r="C237" s="72">
        <f>tab_dinamicas!D758</f>
        <v>0</v>
      </c>
      <c r="D237" s="72">
        <f>tab_dinamicas!E758</f>
        <v>0</v>
      </c>
      <c r="E237" s="72">
        <f>tab_dinamicas!F758</f>
        <v>0</v>
      </c>
      <c r="F237" s="72">
        <f>tab_dinamicas!G758</f>
        <v>172909.24273170659</v>
      </c>
      <c r="G237" s="72">
        <f>tab_dinamicas!H758</f>
        <v>0</v>
      </c>
      <c r="H237" s="72">
        <f>tab_dinamicas!I758</f>
        <v>0</v>
      </c>
      <c r="I237" s="72">
        <f>tab_dinamicas!J758</f>
        <v>16110.528080438471</v>
      </c>
      <c r="J237" s="72">
        <f>tab_dinamicas!K758</f>
        <v>0</v>
      </c>
      <c r="K237" s="72">
        <f>tab_dinamicas!L758</f>
        <v>0</v>
      </c>
      <c r="L237" s="72">
        <f t="shared" si="14"/>
        <v>223929.49272644171</v>
      </c>
      <c r="N237" s="57" t="s">
        <v>526</v>
      </c>
      <c r="O237" s="16">
        <f>+B237/'Total x Ano'!$I$30</f>
        <v>4.7876509991137673E-4</v>
      </c>
      <c r="P237" s="16">
        <f>+C237/'Total x Ano'!$I$30</f>
        <v>0</v>
      </c>
      <c r="Q237" s="16">
        <f>+D237/'Total x Ano'!$I$30</f>
        <v>0</v>
      </c>
      <c r="R237" s="16">
        <f>+E237/'Total x Ano'!$I$30</f>
        <v>0</v>
      </c>
      <c r="S237" s="16">
        <f>+F237/'Total x Ano'!$I$30</f>
        <v>2.3713426040825538E-3</v>
      </c>
      <c r="T237" s="16">
        <f>+G237/'Total x Ano'!$I$30</f>
        <v>0</v>
      </c>
      <c r="U237" s="16">
        <f>+H237/'Total x Ano'!$I$30</f>
        <v>0</v>
      </c>
      <c r="V237" s="16">
        <f>+I237/'Total x Ano'!$I$30</f>
        <v>2.2094586158526175E-4</v>
      </c>
      <c r="W237" s="16">
        <f>+J237/'Total x Ano'!$I$30</f>
        <v>0</v>
      </c>
      <c r="X237" s="16">
        <f>+K237/'Total x Ano'!$I$30</f>
        <v>0</v>
      </c>
      <c r="Y237" s="16">
        <f>+L237/'Total x Ano'!$I$30</f>
        <v>3.0710535655791922E-3</v>
      </c>
    </row>
    <row r="238" spans="1:25" x14ac:dyDescent="0.25">
      <c r="A238" s="1" t="s">
        <v>527</v>
      </c>
      <c r="B238" s="72">
        <f>tab_dinamicas!C759</f>
        <v>78476.227841944376</v>
      </c>
      <c r="C238" s="72">
        <f>tab_dinamicas!D759</f>
        <v>0</v>
      </c>
      <c r="D238" s="72">
        <f>tab_dinamicas!E759</f>
        <v>0</v>
      </c>
      <c r="E238" s="72">
        <f>tab_dinamicas!F759</f>
        <v>0</v>
      </c>
      <c r="F238" s="72">
        <f>tab_dinamicas!G759</f>
        <v>911532.66693576518</v>
      </c>
      <c r="G238" s="72">
        <f>tab_dinamicas!H759</f>
        <v>0</v>
      </c>
      <c r="H238" s="72">
        <f>tab_dinamicas!I759</f>
        <v>0</v>
      </c>
      <c r="I238" s="72">
        <f>tab_dinamicas!J759</f>
        <v>28817.307609388979</v>
      </c>
      <c r="J238" s="72">
        <f>tab_dinamicas!K759</f>
        <v>0</v>
      </c>
      <c r="K238" s="72">
        <f>tab_dinamicas!L759</f>
        <v>0</v>
      </c>
      <c r="L238" s="72">
        <f t="shared" si="14"/>
        <v>1018826.2023870986</v>
      </c>
      <c r="N238" s="57" t="s">
        <v>527</v>
      </c>
      <c r="O238" s="16">
        <f>+B238/'Total x Ano'!$I$30</f>
        <v>1.0762526025172852E-3</v>
      </c>
      <c r="P238" s="16">
        <f>+C238/'Total x Ano'!$I$30</f>
        <v>0</v>
      </c>
      <c r="Q238" s="16">
        <f>+D238/'Total x Ano'!$I$30</f>
        <v>0</v>
      </c>
      <c r="R238" s="16">
        <f>+E238/'Total x Ano'!$I$30</f>
        <v>0</v>
      </c>
      <c r="S238" s="16">
        <f>+F238/'Total x Ano'!$I$30</f>
        <v>1.2501102971526722E-2</v>
      </c>
      <c r="T238" s="16">
        <f>+G238/'Total x Ano'!$I$30</f>
        <v>0</v>
      </c>
      <c r="U238" s="16">
        <f>+H238/'Total x Ano'!$I$30</f>
        <v>0</v>
      </c>
      <c r="V238" s="16">
        <f>+I238/'Total x Ano'!$I$30</f>
        <v>3.9521143109237417E-4</v>
      </c>
      <c r="W238" s="16">
        <f>+J238/'Total x Ano'!$I$30</f>
        <v>0</v>
      </c>
      <c r="X238" s="16">
        <f>+K238/'Total x Ano'!$I$30</f>
        <v>0</v>
      </c>
      <c r="Y238" s="16">
        <f>+L238/'Total x Ano'!$I$30</f>
        <v>1.3972567005136383E-2</v>
      </c>
    </row>
    <row r="239" spans="1:25" x14ac:dyDescent="0.25">
      <c r="A239" s="1" t="s">
        <v>528</v>
      </c>
      <c r="B239" s="72">
        <f>tab_dinamicas!C760</f>
        <v>26079.781541393655</v>
      </c>
      <c r="C239" s="72">
        <f>tab_dinamicas!D760</f>
        <v>0</v>
      </c>
      <c r="D239" s="72">
        <f>tab_dinamicas!E760</f>
        <v>0</v>
      </c>
      <c r="E239" s="72">
        <f>tab_dinamicas!F760</f>
        <v>0</v>
      </c>
      <c r="F239" s="72">
        <f>tab_dinamicas!G760</f>
        <v>208118.82743690177</v>
      </c>
      <c r="G239" s="72">
        <f>tab_dinamicas!H760</f>
        <v>0</v>
      </c>
      <c r="H239" s="72">
        <f>tab_dinamicas!I760</f>
        <v>0</v>
      </c>
      <c r="I239" s="72">
        <f>tab_dinamicas!J760</f>
        <v>19822.158197970399</v>
      </c>
      <c r="J239" s="72">
        <f>tab_dinamicas!K760</f>
        <v>0</v>
      </c>
      <c r="K239" s="72">
        <f>tab_dinamicas!L760</f>
        <v>0</v>
      </c>
      <c r="L239" s="72">
        <f t="shared" si="14"/>
        <v>254020.76717626583</v>
      </c>
      <c r="N239" s="57" t="s">
        <v>528</v>
      </c>
      <c r="O239" s="16">
        <f>+B239/'Total x Ano'!$I$30</f>
        <v>3.5766796555943806E-4</v>
      </c>
      <c r="P239" s="16">
        <f>+C239/'Total x Ano'!$I$30</f>
        <v>0</v>
      </c>
      <c r="Q239" s="16">
        <f>+D239/'Total x Ano'!$I$30</f>
        <v>0</v>
      </c>
      <c r="R239" s="16">
        <f>+E239/'Total x Ano'!$I$30</f>
        <v>0</v>
      </c>
      <c r="S239" s="16">
        <f>+F239/'Total x Ano'!$I$30</f>
        <v>2.8542201354649316E-3</v>
      </c>
      <c r="T239" s="16">
        <f>+G239/'Total x Ano'!$I$30</f>
        <v>0</v>
      </c>
      <c r="U239" s="16">
        <f>+H239/'Total x Ano'!$I$30</f>
        <v>0</v>
      </c>
      <c r="V239" s="16">
        <f>+I239/'Total x Ano'!$I$30</f>
        <v>2.7184855764273195E-4</v>
      </c>
      <c r="W239" s="16">
        <f>+J239/'Total x Ano'!$I$30</f>
        <v>0</v>
      </c>
      <c r="X239" s="16">
        <f>+K239/'Total x Ano'!$I$30</f>
        <v>0</v>
      </c>
      <c r="Y239" s="16">
        <f>+L239/'Total x Ano'!$I$30</f>
        <v>3.4837366586671012E-3</v>
      </c>
    </row>
    <row r="240" spans="1:25" x14ac:dyDescent="0.25">
      <c r="A240" s="1" t="s">
        <v>529</v>
      </c>
      <c r="B240" s="72">
        <f>tab_dinamicas!C761</f>
        <v>41211.601552543958</v>
      </c>
      <c r="C240" s="72">
        <f>tab_dinamicas!D761</f>
        <v>0</v>
      </c>
      <c r="D240" s="72">
        <f>tab_dinamicas!E761</f>
        <v>0</v>
      </c>
      <c r="E240" s="72">
        <f>tab_dinamicas!F761</f>
        <v>0</v>
      </c>
      <c r="F240" s="72">
        <f>tab_dinamicas!G761</f>
        <v>215497.06800843874</v>
      </c>
      <c r="G240" s="72">
        <f>tab_dinamicas!H761</f>
        <v>0</v>
      </c>
      <c r="H240" s="72">
        <f>tab_dinamicas!I761</f>
        <v>0</v>
      </c>
      <c r="I240" s="72">
        <f>tab_dinamicas!J761</f>
        <v>12861.203281333417</v>
      </c>
      <c r="J240" s="72">
        <f>tab_dinamicas!K761</f>
        <v>0</v>
      </c>
      <c r="K240" s="72">
        <f>tab_dinamicas!L761</f>
        <v>0</v>
      </c>
      <c r="L240" s="72">
        <f t="shared" si="14"/>
        <v>269569.87284231611</v>
      </c>
      <c r="N240" s="57" t="s">
        <v>529</v>
      </c>
      <c r="O240" s="16">
        <f>+B240/'Total x Ano'!$I$30</f>
        <v>5.6519145535591372E-4</v>
      </c>
      <c r="P240" s="16">
        <f>+C240/'Total x Ano'!$I$30</f>
        <v>0</v>
      </c>
      <c r="Q240" s="16">
        <f>+D240/'Total x Ano'!$I$30</f>
        <v>0</v>
      </c>
      <c r="R240" s="16">
        <f>+E240/'Total x Ano'!$I$30</f>
        <v>0</v>
      </c>
      <c r="S240" s="16">
        <f>+F240/'Total x Ano'!$I$30</f>
        <v>2.9554081109255843E-3</v>
      </c>
      <c r="T240" s="16">
        <f>+G240/'Total x Ano'!$I$30</f>
        <v>0</v>
      </c>
      <c r="U240" s="16">
        <f>+H240/'Total x Ano'!$I$30</f>
        <v>0</v>
      </c>
      <c r="V240" s="16">
        <f>+I240/'Total x Ano'!$I$30</f>
        <v>1.7638339512084252E-4</v>
      </c>
      <c r="W240" s="16">
        <f>+J240/'Total x Ano'!$I$30</f>
        <v>0</v>
      </c>
      <c r="X240" s="16">
        <f>+K240/'Total x Ano'!$I$30</f>
        <v>0</v>
      </c>
      <c r="Y240" s="16">
        <f>+L240/'Total x Ano'!$I$30</f>
        <v>3.6969829614023407E-3</v>
      </c>
    </row>
    <row r="241" spans="1:25" x14ac:dyDescent="0.25">
      <c r="A241" s="1" t="s">
        <v>530</v>
      </c>
      <c r="B241" s="72">
        <f>tab_dinamicas!C762</f>
        <v>101058.89457768801</v>
      </c>
      <c r="C241" s="72">
        <f>tab_dinamicas!D762</f>
        <v>0</v>
      </c>
      <c r="D241" s="72">
        <f>tab_dinamicas!E762</f>
        <v>0</v>
      </c>
      <c r="E241" s="72">
        <f>tab_dinamicas!F762</f>
        <v>0</v>
      </c>
      <c r="F241" s="72">
        <f>tab_dinamicas!G762</f>
        <v>1483920.2944647197</v>
      </c>
      <c r="G241" s="72">
        <f>tab_dinamicas!H762</f>
        <v>0</v>
      </c>
      <c r="H241" s="72">
        <f>tab_dinamicas!I762</f>
        <v>0</v>
      </c>
      <c r="I241" s="72">
        <f>tab_dinamicas!J762</f>
        <v>60738.205490573535</v>
      </c>
      <c r="J241" s="72">
        <f>tab_dinamicas!K762</f>
        <v>0</v>
      </c>
      <c r="K241" s="72">
        <f>tab_dinamicas!L762</f>
        <v>0</v>
      </c>
      <c r="L241" s="72">
        <f t="shared" si="14"/>
        <v>1645717.3945329813</v>
      </c>
      <c r="N241" s="57" t="s">
        <v>530</v>
      </c>
      <c r="O241" s="16">
        <f>+B241/'Total x Ano'!$I$30</f>
        <v>1.3859598159561826E-3</v>
      </c>
      <c r="P241" s="16">
        <f>+C241/'Total x Ano'!$I$30</f>
        <v>0</v>
      </c>
      <c r="Q241" s="16">
        <f>+D241/'Total x Ano'!$I$30</f>
        <v>0</v>
      </c>
      <c r="R241" s="16">
        <f>+E241/'Total x Ano'!$I$30</f>
        <v>0</v>
      </c>
      <c r="S241" s="16">
        <f>+F241/'Total x Ano'!$I$30</f>
        <v>2.035104289240899E-2</v>
      </c>
      <c r="T241" s="16">
        <f>+G241/'Total x Ano'!$I$30</f>
        <v>0</v>
      </c>
      <c r="U241" s="16">
        <f>+H241/'Total x Ano'!$I$30</f>
        <v>0</v>
      </c>
      <c r="V241" s="16">
        <f>+I241/'Total x Ano'!$I$30</f>
        <v>8.3298667034707187E-4</v>
      </c>
      <c r="W241" s="16">
        <f>+J241/'Total x Ano'!$I$30</f>
        <v>0</v>
      </c>
      <c r="X241" s="16">
        <f>+K241/'Total x Ano'!$I$30</f>
        <v>0</v>
      </c>
      <c r="Y241" s="16">
        <f>+L241/'Total x Ano'!$I$30</f>
        <v>2.2569989378712248E-2</v>
      </c>
    </row>
    <row r="242" spans="1:25" x14ac:dyDescent="0.25">
      <c r="A242" s="1" t="s">
        <v>531</v>
      </c>
      <c r="B242" s="72">
        <f>tab_dinamicas!C763</f>
        <v>17443.332158594571</v>
      </c>
      <c r="C242" s="72">
        <f>tab_dinamicas!D763</f>
        <v>0</v>
      </c>
      <c r="D242" s="72">
        <f>tab_dinamicas!E763</f>
        <v>0</v>
      </c>
      <c r="E242" s="72">
        <f>tab_dinamicas!F763</f>
        <v>0</v>
      </c>
      <c r="F242" s="72">
        <f>tab_dinamicas!G763</f>
        <v>128858.33647570405</v>
      </c>
      <c r="G242" s="72">
        <f>tab_dinamicas!H763</f>
        <v>0</v>
      </c>
      <c r="H242" s="72">
        <f>tab_dinamicas!I763</f>
        <v>0</v>
      </c>
      <c r="I242" s="72">
        <f>tab_dinamicas!J763</f>
        <v>8018.4880991683312</v>
      </c>
      <c r="J242" s="72">
        <f>tab_dinamicas!K763</f>
        <v>0</v>
      </c>
      <c r="K242" s="72">
        <f>tab_dinamicas!L763</f>
        <v>0</v>
      </c>
      <c r="L242" s="72">
        <f t="shared" si="14"/>
        <v>154320.15673346695</v>
      </c>
      <c r="N242" s="57" t="s">
        <v>531</v>
      </c>
      <c r="O242" s="16">
        <f>+B242/'Total x Ano'!$I$30</f>
        <v>2.3922443966179957E-4</v>
      </c>
      <c r="P242" s="16">
        <f>+C242/'Total x Ano'!$I$30</f>
        <v>0</v>
      </c>
      <c r="Q242" s="16">
        <f>+D242/'Total x Ano'!$I$30</f>
        <v>0</v>
      </c>
      <c r="R242" s="16">
        <f>+E242/'Total x Ano'!$I$30</f>
        <v>0</v>
      </c>
      <c r="S242" s="16">
        <f>+F242/'Total x Ano'!$I$30</f>
        <v>1.7672118525796407E-3</v>
      </c>
      <c r="T242" s="16">
        <f>+G242/'Total x Ano'!$I$30</f>
        <v>0</v>
      </c>
      <c r="U242" s="16">
        <f>+H242/'Total x Ano'!$I$30</f>
        <v>0</v>
      </c>
      <c r="V242" s="16">
        <f>+I242/'Total x Ano'!$I$30</f>
        <v>1.0996857165924115E-4</v>
      </c>
      <c r="W242" s="16">
        <f>+J242/'Total x Ano'!$I$30</f>
        <v>0</v>
      </c>
      <c r="X242" s="16">
        <f>+K242/'Total x Ano'!$I$30</f>
        <v>0</v>
      </c>
      <c r="Y242" s="16">
        <f>+L242/'Total x Ano'!$I$30</f>
        <v>2.1164048639006811E-3</v>
      </c>
    </row>
    <row r="243" spans="1:25" x14ac:dyDescent="0.25">
      <c r="A243" s="1" t="s">
        <v>532</v>
      </c>
      <c r="B243" s="72">
        <f>tab_dinamicas!C764</f>
        <v>39698.114535203676</v>
      </c>
      <c r="C243" s="72">
        <f>tab_dinamicas!D764</f>
        <v>0</v>
      </c>
      <c r="D243" s="72">
        <f>tab_dinamicas!E764</f>
        <v>0</v>
      </c>
      <c r="E243" s="72">
        <f>tab_dinamicas!F764</f>
        <v>0</v>
      </c>
      <c r="F243" s="72">
        <f>tab_dinamicas!G764</f>
        <v>156252.82732927712</v>
      </c>
      <c r="G243" s="72">
        <f>tab_dinamicas!H764</f>
        <v>0</v>
      </c>
      <c r="H243" s="72">
        <f>tab_dinamicas!I764</f>
        <v>0</v>
      </c>
      <c r="I243" s="72">
        <f>tab_dinamicas!J764</f>
        <v>4504.3223614012704</v>
      </c>
      <c r="J243" s="72">
        <f>tab_dinamicas!K764</f>
        <v>0</v>
      </c>
      <c r="K243" s="72">
        <f>tab_dinamicas!L764</f>
        <v>0</v>
      </c>
      <c r="L243" s="72">
        <f t="shared" si="14"/>
        <v>200455.26422588207</v>
      </c>
      <c r="N243" s="57" t="s">
        <v>532</v>
      </c>
      <c r="O243" s="16">
        <f>+B243/'Total x Ano'!$I$30</f>
        <v>5.4443492326865174E-4</v>
      </c>
      <c r="P243" s="16">
        <f>+C243/'Total x Ano'!$I$30</f>
        <v>0</v>
      </c>
      <c r="Q243" s="16">
        <f>+D243/'Total x Ano'!$I$30</f>
        <v>0</v>
      </c>
      <c r="R243" s="16">
        <f>+E243/'Total x Ano'!$I$30</f>
        <v>0</v>
      </c>
      <c r="S243" s="16">
        <f>+F243/'Total x Ano'!$I$30</f>
        <v>2.1429102377667473E-3</v>
      </c>
      <c r="T243" s="16">
        <f>+G243/'Total x Ano'!$I$30</f>
        <v>0</v>
      </c>
      <c r="U243" s="16">
        <f>+H243/'Total x Ano'!$I$30</f>
        <v>0</v>
      </c>
      <c r="V243" s="16">
        <f>+I243/'Total x Ano'!$I$30</f>
        <v>6.1773976621285178E-5</v>
      </c>
      <c r="W243" s="16">
        <f>+J243/'Total x Ano'!$I$30</f>
        <v>0</v>
      </c>
      <c r="X243" s="16">
        <f>+K243/'Total x Ano'!$I$30</f>
        <v>0</v>
      </c>
      <c r="Y243" s="16">
        <f>+L243/'Total x Ano'!$I$30</f>
        <v>2.7491191376566846E-3</v>
      </c>
    </row>
    <row r="244" spans="1:25" x14ac:dyDescent="0.25">
      <c r="A244" s="1" t="s">
        <v>533</v>
      </c>
      <c r="B244" s="72">
        <f>tab_dinamicas!C765</f>
        <v>121390.13678036799</v>
      </c>
      <c r="C244" s="72">
        <f>tab_dinamicas!D765</f>
        <v>0</v>
      </c>
      <c r="D244" s="72">
        <f>tab_dinamicas!E765</f>
        <v>0</v>
      </c>
      <c r="E244" s="72">
        <f>tab_dinamicas!F765</f>
        <v>0</v>
      </c>
      <c r="F244" s="72">
        <f>tab_dinamicas!G765</f>
        <v>1084059.5938731721</v>
      </c>
      <c r="G244" s="72">
        <f>tab_dinamicas!H765</f>
        <v>0</v>
      </c>
      <c r="H244" s="72">
        <f>tab_dinamicas!I765</f>
        <v>0</v>
      </c>
      <c r="I244" s="72">
        <f>tab_dinamicas!J765</f>
        <v>74235.496405454222</v>
      </c>
      <c r="J244" s="72">
        <f>tab_dinamicas!K765</f>
        <v>0</v>
      </c>
      <c r="K244" s="72">
        <f>tab_dinamicas!L765</f>
        <v>0</v>
      </c>
      <c r="L244" s="72">
        <f t="shared" si="14"/>
        <v>1279685.2270589941</v>
      </c>
      <c r="N244" s="57" t="s">
        <v>533</v>
      </c>
      <c r="O244" s="16">
        <f>+B244/'Total x Ano'!$I$30</f>
        <v>1.6647901437481132E-3</v>
      </c>
      <c r="P244" s="16">
        <f>+C244/'Total x Ano'!$I$30</f>
        <v>0</v>
      </c>
      <c r="Q244" s="16">
        <f>+D244/'Total x Ano'!$I$30</f>
        <v>0</v>
      </c>
      <c r="R244" s="16">
        <f>+E244/'Total x Ano'!$I$30</f>
        <v>0</v>
      </c>
      <c r="S244" s="16">
        <f>+F244/'Total x Ano'!$I$30</f>
        <v>1.4867202352535058E-2</v>
      </c>
      <c r="T244" s="16">
        <f>+G244/'Total x Ano'!$I$30</f>
        <v>0</v>
      </c>
      <c r="U244" s="16">
        <f>+H244/'Total x Ano'!$I$30</f>
        <v>0</v>
      </c>
      <c r="V244" s="16">
        <f>+I244/'Total x Ano'!$I$30</f>
        <v>1.01809361130925E-3</v>
      </c>
      <c r="W244" s="16">
        <f>+J244/'Total x Ano'!$I$30</f>
        <v>0</v>
      </c>
      <c r="X244" s="16">
        <f>+K244/'Total x Ano'!$I$30</f>
        <v>0</v>
      </c>
      <c r="Y244" s="16">
        <f>+L244/'Total x Ano'!$I$30</f>
        <v>1.7550086107592417E-2</v>
      </c>
    </row>
    <row r="245" spans="1:25" x14ac:dyDescent="0.25">
      <c r="A245" s="1" t="s">
        <v>534</v>
      </c>
      <c r="B245" s="72">
        <f>tab_dinamicas!C766</f>
        <v>357462.98327672615</v>
      </c>
      <c r="C245" s="72">
        <f>tab_dinamicas!D766</f>
        <v>0</v>
      </c>
      <c r="D245" s="72">
        <f>tab_dinamicas!E766</f>
        <v>0</v>
      </c>
      <c r="E245" s="72">
        <f>tab_dinamicas!F766</f>
        <v>0</v>
      </c>
      <c r="F245" s="72">
        <f>tab_dinamicas!G766</f>
        <v>2291242.2820823183</v>
      </c>
      <c r="G245" s="72">
        <f>tab_dinamicas!H766</f>
        <v>0</v>
      </c>
      <c r="H245" s="72">
        <f>tab_dinamicas!I766</f>
        <v>0</v>
      </c>
      <c r="I245" s="72">
        <f>tab_dinamicas!J766</f>
        <v>184891.39656080582</v>
      </c>
      <c r="J245" s="72">
        <f>tab_dinamicas!K766</f>
        <v>0</v>
      </c>
      <c r="K245" s="72">
        <f>tab_dinamicas!L766</f>
        <v>0</v>
      </c>
      <c r="L245" s="72">
        <f t="shared" si="14"/>
        <v>2833596.6619198504</v>
      </c>
      <c r="N245" s="57" t="s">
        <v>534</v>
      </c>
      <c r="O245" s="16">
        <f>+B245/'Total x Ano'!$I$30</f>
        <v>4.9023822453599375E-3</v>
      </c>
      <c r="P245" s="16">
        <f>+C245/'Total x Ano'!$I$30</f>
        <v>0</v>
      </c>
      <c r="Q245" s="16">
        <f>+D245/'Total x Ano'!$I$30</f>
        <v>0</v>
      </c>
      <c r="R245" s="16">
        <f>+E245/'Total x Ano'!$I$30</f>
        <v>0</v>
      </c>
      <c r="S245" s="16">
        <f>+F245/'Total x Ano'!$I$30</f>
        <v>3.1422961282686963E-2</v>
      </c>
      <c r="T245" s="16">
        <f>+G245/'Total x Ano'!$I$30</f>
        <v>0</v>
      </c>
      <c r="U245" s="16">
        <f>+H245/'Total x Ano'!$I$30</f>
        <v>0</v>
      </c>
      <c r="V245" s="16">
        <f>+I245/'Total x Ano'!$I$30</f>
        <v>2.5356703832961958E-3</v>
      </c>
      <c r="W245" s="16">
        <f>+J245/'Total x Ano'!$I$30</f>
        <v>0</v>
      </c>
      <c r="X245" s="16">
        <f>+K245/'Total x Ano'!$I$30</f>
        <v>0</v>
      </c>
      <c r="Y245" s="16">
        <f>+L245/'Total x Ano'!$I$30</f>
        <v>3.8861013911343091E-2</v>
      </c>
    </row>
    <row r="246" spans="1:25" x14ac:dyDescent="0.25">
      <c r="A246" s="1" t="s">
        <v>535</v>
      </c>
      <c r="B246" s="72">
        <f>tab_dinamicas!C767</f>
        <v>98356.238727699718</v>
      </c>
      <c r="C246" s="72">
        <f>tab_dinamicas!D767</f>
        <v>0</v>
      </c>
      <c r="D246" s="72">
        <f>tab_dinamicas!E767</f>
        <v>0</v>
      </c>
      <c r="E246" s="72">
        <f>tab_dinamicas!F767</f>
        <v>0</v>
      </c>
      <c r="F246" s="72">
        <f>tab_dinamicas!G767</f>
        <v>543117.77460798458</v>
      </c>
      <c r="G246" s="72">
        <f>tab_dinamicas!H767</f>
        <v>0</v>
      </c>
      <c r="H246" s="72">
        <f>tab_dinamicas!I767</f>
        <v>0</v>
      </c>
      <c r="I246" s="72">
        <f>tab_dinamicas!J767</f>
        <v>63880.261932298657</v>
      </c>
      <c r="J246" s="72">
        <f>tab_dinamicas!K767</f>
        <v>0</v>
      </c>
      <c r="K246" s="72">
        <f>tab_dinamicas!L767</f>
        <v>0</v>
      </c>
      <c r="L246" s="72">
        <f t="shared" si="14"/>
        <v>705354.27526798297</v>
      </c>
      <c r="N246" s="57" t="s">
        <v>535</v>
      </c>
      <c r="O246" s="16">
        <f>+B246/'Total x Ano'!$I$30</f>
        <v>1.3488945737516664E-3</v>
      </c>
      <c r="P246" s="16">
        <f>+C246/'Total x Ano'!$I$30</f>
        <v>0</v>
      </c>
      <c r="Q246" s="16">
        <f>+D246/'Total x Ano'!$I$30</f>
        <v>0</v>
      </c>
      <c r="R246" s="16">
        <f>+E246/'Total x Ano'!$I$30</f>
        <v>0</v>
      </c>
      <c r="S246" s="16">
        <f>+F246/'Total x Ano'!$I$30</f>
        <v>7.4485221126137776E-3</v>
      </c>
      <c r="T246" s="16">
        <f>+G246/'Total x Ano'!$I$30</f>
        <v>0</v>
      </c>
      <c r="U246" s="16">
        <f>+H246/'Total x Ano'!$I$30</f>
        <v>0</v>
      </c>
      <c r="V246" s="16">
        <f>+I246/'Total x Ano'!$I$30</f>
        <v>8.7607801807945392E-4</v>
      </c>
      <c r="W246" s="16">
        <f>+J246/'Total x Ano'!$I$30</f>
        <v>0</v>
      </c>
      <c r="X246" s="16">
        <f>+K246/'Total x Ano'!$I$30</f>
        <v>0</v>
      </c>
      <c r="Y246" s="16">
        <f>+L246/'Total x Ano'!$I$30</f>
        <v>9.6734947044448977E-3</v>
      </c>
    </row>
    <row r="247" spans="1:25" x14ac:dyDescent="0.25">
      <c r="A247" s="1" t="s">
        <v>536</v>
      </c>
      <c r="B247" s="72">
        <f>tab_dinamicas!C768</f>
        <v>586249.93494363083</v>
      </c>
      <c r="C247" s="72">
        <f>tab_dinamicas!D768</f>
        <v>0</v>
      </c>
      <c r="D247" s="72">
        <f>tab_dinamicas!E768</f>
        <v>0</v>
      </c>
      <c r="E247" s="72">
        <f>tab_dinamicas!F768</f>
        <v>0</v>
      </c>
      <c r="F247" s="72">
        <f>tab_dinamicas!G768</f>
        <v>3746659.6014901744</v>
      </c>
      <c r="G247" s="72">
        <f>tab_dinamicas!H768</f>
        <v>0</v>
      </c>
      <c r="H247" s="72">
        <f>tab_dinamicas!I768</f>
        <v>0</v>
      </c>
      <c r="I247" s="72">
        <f>tab_dinamicas!J768</f>
        <v>138545.12491095296</v>
      </c>
      <c r="J247" s="72">
        <f>tab_dinamicas!K768</f>
        <v>0</v>
      </c>
      <c r="K247" s="72">
        <f>tab_dinamicas!L768</f>
        <v>0</v>
      </c>
      <c r="L247" s="72">
        <f t="shared" si="14"/>
        <v>4471454.6613447573</v>
      </c>
      <c r="N247" s="57" t="s">
        <v>536</v>
      </c>
      <c r="O247" s="16">
        <f>+B247/'Total x Ano'!$I$30</f>
        <v>8.0400528358657523E-3</v>
      </c>
      <c r="P247" s="16">
        <f>+C247/'Total x Ano'!$I$30</f>
        <v>0</v>
      </c>
      <c r="Q247" s="16">
        <f>+D247/'Total x Ano'!$I$30</f>
        <v>0</v>
      </c>
      <c r="R247" s="16">
        <f>+E247/'Total x Ano'!$I$30</f>
        <v>0</v>
      </c>
      <c r="S247" s="16">
        <f>+F247/'Total x Ano'!$I$30</f>
        <v>5.1383103619245855E-2</v>
      </c>
      <c r="T247" s="16">
        <f>+G247/'Total x Ano'!$I$30</f>
        <v>0</v>
      </c>
      <c r="U247" s="16">
        <f>+H247/'Total x Ano'!$I$30</f>
        <v>0</v>
      </c>
      <c r="V247" s="16">
        <f>+I247/'Total x Ano'!$I$30</f>
        <v>1.9000601245999064E-3</v>
      </c>
      <c r="W247" s="16">
        <f>+J247/'Total x Ano'!$I$30</f>
        <v>0</v>
      </c>
      <c r="X247" s="16">
        <f>+K247/'Total x Ano'!$I$30</f>
        <v>0</v>
      </c>
      <c r="Y247" s="16">
        <f>+L247/'Total x Ano'!$I$30</f>
        <v>6.1323216579711501E-2</v>
      </c>
    </row>
    <row r="248" spans="1:25" x14ac:dyDescent="0.25">
      <c r="A248" s="1" t="s">
        <v>537</v>
      </c>
      <c r="B248" s="72">
        <f>tab_dinamicas!C769</f>
        <v>1954195.9528195465</v>
      </c>
      <c r="C248" s="72">
        <f>tab_dinamicas!D769</f>
        <v>0</v>
      </c>
      <c r="D248" s="72">
        <f>tab_dinamicas!E769</f>
        <v>0</v>
      </c>
      <c r="E248" s="72">
        <f>tab_dinamicas!F769</f>
        <v>0</v>
      </c>
      <c r="F248" s="72">
        <f>tab_dinamicas!G769</f>
        <v>15918810.243867431</v>
      </c>
      <c r="G248" s="72">
        <f>tab_dinamicas!H769</f>
        <v>0</v>
      </c>
      <c r="H248" s="72">
        <f>tab_dinamicas!I769</f>
        <v>0</v>
      </c>
      <c r="I248" s="72">
        <f>tab_dinamicas!J769</f>
        <v>712290.31248909049</v>
      </c>
      <c r="J248" s="72">
        <f>tab_dinamicas!K769</f>
        <v>0</v>
      </c>
      <c r="K248" s="72">
        <f>tab_dinamicas!L769</f>
        <v>0</v>
      </c>
      <c r="L248" s="72">
        <f t="shared" si="14"/>
        <v>18585296.509176068</v>
      </c>
      <c r="N248" s="57" t="s">
        <v>537</v>
      </c>
      <c r="O248" s="16">
        <f>+B248/'Total x Ano'!$I$30</f>
        <v>2.6800580734929882E-2</v>
      </c>
      <c r="P248" s="16">
        <f>+C248/'Total x Ano'!$I$30</f>
        <v>0</v>
      </c>
      <c r="Q248" s="16">
        <f>+D248/'Total x Ano'!$I$30</f>
        <v>0</v>
      </c>
      <c r="R248" s="16">
        <f>+E248/'Total x Ano'!$I$30</f>
        <v>0</v>
      </c>
      <c r="S248" s="16">
        <f>+F248/'Total x Ano'!$I$30</f>
        <v>0.21831657082763078</v>
      </c>
      <c r="T248" s="16">
        <f>+G248/'Total x Ano'!$I$30</f>
        <v>0</v>
      </c>
      <c r="U248" s="16">
        <f>+H248/'Total x Ano'!$I$30</f>
        <v>0</v>
      </c>
      <c r="V248" s="16">
        <f>+I248/'Total x Ano'!$I$30</f>
        <v>9.7686181362873215E-3</v>
      </c>
      <c r="W248" s="16">
        <f>+J248/'Total x Ano'!$I$30</f>
        <v>0</v>
      </c>
      <c r="X248" s="16">
        <f>+K248/'Total x Ano'!$I$30</f>
        <v>0</v>
      </c>
      <c r="Y248" s="16">
        <f>+L248/'Total x Ano'!$I$30</f>
        <v>0.25488576969884802</v>
      </c>
    </row>
    <row r="249" spans="1:25" x14ac:dyDescent="0.25">
      <c r="A249" s="1" t="s">
        <v>538</v>
      </c>
      <c r="B249" s="72">
        <f>tab_dinamicas!C770</f>
        <v>502062.12212432752</v>
      </c>
      <c r="C249" s="72">
        <f>tab_dinamicas!D770</f>
        <v>0</v>
      </c>
      <c r="D249" s="72">
        <f>tab_dinamicas!E770</f>
        <v>0</v>
      </c>
      <c r="E249" s="72">
        <f>tab_dinamicas!F770</f>
        <v>0</v>
      </c>
      <c r="F249" s="72">
        <f>tab_dinamicas!G770</f>
        <v>2220769.6083514094</v>
      </c>
      <c r="G249" s="72">
        <f>tab_dinamicas!H770</f>
        <v>0</v>
      </c>
      <c r="H249" s="72">
        <f>tab_dinamicas!I770</f>
        <v>0</v>
      </c>
      <c r="I249" s="72">
        <f>tab_dinamicas!J770</f>
        <v>141206.81660205737</v>
      </c>
      <c r="J249" s="72">
        <f>tab_dinamicas!K770</f>
        <v>0</v>
      </c>
      <c r="K249" s="72">
        <f>tab_dinamicas!L770</f>
        <v>0</v>
      </c>
      <c r="L249" s="72">
        <f t="shared" si="14"/>
        <v>2864038.5470777941</v>
      </c>
      <c r="N249" s="57" t="s">
        <v>538</v>
      </c>
      <c r="O249" s="16">
        <f>+B249/'Total x Ano'!$I$30</f>
        <v>6.8854694016377248E-3</v>
      </c>
      <c r="P249" s="16">
        <f>+C249/'Total x Ano'!$I$30</f>
        <v>0</v>
      </c>
      <c r="Q249" s="16">
        <f>+D249/'Total x Ano'!$I$30</f>
        <v>0</v>
      </c>
      <c r="R249" s="16">
        <f>+E249/'Total x Ano'!$I$30</f>
        <v>0</v>
      </c>
      <c r="S249" s="16">
        <f>+F249/'Total x Ano'!$I$30</f>
        <v>3.0456472441480153E-2</v>
      </c>
      <c r="T249" s="16">
        <f>+G249/'Total x Ano'!$I$30</f>
        <v>0</v>
      </c>
      <c r="U249" s="16">
        <f>+H249/'Total x Ano'!$I$30</f>
        <v>0</v>
      </c>
      <c r="V249" s="16">
        <f>+I249/'Total x Ano'!$I$30</f>
        <v>1.9365635688712E-3</v>
      </c>
      <c r="W249" s="16">
        <f>+J249/'Total x Ano'!$I$30</f>
        <v>0</v>
      </c>
      <c r="X249" s="16">
        <f>+K249/'Total x Ano'!$I$30</f>
        <v>0</v>
      </c>
      <c r="Y249" s="16">
        <f>+L249/'Total x Ano'!$I$30</f>
        <v>3.9278505411989073E-2</v>
      </c>
    </row>
    <row r="250" spans="1:25" x14ac:dyDescent="0.25">
      <c r="A250" s="1" t="s">
        <v>539</v>
      </c>
      <c r="B250" s="72">
        <f>tab_dinamicas!C771</f>
        <v>296936.23088367598</v>
      </c>
      <c r="C250" s="72">
        <f>tab_dinamicas!D771</f>
        <v>0</v>
      </c>
      <c r="D250" s="72">
        <f>tab_dinamicas!E771</f>
        <v>0</v>
      </c>
      <c r="E250" s="72">
        <f>tab_dinamicas!F771</f>
        <v>0</v>
      </c>
      <c r="F250" s="72">
        <f>tab_dinamicas!G771</f>
        <v>901202.56590630976</v>
      </c>
      <c r="G250" s="72">
        <f>tab_dinamicas!H771</f>
        <v>0</v>
      </c>
      <c r="H250" s="72">
        <f>tab_dinamicas!I771</f>
        <v>0</v>
      </c>
      <c r="I250" s="72">
        <f>tab_dinamicas!J771</f>
        <v>64188.062008854868</v>
      </c>
      <c r="J250" s="72">
        <f>tab_dinamicas!K771</f>
        <v>0</v>
      </c>
      <c r="K250" s="72">
        <f>tab_dinamicas!L771</f>
        <v>0</v>
      </c>
      <c r="L250" s="72">
        <f t="shared" si="14"/>
        <v>1262326.8587988405</v>
      </c>
      <c r="N250" s="57" t="s">
        <v>539</v>
      </c>
      <c r="O250" s="16">
        <f>+B250/'Total x Ano'!$I$30</f>
        <v>4.0722955225865201E-3</v>
      </c>
      <c r="P250" s="16">
        <f>+C250/'Total x Ano'!$I$30</f>
        <v>0</v>
      </c>
      <c r="Q250" s="16">
        <f>+D250/'Total x Ano'!$I$30</f>
        <v>0</v>
      </c>
      <c r="R250" s="16">
        <f>+E250/'Total x Ano'!$I$30</f>
        <v>0</v>
      </c>
      <c r="S250" s="16">
        <f>+F250/'Total x Ano'!$I$30</f>
        <v>1.2359432067828219E-2</v>
      </c>
      <c r="T250" s="16">
        <f>+G250/'Total x Ano'!$I$30</f>
        <v>0</v>
      </c>
      <c r="U250" s="16">
        <f>+H250/'Total x Ano'!$I$30</f>
        <v>0</v>
      </c>
      <c r="V250" s="16">
        <f>+I250/'Total x Ano'!$I$30</f>
        <v>8.802993044811886E-4</v>
      </c>
      <c r="W250" s="16">
        <f>+J250/'Total x Ano'!$I$30</f>
        <v>0</v>
      </c>
      <c r="X250" s="16">
        <f>+K250/'Total x Ano'!$I$30</f>
        <v>0</v>
      </c>
      <c r="Y250" s="16">
        <f>+L250/'Total x Ano'!$I$30</f>
        <v>1.7312026894895926E-2</v>
      </c>
    </row>
    <row r="251" spans="1:25" x14ac:dyDescent="0.25">
      <c r="A251" s="1" t="s">
        <v>540</v>
      </c>
      <c r="B251" s="72">
        <f>tab_dinamicas!C772</f>
        <v>379091.50339123164</v>
      </c>
      <c r="C251" s="72">
        <f>tab_dinamicas!D772</f>
        <v>0</v>
      </c>
      <c r="D251" s="72">
        <f>tab_dinamicas!E772</f>
        <v>0</v>
      </c>
      <c r="E251" s="72">
        <f>tab_dinamicas!F772</f>
        <v>0</v>
      </c>
      <c r="F251" s="72">
        <f>tab_dinamicas!G772</f>
        <v>1712318.7513962565</v>
      </c>
      <c r="G251" s="72">
        <f>tab_dinamicas!H772</f>
        <v>0</v>
      </c>
      <c r="H251" s="72">
        <f>tab_dinamicas!I772</f>
        <v>0</v>
      </c>
      <c r="I251" s="72">
        <f>tab_dinamicas!J772</f>
        <v>122478.23820246007</v>
      </c>
      <c r="J251" s="72">
        <f>tab_dinamicas!K772</f>
        <v>0</v>
      </c>
      <c r="K251" s="72">
        <f>tab_dinamicas!L772</f>
        <v>0</v>
      </c>
      <c r="L251" s="72">
        <f t="shared" si="14"/>
        <v>2213888.492989948</v>
      </c>
      <c r="N251" s="57" t="s">
        <v>540</v>
      </c>
      <c r="O251" s="16">
        <f>+B251/'Total x Ano'!$I$30</f>
        <v>5.1990039319771471E-3</v>
      </c>
      <c r="P251" s="16">
        <f>+C251/'Total x Ano'!$I$30</f>
        <v>0</v>
      </c>
      <c r="Q251" s="16">
        <f>+D251/'Total x Ano'!$I$30</f>
        <v>0</v>
      </c>
      <c r="R251" s="16">
        <f>+E251/'Total x Ano'!$I$30</f>
        <v>0</v>
      </c>
      <c r="S251" s="16">
        <f>+F251/'Total x Ano'!$I$30</f>
        <v>2.3483385519511086E-2</v>
      </c>
      <c r="T251" s="16">
        <f>+G251/'Total x Ano'!$I$30</f>
        <v>0</v>
      </c>
      <c r="U251" s="16">
        <f>+H251/'Total x Ano'!$I$30</f>
        <v>0</v>
      </c>
      <c r="V251" s="16">
        <f>+I251/'Total x Ano'!$I$30</f>
        <v>1.679712777258072E-3</v>
      </c>
      <c r="W251" s="16">
        <f>+J251/'Total x Ano'!$I$30</f>
        <v>0</v>
      </c>
      <c r="X251" s="16">
        <f>+K251/'Total x Ano'!$I$30</f>
        <v>0</v>
      </c>
      <c r="Y251" s="16">
        <f>+L251/'Total x Ano'!$I$30</f>
        <v>3.0362102228746302E-2</v>
      </c>
    </row>
    <row r="252" spans="1:25" x14ac:dyDescent="0.25">
      <c r="A252" s="1" t="s">
        <v>541</v>
      </c>
      <c r="B252" s="72">
        <f>tab_dinamicas!C773</f>
        <v>52242.106280061496</v>
      </c>
      <c r="C252" s="72">
        <f>tab_dinamicas!D773</f>
        <v>0</v>
      </c>
      <c r="D252" s="72">
        <f>tab_dinamicas!E773</f>
        <v>0</v>
      </c>
      <c r="E252" s="72">
        <f>tab_dinamicas!F773</f>
        <v>0</v>
      </c>
      <c r="F252" s="72">
        <f>tab_dinamicas!G773</f>
        <v>211770.75036823144</v>
      </c>
      <c r="G252" s="72">
        <f>tab_dinamicas!H773</f>
        <v>0</v>
      </c>
      <c r="H252" s="72">
        <f>tab_dinamicas!I773</f>
        <v>0</v>
      </c>
      <c r="I252" s="72">
        <f>tab_dinamicas!J773</f>
        <v>20021.019123249018</v>
      </c>
      <c r="J252" s="72">
        <f>tab_dinamicas!K773</f>
        <v>0</v>
      </c>
      <c r="K252" s="72">
        <f>tab_dinamicas!L773</f>
        <v>0</v>
      </c>
      <c r="L252" s="72">
        <f t="shared" si="14"/>
        <v>284033.87577154196</v>
      </c>
      <c r="N252" s="57" t="s">
        <v>541</v>
      </c>
      <c r="O252" s="16">
        <f>+B252/'Total x Ano'!$I$30</f>
        <v>7.1646795967490414E-4</v>
      </c>
      <c r="P252" s="16">
        <f>+C252/'Total x Ano'!$I$30</f>
        <v>0</v>
      </c>
      <c r="Q252" s="16">
        <f>+D252/'Total x Ano'!$I$30</f>
        <v>0</v>
      </c>
      <c r="R252" s="16">
        <f>+E252/'Total x Ano'!$I$30</f>
        <v>0</v>
      </c>
      <c r="S252" s="16">
        <f>+F252/'Total x Ano'!$I$30</f>
        <v>2.9043039846396411E-3</v>
      </c>
      <c r="T252" s="16">
        <f>+G252/'Total x Ano'!$I$30</f>
        <v>0</v>
      </c>
      <c r="U252" s="16">
        <f>+H252/'Total x Ano'!$I$30</f>
        <v>0</v>
      </c>
      <c r="V252" s="16">
        <f>+I252/'Total x Ano'!$I$30</f>
        <v>2.7457581141442398E-4</v>
      </c>
      <c r="W252" s="16">
        <f>+J252/'Total x Ano'!$I$30</f>
        <v>0</v>
      </c>
      <c r="X252" s="16">
        <f>+K252/'Total x Ano'!$I$30</f>
        <v>0</v>
      </c>
      <c r="Y252" s="16">
        <f>+L252/'Total x Ano'!$I$30</f>
        <v>3.8953477557289694E-3</v>
      </c>
    </row>
    <row r="253" spans="1:25" x14ac:dyDescent="0.25">
      <c r="A253" s="1" t="s">
        <v>542</v>
      </c>
      <c r="B253" s="72">
        <f>tab_dinamicas!C774</f>
        <v>45153.592577689851</v>
      </c>
      <c r="C253" s="72">
        <f>tab_dinamicas!D774</f>
        <v>0</v>
      </c>
      <c r="D253" s="72">
        <f>tab_dinamicas!E774</f>
        <v>0</v>
      </c>
      <c r="E253" s="72">
        <f>tab_dinamicas!F774</f>
        <v>0</v>
      </c>
      <c r="F253" s="72">
        <f>tab_dinamicas!G774</f>
        <v>253373.0962103678</v>
      </c>
      <c r="G253" s="72">
        <f>tab_dinamicas!H774</f>
        <v>0</v>
      </c>
      <c r="H253" s="72">
        <f>tab_dinamicas!I774</f>
        <v>0</v>
      </c>
      <c r="I253" s="72">
        <f>tab_dinamicas!J774</f>
        <v>18910.409381105193</v>
      </c>
      <c r="J253" s="72">
        <f>tab_dinamicas!K774</f>
        <v>0</v>
      </c>
      <c r="K253" s="72">
        <f>tab_dinamicas!L774</f>
        <v>0</v>
      </c>
      <c r="L253" s="72">
        <f t="shared" si="14"/>
        <v>317437.09816916287</v>
      </c>
      <c r="N253" s="57" t="s">
        <v>542</v>
      </c>
      <c r="O253" s="16">
        <f>+B253/'Total x Ano'!$I$30</f>
        <v>6.192534078296978E-4</v>
      </c>
      <c r="P253" s="16">
        <f>+C253/'Total x Ano'!$I$30</f>
        <v>0</v>
      </c>
      <c r="Q253" s="16">
        <f>+D253/'Total x Ano'!$I$30</f>
        <v>0</v>
      </c>
      <c r="R253" s="16">
        <f>+E253/'Total x Ano'!$I$30</f>
        <v>0</v>
      </c>
      <c r="S253" s="16">
        <f>+F253/'Total x Ano'!$I$30</f>
        <v>3.4748542546348057E-3</v>
      </c>
      <c r="T253" s="16">
        <f>+G253/'Total x Ano'!$I$30</f>
        <v>0</v>
      </c>
      <c r="U253" s="16">
        <f>+H253/'Total x Ano'!$I$30</f>
        <v>0</v>
      </c>
      <c r="V253" s="16">
        <f>+I253/'Total x Ano'!$I$30</f>
        <v>2.5934449030950627E-4</v>
      </c>
      <c r="W253" s="16">
        <f>+J253/'Total x Ano'!$I$30</f>
        <v>0</v>
      </c>
      <c r="X253" s="16">
        <f>+K253/'Total x Ano'!$I$30</f>
        <v>0</v>
      </c>
      <c r="Y253" s="16">
        <f>+L253/'Total x Ano'!$I$30</f>
        <v>4.3534521527740103E-3</v>
      </c>
    </row>
    <row r="254" spans="1:25" x14ac:dyDescent="0.25">
      <c r="A254" s="1" t="s">
        <v>543</v>
      </c>
      <c r="B254" s="72">
        <f>tab_dinamicas!C775</f>
        <v>124932.2500471008</v>
      </c>
      <c r="C254" s="72">
        <f>tab_dinamicas!D775</f>
        <v>0</v>
      </c>
      <c r="D254" s="72">
        <f>tab_dinamicas!E775</f>
        <v>0</v>
      </c>
      <c r="E254" s="72">
        <f>tab_dinamicas!F775</f>
        <v>0</v>
      </c>
      <c r="F254" s="72">
        <f>tab_dinamicas!G775</f>
        <v>691981.48073873878</v>
      </c>
      <c r="G254" s="72">
        <f>tab_dinamicas!H775</f>
        <v>0</v>
      </c>
      <c r="H254" s="72">
        <f>tab_dinamicas!I775</f>
        <v>0</v>
      </c>
      <c r="I254" s="72">
        <f>tab_dinamicas!J775</f>
        <v>73061.621198279681</v>
      </c>
      <c r="J254" s="72">
        <f>tab_dinamicas!K775</f>
        <v>0</v>
      </c>
      <c r="K254" s="72">
        <f>tab_dinamicas!L775</f>
        <v>0</v>
      </c>
      <c r="L254" s="72">
        <f t="shared" si="14"/>
        <v>889975.35198411928</v>
      </c>
      <c r="N254" s="57" t="s">
        <v>543</v>
      </c>
      <c r="O254" s="16">
        <f>+B254/'Total x Ano'!$I$30</f>
        <v>1.7133680217446218E-3</v>
      </c>
      <c r="P254" s="16">
        <f>+C254/'Total x Ano'!$I$30</f>
        <v>0</v>
      </c>
      <c r="Q254" s="16">
        <f>+D254/'Total x Ano'!$I$30</f>
        <v>0</v>
      </c>
      <c r="R254" s="16">
        <f>+E254/'Total x Ano'!$I$30</f>
        <v>0</v>
      </c>
      <c r="S254" s="16">
        <f>+F254/'Total x Ano'!$I$30</f>
        <v>9.4900951538954594E-3</v>
      </c>
      <c r="T254" s="16">
        <f>+G254/'Total x Ano'!$I$30</f>
        <v>0</v>
      </c>
      <c r="U254" s="16">
        <f>+H254/'Total x Ano'!$I$30</f>
        <v>0</v>
      </c>
      <c r="V254" s="16">
        <f>+I254/'Total x Ano'!$I$30</f>
        <v>1.0019946437429617E-3</v>
      </c>
      <c r="W254" s="16">
        <f>+J254/'Total x Ano'!$I$30</f>
        <v>0</v>
      </c>
      <c r="X254" s="16">
        <f>+K254/'Total x Ano'!$I$30</f>
        <v>0</v>
      </c>
      <c r="Y254" s="16">
        <f>+L254/'Total x Ano'!$I$30</f>
        <v>1.2205457819383043E-2</v>
      </c>
    </row>
    <row r="255" spans="1:25" x14ac:dyDescent="0.25">
      <c r="A255" s="1" t="s">
        <v>544</v>
      </c>
      <c r="B255" s="72">
        <f>tab_dinamicas!C776</f>
        <v>132370.03739563547</v>
      </c>
      <c r="C255" s="72">
        <f>tab_dinamicas!D776</f>
        <v>0</v>
      </c>
      <c r="D255" s="72">
        <f>tab_dinamicas!E776</f>
        <v>0</v>
      </c>
      <c r="E255" s="72">
        <f>tab_dinamicas!F776</f>
        <v>0</v>
      </c>
      <c r="F255" s="72">
        <f>tab_dinamicas!G776</f>
        <v>795315.79619540228</v>
      </c>
      <c r="G255" s="72">
        <f>tab_dinamicas!H776</f>
        <v>0</v>
      </c>
      <c r="H255" s="72">
        <f>tab_dinamicas!I776</f>
        <v>0</v>
      </c>
      <c r="I255" s="72">
        <f>tab_dinamicas!J776</f>
        <v>44982.516210952577</v>
      </c>
      <c r="J255" s="72">
        <f>tab_dinamicas!K776</f>
        <v>0</v>
      </c>
      <c r="K255" s="72">
        <f>tab_dinamicas!L776</f>
        <v>0</v>
      </c>
      <c r="L255" s="72">
        <f t="shared" si="14"/>
        <v>972668.34980199032</v>
      </c>
      <c r="N255" s="57" t="s">
        <v>544</v>
      </c>
      <c r="O255" s="16">
        <f>+B255/'Total x Ano'!$I$30</f>
        <v>1.8153726441756718E-3</v>
      </c>
      <c r="P255" s="16">
        <f>+C255/'Total x Ano'!$I$30</f>
        <v>0</v>
      </c>
      <c r="Q255" s="16">
        <f>+D255/'Total x Ano'!$I$30</f>
        <v>0</v>
      </c>
      <c r="R255" s="16">
        <f>+E255/'Total x Ano'!$I$30</f>
        <v>0</v>
      </c>
      <c r="S255" s="16">
        <f>+F255/'Total x Ano'!$I$30</f>
        <v>1.0907260950441736E-2</v>
      </c>
      <c r="T255" s="16">
        <f>+G255/'Total x Ano'!$I$30</f>
        <v>0</v>
      </c>
      <c r="U255" s="16">
        <f>+H255/'Total x Ano'!$I$30</f>
        <v>0</v>
      </c>
      <c r="V255" s="16">
        <f>+I255/'Total x Ano'!$I$30</f>
        <v>6.1690720197865947E-4</v>
      </c>
      <c r="W255" s="16">
        <f>+J255/'Total x Ano'!$I$30</f>
        <v>0</v>
      </c>
      <c r="X255" s="16">
        <f>+K255/'Total x Ano'!$I$30</f>
        <v>0</v>
      </c>
      <c r="Y255" s="16">
        <f>+L255/'Total x Ano'!$I$30</f>
        <v>1.3339540796596067E-2</v>
      </c>
    </row>
    <row r="256" spans="1:25" x14ac:dyDescent="0.25">
      <c r="A256" s="8" t="s">
        <v>84</v>
      </c>
      <c r="B256" s="63">
        <f t="shared" ref="B256:K256" si="15">SUM(B229:B255)</f>
        <v>5233731.6341414209</v>
      </c>
      <c r="C256" s="63">
        <f t="shared" si="15"/>
        <v>0</v>
      </c>
      <c r="D256" s="63">
        <f t="shared" si="15"/>
        <v>0</v>
      </c>
      <c r="E256" s="63">
        <f t="shared" si="15"/>
        <v>0</v>
      </c>
      <c r="F256" s="63">
        <f t="shared" si="15"/>
        <v>34830052.688665166</v>
      </c>
      <c r="G256" s="63">
        <f t="shared" si="15"/>
        <v>0</v>
      </c>
      <c r="H256" s="63">
        <f t="shared" si="15"/>
        <v>0</v>
      </c>
      <c r="I256" s="63">
        <f t="shared" si="15"/>
        <v>1917217.0872923774</v>
      </c>
      <c r="J256" s="63">
        <f t="shared" si="15"/>
        <v>0</v>
      </c>
      <c r="K256" s="63">
        <f t="shared" si="15"/>
        <v>0</v>
      </c>
      <c r="L256" s="72">
        <f t="shared" si="14"/>
        <v>41981001.41009897</v>
      </c>
      <c r="N256" s="57" t="s">
        <v>84</v>
      </c>
      <c r="O256" s="16">
        <f>+B256/'Total x Ano'!$I$30</f>
        <v>7.1777370638488949E-2</v>
      </c>
      <c r="P256" s="16">
        <f>+C256/'Total x Ano'!$I$30</f>
        <v>0</v>
      </c>
      <c r="Q256" s="16">
        <f>+D256/'Total x Ano'!$I$30</f>
        <v>0</v>
      </c>
      <c r="R256" s="16">
        <f>+E256/'Total x Ano'!$I$30</f>
        <v>0</v>
      </c>
      <c r="S256" s="16">
        <f>+F256/'Total x Ano'!$I$30</f>
        <v>0.47767248608698254</v>
      </c>
      <c r="T256" s="16">
        <f>+G256/'Total x Ano'!$I$30</f>
        <v>0</v>
      </c>
      <c r="U256" s="16">
        <f>+H256/'Total x Ano'!$I$30</f>
        <v>0</v>
      </c>
      <c r="V256" s="16">
        <f>+I256/'Total x Ano'!$I$30</f>
        <v>2.6293438618696811E-2</v>
      </c>
      <c r="W256" s="16">
        <f>+J256/'Total x Ano'!$I$30</f>
        <v>0</v>
      </c>
      <c r="X256" s="16">
        <f>+K256/'Total x Ano'!$I$30</f>
        <v>0</v>
      </c>
      <c r="Y256" s="16">
        <f>+L256/'Total x Ano'!$I$30</f>
        <v>0.57574329534416835</v>
      </c>
    </row>
    <row r="258" spans="1:25" x14ac:dyDescent="0.25">
      <c r="O258" s="52"/>
      <c r="P258" s="52"/>
      <c r="Q258" s="52"/>
      <c r="R258" s="52"/>
      <c r="S258" s="52"/>
      <c r="T258" s="52"/>
      <c r="U258" s="52"/>
      <c r="V258" s="52"/>
      <c r="W258" s="52"/>
      <c r="X258" s="52"/>
    </row>
    <row r="259" spans="1:25" s="1" customFormat="1" x14ac:dyDescent="0.25">
      <c r="B259" s="57">
        <v>2015</v>
      </c>
      <c r="C259" s="57">
        <v>2015</v>
      </c>
      <c r="D259" s="57">
        <v>2015</v>
      </c>
      <c r="E259" s="57">
        <v>2015</v>
      </c>
      <c r="F259" s="57">
        <v>2015</v>
      </c>
      <c r="G259" s="57">
        <v>2015</v>
      </c>
      <c r="H259" s="57">
        <v>2015</v>
      </c>
      <c r="I259" s="57">
        <v>2015</v>
      </c>
      <c r="J259" s="57">
        <v>2015</v>
      </c>
      <c r="K259" s="57">
        <v>2015</v>
      </c>
      <c r="L259" s="75">
        <v>2015</v>
      </c>
      <c r="M259" s="57"/>
      <c r="N259" s="57"/>
      <c r="O259" s="1">
        <v>2015</v>
      </c>
      <c r="P259" s="1">
        <v>2015</v>
      </c>
      <c r="Q259" s="1">
        <v>2015</v>
      </c>
      <c r="R259" s="1">
        <v>2015</v>
      </c>
      <c r="S259" s="1">
        <v>2015</v>
      </c>
      <c r="T259" s="1">
        <v>2015</v>
      </c>
      <c r="U259" s="1">
        <v>2015</v>
      </c>
      <c r="V259" s="1">
        <v>2015</v>
      </c>
      <c r="W259" s="1">
        <v>2015</v>
      </c>
      <c r="X259" s="1">
        <v>2015</v>
      </c>
      <c r="Y259" s="1">
        <v>2015</v>
      </c>
    </row>
    <row r="260" spans="1:25" s="52" customFormat="1" x14ac:dyDescent="0.25">
      <c r="A260" s="1"/>
      <c r="B260" s="57" t="s">
        <v>769</v>
      </c>
      <c r="C260" s="57" t="s">
        <v>771</v>
      </c>
      <c r="D260" s="57" t="s">
        <v>20</v>
      </c>
      <c r="E260" s="57" t="s">
        <v>776</v>
      </c>
      <c r="F260" s="57" t="s">
        <v>777</v>
      </c>
      <c r="G260" s="57" t="s">
        <v>780</v>
      </c>
      <c r="H260" s="57" t="s">
        <v>22</v>
      </c>
      <c r="I260" s="57" t="s">
        <v>21</v>
      </c>
      <c r="J260" s="57" t="s">
        <v>29</v>
      </c>
      <c r="K260" s="57" t="s">
        <v>784</v>
      </c>
      <c r="L260" s="57" t="s">
        <v>866</v>
      </c>
      <c r="M260" s="56"/>
      <c r="N260" s="56"/>
      <c r="O260" s="1" t="s">
        <v>769</v>
      </c>
      <c r="P260" s="1" t="s">
        <v>771</v>
      </c>
      <c r="Q260" s="1" t="s">
        <v>20</v>
      </c>
      <c r="R260" s="1" t="s">
        <v>776</v>
      </c>
      <c r="S260" s="1" t="s">
        <v>777</v>
      </c>
      <c r="T260" s="1" t="s">
        <v>780</v>
      </c>
      <c r="U260" s="1" t="s">
        <v>22</v>
      </c>
      <c r="V260" s="1" t="s">
        <v>21</v>
      </c>
      <c r="W260" s="1" t="s">
        <v>29</v>
      </c>
      <c r="X260" s="1" t="s">
        <v>784</v>
      </c>
      <c r="Y260" s="1" t="s">
        <v>866</v>
      </c>
    </row>
    <row r="261" spans="1:25" x14ac:dyDescent="0.25">
      <c r="A261" s="1" t="s">
        <v>518</v>
      </c>
      <c r="B261" s="72">
        <f>'[3]SCC x Atuacao = Comércio'!B37</f>
        <v>45536.387316895343</v>
      </c>
      <c r="C261" s="72">
        <f>'[3]SCC x Atuacao = Comércio'!C37</f>
        <v>0</v>
      </c>
      <c r="D261" s="72">
        <f>'[3]SCC x Atuacao = Comércio'!D37</f>
        <v>0</v>
      </c>
      <c r="E261" s="72">
        <f>'[3]SCC x Atuacao = Comércio'!E37</f>
        <v>0</v>
      </c>
      <c r="F261" s="72">
        <f>'[3]SCC x Atuacao = Comércio'!F37</f>
        <v>104180.42641918272</v>
      </c>
      <c r="G261" s="72">
        <f>'[3]SCC x Atuacao = Comércio'!G37</f>
        <v>0</v>
      </c>
      <c r="H261" s="72">
        <f>'[3]SCC x Atuacao = Comércio'!H37</f>
        <v>0</v>
      </c>
      <c r="I261" s="72">
        <f>'[3]SCC x Atuacao = Comércio'!I37</f>
        <v>10196.652867501907</v>
      </c>
      <c r="J261" s="72">
        <f>'[3]SCC x Atuacao = Comércio'!J37</f>
        <v>0</v>
      </c>
      <c r="K261" s="72">
        <f>'[3]SCC x Atuacao = Comércio'!K37</f>
        <v>0</v>
      </c>
      <c r="L261" s="72">
        <f>SUM(B261:K261)</f>
        <v>159913.46660357999</v>
      </c>
      <c r="N261" s="57" t="s">
        <v>518</v>
      </c>
      <c r="O261" s="76">
        <f>B261/'Total x Ano'!$J$30</f>
        <v>6.3653797928944539E-4</v>
      </c>
      <c r="P261" s="76">
        <f>C261/'Total x Ano'!$J$30</f>
        <v>0</v>
      </c>
      <c r="Q261" s="76">
        <f>D261/'Total x Ano'!$J$30</f>
        <v>0</v>
      </c>
      <c r="R261" s="76">
        <f>E261/'Total x Ano'!$J$30</f>
        <v>0</v>
      </c>
      <c r="S261" s="76">
        <f>F261/'Total x Ano'!$J$30</f>
        <v>1.4563034536069701E-3</v>
      </c>
      <c r="T261" s="76">
        <f>G261/'Total x Ano'!$J$30</f>
        <v>0</v>
      </c>
      <c r="U261" s="76">
        <f>H261/'Total x Ano'!$J$30</f>
        <v>0</v>
      </c>
      <c r="V261" s="76">
        <f>I261/'Total x Ano'!$J$30</f>
        <v>1.4253561150178034E-4</v>
      </c>
      <c r="W261" s="76">
        <f>J261/'Total x Ano'!$J$30</f>
        <v>0</v>
      </c>
      <c r="X261" s="76">
        <f>K261/'Total x Ano'!$J$30</f>
        <v>0</v>
      </c>
      <c r="Y261" s="76">
        <f>L261/'Total x Ano'!$J$30</f>
        <v>2.2353770443981963E-3</v>
      </c>
    </row>
    <row r="262" spans="1:25" x14ac:dyDescent="0.25">
      <c r="A262" s="1" t="s">
        <v>519</v>
      </c>
      <c r="B262" s="72">
        <f>'[3]SCC x Atuacao = Comércio'!B38</f>
        <v>9512.4190465466454</v>
      </c>
      <c r="C262" s="72">
        <f>'[3]SCC x Atuacao = Comércio'!C38</f>
        <v>0</v>
      </c>
      <c r="D262" s="72">
        <f>'[3]SCC x Atuacao = Comércio'!D38</f>
        <v>0</v>
      </c>
      <c r="E262" s="72">
        <f>'[3]SCC x Atuacao = Comércio'!E38</f>
        <v>0</v>
      </c>
      <c r="F262" s="72">
        <f>'[3]SCC x Atuacao = Comércio'!F38</f>
        <v>26797.319241741734</v>
      </c>
      <c r="G262" s="72">
        <f>'[3]SCC x Atuacao = Comércio'!G38</f>
        <v>0</v>
      </c>
      <c r="H262" s="72">
        <f>'[3]SCC x Atuacao = Comércio'!H38</f>
        <v>0</v>
      </c>
      <c r="I262" s="72">
        <f>'[3]SCC x Atuacao = Comércio'!I38</f>
        <v>3360.9888108854493</v>
      </c>
      <c r="J262" s="72">
        <f>'[3]SCC x Atuacao = Comércio'!J38</f>
        <v>0</v>
      </c>
      <c r="K262" s="72">
        <f>'[3]SCC x Atuacao = Comércio'!K38</f>
        <v>0</v>
      </c>
      <c r="L262" s="72">
        <f t="shared" ref="L262:L288" si="16">SUM(B262:K262)</f>
        <v>39670.727099173833</v>
      </c>
      <c r="N262" s="57" t="s">
        <v>519</v>
      </c>
      <c r="O262" s="76">
        <f>B262/'Total x Ano'!$J$30</f>
        <v>1.3297093499985767E-4</v>
      </c>
      <c r="P262" s="76">
        <f>C262/'Total x Ano'!$J$30</f>
        <v>0</v>
      </c>
      <c r="Q262" s="76">
        <f>D262/'Total x Ano'!$J$30</f>
        <v>0</v>
      </c>
      <c r="R262" s="76">
        <f>E262/'Total x Ano'!$J$30</f>
        <v>0</v>
      </c>
      <c r="S262" s="76">
        <f>F262/'Total x Ano'!$J$30</f>
        <v>3.7459079311247018E-4</v>
      </c>
      <c r="T262" s="76">
        <f>G262/'Total x Ano'!$J$30</f>
        <v>0</v>
      </c>
      <c r="U262" s="76">
        <f>H262/'Total x Ano'!$J$30</f>
        <v>0</v>
      </c>
      <c r="V262" s="76">
        <f>I262/'Total x Ano'!$J$30</f>
        <v>4.6982142241698656E-5</v>
      </c>
      <c r="W262" s="76">
        <f>J262/'Total x Ano'!$J$30</f>
        <v>0</v>
      </c>
      <c r="X262" s="76">
        <f>K262/'Total x Ano'!$J$30</f>
        <v>0</v>
      </c>
      <c r="Y262" s="76">
        <f>L262/'Total x Ano'!$J$30</f>
        <v>5.5454387035402659E-4</v>
      </c>
    </row>
    <row r="263" spans="1:25" x14ac:dyDescent="0.25">
      <c r="A263" s="1" t="s">
        <v>520</v>
      </c>
      <c r="B263" s="72">
        <f>'[3]SCC x Atuacao = Comércio'!B39</f>
        <v>68321.980932524122</v>
      </c>
      <c r="C263" s="72">
        <f>'[3]SCC x Atuacao = Comércio'!C39</f>
        <v>0</v>
      </c>
      <c r="D263" s="72">
        <f>'[3]SCC x Atuacao = Comércio'!D39</f>
        <v>0</v>
      </c>
      <c r="E263" s="72">
        <f>'[3]SCC x Atuacao = Comércio'!E39</f>
        <v>0</v>
      </c>
      <c r="F263" s="72">
        <f>'[3]SCC x Atuacao = Comércio'!F39</f>
        <v>338112.62566837051</v>
      </c>
      <c r="G263" s="72">
        <f>'[3]SCC x Atuacao = Comércio'!G39</f>
        <v>0</v>
      </c>
      <c r="H263" s="72">
        <f>'[3]SCC x Atuacao = Comércio'!H39</f>
        <v>0</v>
      </c>
      <c r="I263" s="72">
        <f>'[3]SCC x Atuacao = Comércio'!I39</f>
        <v>20563.892379233675</v>
      </c>
      <c r="J263" s="72">
        <f>'[3]SCC x Atuacao = Comércio'!J39</f>
        <v>0</v>
      </c>
      <c r="K263" s="72">
        <f>'[3]SCC x Atuacao = Comércio'!K39</f>
        <v>0</v>
      </c>
      <c r="L263" s="72">
        <f t="shared" si="16"/>
        <v>426998.49898012832</v>
      </c>
      <c r="N263" s="57" t="s">
        <v>520</v>
      </c>
      <c r="O263" s="76">
        <f>B263/'Total x Ano'!$J$30</f>
        <v>9.5505019713553385E-4</v>
      </c>
      <c r="P263" s="76">
        <f>C263/'Total x Ano'!$J$30</f>
        <v>0</v>
      </c>
      <c r="Q263" s="76">
        <f>D263/'Total x Ano'!$J$30</f>
        <v>0</v>
      </c>
      <c r="R263" s="76">
        <f>E263/'Total x Ano'!$J$30</f>
        <v>0</v>
      </c>
      <c r="S263" s="76">
        <f>F263/'Total x Ano'!$J$30</f>
        <v>4.726363688393429E-3</v>
      </c>
      <c r="T263" s="76">
        <f>G263/'Total x Ano'!$J$30</f>
        <v>0</v>
      </c>
      <c r="U263" s="76">
        <f>H263/'Total x Ano'!$J$30</f>
        <v>0</v>
      </c>
      <c r="V263" s="76">
        <f>I263/'Total x Ano'!$J$30</f>
        <v>2.8745579684021978E-4</v>
      </c>
      <c r="W263" s="76">
        <f>J263/'Total x Ano'!$J$30</f>
        <v>0</v>
      </c>
      <c r="X263" s="76">
        <f>K263/'Total x Ano'!$J$30</f>
        <v>0</v>
      </c>
      <c r="Y263" s="76">
        <f>L263/'Total x Ano'!$J$30</f>
        <v>5.9688696823691828E-3</v>
      </c>
    </row>
    <row r="264" spans="1:25" x14ac:dyDescent="0.25">
      <c r="A264" s="1" t="s">
        <v>521</v>
      </c>
      <c r="B264" s="72">
        <f>'[3]SCC x Atuacao = Comércio'!B40</f>
        <v>4462.1894047899341</v>
      </c>
      <c r="C264" s="72">
        <f>'[3]SCC x Atuacao = Comércio'!C40</f>
        <v>0</v>
      </c>
      <c r="D264" s="72">
        <f>'[3]SCC x Atuacao = Comércio'!D40</f>
        <v>0</v>
      </c>
      <c r="E264" s="72">
        <f>'[3]SCC x Atuacao = Comércio'!E40</f>
        <v>0</v>
      </c>
      <c r="F264" s="72">
        <f>'[3]SCC x Atuacao = Comércio'!F40</f>
        <v>24690.888069072746</v>
      </c>
      <c r="G264" s="72">
        <f>'[3]SCC x Atuacao = Comércio'!G40</f>
        <v>0</v>
      </c>
      <c r="H264" s="72">
        <f>'[3]SCC x Atuacao = Comércio'!H40</f>
        <v>0</v>
      </c>
      <c r="I264" s="72">
        <f>'[3]SCC x Atuacao = Comércio'!I40</f>
        <v>4092.2353154729572</v>
      </c>
      <c r="J264" s="72">
        <f>'[3]SCC x Atuacao = Comércio'!J40</f>
        <v>0</v>
      </c>
      <c r="K264" s="72">
        <f>'[3]SCC x Atuacao = Comércio'!K40</f>
        <v>0</v>
      </c>
      <c r="L264" s="72">
        <f t="shared" si="16"/>
        <v>33245.312789335636</v>
      </c>
      <c r="N264" s="57" t="s">
        <v>521</v>
      </c>
      <c r="O264" s="76">
        <f>B264/'Total x Ano'!$J$30</f>
        <v>6.2375458271761113E-5</v>
      </c>
      <c r="P264" s="76">
        <f>C264/'Total x Ano'!$J$30</f>
        <v>0</v>
      </c>
      <c r="Q264" s="76">
        <f>D264/'Total x Ano'!$J$30</f>
        <v>0</v>
      </c>
      <c r="R264" s="76">
        <f>E264/'Total x Ano'!$J$30</f>
        <v>0</v>
      </c>
      <c r="S264" s="76">
        <f>F264/'Total x Ano'!$J$30</f>
        <v>3.4514569390352328E-4</v>
      </c>
      <c r="T264" s="76">
        <f>G264/'Total x Ano'!$J$30</f>
        <v>0</v>
      </c>
      <c r="U264" s="76">
        <f>H264/'Total x Ano'!$J$30</f>
        <v>0</v>
      </c>
      <c r="V264" s="76">
        <f>I264/'Total x Ano'!$J$30</f>
        <v>5.7203993376997239E-5</v>
      </c>
      <c r="W264" s="76">
        <f>J264/'Total x Ano'!$J$30</f>
        <v>0</v>
      </c>
      <c r="X264" s="76">
        <f>K264/'Total x Ano'!$J$30</f>
        <v>0</v>
      </c>
      <c r="Y264" s="76">
        <f>L264/'Total x Ano'!$J$30</f>
        <v>4.6472514555228163E-4</v>
      </c>
    </row>
    <row r="265" spans="1:25" x14ac:dyDescent="0.25">
      <c r="A265" s="1" t="s">
        <v>522</v>
      </c>
      <c r="B265" s="72">
        <f>'[3]SCC x Atuacao = Comércio'!B41</f>
        <v>58054.378700890251</v>
      </c>
      <c r="C265" s="72">
        <f>'[3]SCC x Atuacao = Comércio'!C41</f>
        <v>0</v>
      </c>
      <c r="D265" s="72">
        <f>'[3]SCC x Atuacao = Comércio'!D41</f>
        <v>0</v>
      </c>
      <c r="E265" s="72">
        <f>'[3]SCC x Atuacao = Comércio'!E41</f>
        <v>0</v>
      </c>
      <c r="F265" s="72">
        <f>'[3]SCC x Atuacao = Comércio'!F41</f>
        <v>282141.52697111812</v>
      </c>
      <c r="G265" s="72">
        <f>'[3]SCC x Atuacao = Comércio'!G41</f>
        <v>0</v>
      </c>
      <c r="H265" s="72">
        <f>'[3]SCC x Atuacao = Comércio'!H41</f>
        <v>0</v>
      </c>
      <c r="I265" s="72">
        <f>'[3]SCC x Atuacao = Comércio'!I41</f>
        <v>25887.611159359152</v>
      </c>
      <c r="J265" s="72">
        <f>'[3]SCC x Atuacao = Comércio'!J41</f>
        <v>0</v>
      </c>
      <c r="K265" s="72">
        <f>'[3]SCC x Atuacao = Comércio'!K41</f>
        <v>0</v>
      </c>
      <c r="L265" s="72">
        <f t="shared" si="16"/>
        <v>366083.51683136751</v>
      </c>
      <c r="N265" s="57" t="s">
        <v>522</v>
      </c>
      <c r="O265" s="76">
        <f>B265/'Total x Ano'!$J$30</f>
        <v>8.1152280812267995E-4</v>
      </c>
      <c r="P265" s="76">
        <f>C265/'Total x Ano'!$J$30</f>
        <v>0</v>
      </c>
      <c r="Q265" s="76">
        <f>D265/'Total x Ano'!$J$30</f>
        <v>0</v>
      </c>
      <c r="R265" s="76">
        <f>E265/'Total x Ano'!$J$30</f>
        <v>0</v>
      </c>
      <c r="S265" s="76">
        <f>F265/'Total x Ano'!$J$30</f>
        <v>3.9439623570049764E-3</v>
      </c>
      <c r="T265" s="76">
        <f>G265/'Total x Ano'!$J$30</f>
        <v>0</v>
      </c>
      <c r="U265" s="76">
        <f>H265/'Total x Ano'!$J$30</f>
        <v>0</v>
      </c>
      <c r="V265" s="76">
        <f>I265/'Total x Ano'!$J$30</f>
        <v>3.6187428706921994E-4</v>
      </c>
      <c r="W265" s="76">
        <f>J265/'Total x Ano'!$J$30</f>
        <v>0</v>
      </c>
      <c r="X265" s="76">
        <f>K265/'Total x Ano'!$J$30</f>
        <v>0</v>
      </c>
      <c r="Y265" s="76">
        <f>L265/'Total x Ano'!$J$30</f>
        <v>5.1173594521968764E-3</v>
      </c>
    </row>
    <row r="266" spans="1:25" x14ac:dyDescent="0.25">
      <c r="A266" s="1" t="s">
        <v>523</v>
      </c>
      <c r="B266" s="72">
        <f>'[3]SCC x Atuacao = Comércio'!B42</f>
        <v>3774.1399579371669</v>
      </c>
      <c r="C266" s="72">
        <f>'[3]SCC x Atuacao = Comércio'!C42</f>
        <v>0</v>
      </c>
      <c r="D266" s="72">
        <f>'[3]SCC x Atuacao = Comércio'!D42</f>
        <v>0</v>
      </c>
      <c r="E266" s="72">
        <f>'[3]SCC x Atuacao = Comércio'!E42</f>
        <v>0</v>
      </c>
      <c r="F266" s="72">
        <f>'[3]SCC x Atuacao = Comércio'!F42</f>
        <v>35487.216314938712</v>
      </c>
      <c r="G266" s="72">
        <f>'[3]SCC x Atuacao = Comércio'!G42</f>
        <v>0</v>
      </c>
      <c r="H266" s="72">
        <f>'[3]SCC x Atuacao = Comércio'!H42</f>
        <v>0</v>
      </c>
      <c r="I266" s="72">
        <f>'[3]SCC x Atuacao = Comércio'!I42</f>
        <v>294.38748325161373</v>
      </c>
      <c r="J266" s="72">
        <f>'[3]SCC x Atuacao = Comércio'!J42</f>
        <v>0</v>
      </c>
      <c r="K266" s="72">
        <f>'[3]SCC x Atuacao = Comércio'!K42</f>
        <v>0</v>
      </c>
      <c r="L266" s="72">
        <f t="shared" si="16"/>
        <v>39555.743756127493</v>
      </c>
      <c r="N266" s="57" t="s">
        <v>523</v>
      </c>
      <c r="O266" s="76">
        <f>B266/'Total x Ano'!$J$30</f>
        <v>5.2757444407310752E-5</v>
      </c>
      <c r="P266" s="76">
        <f>C266/'Total x Ano'!$J$30</f>
        <v>0</v>
      </c>
      <c r="Q266" s="76">
        <f>D266/'Total x Ano'!$J$30</f>
        <v>0</v>
      </c>
      <c r="R266" s="76">
        <f>E266/'Total x Ano'!$J$30</f>
        <v>0</v>
      </c>
      <c r="S266" s="76">
        <f>F266/'Total x Ano'!$J$30</f>
        <v>4.9606396762479565E-4</v>
      </c>
      <c r="T266" s="76">
        <f>G266/'Total x Ano'!$J$30</f>
        <v>0</v>
      </c>
      <c r="U266" s="76">
        <f>H266/'Total x Ano'!$J$30</f>
        <v>0</v>
      </c>
      <c r="V266" s="76">
        <f>I266/'Total x Ano'!$J$30</f>
        <v>4.1151444978060625E-6</v>
      </c>
      <c r="W266" s="76">
        <f>J266/'Total x Ano'!$J$30</f>
        <v>0</v>
      </c>
      <c r="X266" s="76">
        <f>K266/'Total x Ano'!$J$30</f>
        <v>0</v>
      </c>
      <c r="Y266" s="76">
        <f>L266/'Total x Ano'!$J$30</f>
        <v>5.529365565299124E-4</v>
      </c>
    </row>
    <row r="267" spans="1:25" x14ac:dyDescent="0.25">
      <c r="A267" s="1" t="s">
        <v>524</v>
      </c>
      <c r="B267" s="72">
        <f>'[3]SCC x Atuacao = Comércio'!B43</f>
        <v>7291.0029528456616</v>
      </c>
      <c r="C267" s="72">
        <f>'[3]SCC x Atuacao = Comércio'!C43</f>
        <v>0</v>
      </c>
      <c r="D267" s="72">
        <f>'[3]SCC x Atuacao = Comércio'!D43</f>
        <v>0</v>
      </c>
      <c r="E267" s="72">
        <f>'[3]SCC x Atuacao = Comércio'!E43</f>
        <v>0</v>
      </c>
      <c r="F267" s="72">
        <f>'[3]SCC x Atuacao = Comércio'!F43</f>
        <v>56973.95297057995</v>
      </c>
      <c r="G267" s="72">
        <f>'[3]SCC x Atuacao = Comércio'!G43</f>
        <v>0</v>
      </c>
      <c r="H267" s="72">
        <f>'[3]SCC x Atuacao = Comércio'!H43</f>
        <v>0</v>
      </c>
      <c r="I267" s="72">
        <f>'[3]SCC x Atuacao = Comércio'!I43</f>
        <v>6937.26953323408</v>
      </c>
      <c r="J267" s="72">
        <f>'[3]SCC x Atuacao = Comércio'!J43</f>
        <v>0</v>
      </c>
      <c r="K267" s="72">
        <f>'[3]SCC x Atuacao = Comércio'!K43</f>
        <v>0</v>
      </c>
      <c r="L267" s="72">
        <f t="shared" si="16"/>
        <v>71202.225456659697</v>
      </c>
      <c r="N267" s="57" t="s">
        <v>524</v>
      </c>
      <c r="O267" s="76">
        <f>B267/'Total x Ano'!$J$30</f>
        <v>1.0191849990866115E-4</v>
      </c>
      <c r="P267" s="76">
        <f>C267/'Total x Ano'!$J$30</f>
        <v>0</v>
      </c>
      <c r="Q267" s="76">
        <f>D267/'Total x Ano'!$J$30</f>
        <v>0</v>
      </c>
      <c r="R267" s="76">
        <f>E267/'Total x Ano'!$J$30</f>
        <v>0</v>
      </c>
      <c r="S267" s="76">
        <f>F267/'Total x Ano'!$J$30</f>
        <v>7.9641989698574678E-4</v>
      </c>
      <c r="T267" s="76">
        <f>G267/'Total x Ano'!$J$30</f>
        <v>0</v>
      </c>
      <c r="U267" s="76">
        <f>H267/'Total x Ano'!$J$30</f>
        <v>0</v>
      </c>
      <c r="V267" s="76">
        <f>I267/'Total x Ano'!$J$30</f>
        <v>9.697377834874156E-5</v>
      </c>
      <c r="W267" s="76">
        <f>J267/'Total x Ano'!$J$30</f>
        <v>0</v>
      </c>
      <c r="X267" s="76">
        <f>K267/'Total x Ano'!$J$30</f>
        <v>0</v>
      </c>
      <c r="Y267" s="76">
        <f>L267/'Total x Ano'!$J$30</f>
        <v>9.9531217524314957E-4</v>
      </c>
    </row>
    <row r="268" spans="1:25" x14ac:dyDescent="0.25">
      <c r="A268" s="1" t="s">
        <v>525</v>
      </c>
      <c r="B268" s="72">
        <f>'[3]SCC x Atuacao = Comércio'!B44</f>
        <v>52383.949600059917</v>
      </c>
      <c r="C268" s="72">
        <f>'[3]SCC x Atuacao = Comércio'!C44</f>
        <v>0</v>
      </c>
      <c r="D268" s="72">
        <f>'[3]SCC x Atuacao = Comércio'!D44</f>
        <v>0</v>
      </c>
      <c r="E268" s="72">
        <f>'[3]SCC x Atuacao = Comércio'!E44</f>
        <v>0</v>
      </c>
      <c r="F268" s="72">
        <f>'[3]SCC x Atuacao = Comércio'!F44</f>
        <v>209884.29263537264</v>
      </c>
      <c r="G268" s="72">
        <f>'[3]SCC x Atuacao = Comércio'!G44</f>
        <v>0</v>
      </c>
      <c r="H268" s="72">
        <f>'[3]SCC x Atuacao = Comércio'!H44</f>
        <v>0</v>
      </c>
      <c r="I268" s="72">
        <f>'[3]SCC x Atuacao = Comércio'!I44</f>
        <v>13315.014557344348</v>
      </c>
      <c r="J268" s="72">
        <f>'[3]SCC x Atuacao = Comércio'!J44</f>
        <v>0</v>
      </c>
      <c r="K268" s="72">
        <f>'[3]SCC x Atuacao = Comércio'!K44</f>
        <v>0</v>
      </c>
      <c r="L268" s="72">
        <f t="shared" si="16"/>
        <v>275583.25679277693</v>
      </c>
      <c r="N268" s="57" t="s">
        <v>525</v>
      </c>
      <c r="O268" s="76">
        <f>B268/'Total x Ano'!$J$30</f>
        <v>7.3225776989231076E-4</v>
      </c>
      <c r="P268" s="76">
        <f>C268/'Total x Ano'!$J$30</f>
        <v>0</v>
      </c>
      <c r="Q268" s="76">
        <f>D268/'Total x Ano'!$J$30</f>
        <v>0</v>
      </c>
      <c r="R268" s="76">
        <f>E268/'Total x Ano'!$J$30</f>
        <v>0</v>
      </c>
      <c r="S268" s="76">
        <f>F268/'Total x Ano'!$J$30</f>
        <v>2.933902564315756E-3</v>
      </c>
      <c r="T268" s="76">
        <f>G268/'Total x Ano'!$J$30</f>
        <v>0</v>
      </c>
      <c r="U268" s="76">
        <f>H268/'Total x Ano'!$J$30</f>
        <v>0</v>
      </c>
      <c r="V268" s="76">
        <f>I268/'Total x Ano'!$J$30</f>
        <v>1.8612615009528557E-4</v>
      </c>
      <c r="W268" s="76">
        <f>J268/'Total x Ano'!$J$30</f>
        <v>0</v>
      </c>
      <c r="X268" s="76">
        <f>K268/'Total x Ano'!$J$30</f>
        <v>0</v>
      </c>
      <c r="Y268" s="76">
        <f>L268/'Total x Ano'!$J$30</f>
        <v>3.8522864843033525E-3</v>
      </c>
    </row>
    <row r="269" spans="1:25" x14ac:dyDescent="0.25">
      <c r="A269" s="1" t="s">
        <v>526</v>
      </c>
      <c r="B269" s="72">
        <f>'[3]SCC x Atuacao = Comércio'!B45</f>
        <v>41405.527048671924</v>
      </c>
      <c r="C269" s="72">
        <f>'[3]SCC x Atuacao = Comércio'!C45</f>
        <v>0</v>
      </c>
      <c r="D269" s="72">
        <f>'[3]SCC x Atuacao = Comércio'!D45</f>
        <v>0</v>
      </c>
      <c r="E269" s="72">
        <f>'[3]SCC x Atuacao = Comércio'!E45</f>
        <v>0</v>
      </c>
      <c r="F269" s="72">
        <f>'[3]SCC x Atuacao = Comércio'!F45</f>
        <v>190009.11976574973</v>
      </c>
      <c r="G269" s="72">
        <f>'[3]SCC x Atuacao = Comércio'!G45</f>
        <v>0</v>
      </c>
      <c r="H269" s="72">
        <f>'[3]SCC x Atuacao = Comércio'!H45</f>
        <v>0</v>
      </c>
      <c r="I269" s="72">
        <f>'[3]SCC x Atuacao = Comércio'!I45</f>
        <v>16844.335337575169</v>
      </c>
      <c r="J269" s="72">
        <f>'[3]SCC x Atuacao = Comércio'!J45</f>
        <v>0</v>
      </c>
      <c r="K269" s="72">
        <f>'[3]SCC x Atuacao = Comércio'!K45</f>
        <v>0</v>
      </c>
      <c r="L269" s="72">
        <f t="shared" si="16"/>
        <v>248258.98215199681</v>
      </c>
      <c r="N269" s="57" t="s">
        <v>526</v>
      </c>
      <c r="O269" s="76">
        <f>B269/'Total x Ano'!$J$30</f>
        <v>5.7879406057311834E-4</v>
      </c>
      <c r="P269" s="76">
        <f>C269/'Total x Ano'!$J$30</f>
        <v>0</v>
      </c>
      <c r="Q269" s="76">
        <f>D269/'Total x Ano'!$J$30</f>
        <v>0</v>
      </c>
      <c r="R269" s="76">
        <f>E269/'Total x Ano'!$J$30</f>
        <v>0</v>
      </c>
      <c r="S269" s="76">
        <f>F269/'Total x Ano'!$J$30</f>
        <v>2.6560741479239231E-3</v>
      </c>
      <c r="T269" s="76">
        <f>G269/'Total x Ano'!$J$30</f>
        <v>0</v>
      </c>
      <c r="U269" s="76">
        <f>H269/'Total x Ano'!$J$30</f>
        <v>0</v>
      </c>
      <c r="V269" s="76">
        <f>I269/'Total x Ano'!$J$30</f>
        <v>2.354613488250021E-4</v>
      </c>
      <c r="W269" s="76">
        <f>J269/'Total x Ano'!$J$30</f>
        <v>0</v>
      </c>
      <c r="X269" s="76">
        <f>K269/'Total x Ano'!$J$30</f>
        <v>0</v>
      </c>
      <c r="Y269" s="76">
        <f>L269/'Total x Ano'!$J$30</f>
        <v>3.4703295573220434E-3</v>
      </c>
    </row>
    <row r="270" spans="1:25" x14ac:dyDescent="0.25">
      <c r="A270" s="1" t="s">
        <v>527</v>
      </c>
      <c r="B270" s="72">
        <f>'[3]SCC x Atuacao = Comércio'!B46</f>
        <v>88507.105687359741</v>
      </c>
      <c r="C270" s="72">
        <f>'[3]SCC x Atuacao = Comércio'!C46</f>
        <v>0</v>
      </c>
      <c r="D270" s="72">
        <f>'[3]SCC x Atuacao = Comércio'!D46</f>
        <v>0</v>
      </c>
      <c r="E270" s="72">
        <f>'[3]SCC x Atuacao = Comércio'!E46</f>
        <v>0</v>
      </c>
      <c r="F270" s="72">
        <f>'[3]SCC x Atuacao = Comércio'!F46</f>
        <v>862907.04266348982</v>
      </c>
      <c r="G270" s="72">
        <f>'[3]SCC x Atuacao = Comércio'!G46</f>
        <v>0</v>
      </c>
      <c r="H270" s="72">
        <f>'[3]SCC x Atuacao = Comércio'!H46</f>
        <v>0</v>
      </c>
      <c r="I270" s="72">
        <f>'[3]SCC x Atuacao = Comércio'!I46</f>
        <v>22350.361595755305</v>
      </c>
      <c r="J270" s="72">
        <f>'[3]SCC x Atuacao = Comércio'!J46</f>
        <v>0</v>
      </c>
      <c r="K270" s="72">
        <f>'[3]SCC x Atuacao = Comércio'!K46</f>
        <v>0</v>
      </c>
      <c r="L270" s="72">
        <f t="shared" si="16"/>
        <v>973764.50994660484</v>
      </c>
      <c r="N270" s="57" t="s">
        <v>527</v>
      </c>
      <c r="O270" s="76">
        <f>B270/'Total x Ano'!$J$30</f>
        <v>1.2372113276119786E-3</v>
      </c>
      <c r="P270" s="76">
        <f>C270/'Total x Ano'!$J$30</f>
        <v>0</v>
      </c>
      <c r="Q270" s="76">
        <f>D270/'Total x Ano'!$J$30</f>
        <v>0</v>
      </c>
      <c r="R270" s="76">
        <f>E270/'Total x Ano'!$J$30</f>
        <v>0</v>
      </c>
      <c r="S270" s="76">
        <f>F270/'Total x Ano'!$J$30</f>
        <v>1.2062289909587371E-2</v>
      </c>
      <c r="T270" s="76">
        <f>G270/'Total x Ano'!$J$30</f>
        <v>0</v>
      </c>
      <c r="U270" s="76">
        <f>H270/'Total x Ano'!$J$30</f>
        <v>0</v>
      </c>
      <c r="V270" s="76">
        <f>I270/'Total x Ano'!$J$30</f>
        <v>3.1242825451969754E-4</v>
      </c>
      <c r="W270" s="76">
        <f>J270/'Total x Ano'!$J$30</f>
        <v>0</v>
      </c>
      <c r="X270" s="76">
        <f>K270/'Total x Ano'!$J$30</f>
        <v>0</v>
      </c>
      <c r="Y270" s="76">
        <f>L270/'Total x Ano'!$J$30</f>
        <v>1.3611929491719047E-2</v>
      </c>
    </row>
    <row r="271" spans="1:25" x14ac:dyDescent="0.25">
      <c r="A271" s="1" t="s">
        <v>528</v>
      </c>
      <c r="B271" s="72">
        <f>'[3]SCC x Atuacao = Comércio'!B47</f>
        <v>34814.610868171316</v>
      </c>
      <c r="C271" s="72">
        <f>'[3]SCC x Atuacao = Comércio'!C47</f>
        <v>0</v>
      </c>
      <c r="D271" s="72">
        <f>'[3]SCC x Atuacao = Comércio'!D47</f>
        <v>0</v>
      </c>
      <c r="E271" s="72">
        <f>'[3]SCC x Atuacao = Comércio'!E47</f>
        <v>0</v>
      </c>
      <c r="F271" s="72">
        <f>'[3]SCC x Atuacao = Comércio'!F47</f>
        <v>186541.24167249881</v>
      </c>
      <c r="G271" s="72">
        <f>'[3]SCC x Atuacao = Comércio'!G47</f>
        <v>0</v>
      </c>
      <c r="H271" s="72">
        <f>'[3]SCC x Atuacao = Comércio'!H47</f>
        <v>0</v>
      </c>
      <c r="I271" s="72">
        <f>'[3]SCC x Atuacao = Comércio'!I47</f>
        <v>10840.411025385521</v>
      </c>
      <c r="J271" s="72">
        <f>'[3]SCC x Atuacao = Comércio'!J47</f>
        <v>0</v>
      </c>
      <c r="K271" s="72">
        <f>'[3]SCC x Atuacao = Comércio'!K47</f>
        <v>0</v>
      </c>
      <c r="L271" s="72">
        <f t="shared" si="16"/>
        <v>232196.26356605566</v>
      </c>
      <c r="N271" s="57" t="s">
        <v>528</v>
      </c>
      <c r="O271" s="76">
        <f>B271/'Total x Ano'!$J$30</f>
        <v>4.8666184028946479E-4</v>
      </c>
      <c r="P271" s="76">
        <f>C271/'Total x Ano'!$J$30</f>
        <v>0</v>
      </c>
      <c r="Q271" s="76">
        <f>D271/'Total x Ano'!$J$30</f>
        <v>0</v>
      </c>
      <c r="R271" s="76">
        <f>E271/'Total x Ano'!$J$30</f>
        <v>0</v>
      </c>
      <c r="S271" s="76">
        <f>F271/'Total x Ano'!$J$30</f>
        <v>2.6075978360343096E-3</v>
      </c>
      <c r="T271" s="76">
        <f>G271/'Total x Ano'!$J$30</f>
        <v>0</v>
      </c>
      <c r="U271" s="76">
        <f>H271/'Total x Ano'!$J$30</f>
        <v>0</v>
      </c>
      <c r="V271" s="76">
        <f>I271/'Total x Ano'!$J$30</f>
        <v>1.5153449220170562E-4</v>
      </c>
      <c r="W271" s="76">
        <f>J271/'Total x Ano'!$J$30</f>
        <v>0</v>
      </c>
      <c r="X271" s="76">
        <f>K271/'Total x Ano'!$J$30</f>
        <v>0</v>
      </c>
      <c r="Y271" s="76">
        <f>L271/'Total x Ano'!$J$30</f>
        <v>3.2457941685254798E-3</v>
      </c>
    </row>
    <row r="272" spans="1:25" x14ac:dyDescent="0.25">
      <c r="A272" s="1" t="s">
        <v>529</v>
      </c>
      <c r="B272" s="72">
        <f>'[3]SCC x Atuacao = Comércio'!B48</f>
        <v>43940.809554332489</v>
      </c>
      <c r="C272" s="72">
        <f>'[3]SCC x Atuacao = Comércio'!C48</f>
        <v>0</v>
      </c>
      <c r="D272" s="72">
        <f>'[3]SCC x Atuacao = Comércio'!D48</f>
        <v>0</v>
      </c>
      <c r="E272" s="72">
        <f>'[3]SCC x Atuacao = Comércio'!E48</f>
        <v>0</v>
      </c>
      <c r="F272" s="72">
        <f>'[3]SCC x Atuacao = Comércio'!F48</f>
        <v>177934.14034161106</v>
      </c>
      <c r="G272" s="72">
        <f>'[3]SCC x Atuacao = Comércio'!G48</f>
        <v>0</v>
      </c>
      <c r="H272" s="72">
        <f>'[3]SCC x Atuacao = Comércio'!H48</f>
        <v>0</v>
      </c>
      <c r="I272" s="72">
        <f>'[3]SCC x Atuacao = Comércio'!I48</f>
        <v>10251.135441071088</v>
      </c>
      <c r="J272" s="72">
        <f>'[3]SCC x Atuacao = Comércio'!J48</f>
        <v>0</v>
      </c>
      <c r="K272" s="72">
        <f>'[3]SCC x Atuacao = Comércio'!K48</f>
        <v>0</v>
      </c>
      <c r="L272" s="72">
        <f t="shared" si="16"/>
        <v>232126.08533701464</v>
      </c>
      <c r="N272" s="57" t="s">
        <v>529</v>
      </c>
      <c r="O272" s="76">
        <f>B272/'Total x Ano'!$J$30</f>
        <v>6.1423392961346026E-4</v>
      </c>
      <c r="P272" s="76">
        <f>C272/'Total x Ano'!$J$30</f>
        <v>0</v>
      </c>
      <c r="Q272" s="76">
        <f>D272/'Total x Ano'!$J$30</f>
        <v>0</v>
      </c>
      <c r="R272" s="76">
        <f>E272/'Total x Ano'!$J$30</f>
        <v>0</v>
      </c>
      <c r="S272" s="76">
        <f>F272/'Total x Ano'!$J$30</f>
        <v>2.4872820356047483E-3</v>
      </c>
      <c r="T272" s="76">
        <f>G272/'Total x Ano'!$J$30</f>
        <v>0</v>
      </c>
      <c r="U272" s="76">
        <f>H272/'Total x Ano'!$J$30</f>
        <v>0</v>
      </c>
      <c r="V272" s="76">
        <f>I272/'Total x Ano'!$J$30</f>
        <v>1.4329720523658564E-4</v>
      </c>
      <c r="W272" s="76">
        <f>J272/'Total x Ano'!$J$30</f>
        <v>0</v>
      </c>
      <c r="X272" s="76">
        <f>K272/'Total x Ano'!$J$30</f>
        <v>0</v>
      </c>
      <c r="Y272" s="76">
        <f>L272/'Total x Ano'!$J$30</f>
        <v>3.244813170454794E-3</v>
      </c>
    </row>
    <row r="273" spans="1:25" x14ac:dyDescent="0.25">
      <c r="A273" s="1" t="s">
        <v>530</v>
      </c>
      <c r="B273" s="72">
        <f>'[3]SCC x Atuacao = Comércio'!B49</f>
        <v>119752.40484970176</v>
      </c>
      <c r="C273" s="72">
        <f>'[3]SCC x Atuacao = Comércio'!C49</f>
        <v>0</v>
      </c>
      <c r="D273" s="72">
        <f>'[3]SCC x Atuacao = Comércio'!D49</f>
        <v>0</v>
      </c>
      <c r="E273" s="72">
        <f>'[3]SCC x Atuacao = Comércio'!E49</f>
        <v>0</v>
      </c>
      <c r="F273" s="72">
        <f>'[3]SCC x Atuacao = Comércio'!F49</f>
        <v>1226570.0562069023</v>
      </c>
      <c r="G273" s="72">
        <f>'[3]SCC x Atuacao = Comércio'!G49</f>
        <v>0</v>
      </c>
      <c r="H273" s="72">
        <f>'[3]SCC x Atuacao = Comércio'!H49</f>
        <v>0</v>
      </c>
      <c r="I273" s="72">
        <f>'[3]SCC x Atuacao = Comércio'!I49</f>
        <v>31603.880624867874</v>
      </c>
      <c r="J273" s="72">
        <f>'[3]SCC x Atuacao = Comércio'!J49</f>
        <v>0</v>
      </c>
      <c r="K273" s="72">
        <f>'[3]SCC x Atuacao = Comércio'!K49</f>
        <v>0</v>
      </c>
      <c r="L273" s="72">
        <f t="shared" si="16"/>
        <v>1377926.341681472</v>
      </c>
      <c r="N273" s="57" t="s">
        <v>530</v>
      </c>
      <c r="O273" s="76">
        <f>B273/'Total x Ano'!$J$30</f>
        <v>1.6739789493532854E-3</v>
      </c>
      <c r="P273" s="76">
        <f>C273/'Total x Ano'!$J$30</f>
        <v>0</v>
      </c>
      <c r="Q273" s="76">
        <f>D273/'Total x Ano'!$J$30</f>
        <v>0</v>
      </c>
      <c r="R273" s="76">
        <f>E273/'Total x Ano'!$J$30</f>
        <v>0</v>
      </c>
      <c r="S273" s="76">
        <f>F273/'Total x Ano'!$J$30</f>
        <v>1.7145813953167922E-2</v>
      </c>
      <c r="T273" s="76">
        <f>G273/'Total x Ano'!$J$30</f>
        <v>0</v>
      </c>
      <c r="U273" s="76">
        <f>H273/'Total x Ano'!$J$30</f>
        <v>0</v>
      </c>
      <c r="V273" s="76">
        <f>I273/'Total x Ano'!$J$30</f>
        <v>4.4178011247708761E-4</v>
      </c>
      <c r="W273" s="76">
        <f>J273/'Total x Ano'!$J$30</f>
        <v>0</v>
      </c>
      <c r="X273" s="76">
        <f>K273/'Total x Ano'!$J$30</f>
        <v>0</v>
      </c>
      <c r="Y273" s="76">
        <f>L273/'Total x Ano'!$J$30</f>
        <v>1.9261573014998298E-2</v>
      </c>
    </row>
    <row r="274" spans="1:25" x14ac:dyDescent="0.25">
      <c r="A274" s="1" t="s">
        <v>531</v>
      </c>
      <c r="B274" s="72">
        <f>'[3]SCC x Atuacao = Comércio'!B50</f>
        <v>19767.946355958353</v>
      </c>
      <c r="C274" s="72">
        <f>'[3]SCC x Atuacao = Comércio'!C50</f>
        <v>0</v>
      </c>
      <c r="D274" s="72">
        <f>'[3]SCC x Atuacao = Comércio'!D50</f>
        <v>0</v>
      </c>
      <c r="E274" s="72">
        <f>'[3]SCC x Atuacao = Comércio'!E50</f>
        <v>0</v>
      </c>
      <c r="F274" s="72">
        <f>'[3]SCC x Atuacao = Comércio'!F50</f>
        <v>109334.338141991</v>
      </c>
      <c r="G274" s="72">
        <f>'[3]SCC x Atuacao = Comércio'!G50</f>
        <v>0</v>
      </c>
      <c r="H274" s="72">
        <f>'[3]SCC x Atuacao = Comércio'!H50</f>
        <v>0</v>
      </c>
      <c r="I274" s="72">
        <f>'[3]SCC x Atuacao = Comércio'!I50</f>
        <v>7129.7424237324603</v>
      </c>
      <c r="J274" s="72">
        <f>'[3]SCC x Atuacao = Comércio'!J50</f>
        <v>0</v>
      </c>
      <c r="K274" s="72">
        <f>'[3]SCC x Atuacao = Comércio'!K50</f>
        <v>0</v>
      </c>
      <c r="L274" s="72">
        <f t="shared" si="16"/>
        <v>136232.02692168183</v>
      </c>
      <c r="N274" s="57" t="s">
        <v>531</v>
      </c>
      <c r="O274" s="76">
        <f>B274/'Total x Ano'!$J$30</f>
        <v>2.7632953269999974E-4</v>
      </c>
      <c r="P274" s="76">
        <f>C274/'Total x Ano'!$J$30</f>
        <v>0</v>
      </c>
      <c r="Q274" s="76">
        <f>D274/'Total x Ano'!$J$30</f>
        <v>0</v>
      </c>
      <c r="R274" s="76">
        <f>E274/'Total x Ano'!$J$30</f>
        <v>0</v>
      </c>
      <c r="S274" s="76">
        <f>F274/'Total x Ano'!$J$30</f>
        <v>1.5283482675848973E-3</v>
      </c>
      <c r="T274" s="76">
        <f>G274/'Total x Ano'!$J$30</f>
        <v>0</v>
      </c>
      <c r="U274" s="76">
        <f>H274/'Total x Ano'!$J$30</f>
        <v>0</v>
      </c>
      <c r="V274" s="76">
        <f>I274/'Total x Ano'!$J$30</f>
        <v>9.9664292726468228E-5</v>
      </c>
      <c r="W274" s="76">
        <f>J274/'Total x Ano'!$J$30</f>
        <v>0</v>
      </c>
      <c r="X274" s="76">
        <f>K274/'Total x Ano'!$J$30</f>
        <v>0</v>
      </c>
      <c r="Y274" s="76">
        <f>L274/'Total x Ano'!$J$30</f>
        <v>1.9043420930113654E-3</v>
      </c>
    </row>
    <row r="275" spans="1:25" x14ac:dyDescent="0.25">
      <c r="A275" s="1" t="s">
        <v>532</v>
      </c>
      <c r="B275" s="72">
        <f>'[3]SCC x Atuacao = Comércio'!B51</f>
        <v>34056.542293466409</v>
      </c>
      <c r="C275" s="72">
        <f>'[3]SCC x Atuacao = Comércio'!C51</f>
        <v>0</v>
      </c>
      <c r="D275" s="72">
        <f>'[3]SCC x Atuacao = Comércio'!D51</f>
        <v>0</v>
      </c>
      <c r="E275" s="72">
        <f>'[3]SCC x Atuacao = Comércio'!E51</f>
        <v>0</v>
      </c>
      <c r="F275" s="72">
        <f>'[3]SCC x Atuacao = Comércio'!F51</f>
        <v>131855.70961306564</v>
      </c>
      <c r="G275" s="72">
        <f>'[3]SCC x Atuacao = Comércio'!G51</f>
        <v>0</v>
      </c>
      <c r="H275" s="72">
        <f>'[3]SCC x Atuacao = Comércio'!H51</f>
        <v>0</v>
      </c>
      <c r="I275" s="72">
        <f>'[3]SCC x Atuacao = Comércio'!I51</f>
        <v>2513.8729193921499</v>
      </c>
      <c r="J275" s="72">
        <f>'[3]SCC x Atuacao = Comércio'!J51</f>
        <v>0</v>
      </c>
      <c r="K275" s="72">
        <f>'[3]SCC x Atuacao = Comércio'!K51</f>
        <v>0</v>
      </c>
      <c r="L275" s="72">
        <f t="shared" si="16"/>
        <v>168426.1248259242</v>
      </c>
      <c r="N275" s="57" t="s">
        <v>532</v>
      </c>
      <c r="O275" s="76">
        <f>B275/'Total x Ano'!$J$30</f>
        <v>4.7606505237681335E-4</v>
      </c>
      <c r="P275" s="76">
        <f>C275/'Total x Ano'!$J$30</f>
        <v>0</v>
      </c>
      <c r="Q275" s="76">
        <f>D275/'Total x Ano'!$J$30</f>
        <v>0</v>
      </c>
      <c r="R275" s="76">
        <f>E275/'Total x Ano'!$J$30</f>
        <v>0</v>
      </c>
      <c r="S275" s="76">
        <f>F275/'Total x Ano'!$J$30</f>
        <v>1.8431670121475746E-3</v>
      </c>
      <c r="T275" s="76">
        <f>G275/'Total x Ano'!$J$30</f>
        <v>0</v>
      </c>
      <c r="U275" s="76">
        <f>H275/'Total x Ano'!$J$30</f>
        <v>0</v>
      </c>
      <c r="V275" s="76">
        <f>I275/'Total x Ano'!$J$30</f>
        <v>3.5140591570526843E-5</v>
      </c>
      <c r="W275" s="76">
        <f>J275/'Total x Ano'!$J$30</f>
        <v>0</v>
      </c>
      <c r="X275" s="76">
        <f>K275/'Total x Ano'!$J$30</f>
        <v>0</v>
      </c>
      <c r="Y275" s="76">
        <f>L275/'Total x Ano'!$J$30</f>
        <v>2.3543726560949149E-3</v>
      </c>
    </row>
    <row r="276" spans="1:25" x14ac:dyDescent="0.25">
      <c r="A276" s="1" t="s">
        <v>533</v>
      </c>
      <c r="B276" s="72">
        <f>'[3]SCC x Atuacao = Comércio'!B52</f>
        <v>115055.43407026326</v>
      </c>
      <c r="C276" s="72">
        <f>'[3]SCC x Atuacao = Comércio'!C52</f>
        <v>0</v>
      </c>
      <c r="D276" s="72">
        <f>'[3]SCC x Atuacao = Comércio'!D52</f>
        <v>0</v>
      </c>
      <c r="E276" s="72">
        <f>'[3]SCC x Atuacao = Comércio'!E52</f>
        <v>0</v>
      </c>
      <c r="F276" s="72">
        <f>'[3]SCC x Atuacao = Comércio'!F52</f>
        <v>961458.45350350696</v>
      </c>
      <c r="G276" s="72">
        <f>'[3]SCC x Atuacao = Comércio'!G52</f>
        <v>0</v>
      </c>
      <c r="H276" s="72">
        <f>'[3]SCC x Atuacao = Comércio'!H52</f>
        <v>0</v>
      </c>
      <c r="I276" s="72">
        <f>'[3]SCC x Atuacao = Comércio'!I52</f>
        <v>65684.395199756342</v>
      </c>
      <c r="J276" s="72">
        <f>'[3]SCC x Atuacao = Comércio'!J52</f>
        <v>0</v>
      </c>
      <c r="K276" s="72">
        <f>'[3]SCC x Atuacao = Comércio'!K52</f>
        <v>0</v>
      </c>
      <c r="L276" s="72">
        <f t="shared" si="16"/>
        <v>1142198.2827735266</v>
      </c>
      <c r="N276" s="57" t="s">
        <v>533</v>
      </c>
      <c r="O276" s="76">
        <f>B276/'Total x Ano'!$J$30</f>
        <v>1.6083215605068924E-3</v>
      </c>
      <c r="P276" s="76">
        <f>C276/'Total x Ano'!$J$30</f>
        <v>0</v>
      </c>
      <c r="Q276" s="76">
        <f>D276/'Total x Ano'!$J$30</f>
        <v>0</v>
      </c>
      <c r="R276" s="76">
        <f>E276/'Total x Ano'!$J$30</f>
        <v>0</v>
      </c>
      <c r="S276" s="76">
        <f>F276/'Total x Ano'!$J$30</f>
        <v>1.3439907230778618E-2</v>
      </c>
      <c r="T276" s="76">
        <f>G276/'Total x Ano'!$J$30</f>
        <v>0</v>
      </c>
      <c r="U276" s="76">
        <f>H276/'Total x Ano'!$J$30</f>
        <v>0</v>
      </c>
      <c r="V276" s="76">
        <f>I276/'Total x Ano'!$J$30</f>
        <v>9.1818026538502482E-4</v>
      </c>
      <c r="W276" s="76">
        <f>J276/'Total x Ano'!$J$30</f>
        <v>0</v>
      </c>
      <c r="X276" s="76">
        <f>K276/'Total x Ano'!$J$30</f>
        <v>0</v>
      </c>
      <c r="Y276" s="76">
        <f>L276/'Total x Ano'!$J$30</f>
        <v>1.5966409056670537E-2</v>
      </c>
    </row>
    <row r="277" spans="1:25" x14ac:dyDescent="0.25">
      <c r="A277" s="1" t="s">
        <v>534</v>
      </c>
      <c r="B277" s="72">
        <f>'[3]SCC x Atuacao = Comércio'!B53</f>
        <v>349791.5511766331</v>
      </c>
      <c r="C277" s="72">
        <f>'[3]SCC x Atuacao = Comércio'!C53</f>
        <v>0</v>
      </c>
      <c r="D277" s="72">
        <f>'[3]SCC x Atuacao = Comércio'!D53</f>
        <v>0</v>
      </c>
      <c r="E277" s="72">
        <f>'[3]SCC x Atuacao = Comércio'!E53</f>
        <v>0</v>
      </c>
      <c r="F277" s="72">
        <f>'[3]SCC x Atuacao = Comércio'!F53</f>
        <v>2123236.5334866666</v>
      </c>
      <c r="G277" s="72">
        <f>'[3]SCC x Atuacao = Comércio'!G53</f>
        <v>0</v>
      </c>
      <c r="H277" s="72">
        <f>'[3]SCC x Atuacao = Comércio'!H53</f>
        <v>0</v>
      </c>
      <c r="I277" s="72">
        <f>'[3]SCC x Atuacao = Comércio'!I53</f>
        <v>170861.35014956148</v>
      </c>
      <c r="J277" s="72">
        <f>'[3]SCC x Atuacao = Comércio'!J53</f>
        <v>0</v>
      </c>
      <c r="K277" s="72">
        <f>'[3]SCC x Atuacao = Comércio'!K53</f>
        <v>0</v>
      </c>
      <c r="L277" s="72">
        <f t="shared" si="16"/>
        <v>2643889.4348128615</v>
      </c>
      <c r="N277" s="57" t="s">
        <v>534</v>
      </c>
      <c r="O277" s="76">
        <f>B277/'Total x Ano'!$J$30</f>
        <v>4.8896194950424372E-3</v>
      </c>
      <c r="P277" s="76">
        <f>C277/'Total x Ano'!$J$30</f>
        <v>0</v>
      </c>
      <c r="Q277" s="76">
        <f>D277/'Total x Ano'!$J$30</f>
        <v>0</v>
      </c>
      <c r="R277" s="76">
        <f>E277/'Total x Ano'!$J$30</f>
        <v>0</v>
      </c>
      <c r="S277" s="76">
        <f>F277/'Total x Ano'!$J$30</f>
        <v>2.9680015745949955E-2</v>
      </c>
      <c r="T277" s="76">
        <f>G277/'Total x Ano'!$J$30</f>
        <v>0</v>
      </c>
      <c r="U277" s="76">
        <f>H277/'Total x Ano'!$J$30</f>
        <v>0</v>
      </c>
      <c r="V277" s="76">
        <f>I277/'Total x Ano'!$J$30</f>
        <v>2.3884138591406252E-3</v>
      </c>
      <c r="W277" s="76">
        <f>J277/'Total x Ano'!$J$30</f>
        <v>0</v>
      </c>
      <c r="X277" s="76">
        <f>K277/'Total x Ano'!$J$30</f>
        <v>0</v>
      </c>
      <c r="Y277" s="76">
        <f>L277/'Total x Ano'!$J$30</f>
        <v>3.695804910013302E-2</v>
      </c>
    </row>
    <row r="278" spans="1:25" x14ac:dyDescent="0.25">
      <c r="A278" s="1" t="s">
        <v>535</v>
      </c>
      <c r="B278" s="72">
        <f>'[3]SCC x Atuacao = Comércio'!B54</f>
        <v>91558.099333642895</v>
      </c>
      <c r="C278" s="72">
        <f>'[3]SCC x Atuacao = Comércio'!C54</f>
        <v>0</v>
      </c>
      <c r="D278" s="72">
        <f>'[3]SCC x Atuacao = Comércio'!D54</f>
        <v>0</v>
      </c>
      <c r="E278" s="72">
        <f>'[3]SCC x Atuacao = Comércio'!E54</f>
        <v>0</v>
      </c>
      <c r="F278" s="72">
        <f>'[3]SCC x Atuacao = Comércio'!F54</f>
        <v>452762.78747364471</v>
      </c>
      <c r="G278" s="72">
        <f>'[3]SCC x Atuacao = Comércio'!G54</f>
        <v>0</v>
      </c>
      <c r="H278" s="72">
        <f>'[3]SCC x Atuacao = Comércio'!H54</f>
        <v>0</v>
      </c>
      <c r="I278" s="72">
        <f>'[3]SCC x Atuacao = Comércio'!I54</f>
        <v>40519.190873621163</v>
      </c>
      <c r="J278" s="72">
        <f>'[3]SCC x Atuacao = Comércio'!J54</f>
        <v>0</v>
      </c>
      <c r="K278" s="72">
        <f>'[3]SCC x Atuacao = Comércio'!K54</f>
        <v>0</v>
      </c>
      <c r="L278" s="72">
        <f t="shared" si="16"/>
        <v>584840.07768090873</v>
      </c>
      <c r="N278" s="57" t="s">
        <v>535</v>
      </c>
      <c r="O278" s="76">
        <f>B278/'Total x Ano'!$J$30</f>
        <v>1.279860150780905E-3</v>
      </c>
      <c r="P278" s="76">
        <f>C278/'Total x Ano'!$J$30</f>
        <v>0</v>
      </c>
      <c r="Q278" s="76">
        <f>D278/'Total x Ano'!$J$30</f>
        <v>0</v>
      </c>
      <c r="R278" s="76">
        <f>E278/'Total x Ano'!$J$30</f>
        <v>0</v>
      </c>
      <c r="S278" s="76">
        <f>F278/'Total x Ano'!$J$30</f>
        <v>6.3290200830007316E-3</v>
      </c>
      <c r="T278" s="76">
        <f>G278/'Total x Ano'!$J$30</f>
        <v>0</v>
      </c>
      <c r="U278" s="76">
        <f>H278/'Total x Ano'!$J$30</f>
        <v>0</v>
      </c>
      <c r="V278" s="76">
        <f>I278/'Total x Ano'!$J$30</f>
        <v>5.6640426263171201E-4</v>
      </c>
      <c r="W278" s="76">
        <f>J278/'Total x Ano'!$J$30</f>
        <v>0</v>
      </c>
      <c r="X278" s="76">
        <f>K278/'Total x Ano'!$J$30</f>
        <v>0</v>
      </c>
      <c r="Y278" s="76">
        <f>L278/'Total x Ano'!$J$30</f>
        <v>8.1752844964133476E-3</v>
      </c>
    </row>
    <row r="279" spans="1:25" x14ac:dyDescent="0.25">
      <c r="A279" s="1" t="s">
        <v>536</v>
      </c>
      <c r="B279" s="72">
        <f>'[3]SCC x Atuacao = Comércio'!B55</f>
        <v>555530.65094450559</v>
      </c>
      <c r="C279" s="72">
        <f>'[3]SCC x Atuacao = Comércio'!C55</f>
        <v>0</v>
      </c>
      <c r="D279" s="72">
        <f>'[3]SCC x Atuacao = Comércio'!D55</f>
        <v>0</v>
      </c>
      <c r="E279" s="72">
        <f>'[3]SCC x Atuacao = Comércio'!E55</f>
        <v>0</v>
      </c>
      <c r="F279" s="72">
        <f>'[3]SCC x Atuacao = Comércio'!F55</f>
        <v>3199947.4867839357</v>
      </c>
      <c r="G279" s="72">
        <f>'[3]SCC x Atuacao = Comércio'!G55</f>
        <v>0</v>
      </c>
      <c r="H279" s="72">
        <f>'[3]SCC x Atuacao = Comércio'!H55</f>
        <v>0</v>
      </c>
      <c r="I279" s="72">
        <f>'[3]SCC x Atuacao = Comércio'!I55</f>
        <v>107236.41293355265</v>
      </c>
      <c r="J279" s="72">
        <f>'[3]SCC x Atuacao = Comércio'!J55</f>
        <v>0</v>
      </c>
      <c r="K279" s="72">
        <f>'[3]SCC x Atuacao = Comércio'!K55</f>
        <v>0</v>
      </c>
      <c r="L279" s="72">
        <f t="shared" si="16"/>
        <v>3862714.5506619941</v>
      </c>
      <c r="N279" s="57" t="s">
        <v>536</v>
      </c>
      <c r="O279" s="76">
        <f>B279/'Total x Ano'!$J$30</f>
        <v>7.7655777900141783E-3</v>
      </c>
      <c r="P279" s="76">
        <f>C279/'Total x Ano'!$J$30</f>
        <v>0</v>
      </c>
      <c r="Q279" s="76">
        <f>D279/'Total x Ano'!$J$30</f>
        <v>0</v>
      </c>
      <c r="R279" s="76">
        <f>E279/'Total x Ano'!$J$30</f>
        <v>0</v>
      </c>
      <c r="S279" s="76">
        <f>F279/'Total x Ano'!$J$30</f>
        <v>4.473099925329474E-2</v>
      </c>
      <c r="T279" s="76">
        <f>G279/'Total x Ano'!$J$30</f>
        <v>0</v>
      </c>
      <c r="U279" s="76">
        <f>H279/'Total x Ano'!$J$30</f>
        <v>0</v>
      </c>
      <c r="V279" s="76">
        <f>I279/'Total x Ano'!$J$30</f>
        <v>1.4990220704145683E-3</v>
      </c>
      <c r="W279" s="76">
        <f>J279/'Total x Ano'!$J$30</f>
        <v>0</v>
      </c>
      <c r="X279" s="76">
        <f>K279/'Total x Ano'!$J$30</f>
        <v>0</v>
      </c>
      <c r="Y279" s="76">
        <f>L279/'Total x Ano'!$J$30</f>
        <v>5.3995599113723487E-2</v>
      </c>
    </row>
    <row r="280" spans="1:25" x14ac:dyDescent="0.25">
      <c r="A280" s="1" t="s">
        <v>537</v>
      </c>
      <c r="B280" s="72">
        <f>'[3]SCC x Atuacao = Comércio'!B56</f>
        <v>2109836.6874797354</v>
      </c>
      <c r="C280" s="72">
        <f>'[3]SCC x Atuacao = Comércio'!C56</f>
        <v>0</v>
      </c>
      <c r="D280" s="72">
        <f>'[3]SCC x Atuacao = Comércio'!D56</f>
        <v>0</v>
      </c>
      <c r="E280" s="72">
        <f>'[3]SCC x Atuacao = Comércio'!E56</f>
        <v>0</v>
      </c>
      <c r="F280" s="72">
        <f>'[3]SCC x Atuacao = Comércio'!F56</f>
        <v>12975535.631612536</v>
      </c>
      <c r="G280" s="72">
        <f>'[3]SCC x Atuacao = Comércio'!G56</f>
        <v>0</v>
      </c>
      <c r="H280" s="72">
        <f>'[3]SCC x Atuacao = Comércio'!H56</f>
        <v>0</v>
      </c>
      <c r="I280" s="72">
        <f>'[3]SCC x Atuacao = Comércio'!I56</f>
        <v>502124.65564934921</v>
      </c>
      <c r="J280" s="72">
        <f>'[3]SCC x Atuacao = Comércio'!J56</f>
        <v>0</v>
      </c>
      <c r="K280" s="72">
        <f>'[3]SCC x Atuacao = Comércio'!K56</f>
        <v>0</v>
      </c>
      <c r="L280" s="72">
        <f t="shared" si="16"/>
        <v>15587496.974741619</v>
      </c>
      <c r="N280" s="57" t="s">
        <v>537</v>
      </c>
      <c r="O280" s="76">
        <f>B280/'Total x Ano'!$J$30</f>
        <v>2.9492703765298448E-2</v>
      </c>
      <c r="P280" s="76">
        <f>C280/'Total x Ano'!$J$30</f>
        <v>0</v>
      </c>
      <c r="Q280" s="76">
        <f>D280/'Total x Ano'!$J$30</f>
        <v>0</v>
      </c>
      <c r="R280" s="76">
        <f>E280/'Total x Ano'!$J$30</f>
        <v>0</v>
      </c>
      <c r="S280" s="76">
        <f>F280/'Total x Ano'!$J$30</f>
        <v>0.18138068735374516</v>
      </c>
      <c r="T280" s="76">
        <f>G280/'Total x Ano'!$J$30</f>
        <v>0</v>
      </c>
      <c r="U280" s="76">
        <f>H280/'Total x Ano'!$J$30</f>
        <v>0</v>
      </c>
      <c r="V280" s="76">
        <f>I280/'Total x Ano'!$J$30</f>
        <v>7.0190331840368977E-3</v>
      </c>
      <c r="W280" s="76">
        <f>J280/'Total x Ano'!$J$30</f>
        <v>0</v>
      </c>
      <c r="X280" s="76">
        <f>K280/'Total x Ano'!$J$30</f>
        <v>0</v>
      </c>
      <c r="Y280" s="76">
        <f>L280/'Total x Ano'!$J$30</f>
        <v>0.21789242430308048</v>
      </c>
    </row>
    <row r="281" spans="1:25" x14ac:dyDescent="0.25">
      <c r="A281" s="1" t="s">
        <v>538</v>
      </c>
      <c r="B281" s="72">
        <f>'[3]SCC x Atuacao = Comércio'!B57</f>
        <v>513579.74001506926</v>
      </c>
      <c r="C281" s="72">
        <f>'[3]SCC x Atuacao = Comércio'!C57</f>
        <v>0</v>
      </c>
      <c r="D281" s="72">
        <f>'[3]SCC x Atuacao = Comércio'!D57</f>
        <v>0</v>
      </c>
      <c r="E281" s="72">
        <f>'[3]SCC x Atuacao = Comércio'!E57</f>
        <v>0</v>
      </c>
      <c r="F281" s="72">
        <f>'[3]SCC x Atuacao = Comércio'!F57</f>
        <v>1873608.7066436205</v>
      </c>
      <c r="G281" s="72">
        <f>'[3]SCC x Atuacao = Comércio'!G57</f>
        <v>0</v>
      </c>
      <c r="H281" s="72">
        <f>'[3]SCC x Atuacao = Comércio'!H57</f>
        <v>0</v>
      </c>
      <c r="I281" s="72">
        <f>'[3]SCC x Atuacao = Comércio'!I57</f>
        <v>123397.26229830443</v>
      </c>
      <c r="J281" s="72">
        <f>'[3]SCC x Atuacao = Comércio'!J57</f>
        <v>0</v>
      </c>
      <c r="K281" s="72">
        <f>'[3]SCC x Atuacao = Comércio'!K57</f>
        <v>0</v>
      </c>
      <c r="L281" s="72">
        <f t="shared" si="16"/>
        <v>2510585.7089569941</v>
      </c>
      <c r="N281" s="57" t="s">
        <v>538</v>
      </c>
      <c r="O281" s="76">
        <f>B281/'Total x Ano'!$J$30</f>
        <v>7.1791599899690885E-3</v>
      </c>
      <c r="P281" s="76">
        <f>C281/'Total x Ano'!$J$30</f>
        <v>0</v>
      </c>
      <c r="Q281" s="76">
        <f>D281/'Total x Ano'!$J$30</f>
        <v>0</v>
      </c>
      <c r="R281" s="76">
        <f>E281/'Total x Ano'!$J$30</f>
        <v>0</v>
      </c>
      <c r="S281" s="76">
        <f>F281/'Total x Ano'!$J$30</f>
        <v>2.619055156497984E-2</v>
      </c>
      <c r="T281" s="76">
        <f>G281/'Total x Ano'!$J$30</f>
        <v>0</v>
      </c>
      <c r="U281" s="76">
        <f>H281/'Total x Ano'!$J$30</f>
        <v>0</v>
      </c>
      <c r="V281" s="76">
        <f>I281/'Total x Ano'!$J$30</f>
        <v>1.7249291966573968E-3</v>
      </c>
      <c r="W281" s="76">
        <f>J281/'Total x Ano'!$J$30</f>
        <v>0</v>
      </c>
      <c r="X281" s="76">
        <f>K281/'Total x Ano'!$J$30</f>
        <v>0</v>
      </c>
      <c r="Y281" s="76">
        <f>L281/'Total x Ano'!$J$30</f>
        <v>3.5094640751606322E-2</v>
      </c>
    </row>
    <row r="282" spans="1:25" x14ac:dyDescent="0.25">
      <c r="A282" s="1" t="s">
        <v>539</v>
      </c>
      <c r="B282" s="72">
        <f>'[3]SCC x Atuacao = Comércio'!B58</f>
        <v>327315.58892450947</v>
      </c>
      <c r="C282" s="72">
        <f>'[3]SCC x Atuacao = Comércio'!C58</f>
        <v>0</v>
      </c>
      <c r="D282" s="72">
        <f>'[3]SCC x Atuacao = Comércio'!D58</f>
        <v>0</v>
      </c>
      <c r="E282" s="72">
        <f>'[3]SCC x Atuacao = Comércio'!E58</f>
        <v>0</v>
      </c>
      <c r="F282" s="72">
        <f>'[3]SCC x Atuacao = Comércio'!F58</f>
        <v>791279.18023538496</v>
      </c>
      <c r="G282" s="72">
        <f>'[3]SCC x Atuacao = Comércio'!G58</f>
        <v>0</v>
      </c>
      <c r="H282" s="72">
        <f>'[3]SCC x Atuacao = Comércio'!H58</f>
        <v>0</v>
      </c>
      <c r="I282" s="72">
        <f>'[3]SCC x Atuacao = Comércio'!I58</f>
        <v>42924.039913742963</v>
      </c>
      <c r="J282" s="72">
        <f>'[3]SCC x Atuacao = Comércio'!J58</f>
        <v>0</v>
      </c>
      <c r="K282" s="72">
        <f>'[3]SCC x Atuacao = Comércio'!K58</f>
        <v>0</v>
      </c>
      <c r="L282" s="72">
        <f t="shared" si="16"/>
        <v>1161518.8090736375</v>
      </c>
      <c r="N282" s="57" t="s">
        <v>539</v>
      </c>
      <c r="O282" s="76">
        <f>B282/'Total x Ano'!$J$30</f>
        <v>4.5754355108148523E-3</v>
      </c>
      <c r="P282" s="76">
        <f>C282/'Total x Ano'!$J$30</f>
        <v>0</v>
      </c>
      <c r="Q282" s="76">
        <f>D282/'Total x Ano'!$J$30</f>
        <v>0</v>
      </c>
      <c r="R282" s="76">
        <f>E282/'Total x Ano'!$J$30</f>
        <v>0</v>
      </c>
      <c r="S282" s="76">
        <f>F282/'Total x Ano'!$J$30</f>
        <v>1.1061027897001415E-2</v>
      </c>
      <c r="T282" s="76">
        <f>G282/'Total x Ano'!$J$30</f>
        <v>0</v>
      </c>
      <c r="U282" s="76">
        <f>H282/'Total x Ano'!$J$30</f>
        <v>0</v>
      </c>
      <c r="V282" s="76">
        <f>I282/'Total x Ano'!$J$30</f>
        <v>6.000208457357329E-4</v>
      </c>
      <c r="W282" s="76">
        <f>J282/'Total x Ano'!$J$30</f>
        <v>0</v>
      </c>
      <c r="X282" s="76">
        <f>K282/'Total x Ano'!$J$30</f>
        <v>0</v>
      </c>
      <c r="Y282" s="76">
        <f>L282/'Total x Ano'!$J$30</f>
        <v>1.6236484253552001E-2</v>
      </c>
    </row>
    <row r="283" spans="1:25" x14ac:dyDescent="0.25">
      <c r="A283" s="1" t="s">
        <v>540</v>
      </c>
      <c r="B283" s="72">
        <f>'[3]SCC x Atuacao = Comércio'!B59</f>
        <v>409796.10851444211</v>
      </c>
      <c r="C283" s="72">
        <f>'[3]SCC x Atuacao = Comércio'!C59</f>
        <v>0</v>
      </c>
      <c r="D283" s="72">
        <f>'[3]SCC x Atuacao = Comércio'!D59</f>
        <v>0</v>
      </c>
      <c r="E283" s="72">
        <f>'[3]SCC x Atuacao = Comércio'!E59</f>
        <v>0</v>
      </c>
      <c r="F283" s="72">
        <f>'[3]SCC x Atuacao = Comércio'!F59</f>
        <v>1557270.2620316795</v>
      </c>
      <c r="G283" s="72">
        <f>'[3]SCC x Atuacao = Comércio'!G59</f>
        <v>0</v>
      </c>
      <c r="H283" s="72">
        <f>'[3]SCC x Atuacao = Comércio'!H59</f>
        <v>0</v>
      </c>
      <c r="I283" s="72">
        <f>'[3]SCC x Atuacao = Comércio'!I59</f>
        <v>86540.957070649485</v>
      </c>
      <c r="J283" s="72">
        <f>'[3]SCC x Atuacao = Comércio'!J59</f>
        <v>0</v>
      </c>
      <c r="K283" s="72">
        <f>'[3]SCC x Atuacao = Comércio'!K59</f>
        <v>0</v>
      </c>
      <c r="L283" s="72">
        <f t="shared" si="16"/>
        <v>2053607.3276167712</v>
      </c>
      <c r="N283" s="57" t="s">
        <v>540</v>
      </c>
      <c r="O283" s="76">
        <f>B283/'Total x Ano'!$J$30</f>
        <v>5.7284032002617368E-3</v>
      </c>
      <c r="P283" s="76">
        <f>C283/'Total x Ano'!$J$30</f>
        <v>0</v>
      </c>
      <c r="Q283" s="76">
        <f>D283/'Total x Ano'!$J$30</f>
        <v>0</v>
      </c>
      <c r="R283" s="76">
        <f>E283/'Total x Ano'!$J$30</f>
        <v>0</v>
      </c>
      <c r="S283" s="76">
        <f>F283/'Total x Ano'!$J$30</f>
        <v>2.1768561895409808E-2</v>
      </c>
      <c r="T283" s="76">
        <f>G283/'Total x Ano'!$J$30</f>
        <v>0</v>
      </c>
      <c r="U283" s="76">
        <f>H283/'Total x Ano'!$J$30</f>
        <v>0</v>
      </c>
      <c r="V283" s="76">
        <f>I283/'Total x Ano'!$J$30</f>
        <v>1.2097271914912563E-3</v>
      </c>
      <c r="W283" s="76">
        <f>J283/'Total x Ano'!$J$30</f>
        <v>0</v>
      </c>
      <c r="X283" s="76">
        <f>K283/'Total x Ano'!$J$30</f>
        <v>0</v>
      </c>
      <c r="Y283" s="76">
        <f>L283/'Total x Ano'!$J$30</f>
        <v>2.8706692287162803E-2</v>
      </c>
    </row>
    <row r="284" spans="1:25" x14ac:dyDescent="0.25">
      <c r="A284" s="1" t="s">
        <v>541</v>
      </c>
      <c r="B284" s="72">
        <f>'[3]SCC x Atuacao = Comércio'!B60</f>
        <v>53617.68561321398</v>
      </c>
      <c r="C284" s="72">
        <f>'[3]SCC x Atuacao = Comércio'!C60</f>
        <v>0</v>
      </c>
      <c r="D284" s="72">
        <f>'[3]SCC x Atuacao = Comércio'!D60</f>
        <v>0</v>
      </c>
      <c r="E284" s="72">
        <f>'[3]SCC x Atuacao = Comércio'!E60</f>
        <v>0</v>
      </c>
      <c r="F284" s="72">
        <f>'[3]SCC x Atuacao = Comércio'!F60</f>
        <v>176571.32795528462</v>
      </c>
      <c r="G284" s="72">
        <f>'[3]SCC x Atuacao = Comércio'!G60</f>
        <v>0</v>
      </c>
      <c r="H284" s="72">
        <f>'[3]SCC x Atuacao = Comércio'!H60</f>
        <v>0</v>
      </c>
      <c r="I284" s="72">
        <f>'[3]SCC x Atuacao = Comércio'!I60</f>
        <v>15000.574612154311</v>
      </c>
      <c r="J284" s="72">
        <f>'[3]SCC x Atuacao = Comércio'!J60</f>
        <v>0</v>
      </c>
      <c r="K284" s="72">
        <f>'[3]SCC x Atuacao = Comércio'!K60</f>
        <v>0</v>
      </c>
      <c r="L284" s="72">
        <f t="shared" si="16"/>
        <v>245189.58818065291</v>
      </c>
      <c r="N284" s="57" t="s">
        <v>541</v>
      </c>
      <c r="O284" s="76">
        <f>B284/'Total x Ano'!$J$30</f>
        <v>7.4950375436895651E-4</v>
      </c>
      <c r="P284" s="76">
        <f>C284/'Total x Ano'!$J$30</f>
        <v>0</v>
      </c>
      <c r="Q284" s="76">
        <f>D284/'Total x Ano'!$J$30</f>
        <v>0</v>
      </c>
      <c r="R284" s="76">
        <f>E284/'Total x Ano'!$J$30</f>
        <v>0</v>
      </c>
      <c r="S284" s="76">
        <f>F284/'Total x Ano'!$J$30</f>
        <v>2.4682317355336006E-3</v>
      </c>
      <c r="T284" s="76">
        <f>G284/'Total x Ano'!$J$30</f>
        <v>0</v>
      </c>
      <c r="U284" s="76">
        <f>H284/'Total x Ano'!$J$30</f>
        <v>0</v>
      </c>
      <c r="V284" s="76">
        <f>I284/'Total x Ano'!$J$30</f>
        <v>2.0968803224006549E-4</v>
      </c>
      <c r="W284" s="76">
        <f>J284/'Total x Ano'!$J$30</f>
        <v>0</v>
      </c>
      <c r="X284" s="76">
        <f>K284/'Total x Ano'!$J$30</f>
        <v>0</v>
      </c>
      <c r="Y284" s="76">
        <f>L284/'Total x Ano'!$J$30</f>
        <v>3.4274235221426223E-3</v>
      </c>
    </row>
    <row r="285" spans="1:25" x14ac:dyDescent="0.25">
      <c r="A285" s="1" t="s">
        <v>542</v>
      </c>
      <c r="B285" s="72">
        <f>'[3]SCC x Atuacao = Comércio'!B61</f>
        <v>42204.915065384877</v>
      </c>
      <c r="C285" s="72">
        <f>'[3]SCC x Atuacao = Comércio'!C61</f>
        <v>0</v>
      </c>
      <c r="D285" s="72">
        <f>'[3]SCC x Atuacao = Comércio'!D61</f>
        <v>0</v>
      </c>
      <c r="E285" s="72">
        <f>'[3]SCC x Atuacao = Comércio'!E61</f>
        <v>0</v>
      </c>
      <c r="F285" s="72">
        <f>'[3]SCC x Atuacao = Comércio'!F61</f>
        <v>218175.40876984649</v>
      </c>
      <c r="G285" s="72">
        <f>'[3]SCC x Atuacao = Comércio'!G61</f>
        <v>0</v>
      </c>
      <c r="H285" s="72">
        <f>'[3]SCC x Atuacao = Comércio'!H61</f>
        <v>0</v>
      </c>
      <c r="I285" s="72">
        <f>'[3]SCC x Atuacao = Comércio'!I61</f>
        <v>15574.401184187256</v>
      </c>
      <c r="J285" s="72">
        <f>'[3]SCC x Atuacao = Comércio'!J61</f>
        <v>0</v>
      </c>
      <c r="K285" s="72">
        <f>'[3]SCC x Atuacao = Comércio'!K61</f>
        <v>0</v>
      </c>
      <c r="L285" s="72">
        <f t="shared" si="16"/>
        <v>275954.72501941863</v>
      </c>
      <c r="N285" s="57" t="s">
        <v>542</v>
      </c>
      <c r="O285" s="76">
        <f>B285/'Total x Ano'!$J$30</f>
        <v>5.8996843919225544E-4</v>
      </c>
      <c r="P285" s="76">
        <f>C285/'Total x Ano'!$J$30</f>
        <v>0</v>
      </c>
      <c r="Q285" s="76">
        <f>D285/'Total x Ano'!$J$30</f>
        <v>0</v>
      </c>
      <c r="R285" s="76">
        <f>E285/'Total x Ano'!$J$30</f>
        <v>0</v>
      </c>
      <c r="S285" s="76">
        <f>F285/'Total x Ano'!$J$30</f>
        <v>3.0498013130145565E-3</v>
      </c>
      <c r="T285" s="76">
        <f>G285/'Total x Ano'!$J$30</f>
        <v>0</v>
      </c>
      <c r="U285" s="76">
        <f>H285/'Total x Ano'!$J$30</f>
        <v>0</v>
      </c>
      <c r="V285" s="76">
        <f>I285/'Total x Ano'!$J$30</f>
        <v>2.1770936261224715E-4</v>
      </c>
      <c r="W285" s="76">
        <f>J285/'Total x Ano'!$J$30</f>
        <v>0</v>
      </c>
      <c r="X285" s="76">
        <f>K285/'Total x Ano'!$J$30</f>
        <v>0</v>
      </c>
      <c r="Y285" s="76">
        <f>L285/'Total x Ano'!$J$30</f>
        <v>3.8574791148190592E-3</v>
      </c>
    </row>
    <row r="286" spans="1:25" x14ac:dyDescent="0.25">
      <c r="A286" s="1" t="s">
        <v>543</v>
      </c>
      <c r="B286" s="72">
        <f>'[3]SCC x Atuacao = Comércio'!B62</f>
        <v>135945.70203882473</v>
      </c>
      <c r="C286" s="72">
        <f>'[3]SCC x Atuacao = Comércio'!C62</f>
        <v>0</v>
      </c>
      <c r="D286" s="72">
        <f>'[3]SCC x Atuacao = Comércio'!D62</f>
        <v>0</v>
      </c>
      <c r="E286" s="72">
        <f>'[3]SCC x Atuacao = Comércio'!E62</f>
        <v>0</v>
      </c>
      <c r="F286" s="72">
        <f>'[3]SCC x Atuacao = Comércio'!F62</f>
        <v>623010.41726632323</v>
      </c>
      <c r="G286" s="72">
        <f>'[3]SCC x Atuacao = Comércio'!G62</f>
        <v>0</v>
      </c>
      <c r="H286" s="72">
        <f>'[3]SCC x Atuacao = Comércio'!H62</f>
        <v>0</v>
      </c>
      <c r="I286" s="72">
        <f>'[3]SCC x Atuacao = Comércio'!I62</f>
        <v>65946.593579683627</v>
      </c>
      <c r="J286" s="72">
        <f>'[3]SCC x Atuacao = Comércio'!J62</f>
        <v>0</v>
      </c>
      <c r="K286" s="72">
        <f>'[3]SCC x Atuacao = Comércio'!K62</f>
        <v>0</v>
      </c>
      <c r="L286" s="72">
        <f t="shared" si="16"/>
        <v>824902.71288483171</v>
      </c>
      <c r="N286" s="57" t="s">
        <v>543</v>
      </c>
      <c r="O286" s="76">
        <f>B286/'Total x Ano'!$J$30</f>
        <v>1.9003396529169022E-3</v>
      </c>
      <c r="P286" s="76">
        <f>C286/'Total x Ano'!$J$30</f>
        <v>0</v>
      </c>
      <c r="Q286" s="76">
        <f>D286/'Total x Ano'!$J$30</f>
        <v>0</v>
      </c>
      <c r="R286" s="76">
        <f>E286/'Total x Ano'!$J$30</f>
        <v>0</v>
      </c>
      <c r="S286" s="76">
        <f>F286/'Total x Ano'!$J$30</f>
        <v>8.7088549498488751E-3</v>
      </c>
      <c r="T286" s="76">
        <f>G286/'Total x Ano'!$J$30</f>
        <v>0</v>
      </c>
      <c r="U286" s="76">
        <f>H286/'Total x Ano'!$J$30</f>
        <v>0</v>
      </c>
      <c r="V286" s="76">
        <f>I286/'Total x Ano'!$J$30</f>
        <v>9.2184544913731514E-4</v>
      </c>
      <c r="W286" s="76">
        <f>J286/'Total x Ano'!$J$30</f>
        <v>0</v>
      </c>
      <c r="X286" s="76">
        <f>K286/'Total x Ano'!$J$30</f>
        <v>0</v>
      </c>
      <c r="Y286" s="76">
        <f>L286/'Total x Ano'!$J$30</f>
        <v>1.1531040051903094E-2</v>
      </c>
    </row>
    <row r="287" spans="1:25" x14ac:dyDescent="0.25">
      <c r="A287" s="1" t="s">
        <v>544</v>
      </c>
      <c r="B287" s="72">
        <f>'[3]SCC x Atuacao = Comércio'!B63</f>
        <v>133989.06759753174</v>
      </c>
      <c r="C287" s="72">
        <f>'[3]SCC x Atuacao = Comércio'!C63</f>
        <v>0</v>
      </c>
      <c r="D287" s="72">
        <f>'[3]SCC x Atuacao = Comércio'!D63</f>
        <v>0</v>
      </c>
      <c r="E287" s="72">
        <f>'[3]SCC x Atuacao = Comércio'!E63</f>
        <v>0</v>
      </c>
      <c r="F287" s="72">
        <f>'[3]SCC x Atuacao = Comércio'!F63</f>
        <v>589269.43918856757</v>
      </c>
      <c r="G287" s="72">
        <f>'[3]SCC x Atuacao = Comércio'!G63</f>
        <v>0</v>
      </c>
      <c r="H287" s="72">
        <f>'[3]SCC x Atuacao = Comércio'!H63</f>
        <v>0</v>
      </c>
      <c r="I287" s="72">
        <f>'[3]SCC x Atuacao = Comércio'!I63</f>
        <v>36669.868648445641</v>
      </c>
      <c r="J287" s="72">
        <f>'[3]SCC x Atuacao = Comércio'!J63</f>
        <v>0</v>
      </c>
      <c r="K287" s="72">
        <f>'[3]SCC x Atuacao = Comércio'!K63</f>
        <v>0</v>
      </c>
      <c r="L287" s="72">
        <f t="shared" si="16"/>
        <v>759928.37543454487</v>
      </c>
      <c r="N287" s="57" t="s">
        <v>544</v>
      </c>
      <c r="O287" s="76">
        <f>B287/'Total x Ano'!$J$30</f>
        <v>1.8729885122829007E-3</v>
      </c>
      <c r="P287" s="76">
        <f>C287/'Total x Ano'!$J$30</f>
        <v>0</v>
      </c>
      <c r="Q287" s="76">
        <f>D287/'Total x Ano'!$J$30</f>
        <v>0</v>
      </c>
      <c r="R287" s="76">
        <f>E287/'Total x Ano'!$J$30</f>
        <v>0</v>
      </c>
      <c r="S287" s="76">
        <f>F287/'Total x Ano'!$J$30</f>
        <v>8.2372010644539018E-3</v>
      </c>
      <c r="T287" s="76">
        <f>G287/'Total x Ano'!$J$30</f>
        <v>0</v>
      </c>
      <c r="U287" s="76">
        <f>H287/'Total x Ano'!$J$30</f>
        <v>0</v>
      </c>
      <c r="V287" s="76">
        <f>I287/'Total x Ano'!$J$30</f>
        <v>5.1259587037179148E-4</v>
      </c>
      <c r="W287" s="76">
        <f>J287/'Total x Ano'!$J$30</f>
        <v>0</v>
      </c>
      <c r="X287" s="76">
        <f>K287/'Total x Ano'!$J$30</f>
        <v>0</v>
      </c>
      <c r="Y287" s="76">
        <f>L287/'Total x Ano'!$J$30</f>
        <v>1.0622785447108594E-2</v>
      </c>
    </row>
    <row r="288" spans="1:25" x14ac:dyDescent="0.25">
      <c r="A288" s="52" t="s">
        <v>84</v>
      </c>
      <c r="B288" s="63">
        <f>'[3]SCC x Atuacao = Comércio'!B64</f>
        <v>5469802.6253439067</v>
      </c>
      <c r="C288" s="63">
        <f>'[3]SCC x Atuacao = Comércio'!C64</f>
        <v>0</v>
      </c>
      <c r="D288" s="63">
        <f>'[3]SCC x Atuacao = Comércio'!D64</f>
        <v>0</v>
      </c>
      <c r="E288" s="63">
        <f>'[3]SCC x Atuacao = Comércio'!E64</f>
        <v>0</v>
      </c>
      <c r="F288" s="63">
        <f>'[3]SCC x Atuacao = Comércio'!F64</f>
        <v>29505545.531646676</v>
      </c>
      <c r="G288" s="63">
        <f>'[3]SCC x Atuacao = Comércio'!G64</f>
        <v>0</v>
      </c>
      <c r="H288" s="63">
        <f>'[3]SCC x Atuacao = Comércio'!H64</f>
        <v>0</v>
      </c>
      <c r="I288" s="63">
        <f>'[3]SCC x Atuacao = Comércio'!I64</f>
        <v>1458661.4935870715</v>
      </c>
      <c r="J288" s="63">
        <f>'[3]SCC x Atuacao = Comércio'!J64</f>
        <v>0</v>
      </c>
      <c r="K288" s="63">
        <f>'[3]SCC x Atuacao = Comércio'!K64</f>
        <v>0</v>
      </c>
      <c r="L288" s="72">
        <f t="shared" si="16"/>
        <v>36434009.650577649</v>
      </c>
      <c r="N288" s="57" t="s">
        <v>84</v>
      </c>
      <c r="O288" s="76">
        <f>B288/'Total x Ano'!$J$30</f>
        <v>7.646054760599523E-2</v>
      </c>
      <c r="P288" s="76">
        <f>C288/'Total x Ano'!$J$30</f>
        <v>0</v>
      </c>
      <c r="Q288" s="76">
        <f>D288/'Total x Ano'!$J$30</f>
        <v>0</v>
      </c>
      <c r="R288" s="76">
        <f>E288/'Total x Ano'!$J$30</f>
        <v>0</v>
      </c>
      <c r="S288" s="76">
        <f>F288/'Total x Ano'!$J$30</f>
        <v>0.41244818566400954</v>
      </c>
      <c r="T288" s="76">
        <f>G288/'Total x Ano'!$J$30</f>
        <v>0</v>
      </c>
      <c r="U288" s="76">
        <f>H288/'Total x Ano'!$J$30</f>
        <v>0</v>
      </c>
      <c r="V288" s="76">
        <f>I288/'Total x Ano'!$J$30</f>
        <v>2.0390142791383459E-2</v>
      </c>
      <c r="W288" s="76">
        <f>J288/'Total x Ano'!$J$30</f>
        <v>0</v>
      </c>
      <c r="X288" s="76">
        <f>K288/'Total x Ano'!$J$30</f>
        <v>0</v>
      </c>
      <c r="Y288" s="76">
        <f>L288/'Total x Ano'!$J$30</f>
        <v>0.50929887606138813</v>
      </c>
    </row>
    <row r="291" spans="1:25" x14ac:dyDescent="0.25">
      <c r="A291" s="1"/>
      <c r="B291" s="57">
        <v>2016</v>
      </c>
      <c r="C291" s="57">
        <v>2016</v>
      </c>
      <c r="D291" s="57">
        <v>2016</v>
      </c>
      <c r="E291" s="57">
        <v>2016</v>
      </c>
      <c r="F291" s="57">
        <v>2016</v>
      </c>
      <c r="G291" s="57">
        <v>2016</v>
      </c>
      <c r="H291" s="57">
        <v>2016</v>
      </c>
      <c r="I291" s="57">
        <v>2016</v>
      </c>
      <c r="J291" s="57">
        <v>2016</v>
      </c>
      <c r="K291" s="57">
        <v>2016</v>
      </c>
      <c r="L291" s="57">
        <v>2016</v>
      </c>
      <c r="N291" s="57"/>
      <c r="O291" s="1">
        <v>2016</v>
      </c>
      <c r="P291" s="1">
        <v>2016</v>
      </c>
      <c r="Q291" s="1">
        <v>2016</v>
      </c>
      <c r="R291" s="1">
        <v>2016</v>
      </c>
      <c r="S291" s="1">
        <v>2016</v>
      </c>
      <c r="T291" s="1">
        <v>2016</v>
      </c>
      <c r="U291" s="1">
        <v>2016</v>
      </c>
      <c r="V291" s="1">
        <v>2016</v>
      </c>
      <c r="W291" s="1">
        <v>2016</v>
      </c>
      <c r="X291" s="1">
        <v>2016</v>
      </c>
      <c r="Y291" s="1">
        <v>2016</v>
      </c>
    </row>
    <row r="292" spans="1:25" x14ac:dyDescent="0.25">
      <c r="A292" s="1"/>
      <c r="B292" s="57" t="s">
        <v>769</v>
      </c>
      <c r="C292" s="57" t="s">
        <v>771</v>
      </c>
      <c r="D292" s="57" t="s">
        <v>20</v>
      </c>
      <c r="E292" s="57" t="s">
        <v>776</v>
      </c>
      <c r="F292" s="57" t="s">
        <v>777</v>
      </c>
      <c r="G292" s="57" t="s">
        <v>780</v>
      </c>
      <c r="H292" s="57" t="s">
        <v>22</v>
      </c>
      <c r="I292" s="57" t="s">
        <v>21</v>
      </c>
      <c r="J292" s="57" t="s">
        <v>29</v>
      </c>
      <c r="K292" s="57" t="s">
        <v>784</v>
      </c>
      <c r="L292" s="57" t="s">
        <v>866</v>
      </c>
      <c r="O292" s="1" t="s">
        <v>769</v>
      </c>
      <c r="P292" s="1" t="s">
        <v>771</v>
      </c>
      <c r="Q292" s="1" t="s">
        <v>20</v>
      </c>
      <c r="R292" s="1" t="s">
        <v>776</v>
      </c>
      <c r="S292" s="1" t="s">
        <v>777</v>
      </c>
      <c r="T292" s="1" t="s">
        <v>780</v>
      </c>
      <c r="U292" s="1" t="s">
        <v>22</v>
      </c>
      <c r="V292" s="1" t="s">
        <v>21</v>
      </c>
      <c r="W292" s="1" t="s">
        <v>29</v>
      </c>
      <c r="X292" s="1" t="s">
        <v>784</v>
      </c>
      <c r="Y292" s="1" t="s">
        <v>866</v>
      </c>
    </row>
    <row r="293" spans="1:25" x14ac:dyDescent="0.25">
      <c r="A293" s="1" t="s">
        <v>518</v>
      </c>
      <c r="B293" s="72">
        <f>'[3]SCC x Atuacao = Comércio'!B69</f>
        <v>47099.169684004395</v>
      </c>
      <c r="C293" s="72">
        <f>'[3]SCC x Atuacao = Comércio'!C69</f>
        <v>0</v>
      </c>
      <c r="D293" s="72">
        <f>'[3]SCC x Atuacao = Comércio'!D69</f>
        <v>0</v>
      </c>
      <c r="E293" s="72">
        <f>'[3]SCC x Atuacao = Comércio'!E69</f>
        <v>0</v>
      </c>
      <c r="F293" s="72">
        <f>'[3]SCC x Atuacao = Comércio'!F69</f>
        <v>100027.48557070573</v>
      </c>
      <c r="G293" s="72">
        <f>'[3]SCC x Atuacao = Comércio'!G69</f>
        <v>0</v>
      </c>
      <c r="H293" s="72">
        <f>'[3]SCC x Atuacao = Comércio'!H69</f>
        <v>0</v>
      </c>
      <c r="I293" s="72">
        <f>'[3]SCC x Atuacao = Comércio'!I69</f>
        <v>9673.6390205777534</v>
      </c>
      <c r="J293" s="72">
        <f>'[3]SCC x Atuacao = Comércio'!J69</f>
        <v>0</v>
      </c>
      <c r="K293" s="72">
        <f>'[3]SCC x Atuacao = Comércio'!K69</f>
        <v>0</v>
      </c>
      <c r="L293" s="72">
        <f>SUM(B293:K293)</f>
        <v>156800.29427528786</v>
      </c>
      <c r="N293" s="57" t="s">
        <v>518</v>
      </c>
      <c r="O293" s="76">
        <f>B293/'Total x Ano'!$K$30</f>
        <v>7.000575306350445E-4</v>
      </c>
      <c r="P293" s="76">
        <f>C293/'Total x Ano'!$K$30</f>
        <v>0</v>
      </c>
      <c r="Q293" s="76">
        <f>D293/'Total x Ano'!$K$30</f>
        <v>0</v>
      </c>
      <c r="R293" s="76">
        <f>E293/'Total x Ano'!$K$30</f>
        <v>0</v>
      </c>
      <c r="S293" s="76">
        <f>F293/'Total x Ano'!$K$30</f>
        <v>1.486756454817979E-3</v>
      </c>
      <c r="T293" s="76">
        <f>G293/'Total x Ano'!$K$30</f>
        <v>0</v>
      </c>
      <c r="U293" s="76">
        <f>H293/'Total x Ano'!$K$30</f>
        <v>0</v>
      </c>
      <c r="V293" s="76">
        <f>I293/'Total x Ano'!$K$30</f>
        <v>1.4378393271973931E-4</v>
      </c>
      <c r="W293" s="76">
        <f>J293/'Total x Ano'!$K$30</f>
        <v>0</v>
      </c>
      <c r="X293" s="76">
        <f>K293/'Total x Ano'!$K$30</f>
        <v>0</v>
      </c>
      <c r="Y293" s="76">
        <f>L293/'Total x Ano'!$K$30</f>
        <v>2.3305979181727624E-3</v>
      </c>
    </row>
    <row r="294" spans="1:25" x14ac:dyDescent="0.25">
      <c r="A294" s="1" t="s">
        <v>519</v>
      </c>
      <c r="B294" s="72">
        <f>'[3]SCC x Atuacao = Comércio'!B70</f>
        <v>11107.38115176043</v>
      </c>
      <c r="C294" s="72">
        <f>'[3]SCC x Atuacao = Comércio'!C70</f>
        <v>0</v>
      </c>
      <c r="D294" s="72">
        <f>'[3]SCC x Atuacao = Comércio'!D70</f>
        <v>0</v>
      </c>
      <c r="E294" s="72">
        <f>'[3]SCC x Atuacao = Comércio'!E70</f>
        <v>0</v>
      </c>
      <c r="F294" s="72">
        <f>'[3]SCC x Atuacao = Comércio'!F70</f>
        <v>25809.839742062395</v>
      </c>
      <c r="G294" s="72">
        <f>'[3]SCC x Atuacao = Comércio'!G70</f>
        <v>0</v>
      </c>
      <c r="H294" s="72">
        <f>'[3]SCC x Atuacao = Comércio'!H70</f>
        <v>0</v>
      </c>
      <c r="I294" s="72">
        <f>'[3]SCC x Atuacao = Comércio'!I70</f>
        <v>3912.9711849489881</v>
      </c>
      <c r="J294" s="72">
        <f>'[3]SCC x Atuacao = Comércio'!J70</f>
        <v>0</v>
      </c>
      <c r="K294" s="72">
        <f>'[3]SCC x Atuacao = Comércio'!K70</f>
        <v>0</v>
      </c>
      <c r="L294" s="72">
        <f t="shared" ref="L294:L320" si="17">SUM(B294:K294)</f>
        <v>40830.192078771819</v>
      </c>
      <c r="N294" s="57" t="s">
        <v>519</v>
      </c>
      <c r="O294" s="76">
        <f>B294/'Total x Ano'!$K$30</f>
        <v>1.6509432911647329E-4</v>
      </c>
      <c r="P294" s="76">
        <f>C294/'Total x Ano'!$K$30</f>
        <v>0</v>
      </c>
      <c r="Q294" s="76">
        <f>D294/'Total x Ano'!$K$30</f>
        <v>0</v>
      </c>
      <c r="R294" s="76">
        <f>E294/'Total x Ano'!$K$30</f>
        <v>0</v>
      </c>
      <c r="S294" s="76">
        <f>F294/'Total x Ano'!$K$30</f>
        <v>3.8362401709282645E-4</v>
      </c>
      <c r="T294" s="76">
        <f>G294/'Total x Ano'!$K$30</f>
        <v>0</v>
      </c>
      <c r="U294" s="76">
        <f>H294/'Total x Ano'!$K$30</f>
        <v>0</v>
      </c>
      <c r="V294" s="76">
        <f>I294/'Total x Ano'!$K$30</f>
        <v>5.8160365958888294E-5</v>
      </c>
      <c r="W294" s="76">
        <f>J294/'Total x Ano'!$K$30</f>
        <v>0</v>
      </c>
      <c r="X294" s="76">
        <f>K294/'Total x Ano'!$K$30</f>
        <v>0</v>
      </c>
      <c r="Y294" s="76">
        <f>L294/'Total x Ano'!$K$30</f>
        <v>6.0687871216818818E-4</v>
      </c>
    </row>
    <row r="295" spans="1:25" x14ac:dyDescent="0.25">
      <c r="A295" s="1" t="s">
        <v>520</v>
      </c>
      <c r="B295" s="72">
        <f>'[3]SCC x Atuacao = Comércio'!B71</f>
        <v>64769.294084015361</v>
      </c>
      <c r="C295" s="72">
        <f>'[3]SCC x Atuacao = Comércio'!C71</f>
        <v>0</v>
      </c>
      <c r="D295" s="72">
        <f>'[3]SCC x Atuacao = Comércio'!D71</f>
        <v>0</v>
      </c>
      <c r="E295" s="72">
        <f>'[3]SCC x Atuacao = Comércio'!E71</f>
        <v>0</v>
      </c>
      <c r="F295" s="72">
        <f>'[3]SCC x Atuacao = Comércio'!F71</f>
        <v>317087.04536483192</v>
      </c>
      <c r="G295" s="72">
        <f>'[3]SCC x Atuacao = Comércio'!G71</f>
        <v>0</v>
      </c>
      <c r="H295" s="72">
        <f>'[3]SCC x Atuacao = Comércio'!H71</f>
        <v>0</v>
      </c>
      <c r="I295" s="72">
        <f>'[3]SCC x Atuacao = Comércio'!I71</f>
        <v>24577.986415203213</v>
      </c>
      <c r="J295" s="72">
        <f>'[3]SCC x Atuacao = Comércio'!J71</f>
        <v>0</v>
      </c>
      <c r="K295" s="72">
        <f>'[3]SCC x Atuacao = Comércio'!K71</f>
        <v>0</v>
      </c>
      <c r="L295" s="72">
        <f t="shared" si="17"/>
        <v>406434.32586405048</v>
      </c>
      <c r="N295" s="57" t="s">
        <v>520</v>
      </c>
      <c r="O295" s="76">
        <f>B295/'Total x Ano'!$K$30</f>
        <v>9.626970577536468E-4</v>
      </c>
      <c r="P295" s="76">
        <f>C295/'Total x Ano'!$K$30</f>
        <v>0</v>
      </c>
      <c r="Q295" s="76">
        <f>D295/'Total x Ano'!$K$30</f>
        <v>0</v>
      </c>
      <c r="R295" s="76">
        <f>E295/'Total x Ano'!$K$30</f>
        <v>0</v>
      </c>
      <c r="S295" s="76">
        <f>F295/'Total x Ano'!$K$30</f>
        <v>4.7130167148117293E-3</v>
      </c>
      <c r="T295" s="76">
        <f>G295/'Total x Ano'!$K$30</f>
        <v>0</v>
      </c>
      <c r="U295" s="76">
        <f>H295/'Total x Ano'!$K$30</f>
        <v>0</v>
      </c>
      <c r="V295" s="76">
        <f>I295/'Total x Ano'!$K$30</f>
        <v>3.6531439074715273E-4</v>
      </c>
      <c r="W295" s="76">
        <f>J295/'Total x Ano'!$K$30</f>
        <v>0</v>
      </c>
      <c r="X295" s="76">
        <f>K295/'Total x Ano'!$K$30</f>
        <v>0</v>
      </c>
      <c r="Y295" s="76">
        <f>L295/'Total x Ano'!$K$30</f>
        <v>6.0410281633125288E-3</v>
      </c>
    </row>
    <row r="296" spans="1:25" x14ac:dyDescent="0.25">
      <c r="A296" s="1" t="s">
        <v>521</v>
      </c>
      <c r="B296" s="72">
        <f>'[3]SCC x Atuacao = Comércio'!B72</f>
        <v>4915.1469565084508</v>
      </c>
      <c r="C296" s="72">
        <f>'[3]SCC x Atuacao = Comércio'!C72</f>
        <v>0</v>
      </c>
      <c r="D296" s="72">
        <f>'[3]SCC x Atuacao = Comércio'!D72</f>
        <v>0</v>
      </c>
      <c r="E296" s="72">
        <f>'[3]SCC x Atuacao = Comércio'!E72</f>
        <v>0</v>
      </c>
      <c r="F296" s="72">
        <f>'[3]SCC x Atuacao = Comércio'!F72</f>
        <v>25102.948057276644</v>
      </c>
      <c r="G296" s="72">
        <f>'[3]SCC x Atuacao = Comércio'!G72</f>
        <v>0</v>
      </c>
      <c r="H296" s="72">
        <f>'[3]SCC x Atuacao = Comércio'!H72</f>
        <v>0</v>
      </c>
      <c r="I296" s="72">
        <f>'[3]SCC x Atuacao = Comércio'!I72</f>
        <v>3280.9925259432471</v>
      </c>
      <c r="J296" s="72">
        <f>'[3]SCC x Atuacao = Comércio'!J72</f>
        <v>0</v>
      </c>
      <c r="K296" s="72">
        <f>'[3]SCC x Atuacao = Comércio'!K72</f>
        <v>0</v>
      </c>
      <c r="L296" s="72">
        <f t="shared" si="17"/>
        <v>33299.087539728345</v>
      </c>
      <c r="N296" s="57" t="s">
        <v>521</v>
      </c>
      <c r="O296" s="76">
        <f>B296/'Total x Ano'!$K$30</f>
        <v>7.3056184730369849E-5</v>
      </c>
      <c r="P296" s="76">
        <f>C296/'Total x Ano'!$K$30</f>
        <v>0</v>
      </c>
      <c r="Q296" s="76">
        <f>D296/'Total x Ano'!$K$30</f>
        <v>0</v>
      </c>
      <c r="R296" s="76">
        <f>E296/'Total x Ano'!$K$30</f>
        <v>0</v>
      </c>
      <c r="S296" s="76">
        <f>F296/'Total x Ano'!$K$30</f>
        <v>3.7311714721385229E-4</v>
      </c>
      <c r="T296" s="76">
        <f>G296/'Total x Ano'!$K$30</f>
        <v>0</v>
      </c>
      <c r="U296" s="76">
        <f>H296/'Total x Ano'!$K$30</f>
        <v>0</v>
      </c>
      <c r="V296" s="76">
        <f>I296/'Total x Ano'!$K$30</f>
        <v>4.8766964283107607E-5</v>
      </c>
      <c r="W296" s="76">
        <f>J296/'Total x Ano'!$K$30</f>
        <v>0</v>
      </c>
      <c r="X296" s="76">
        <f>K296/'Total x Ano'!$K$30</f>
        <v>0</v>
      </c>
      <c r="Y296" s="76">
        <f>L296/'Total x Ano'!$K$30</f>
        <v>4.949402962273298E-4</v>
      </c>
    </row>
    <row r="297" spans="1:25" x14ac:dyDescent="0.25">
      <c r="A297" s="1" t="s">
        <v>522</v>
      </c>
      <c r="B297" s="72">
        <f>'[3]SCC x Atuacao = Comércio'!B73</f>
        <v>70685.312831121817</v>
      </c>
      <c r="C297" s="72">
        <f>'[3]SCC x Atuacao = Comércio'!C73</f>
        <v>0</v>
      </c>
      <c r="D297" s="72">
        <f>'[3]SCC x Atuacao = Comércio'!D73</f>
        <v>0</v>
      </c>
      <c r="E297" s="72">
        <f>'[3]SCC x Atuacao = Comércio'!E73</f>
        <v>0</v>
      </c>
      <c r="F297" s="72">
        <f>'[3]SCC x Atuacao = Comércio'!F73</f>
        <v>273028.80635395093</v>
      </c>
      <c r="G297" s="72">
        <f>'[3]SCC x Atuacao = Comércio'!G73</f>
        <v>0</v>
      </c>
      <c r="H297" s="72">
        <f>'[3]SCC x Atuacao = Comércio'!H73</f>
        <v>0</v>
      </c>
      <c r="I297" s="72">
        <f>'[3]SCC x Atuacao = Comércio'!I73</f>
        <v>21194.115619512017</v>
      </c>
      <c r="J297" s="72">
        <f>'[3]SCC x Atuacao = Comércio'!J73</f>
        <v>0</v>
      </c>
      <c r="K297" s="72">
        <f>'[3]SCC x Atuacao = Comércio'!K73</f>
        <v>0</v>
      </c>
      <c r="L297" s="72">
        <f t="shared" si="17"/>
        <v>364908.23480458476</v>
      </c>
      <c r="N297" s="57" t="s">
        <v>522</v>
      </c>
      <c r="O297" s="76">
        <f>B297/'Total x Ano'!$K$30</f>
        <v>1.0506296795615535E-3</v>
      </c>
      <c r="P297" s="76">
        <f>C297/'Total x Ano'!$K$30</f>
        <v>0</v>
      </c>
      <c r="Q297" s="76">
        <f>D297/'Total x Ano'!$K$30</f>
        <v>0</v>
      </c>
      <c r="R297" s="76">
        <f>E297/'Total x Ano'!$K$30</f>
        <v>0</v>
      </c>
      <c r="S297" s="76">
        <f>F297/'Total x Ano'!$K$30</f>
        <v>4.0581579940950283E-3</v>
      </c>
      <c r="T297" s="76">
        <f>G297/'Total x Ano'!$K$30</f>
        <v>0</v>
      </c>
      <c r="U297" s="76">
        <f>H297/'Total x Ano'!$K$30</f>
        <v>0</v>
      </c>
      <c r="V297" s="76">
        <f>I297/'Total x Ano'!$K$30</f>
        <v>3.1501829743780212E-4</v>
      </c>
      <c r="W297" s="76">
        <f>J297/'Total x Ano'!$K$30</f>
        <v>0</v>
      </c>
      <c r="X297" s="76">
        <f>K297/'Total x Ano'!$K$30</f>
        <v>0</v>
      </c>
      <c r="Y297" s="76">
        <f>L297/'Total x Ano'!$K$30</f>
        <v>5.423805971094384E-3</v>
      </c>
    </row>
    <row r="298" spans="1:25" x14ac:dyDescent="0.25">
      <c r="A298" s="1" t="s">
        <v>523</v>
      </c>
      <c r="B298" s="72">
        <f>'[3]SCC x Atuacao = Comércio'!B74</f>
        <v>3509.8709213517432</v>
      </c>
      <c r="C298" s="72">
        <f>'[3]SCC x Atuacao = Comércio'!C74</f>
        <v>0</v>
      </c>
      <c r="D298" s="72">
        <f>'[3]SCC x Atuacao = Comércio'!D74</f>
        <v>0</v>
      </c>
      <c r="E298" s="72">
        <f>'[3]SCC x Atuacao = Comércio'!E74</f>
        <v>0</v>
      </c>
      <c r="F298" s="72">
        <f>'[3]SCC x Atuacao = Comércio'!F74</f>
        <v>36787.350864589462</v>
      </c>
      <c r="G298" s="72">
        <f>'[3]SCC x Atuacao = Comércio'!G74</f>
        <v>0</v>
      </c>
      <c r="H298" s="72">
        <f>'[3]SCC x Atuacao = Comércio'!H74</f>
        <v>0</v>
      </c>
      <c r="I298" s="72">
        <f>'[3]SCC x Atuacao = Comércio'!I74</f>
        <v>562.34944067658296</v>
      </c>
      <c r="J298" s="72">
        <f>'[3]SCC x Atuacao = Comércio'!J74</f>
        <v>0</v>
      </c>
      <c r="K298" s="72">
        <f>'[3]SCC x Atuacao = Comércio'!K74</f>
        <v>0</v>
      </c>
      <c r="L298" s="72">
        <f t="shared" si="17"/>
        <v>40859.571226617787</v>
      </c>
      <c r="N298" s="57" t="s">
        <v>523</v>
      </c>
      <c r="O298" s="76">
        <f>B298/'Total x Ano'!$K$30</f>
        <v>5.2168893560850244E-5</v>
      </c>
      <c r="P298" s="76">
        <f>C298/'Total x Ano'!$K$30</f>
        <v>0</v>
      </c>
      <c r="Q298" s="76">
        <f>D298/'Total x Ano'!$K$30</f>
        <v>0</v>
      </c>
      <c r="R298" s="76">
        <f>E298/'Total x Ano'!$K$30</f>
        <v>0</v>
      </c>
      <c r="S298" s="76">
        <f>F298/'Total x Ano'!$K$30</f>
        <v>5.4678802572639994E-4</v>
      </c>
      <c r="T298" s="76">
        <f>G298/'Total x Ano'!$K$30</f>
        <v>0</v>
      </c>
      <c r="U298" s="76">
        <f>H298/'Total x Ano'!$K$30</f>
        <v>0</v>
      </c>
      <c r="V298" s="76">
        <f>I298/'Total x Ano'!$K$30</f>
        <v>8.358469234920417E-6</v>
      </c>
      <c r="W298" s="76">
        <f>J298/'Total x Ano'!$K$30</f>
        <v>0</v>
      </c>
      <c r="X298" s="76">
        <f>K298/'Total x Ano'!$K$30</f>
        <v>0</v>
      </c>
      <c r="Y298" s="76">
        <f>L298/'Total x Ano'!$K$30</f>
        <v>6.0731538852217058E-4</v>
      </c>
    </row>
    <row r="299" spans="1:25" x14ac:dyDescent="0.25">
      <c r="A299" s="1" t="s">
        <v>524</v>
      </c>
      <c r="B299" s="72">
        <f>'[3]SCC x Atuacao = Comércio'!B75</f>
        <v>8734.9584053324834</v>
      </c>
      <c r="C299" s="72">
        <f>'[3]SCC x Atuacao = Comércio'!C75</f>
        <v>0</v>
      </c>
      <c r="D299" s="72">
        <f>'[3]SCC x Atuacao = Comércio'!D75</f>
        <v>0</v>
      </c>
      <c r="E299" s="72">
        <f>'[3]SCC x Atuacao = Comércio'!E75</f>
        <v>0</v>
      </c>
      <c r="F299" s="72">
        <f>'[3]SCC x Atuacao = Comércio'!F75</f>
        <v>60391.147059195348</v>
      </c>
      <c r="G299" s="72">
        <f>'[3]SCC x Atuacao = Comércio'!G75</f>
        <v>0</v>
      </c>
      <c r="H299" s="72">
        <f>'[3]SCC x Atuacao = Comércio'!H75</f>
        <v>0</v>
      </c>
      <c r="I299" s="72">
        <f>'[3]SCC x Atuacao = Comércio'!I75</f>
        <v>5619.7287625397139</v>
      </c>
      <c r="J299" s="72">
        <f>'[3]SCC x Atuacao = Comércio'!J75</f>
        <v>0</v>
      </c>
      <c r="K299" s="72">
        <f>'[3]SCC x Atuacao = Comércio'!K75</f>
        <v>0</v>
      </c>
      <c r="L299" s="72">
        <f t="shared" si="17"/>
        <v>74745.834227067549</v>
      </c>
      <c r="N299" s="57" t="s">
        <v>524</v>
      </c>
      <c r="O299" s="76">
        <f>B299/'Total x Ano'!$K$30</f>
        <v>1.2983187288572571E-4</v>
      </c>
      <c r="P299" s="76">
        <f>C299/'Total x Ano'!$K$30</f>
        <v>0</v>
      </c>
      <c r="Q299" s="76">
        <f>D299/'Total x Ano'!$K$30</f>
        <v>0</v>
      </c>
      <c r="R299" s="76">
        <f>E299/'Total x Ano'!$K$30</f>
        <v>0</v>
      </c>
      <c r="S299" s="76">
        <f>F299/'Total x Ano'!$K$30</f>
        <v>8.9762256035770711E-4</v>
      </c>
      <c r="T299" s="76">
        <f>G299/'Total x Ano'!$K$30</f>
        <v>0</v>
      </c>
      <c r="U299" s="76">
        <f>H299/'Total x Ano'!$K$30</f>
        <v>0</v>
      </c>
      <c r="V299" s="76">
        <f>I299/'Total x Ano'!$K$30</f>
        <v>8.3528721774438818E-5</v>
      </c>
      <c r="W299" s="76">
        <f>J299/'Total x Ano'!$K$30</f>
        <v>0</v>
      </c>
      <c r="X299" s="76">
        <f>K299/'Total x Ano'!$K$30</f>
        <v>0</v>
      </c>
      <c r="Y299" s="76">
        <f>L299/'Total x Ano'!$K$30</f>
        <v>1.1109831550178717E-3</v>
      </c>
    </row>
    <row r="300" spans="1:25" x14ac:dyDescent="0.25">
      <c r="A300" s="1" t="s">
        <v>525</v>
      </c>
      <c r="B300" s="72">
        <f>'[3]SCC x Atuacao = Comércio'!B76</f>
        <v>55337.54015906094</v>
      </c>
      <c r="C300" s="72">
        <f>'[3]SCC x Atuacao = Comércio'!C76</f>
        <v>0</v>
      </c>
      <c r="D300" s="72">
        <f>'[3]SCC x Atuacao = Comércio'!D76</f>
        <v>0</v>
      </c>
      <c r="E300" s="72">
        <f>'[3]SCC x Atuacao = Comércio'!E76</f>
        <v>0</v>
      </c>
      <c r="F300" s="72">
        <f>'[3]SCC x Atuacao = Comércio'!F76</f>
        <v>221682.90661090007</v>
      </c>
      <c r="G300" s="72">
        <f>'[3]SCC x Atuacao = Comércio'!G76</f>
        <v>0</v>
      </c>
      <c r="H300" s="72">
        <f>'[3]SCC x Atuacao = Comércio'!H76</f>
        <v>0</v>
      </c>
      <c r="I300" s="72">
        <f>'[3]SCC x Atuacao = Comércio'!I76</f>
        <v>10005.822860149226</v>
      </c>
      <c r="J300" s="72">
        <f>'[3]SCC x Atuacao = Comércio'!J76</f>
        <v>0</v>
      </c>
      <c r="K300" s="72">
        <f>'[3]SCC x Atuacao = Comércio'!K76</f>
        <v>0</v>
      </c>
      <c r="L300" s="72">
        <f t="shared" si="17"/>
        <v>287026.26963011024</v>
      </c>
      <c r="N300" s="57" t="s">
        <v>525</v>
      </c>
      <c r="O300" s="76">
        <f>B300/'Total x Ano'!$K$30</f>
        <v>8.2250837913022342E-4</v>
      </c>
      <c r="P300" s="76">
        <f>C300/'Total x Ano'!$K$30</f>
        <v>0</v>
      </c>
      <c r="Q300" s="76">
        <f>D300/'Total x Ano'!$K$30</f>
        <v>0</v>
      </c>
      <c r="R300" s="76">
        <f>E300/'Total x Ano'!$K$30</f>
        <v>0</v>
      </c>
      <c r="S300" s="76">
        <f>F300/'Total x Ano'!$K$30</f>
        <v>3.2949792794060885E-3</v>
      </c>
      <c r="T300" s="76">
        <f>G300/'Total x Ano'!$K$30</f>
        <v>0</v>
      </c>
      <c r="U300" s="76">
        <f>H300/'Total x Ano'!$K$30</f>
        <v>0</v>
      </c>
      <c r="V300" s="76">
        <f>I300/'Total x Ano'!$K$30</f>
        <v>1.4872134032177289E-4</v>
      </c>
      <c r="W300" s="76">
        <f>J300/'Total x Ano'!$K$30</f>
        <v>0</v>
      </c>
      <c r="X300" s="76">
        <f>K300/'Total x Ano'!$K$30</f>
        <v>0</v>
      </c>
      <c r="Y300" s="76">
        <f>L300/'Total x Ano'!$K$30</f>
        <v>4.2662089988580853E-3</v>
      </c>
    </row>
    <row r="301" spans="1:25" x14ac:dyDescent="0.25">
      <c r="A301" s="1" t="s">
        <v>526</v>
      </c>
      <c r="B301" s="72">
        <f>'[3]SCC x Atuacao = Comércio'!B77</f>
        <v>39975.189264470377</v>
      </c>
      <c r="C301" s="72">
        <f>'[3]SCC x Atuacao = Comércio'!C77</f>
        <v>0</v>
      </c>
      <c r="D301" s="72">
        <f>'[3]SCC x Atuacao = Comércio'!D77</f>
        <v>0</v>
      </c>
      <c r="E301" s="72">
        <f>'[3]SCC x Atuacao = Comércio'!E77</f>
        <v>0</v>
      </c>
      <c r="F301" s="72">
        <f>'[3]SCC x Atuacao = Comércio'!F77</f>
        <v>194811.96618212404</v>
      </c>
      <c r="G301" s="72">
        <f>'[3]SCC x Atuacao = Comércio'!G77</f>
        <v>0</v>
      </c>
      <c r="H301" s="72">
        <f>'[3]SCC x Atuacao = Comércio'!H77</f>
        <v>0</v>
      </c>
      <c r="I301" s="72">
        <f>'[3]SCC x Atuacao = Comércio'!I77</f>
        <v>15790.128910301391</v>
      </c>
      <c r="J301" s="72">
        <f>'[3]SCC x Atuacao = Comércio'!J77</f>
        <v>0</v>
      </c>
      <c r="K301" s="72">
        <f>'[3]SCC x Atuacao = Comércio'!K77</f>
        <v>0</v>
      </c>
      <c r="L301" s="72">
        <f t="shared" si="17"/>
        <v>250577.28435689581</v>
      </c>
      <c r="N301" s="57" t="s">
        <v>526</v>
      </c>
      <c r="O301" s="76">
        <f>B301/'Total x Ano'!$K$30</f>
        <v>5.9417039559102433E-4</v>
      </c>
      <c r="P301" s="76">
        <f>C301/'Total x Ano'!$K$30</f>
        <v>0</v>
      </c>
      <c r="Q301" s="76">
        <f>D301/'Total x Ano'!$K$30</f>
        <v>0</v>
      </c>
      <c r="R301" s="76">
        <f>E301/'Total x Ano'!$K$30</f>
        <v>0</v>
      </c>
      <c r="S301" s="76">
        <f>F301/'Total x Ano'!$K$30</f>
        <v>2.8955836142888986E-3</v>
      </c>
      <c r="T301" s="76">
        <f>G301/'Total x Ano'!$K$30</f>
        <v>0</v>
      </c>
      <c r="U301" s="76">
        <f>H301/'Total x Ano'!$K$30</f>
        <v>0</v>
      </c>
      <c r="V301" s="76">
        <f>I301/'Total x Ano'!$K$30</f>
        <v>2.3469625319337057E-4</v>
      </c>
      <c r="W301" s="76">
        <f>J301/'Total x Ano'!$K$30</f>
        <v>0</v>
      </c>
      <c r="X301" s="76">
        <f>K301/'Total x Ano'!$K$30</f>
        <v>0</v>
      </c>
      <c r="Y301" s="76">
        <f>L301/'Total x Ano'!$K$30</f>
        <v>3.7244502630732934E-3</v>
      </c>
    </row>
    <row r="302" spans="1:25" x14ac:dyDescent="0.25">
      <c r="A302" s="1" t="s">
        <v>527</v>
      </c>
      <c r="B302" s="72">
        <f>'[3]SCC x Atuacao = Comércio'!B78</f>
        <v>104286.09154805755</v>
      </c>
      <c r="C302" s="72">
        <f>'[3]SCC x Atuacao = Comércio'!C78</f>
        <v>0</v>
      </c>
      <c r="D302" s="72">
        <f>'[3]SCC x Atuacao = Comércio'!D78</f>
        <v>0</v>
      </c>
      <c r="E302" s="72">
        <f>'[3]SCC x Atuacao = Comércio'!E78</f>
        <v>0</v>
      </c>
      <c r="F302" s="72">
        <f>'[3]SCC x Atuacao = Comércio'!F78</f>
        <v>904849.4074366698</v>
      </c>
      <c r="G302" s="72">
        <f>'[3]SCC x Atuacao = Comércio'!G78</f>
        <v>0</v>
      </c>
      <c r="H302" s="72">
        <f>'[3]SCC x Atuacao = Comércio'!H78</f>
        <v>0</v>
      </c>
      <c r="I302" s="72">
        <f>'[3]SCC x Atuacao = Comércio'!I78</f>
        <v>22853.274091936917</v>
      </c>
      <c r="J302" s="72">
        <f>'[3]SCC x Atuacao = Comércio'!J78</f>
        <v>0</v>
      </c>
      <c r="K302" s="72">
        <f>'[3]SCC x Atuacao = Comércio'!K78</f>
        <v>0</v>
      </c>
      <c r="L302" s="72">
        <f t="shared" si="17"/>
        <v>1031988.7730766642</v>
      </c>
      <c r="N302" s="57" t="s">
        <v>527</v>
      </c>
      <c r="O302" s="76">
        <f>B302/'Total x Ano'!$K$30</f>
        <v>1.5500541563370153E-3</v>
      </c>
      <c r="P302" s="76">
        <f>C302/'Total x Ano'!$K$30</f>
        <v>0</v>
      </c>
      <c r="Q302" s="76">
        <f>D302/'Total x Ano'!$K$30</f>
        <v>0</v>
      </c>
      <c r="R302" s="76">
        <f>E302/'Total x Ano'!$K$30</f>
        <v>0</v>
      </c>
      <c r="S302" s="76">
        <f>F302/'Total x Ano'!$K$30</f>
        <v>1.3449210379218779E-2</v>
      </c>
      <c r="T302" s="76">
        <f>G302/'Total x Ano'!$K$30</f>
        <v>0</v>
      </c>
      <c r="U302" s="76">
        <f>H302/'Total x Ano'!$K$30</f>
        <v>0</v>
      </c>
      <c r="V302" s="76">
        <f>I302/'Total x Ano'!$K$30</f>
        <v>3.396791649420642E-4</v>
      </c>
      <c r="W302" s="76">
        <f>J302/'Total x Ano'!$K$30</f>
        <v>0</v>
      </c>
      <c r="X302" s="76">
        <f>K302/'Total x Ano'!$K$30</f>
        <v>0</v>
      </c>
      <c r="Y302" s="76">
        <f>L302/'Total x Ano'!$K$30</f>
        <v>1.5338943700497857E-2</v>
      </c>
    </row>
    <row r="303" spans="1:25" x14ac:dyDescent="0.25">
      <c r="A303" s="1" t="s">
        <v>528</v>
      </c>
      <c r="B303" s="72">
        <f>'[3]SCC x Atuacao = Comércio'!B79</f>
        <v>35705.58723244266</v>
      </c>
      <c r="C303" s="72">
        <f>'[3]SCC x Atuacao = Comércio'!C79</f>
        <v>0</v>
      </c>
      <c r="D303" s="72">
        <f>'[3]SCC x Atuacao = Comércio'!D79</f>
        <v>0</v>
      </c>
      <c r="E303" s="72">
        <f>'[3]SCC x Atuacao = Comércio'!E79</f>
        <v>0</v>
      </c>
      <c r="F303" s="72">
        <f>'[3]SCC x Atuacao = Comércio'!F79</f>
        <v>197601.63640853582</v>
      </c>
      <c r="G303" s="72">
        <f>'[3]SCC x Atuacao = Comércio'!G79</f>
        <v>0</v>
      </c>
      <c r="H303" s="72">
        <f>'[3]SCC x Atuacao = Comércio'!H79</f>
        <v>0</v>
      </c>
      <c r="I303" s="72">
        <f>'[3]SCC x Atuacao = Comércio'!I79</f>
        <v>9365.34129886337</v>
      </c>
      <c r="J303" s="72">
        <f>'[3]SCC x Atuacao = Comércio'!J79</f>
        <v>0</v>
      </c>
      <c r="K303" s="72">
        <f>'[3]SCC x Atuacao = Comércio'!K79</f>
        <v>0</v>
      </c>
      <c r="L303" s="72">
        <f t="shared" si="17"/>
        <v>242672.56493984186</v>
      </c>
      <c r="N303" s="57" t="s">
        <v>528</v>
      </c>
      <c r="O303" s="76">
        <f>B303/'Total x Ano'!$K$30</f>
        <v>5.3070925444163397E-4</v>
      </c>
      <c r="P303" s="76">
        <f>C303/'Total x Ano'!$K$30</f>
        <v>0</v>
      </c>
      <c r="Q303" s="76">
        <f>D303/'Total x Ano'!$K$30</f>
        <v>0</v>
      </c>
      <c r="R303" s="76">
        <f>E303/'Total x Ano'!$K$30</f>
        <v>0</v>
      </c>
      <c r="S303" s="76">
        <f>F303/'Total x Ano'!$K$30</f>
        <v>2.9370478197746947E-3</v>
      </c>
      <c r="T303" s="76">
        <f>G303/'Total x Ano'!$K$30</f>
        <v>0</v>
      </c>
      <c r="U303" s="76">
        <f>H303/'Total x Ano'!$K$30</f>
        <v>0</v>
      </c>
      <c r="V303" s="76">
        <f>I303/'Total x Ano'!$K$30</f>
        <v>1.3920155593450523E-4</v>
      </c>
      <c r="W303" s="76">
        <f>J303/'Total x Ano'!$K$30</f>
        <v>0</v>
      </c>
      <c r="X303" s="76">
        <f>K303/'Total x Ano'!$K$30</f>
        <v>0</v>
      </c>
      <c r="Y303" s="76">
        <f>L303/'Total x Ano'!$K$30</f>
        <v>3.6069586301508338E-3</v>
      </c>
    </row>
    <row r="304" spans="1:25" x14ac:dyDescent="0.25">
      <c r="A304" s="1" t="s">
        <v>529</v>
      </c>
      <c r="B304" s="72">
        <f>'[3]SCC x Atuacao = Comércio'!B80</f>
        <v>50457.897207451577</v>
      </c>
      <c r="C304" s="72">
        <f>'[3]SCC x Atuacao = Comércio'!C80</f>
        <v>0</v>
      </c>
      <c r="D304" s="72">
        <f>'[3]SCC x Atuacao = Comércio'!D80</f>
        <v>0</v>
      </c>
      <c r="E304" s="72">
        <f>'[3]SCC x Atuacao = Comércio'!E80</f>
        <v>0</v>
      </c>
      <c r="F304" s="72">
        <f>'[3]SCC x Atuacao = Comércio'!F80</f>
        <v>194275.06362515982</v>
      </c>
      <c r="G304" s="72">
        <f>'[3]SCC x Atuacao = Comércio'!G80</f>
        <v>0</v>
      </c>
      <c r="H304" s="72">
        <f>'[3]SCC x Atuacao = Comércio'!H80</f>
        <v>0</v>
      </c>
      <c r="I304" s="72">
        <f>'[3]SCC x Atuacao = Comércio'!I80</f>
        <v>13098.79546531322</v>
      </c>
      <c r="J304" s="72">
        <f>'[3]SCC x Atuacao = Comércio'!J80</f>
        <v>0</v>
      </c>
      <c r="K304" s="72">
        <f>'[3]SCC x Atuacao = Comércio'!K80</f>
        <v>0</v>
      </c>
      <c r="L304" s="72">
        <f t="shared" si="17"/>
        <v>257831.75629792461</v>
      </c>
      <c r="N304" s="57" t="s">
        <v>529</v>
      </c>
      <c r="O304" s="76">
        <f>B304/'Total x Ano'!$K$30</f>
        <v>7.4997990743946895E-4</v>
      </c>
      <c r="P304" s="76">
        <f>C304/'Total x Ano'!$K$30</f>
        <v>0</v>
      </c>
      <c r="Q304" s="76">
        <f>D304/'Total x Ano'!$K$30</f>
        <v>0</v>
      </c>
      <c r="R304" s="76">
        <f>E304/'Total x Ano'!$K$30</f>
        <v>0</v>
      </c>
      <c r="S304" s="76">
        <f>F304/'Total x Ano'!$K$30</f>
        <v>2.8876033742816598E-3</v>
      </c>
      <c r="T304" s="76">
        <f>G304/'Total x Ano'!$K$30</f>
        <v>0</v>
      </c>
      <c r="U304" s="76">
        <f>H304/'Total x Ano'!$K$30</f>
        <v>0</v>
      </c>
      <c r="V304" s="76">
        <f>I304/'Total x Ano'!$K$30</f>
        <v>1.9469367441640772E-4</v>
      </c>
      <c r="W304" s="76">
        <f>J304/'Total x Ano'!$K$30</f>
        <v>0</v>
      </c>
      <c r="X304" s="76">
        <f>K304/'Total x Ano'!$K$30</f>
        <v>0</v>
      </c>
      <c r="Y304" s="76">
        <f>L304/'Total x Ano'!$K$30</f>
        <v>3.8322769561375362E-3</v>
      </c>
    </row>
    <row r="305" spans="1:25" x14ac:dyDescent="0.25">
      <c r="A305" s="1" t="s">
        <v>530</v>
      </c>
      <c r="B305" s="72">
        <f>'[3]SCC x Atuacao = Comércio'!B81</f>
        <v>138544.91711969691</v>
      </c>
      <c r="C305" s="72">
        <f>'[3]SCC x Atuacao = Comércio'!C81</f>
        <v>0</v>
      </c>
      <c r="D305" s="72">
        <f>'[3]SCC x Atuacao = Comércio'!D81</f>
        <v>0</v>
      </c>
      <c r="E305" s="72">
        <f>'[3]SCC x Atuacao = Comércio'!E81</f>
        <v>0</v>
      </c>
      <c r="F305" s="72">
        <f>'[3]SCC x Atuacao = Comércio'!F81</f>
        <v>706505.36139419849</v>
      </c>
      <c r="G305" s="72">
        <f>'[3]SCC x Atuacao = Comércio'!G81</f>
        <v>0</v>
      </c>
      <c r="H305" s="72">
        <f>'[3]SCC x Atuacao = Comércio'!H81</f>
        <v>0</v>
      </c>
      <c r="I305" s="72">
        <f>'[3]SCC x Atuacao = Comércio'!I81</f>
        <v>29696.585922529397</v>
      </c>
      <c r="J305" s="72">
        <f>'[3]SCC x Atuacao = Comércio'!J81</f>
        <v>0</v>
      </c>
      <c r="K305" s="72">
        <f>'[3]SCC x Atuacao = Comércio'!K81</f>
        <v>0</v>
      </c>
      <c r="L305" s="72">
        <f t="shared" si="17"/>
        <v>874746.8644364248</v>
      </c>
      <c r="N305" s="57" t="s">
        <v>530</v>
      </c>
      <c r="O305" s="76">
        <f>B305/'Total x Ano'!$K$30</f>
        <v>2.0592594988737356E-3</v>
      </c>
      <c r="P305" s="76">
        <f>C305/'Total x Ano'!$K$30</f>
        <v>0</v>
      </c>
      <c r="Q305" s="76">
        <f>D305/'Total x Ano'!$K$30</f>
        <v>0</v>
      </c>
      <c r="R305" s="76">
        <f>E305/'Total x Ano'!$K$30</f>
        <v>0</v>
      </c>
      <c r="S305" s="76">
        <f>F305/'Total x Ano'!$K$30</f>
        <v>1.0501127769265414E-2</v>
      </c>
      <c r="T305" s="76">
        <f>G305/'Total x Ano'!$K$30</f>
        <v>0</v>
      </c>
      <c r="U305" s="76">
        <f>H305/'Total x Ano'!$K$30</f>
        <v>0</v>
      </c>
      <c r="V305" s="76">
        <f>I305/'Total x Ano'!$K$30</f>
        <v>4.4139458824213047E-4</v>
      </c>
      <c r="W305" s="76">
        <f>J305/'Total x Ano'!$K$30</f>
        <v>0</v>
      </c>
      <c r="X305" s="76">
        <f>K305/'Total x Ano'!$K$30</f>
        <v>0</v>
      </c>
      <c r="Y305" s="76">
        <f>L305/'Total x Ano'!$K$30</f>
        <v>1.3001781856381281E-2</v>
      </c>
    </row>
    <row r="306" spans="1:25" x14ac:dyDescent="0.25">
      <c r="A306" s="1" t="s">
        <v>531</v>
      </c>
      <c r="B306" s="72">
        <f>'[3]SCC x Atuacao = Comércio'!B82</f>
        <v>22680.338378607725</v>
      </c>
      <c r="C306" s="72">
        <f>'[3]SCC x Atuacao = Comércio'!C82</f>
        <v>0</v>
      </c>
      <c r="D306" s="72">
        <f>'[3]SCC x Atuacao = Comércio'!D82</f>
        <v>0</v>
      </c>
      <c r="E306" s="72">
        <f>'[3]SCC x Atuacao = Comércio'!E82</f>
        <v>0</v>
      </c>
      <c r="F306" s="72">
        <f>'[3]SCC x Atuacao = Comércio'!F82</f>
        <v>127609.87016146693</v>
      </c>
      <c r="G306" s="72">
        <f>'[3]SCC x Atuacao = Comércio'!G82</f>
        <v>0</v>
      </c>
      <c r="H306" s="72">
        <f>'[3]SCC x Atuacao = Comércio'!H82</f>
        <v>0</v>
      </c>
      <c r="I306" s="72">
        <f>'[3]SCC x Atuacao = Comércio'!I82</f>
        <v>5904.862414224629</v>
      </c>
      <c r="J306" s="72">
        <f>'[3]SCC x Atuacao = Comércio'!J82</f>
        <v>0</v>
      </c>
      <c r="K306" s="72">
        <f>'[3]SCC x Atuacao = Comércio'!K82</f>
        <v>0</v>
      </c>
      <c r="L306" s="72">
        <f t="shared" si="17"/>
        <v>156195.07095429927</v>
      </c>
      <c r="N306" s="57" t="s">
        <v>531</v>
      </c>
      <c r="O306" s="76">
        <f>B306/'Total x Ano'!$K$30</f>
        <v>3.3710873855781817E-4</v>
      </c>
      <c r="P306" s="76">
        <f>C306/'Total x Ano'!$K$30</f>
        <v>0</v>
      </c>
      <c r="Q306" s="76">
        <f>D306/'Total x Ano'!$K$30</f>
        <v>0</v>
      </c>
      <c r="R306" s="76">
        <f>E306/'Total x Ano'!$K$30</f>
        <v>0</v>
      </c>
      <c r="S306" s="76">
        <f>F306/'Total x Ano'!$K$30</f>
        <v>1.8967266554644694E-3</v>
      </c>
      <c r="T306" s="76">
        <f>G306/'Total x Ano'!$K$30</f>
        <v>0</v>
      </c>
      <c r="U306" s="76">
        <f>H306/'Total x Ano'!$K$30</f>
        <v>0</v>
      </c>
      <c r="V306" s="76">
        <f>I306/'Total x Ano'!$K$30</f>
        <v>8.7766799885766658E-5</v>
      </c>
      <c r="W306" s="76">
        <f>J306/'Total x Ano'!$K$30</f>
        <v>0</v>
      </c>
      <c r="X306" s="76">
        <f>K306/'Total x Ano'!$K$30</f>
        <v>0</v>
      </c>
      <c r="Y306" s="76">
        <f>L306/'Total x Ano'!$K$30</f>
        <v>2.321602193908054E-3</v>
      </c>
    </row>
    <row r="307" spans="1:25" x14ac:dyDescent="0.25">
      <c r="A307" s="1" t="s">
        <v>532</v>
      </c>
      <c r="B307" s="72">
        <f>'[3]SCC x Atuacao = Comércio'!B83</f>
        <v>35708.833870510076</v>
      </c>
      <c r="C307" s="72">
        <f>'[3]SCC x Atuacao = Comércio'!C83</f>
        <v>0</v>
      </c>
      <c r="D307" s="72">
        <f>'[3]SCC x Atuacao = Comércio'!D83</f>
        <v>0</v>
      </c>
      <c r="E307" s="72">
        <f>'[3]SCC x Atuacao = Comércio'!E83</f>
        <v>0</v>
      </c>
      <c r="F307" s="72">
        <f>'[3]SCC x Atuacao = Comércio'!F83</f>
        <v>109946.67114165895</v>
      </c>
      <c r="G307" s="72">
        <f>'[3]SCC x Atuacao = Comércio'!G83</f>
        <v>0</v>
      </c>
      <c r="H307" s="72">
        <f>'[3]SCC x Atuacao = Comércio'!H83</f>
        <v>0</v>
      </c>
      <c r="I307" s="72">
        <f>'[3]SCC x Atuacao = Comércio'!I83</f>
        <v>3000.3828847153418</v>
      </c>
      <c r="J307" s="72">
        <f>'[3]SCC x Atuacao = Comércio'!J83</f>
        <v>0</v>
      </c>
      <c r="K307" s="72">
        <f>'[3]SCC x Atuacao = Comércio'!K83</f>
        <v>0</v>
      </c>
      <c r="L307" s="72">
        <f t="shared" si="17"/>
        <v>148655.88789688435</v>
      </c>
      <c r="N307" s="57" t="s">
        <v>532</v>
      </c>
      <c r="O307" s="76">
        <f>B307/'Total x Ano'!$K$30</f>
        <v>5.3075751077913608E-4</v>
      </c>
      <c r="P307" s="76">
        <f>C307/'Total x Ano'!$K$30</f>
        <v>0</v>
      </c>
      <c r="Q307" s="76">
        <f>D307/'Total x Ano'!$K$30</f>
        <v>0</v>
      </c>
      <c r="R307" s="76">
        <f>E307/'Total x Ano'!$K$30</f>
        <v>0</v>
      </c>
      <c r="S307" s="76">
        <f>F307/'Total x Ano'!$K$30</f>
        <v>1.6341900635907162E-3</v>
      </c>
      <c r="T307" s="76">
        <f>G307/'Total x Ano'!$K$30</f>
        <v>0</v>
      </c>
      <c r="U307" s="76">
        <f>H307/'Total x Ano'!$K$30</f>
        <v>0</v>
      </c>
      <c r="V307" s="76">
        <f>I307/'Total x Ano'!$K$30</f>
        <v>4.4596128707271367E-5</v>
      </c>
      <c r="W307" s="76">
        <f>J307/'Total x Ano'!$K$30</f>
        <v>0</v>
      </c>
      <c r="X307" s="76">
        <f>K307/'Total x Ano'!$K$30</f>
        <v>0</v>
      </c>
      <c r="Y307" s="76">
        <f>L307/'Total x Ano'!$K$30</f>
        <v>2.2095437030771234E-3</v>
      </c>
    </row>
    <row r="308" spans="1:25" x14ac:dyDescent="0.25">
      <c r="A308" s="1" t="s">
        <v>533</v>
      </c>
      <c r="B308" s="72">
        <f>'[3]SCC x Atuacao = Comércio'!B84</f>
        <v>122977.85000231044</v>
      </c>
      <c r="C308" s="72">
        <f>'[3]SCC x Atuacao = Comércio'!C84</f>
        <v>0</v>
      </c>
      <c r="D308" s="72">
        <f>'[3]SCC x Atuacao = Comércio'!D84</f>
        <v>0</v>
      </c>
      <c r="E308" s="72">
        <f>'[3]SCC x Atuacao = Comércio'!E84</f>
        <v>0</v>
      </c>
      <c r="F308" s="72">
        <f>'[3]SCC x Atuacao = Comércio'!F84</f>
        <v>850949.29062293156</v>
      </c>
      <c r="G308" s="72">
        <f>'[3]SCC x Atuacao = Comércio'!G84</f>
        <v>0</v>
      </c>
      <c r="H308" s="72">
        <f>'[3]SCC x Atuacao = Comércio'!H84</f>
        <v>0</v>
      </c>
      <c r="I308" s="72">
        <f>'[3]SCC x Atuacao = Comércio'!I84</f>
        <v>57434.710630030961</v>
      </c>
      <c r="J308" s="72">
        <f>'[3]SCC x Atuacao = Comércio'!J84</f>
        <v>0</v>
      </c>
      <c r="K308" s="72">
        <f>'[3]SCC x Atuacao = Comércio'!K84</f>
        <v>0</v>
      </c>
      <c r="L308" s="72">
        <f t="shared" si="17"/>
        <v>1031361.851255273</v>
      </c>
      <c r="N308" s="57" t="s">
        <v>533</v>
      </c>
      <c r="O308" s="76">
        <f>B308/'Total x Ano'!$K$30</f>
        <v>1.8278787200077197E-3</v>
      </c>
      <c r="P308" s="76">
        <f>C308/'Total x Ano'!$K$30</f>
        <v>0</v>
      </c>
      <c r="Q308" s="76">
        <f>D308/'Total x Ano'!$K$30</f>
        <v>0</v>
      </c>
      <c r="R308" s="76">
        <f>E308/'Total x Ano'!$K$30</f>
        <v>0</v>
      </c>
      <c r="S308" s="76">
        <f>F308/'Total x Ano'!$K$30</f>
        <v>1.2648067112135224E-2</v>
      </c>
      <c r="T308" s="76">
        <f>G308/'Total x Ano'!$K$30</f>
        <v>0</v>
      </c>
      <c r="U308" s="76">
        <f>H308/'Total x Ano'!$K$30</f>
        <v>0</v>
      </c>
      <c r="V308" s="76">
        <f>I308/'Total x Ano'!$K$30</f>
        <v>8.5367962888001695E-4</v>
      </c>
      <c r="W308" s="76">
        <f>J308/'Total x Ano'!$K$30</f>
        <v>0</v>
      </c>
      <c r="X308" s="76">
        <f>K308/'Total x Ano'!$K$30</f>
        <v>0</v>
      </c>
      <c r="Y308" s="76">
        <f>L308/'Total x Ano'!$K$30</f>
        <v>1.5329625461022961E-2</v>
      </c>
    </row>
    <row r="309" spans="1:25" x14ac:dyDescent="0.25">
      <c r="A309" s="1" t="s">
        <v>534</v>
      </c>
      <c r="B309" s="72">
        <f>'[3]SCC x Atuacao = Comércio'!B85</f>
        <v>390711.61509418767</v>
      </c>
      <c r="C309" s="72">
        <f>'[3]SCC x Atuacao = Comércio'!C85</f>
        <v>0</v>
      </c>
      <c r="D309" s="72">
        <f>'[3]SCC x Atuacao = Comércio'!D85</f>
        <v>0</v>
      </c>
      <c r="E309" s="72">
        <f>'[3]SCC x Atuacao = Comércio'!E85</f>
        <v>0</v>
      </c>
      <c r="F309" s="72">
        <f>'[3]SCC x Atuacao = Comércio'!F85</f>
        <v>2168165.3436338287</v>
      </c>
      <c r="G309" s="72">
        <f>'[3]SCC x Atuacao = Comércio'!G85</f>
        <v>0</v>
      </c>
      <c r="H309" s="72">
        <f>'[3]SCC x Atuacao = Comércio'!H85</f>
        <v>0</v>
      </c>
      <c r="I309" s="72">
        <f>'[3]SCC x Atuacao = Comércio'!I85</f>
        <v>174103.88199905932</v>
      </c>
      <c r="J309" s="72">
        <f>'[3]SCC x Atuacao = Comércio'!J85</f>
        <v>0</v>
      </c>
      <c r="K309" s="72">
        <f>'[3]SCC x Atuacao = Comércio'!K85</f>
        <v>0</v>
      </c>
      <c r="L309" s="72">
        <f t="shared" si="17"/>
        <v>2732980.8407270755</v>
      </c>
      <c r="N309" s="57" t="s">
        <v>534</v>
      </c>
      <c r="O309" s="76">
        <f>B309/'Total x Ano'!$K$30</f>
        <v>5.8073339782497022E-3</v>
      </c>
      <c r="P309" s="76">
        <f>C309/'Total x Ano'!$K$30</f>
        <v>0</v>
      </c>
      <c r="Q309" s="76">
        <f>D309/'Total x Ano'!$K$30</f>
        <v>0</v>
      </c>
      <c r="R309" s="76">
        <f>E309/'Total x Ano'!$K$30</f>
        <v>0</v>
      </c>
      <c r="S309" s="76">
        <f>F309/'Total x Ano'!$K$30</f>
        <v>3.2226480565500565E-2</v>
      </c>
      <c r="T309" s="76">
        <f>G309/'Total x Ano'!$K$30</f>
        <v>0</v>
      </c>
      <c r="U309" s="76">
        <f>H309/'Total x Ano'!$K$30</f>
        <v>0</v>
      </c>
      <c r="V309" s="76">
        <f>I309/'Total x Ano'!$K$30</f>
        <v>2.587789435014815E-3</v>
      </c>
      <c r="W309" s="76">
        <f>J309/'Total x Ano'!$K$30</f>
        <v>0</v>
      </c>
      <c r="X309" s="76">
        <f>K309/'Total x Ano'!$K$30</f>
        <v>0</v>
      </c>
      <c r="Y309" s="76">
        <f>L309/'Total x Ano'!$K$30</f>
        <v>4.0621603978765075E-2</v>
      </c>
    </row>
    <row r="310" spans="1:25" x14ac:dyDescent="0.25">
      <c r="A310" s="1" t="s">
        <v>535</v>
      </c>
      <c r="B310" s="72">
        <f>'[3]SCC x Atuacao = Comércio'!B86</f>
        <v>95089.403713964217</v>
      </c>
      <c r="C310" s="72">
        <f>'[3]SCC x Atuacao = Comércio'!C86</f>
        <v>0</v>
      </c>
      <c r="D310" s="72">
        <f>'[3]SCC x Atuacao = Comércio'!D86</f>
        <v>0</v>
      </c>
      <c r="E310" s="72">
        <f>'[3]SCC x Atuacao = Comércio'!E86</f>
        <v>0</v>
      </c>
      <c r="F310" s="72">
        <f>'[3]SCC x Atuacao = Comércio'!F86</f>
        <v>445557.76423618372</v>
      </c>
      <c r="G310" s="72">
        <f>'[3]SCC x Atuacao = Comércio'!G86</f>
        <v>0</v>
      </c>
      <c r="H310" s="72">
        <f>'[3]SCC x Atuacao = Comércio'!H86</f>
        <v>0</v>
      </c>
      <c r="I310" s="72">
        <f>'[3]SCC x Atuacao = Comércio'!I86</f>
        <v>41209.607010262422</v>
      </c>
      <c r="J310" s="72">
        <f>'[3]SCC x Atuacao = Comércio'!J86</f>
        <v>0</v>
      </c>
      <c r="K310" s="72">
        <f>'[3]SCC x Atuacao = Comércio'!K86</f>
        <v>0</v>
      </c>
      <c r="L310" s="72">
        <f t="shared" si="17"/>
        <v>581856.77496041043</v>
      </c>
      <c r="N310" s="57" t="s">
        <v>535</v>
      </c>
      <c r="O310" s="76">
        <f>B310/'Total x Ano'!$K$30</f>
        <v>1.4133593776742132E-3</v>
      </c>
      <c r="P310" s="76">
        <f>C310/'Total x Ano'!$K$30</f>
        <v>0</v>
      </c>
      <c r="Q310" s="76">
        <f>D310/'Total x Ano'!$K$30</f>
        <v>0</v>
      </c>
      <c r="R310" s="76">
        <f>E310/'Total x Ano'!$K$30</f>
        <v>0</v>
      </c>
      <c r="S310" s="76">
        <f>F310/'Total x Ano'!$K$30</f>
        <v>6.6225385772009831E-3</v>
      </c>
      <c r="T310" s="76">
        <f>G310/'Total x Ano'!$K$30</f>
        <v>0</v>
      </c>
      <c r="U310" s="76">
        <f>H310/'Total x Ano'!$K$30</f>
        <v>0</v>
      </c>
      <c r="V310" s="76">
        <f>I310/'Total x Ano'!$K$30</f>
        <v>6.1251813812425936E-4</v>
      </c>
      <c r="W310" s="76">
        <f>J310/'Total x Ano'!$K$30</f>
        <v>0</v>
      </c>
      <c r="X310" s="76">
        <f>K310/'Total x Ano'!$K$30</f>
        <v>0</v>
      </c>
      <c r="Y310" s="76">
        <f>L310/'Total x Ano'!$K$30</f>
        <v>8.6484160929994561E-3</v>
      </c>
    </row>
    <row r="311" spans="1:25" x14ac:dyDescent="0.25">
      <c r="A311" s="1" t="s">
        <v>536</v>
      </c>
      <c r="B311" s="72">
        <f>'[3]SCC x Atuacao = Comércio'!B87</f>
        <v>592272.14920618117</v>
      </c>
      <c r="C311" s="72">
        <f>'[3]SCC x Atuacao = Comércio'!C87</f>
        <v>0</v>
      </c>
      <c r="D311" s="72">
        <f>'[3]SCC x Atuacao = Comércio'!D87</f>
        <v>0</v>
      </c>
      <c r="E311" s="72">
        <f>'[3]SCC x Atuacao = Comércio'!E87</f>
        <v>0</v>
      </c>
      <c r="F311" s="72">
        <f>'[3]SCC x Atuacao = Comércio'!F87</f>
        <v>3268011.9612926091</v>
      </c>
      <c r="G311" s="72">
        <f>'[3]SCC x Atuacao = Comércio'!G87</f>
        <v>0</v>
      </c>
      <c r="H311" s="72">
        <f>'[3]SCC x Atuacao = Comércio'!H87</f>
        <v>0</v>
      </c>
      <c r="I311" s="72">
        <f>'[3]SCC x Atuacao = Comércio'!I87</f>
        <v>106757.97955481504</v>
      </c>
      <c r="J311" s="72">
        <f>'[3]SCC x Atuacao = Comércio'!J87</f>
        <v>0</v>
      </c>
      <c r="K311" s="72">
        <f>'[3]SCC x Atuacao = Comércio'!K87</f>
        <v>0</v>
      </c>
      <c r="L311" s="72">
        <f t="shared" si="17"/>
        <v>3967042.0900536054</v>
      </c>
      <c r="N311" s="57" t="s">
        <v>536</v>
      </c>
      <c r="O311" s="76">
        <f>B311/'Total x Ano'!$K$30</f>
        <v>8.8032247918375245E-3</v>
      </c>
      <c r="P311" s="76">
        <f>C311/'Total x Ano'!$K$30</f>
        <v>0</v>
      </c>
      <c r="Q311" s="76">
        <f>D311/'Total x Ano'!$K$30</f>
        <v>0</v>
      </c>
      <c r="R311" s="76">
        <f>E311/'Total x Ano'!$K$30</f>
        <v>0</v>
      </c>
      <c r="S311" s="76">
        <f>F311/'Total x Ano'!$K$30</f>
        <v>4.8574027929950185E-2</v>
      </c>
      <c r="T311" s="76">
        <f>G311/'Total x Ano'!$K$30</f>
        <v>0</v>
      </c>
      <c r="U311" s="76">
        <f>H311/'Total x Ano'!$K$30</f>
        <v>0</v>
      </c>
      <c r="V311" s="76">
        <f>I311/'Total x Ano'!$K$30</f>
        <v>1.5867950123993827E-3</v>
      </c>
      <c r="W311" s="76">
        <f>J311/'Total x Ano'!$K$30</f>
        <v>0</v>
      </c>
      <c r="X311" s="76">
        <f>K311/'Total x Ano'!$K$30</f>
        <v>0</v>
      </c>
      <c r="Y311" s="76">
        <f>L311/'Total x Ano'!$K$30</f>
        <v>5.8964047734187099E-2</v>
      </c>
    </row>
    <row r="312" spans="1:25" x14ac:dyDescent="0.25">
      <c r="A312" s="1" t="s">
        <v>537</v>
      </c>
      <c r="B312" s="72">
        <f>'[3]SCC x Atuacao = Comércio'!B88</f>
        <v>2313390.7662147409</v>
      </c>
      <c r="C312" s="72">
        <f>'[3]SCC x Atuacao = Comércio'!C88</f>
        <v>0</v>
      </c>
      <c r="D312" s="72">
        <f>'[3]SCC x Atuacao = Comércio'!D88</f>
        <v>0</v>
      </c>
      <c r="E312" s="72">
        <f>'[3]SCC x Atuacao = Comércio'!E88</f>
        <v>0</v>
      </c>
      <c r="F312" s="72">
        <f>'[3]SCC x Atuacao = Comércio'!F88</f>
        <v>13084569.718446624</v>
      </c>
      <c r="G312" s="72">
        <f>'[3]SCC x Atuacao = Comércio'!G88</f>
        <v>0</v>
      </c>
      <c r="H312" s="72">
        <f>'[3]SCC x Atuacao = Comércio'!H88</f>
        <v>0</v>
      </c>
      <c r="I312" s="72">
        <f>'[3]SCC x Atuacao = Comércio'!I88</f>
        <v>472193.40416555968</v>
      </c>
      <c r="J312" s="72">
        <f>'[3]SCC x Atuacao = Comércio'!J88</f>
        <v>0</v>
      </c>
      <c r="K312" s="72">
        <f>'[3]SCC x Atuacao = Comércio'!K88</f>
        <v>0</v>
      </c>
      <c r="L312" s="72">
        <f t="shared" si="17"/>
        <v>15870153.888826925</v>
      </c>
      <c r="N312" s="57" t="s">
        <v>537</v>
      </c>
      <c r="O312" s="76">
        <f>B312/'Total x Ano'!$K$30</f>
        <v>3.4385035618583623E-2</v>
      </c>
      <c r="P312" s="76">
        <f>C312/'Total x Ano'!$K$30</f>
        <v>0</v>
      </c>
      <c r="Q312" s="76">
        <f>D312/'Total x Ano'!$K$30</f>
        <v>0</v>
      </c>
      <c r="R312" s="76">
        <f>E312/'Total x Ano'!$K$30</f>
        <v>0</v>
      </c>
      <c r="S312" s="76">
        <f>F312/'Total x Ano'!$K$30</f>
        <v>0.19448223032323825</v>
      </c>
      <c r="T312" s="76">
        <f>G312/'Total x Ano'!$K$30</f>
        <v>0</v>
      </c>
      <c r="U312" s="76">
        <f>H312/'Total x Ano'!$K$30</f>
        <v>0</v>
      </c>
      <c r="V312" s="76">
        <f>I312/'Total x Ano'!$K$30</f>
        <v>7.0184368582310993E-3</v>
      </c>
      <c r="W312" s="76">
        <f>J312/'Total x Ano'!$K$30</f>
        <v>0</v>
      </c>
      <c r="X312" s="76">
        <f>K312/'Total x Ano'!$K$30</f>
        <v>0</v>
      </c>
      <c r="Y312" s="76">
        <f>L312/'Total x Ano'!$K$30</f>
        <v>0.235885702800053</v>
      </c>
    </row>
    <row r="313" spans="1:25" x14ac:dyDescent="0.25">
      <c r="A313" s="1" t="s">
        <v>538</v>
      </c>
      <c r="B313" s="72">
        <f>'[3]SCC x Atuacao = Comércio'!B89</f>
        <v>548238.01025808917</v>
      </c>
      <c r="C313" s="72">
        <f>'[3]SCC x Atuacao = Comércio'!C89</f>
        <v>0</v>
      </c>
      <c r="D313" s="72">
        <f>'[3]SCC x Atuacao = Comércio'!D89</f>
        <v>0</v>
      </c>
      <c r="E313" s="72">
        <f>'[3]SCC x Atuacao = Comércio'!E89</f>
        <v>0</v>
      </c>
      <c r="F313" s="72">
        <f>'[3]SCC x Atuacao = Comércio'!F89</f>
        <v>1884784.849856951</v>
      </c>
      <c r="G313" s="72">
        <f>'[3]SCC x Atuacao = Comércio'!G89</f>
        <v>0</v>
      </c>
      <c r="H313" s="72">
        <f>'[3]SCC x Atuacao = Comércio'!H89</f>
        <v>0</v>
      </c>
      <c r="I313" s="72">
        <f>'[3]SCC x Atuacao = Comércio'!I89</f>
        <v>132132.38437767813</v>
      </c>
      <c r="J313" s="72">
        <f>'[3]SCC x Atuacao = Comércio'!J89</f>
        <v>0</v>
      </c>
      <c r="K313" s="72">
        <f>'[3]SCC x Atuacao = Comércio'!K89</f>
        <v>0</v>
      </c>
      <c r="L313" s="72">
        <f t="shared" si="17"/>
        <v>2565155.244492718</v>
      </c>
      <c r="N313" s="57" t="s">
        <v>538</v>
      </c>
      <c r="O313" s="76">
        <f>B313/'Total x Ano'!$K$30</f>
        <v>8.148724281903677E-3</v>
      </c>
      <c r="P313" s="76">
        <f>C313/'Total x Ano'!$K$30</f>
        <v>0</v>
      </c>
      <c r="Q313" s="76">
        <f>D313/'Total x Ano'!$K$30</f>
        <v>0</v>
      </c>
      <c r="R313" s="76">
        <f>E313/'Total x Ano'!$K$30</f>
        <v>0</v>
      </c>
      <c r="S313" s="76">
        <f>F313/'Total x Ano'!$K$30</f>
        <v>2.8014460480336421E-2</v>
      </c>
      <c r="T313" s="76">
        <f>G313/'Total x Ano'!$K$30</f>
        <v>0</v>
      </c>
      <c r="U313" s="76">
        <f>H313/'Total x Ano'!$K$30</f>
        <v>0</v>
      </c>
      <c r="V313" s="76">
        <f>I313/'Total x Ano'!$K$30</f>
        <v>1.9639469516120238E-3</v>
      </c>
      <c r="W313" s="76">
        <f>J313/'Total x Ano'!$K$30</f>
        <v>0</v>
      </c>
      <c r="X313" s="76">
        <f>K313/'Total x Ano'!$K$30</f>
        <v>0</v>
      </c>
      <c r="Y313" s="76">
        <f>L313/'Total x Ano'!$K$30</f>
        <v>3.8127131713852118E-2</v>
      </c>
    </row>
    <row r="314" spans="1:25" x14ac:dyDescent="0.25">
      <c r="A314" s="1" t="s">
        <v>539</v>
      </c>
      <c r="B314" s="72">
        <f>'[3]SCC x Atuacao = Comércio'!B90</f>
        <v>371895.37536704342</v>
      </c>
      <c r="C314" s="72">
        <f>'[3]SCC x Atuacao = Comércio'!C90</f>
        <v>0</v>
      </c>
      <c r="D314" s="72">
        <f>'[3]SCC x Atuacao = Comércio'!D90</f>
        <v>0</v>
      </c>
      <c r="E314" s="72">
        <f>'[3]SCC x Atuacao = Comércio'!E90</f>
        <v>0</v>
      </c>
      <c r="F314" s="72">
        <f>'[3]SCC x Atuacao = Comércio'!F90</f>
        <v>822179.31805287185</v>
      </c>
      <c r="G314" s="72">
        <f>'[3]SCC x Atuacao = Comércio'!G90</f>
        <v>0</v>
      </c>
      <c r="H314" s="72">
        <f>'[3]SCC x Atuacao = Comércio'!H90</f>
        <v>0</v>
      </c>
      <c r="I314" s="72">
        <f>'[3]SCC x Atuacao = Comércio'!I90</f>
        <v>45531.844038781965</v>
      </c>
      <c r="J314" s="72">
        <f>'[3]SCC x Atuacao = Comércio'!J90</f>
        <v>0</v>
      </c>
      <c r="K314" s="72">
        <f>'[3]SCC x Atuacao = Comércio'!K90</f>
        <v>0</v>
      </c>
      <c r="L314" s="72">
        <f t="shared" si="17"/>
        <v>1239606.5374586971</v>
      </c>
      <c r="N314" s="57" t="s">
        <v>539</v>
      </c>
      <c r="O314" s="76">
        <f>B314/'Total x Ano'!$K$30</f>
        <v>5.5276591897640958E-3</v>
      </c>
      <c r="P314" s="76">
        <f>C314/'Total x Ano'!$K$30</f>
        <v>0</v>
      </c>
      <c r="Q314" s="76">
        <f>D314/'Total x Ano'!$K$30</f>
        <v>0</v>
      </c>
      <c r="R314" s="76">
        <f>E314/'Total x Ano'!$K$30</f>
        <v>0</v>
      </c>
      <c r="S314" s="76">
        <f>F314/'Total x Ano'!$K$30</f>
        <v>1.2220445222217406E-2</v>
      </c>
      <c r="T314" s="76">
        <f>G314/'Total x Ano'!$K$30</f>
        <v>0</v>
      </c>
      <c r="U314" s="76">
        <f>H314/'Total x Ano'!$K$30</f>
        <v>0</v>
      </c>
      <c r="V314" s="76">
        <f>I314/'Total x Ano'!$K$30</f>
        <v>6.7676161845109742E-4</v>
      </c>
      <c r="W314" s="76">
        <f>J314/'Total x Ano'!$K$30</f>
        <v>0</v>
      </c>
      <c r="X314" s="76">
        <f>K314/'Total x Ano'!$K$30</f>
        <v>0</v>
      </c>
      <c r="Y314" s="76">
        <f>L314/'Total x Ano'!$K$30</f>
        <v>1.8424866030432595E-2</v>
      </c>
    </row>
    <row r="315" spans="1:25" x14ac:dyDescent="0.25">
      <c r="A315" s="1" t="s">
        <v>540</v>
      </c>
      <c r="B315" s="72">
        <f>'[3]SCC x Atuacao = Comércio'!B91</f>
        <v>453778.24927182391</v>
      </c>
      <c r="C315" s="72">
        <f>'[3]SCC x Atuacao = Comércio'!C91</f>
        <v>0</v>
      </c>
      <c r="D315" s="72">
        <f>'[3]SCC x Atuacao = Comércio'!D91</f>
        <v>0</v>
      </c>
      <c r="E315" s="72">
        <f>'[3]SCC x Atuacao = Comércio'!E91</f>
        <v>0</v>
      </c>
      <c r="F315" s="72">
        <f>'[3]SCC x Atuacao = Comércio'!F91</f>
        <v>1780030.7876529368</v>
      </c>
      <c r="G315" s="72">
        <f>'[3]SCC x Atuacao = Comércio'!G91</f>
        <v>0</v>
      </c>
      <c r="H315" s="72">
        <f>'[3]SCC x Atuacao = Comércio'!H91</f>
        <v>0</v>
      </c>
      <c r="I315" s="72">
        <f>'[3]SCC x Atuacao = Comércio'!I91</f>
        <v>74918.416012885107</v>
      </c>
      <c r="J315" s="72">
        <f>'[3]SCC x Atuacao = Comércio'!J91</f>
        <v>0</v>
      </c>
      <c r="K315" s="72">
        <f>'[3]SCC x Atuacao = Comércio'!K91</f>
        <v>0</v>
      </c>
      <c r="L315" s="72">
        <f t="shared" si="17"/>
        <v>2308727.4529376458</v>
      </c>
      <c r="N315" s="57" t="s">
        <v>540</v>
      </c>
      <c r="O315" s="76">
        <f>B315/'Total x Ano'!$K$30</f>
        <v>6.7447235858387683E-3</v>
      </c>
      <c r="P315" s="76">
        <f>C315/'Total x Ano'!$K$30</f>
        <v>0</v>
      </c>
      <c r="Q315" s="76">
        <f>D315/'Total x Ano'!$K$30</f>
        <v>0</v>
      </c>
      <c r="R315" s="76">
        <f>E315/'Total x Ano'!$K$30</f>
        <v>0</v>
      </c>
      <c r="S315" s="76">
        <f>F315/'Total x Ano'!$K$30</f>
        <v>2.6457450651871495E-2</v>
      </c>
      <c r="T315" s="76">
        <f>G315/'Total x Ano'!$K$30</f>
        <v>0</v>
      </c>
      <c r="U315" s="76">
        <f>H315/'Total x Ano'!$K$30</f>
        <v>0</v>
      </c>
      <c r="V315" s="76">
        <f>I315/'Total x Ano'!$K$30</f>
        <v>1.1135483208078974E-3</v>
      </c>
      <c r="W315" s="76">
        <f>J315/'Total x Ano'!$K$30</f>
        <v>0</v>
      </c>
      <c r="X315" s="76">
        <f>K315/'Total x Ano'!$K$30</f>
        <v>0</v>
      </c>
      <c r="Y315" s="76">
        <f>L315/'Total x Ano'!$K$30</f>
        <v>3.4315722558518162E-2</v>
      </c>
    </row>
    <row r="316" spans="1:25" x14ac:dyDescent="0.25">
      <c r="A316" s="1" t="s">
        <v>541</v>
      </c>
      <c r="B316" s="72">
        <f>'[3]SCC x Atuacao = Comércio'!B92</f>
        <v>55198.595390505245</v>
      </c>
      <c r="C316" s="72">
        <f>'[3]SCC x Atuacao = Comércio'!C92</f>
        <v>0</v>
      </c>
      <c r="D316" s="72">
        <f>'[3]SCC x Atuacao = Comércio'!D92</f>
        <v>0</v>
      </c>
      <c r="E316" s="72">
        <f>'[3]SCC x Atuacao = Comércio'!E92</f>
        <v>0</v>
      </c>
      <c r="F316" s="72">
        <f>'[3]SCC x Atuacao = Comércio'!F92</f>
        <v>158984.63324920819</v>
      </c>
      <c r="G316" s="72">
        <f>'[3]SCC x Atuacao = Comércio'!G92</f>
        <v>0</v>
      </c>
      <c r="H316" s="72">
        <f>'[3]SCC x Atuacao = Comércio'!H92</f>
        <v>0</v>
      </c>
      <c r="I316" s="72">
        <f>'[3]SCC x Atuacao = Comércio'!I92</f>
        <v>14599.029950577587</v>
      </c>
      <c r="J316" s="72">
        <f>'[3]SCC x Atuacao = Comércio'!J92</f>
        <v>0</v>
      </c>
      <c r="K316" s="72">
        <f>'[3]SCC x Atuacao = Comércio'!K92</f>
        <v>0</v>
      </c>
      <c r="L316" s="72">
        <f t="shared" si="17"/>
        <v>228782.25859029102</v>
      </c>
      <c r="N316" s="57" t="s">
        <v>541</v>
      </c>
      <c r="O316" s="76">
        <f>B316/'Total x Ano'!$K$30</f>
        <v>8.2044317644783314E-4</v>
      </c>
      <c r="P316" s="76">
        <f>C316/'Total x Ano'!$K$30</f>
        <v>0</v>
      </c>
      <c r="Q316" s="76">
        <f>D316/'Total x Ano'!$K$30</f>
        <v>0</v>
      </c>
      <c r="R316" s="76">
        <f>E316/'Total x Ano'!$K$30</f>
        <v>0</v>
      </c>
      <c r="S316" s="76">
        <f>F316/'Total x Ano'!$K$30</f>
        <v>2.3630647951561985E-3</v>
      </c>
      <c r="T316" s="76">
        <f>G316/'Total x Ano'!$K$30</f>
        <v>0</v>
      </c>
      <c r="U316" s="76">
        <f>H316/'Total x Ano'!$K$30</f>
        <v>0</v>
      </c>
      <c r="V316" s="76">
        <f>I316/'Total x Ano'!$K$30</f>
        <v>2.1699237853739332E-4</v>
      </c>
      <c r="W316" s="76">
        <f>J316/'Total x Ano'!$K$30</f>
        <v>0</v>
      </c>
      <c r="X316" s="76">
        <f>K316/'Total x Ano'!$K$30</f>
        <v>0</v>
      </c>
      <c r="Y316" s="76">
        <f>L316/'Total x Ano'!$K$30</f>
        <v>3.4005003501414248E-3</v>
      </c>
    </row>
    <row r="317" spans="1:25" x14ac:dyDescent="0.25">
      <c r="A317" s="1" t="s">
        <v>542</v>
      </c>
      <c r="B317" s="72">
        <f>'[3]SCC x Atuacao = Comércio'!B93</f>
        <v>43020.36961742468</v>
      </c>
      <c r="C317" s="72">
        <f>'[3]SCC x Atuacao = Comércio'!C93</f>
        <v>0</v>
      </c>
      <c r="D317" s="72">
        <f>'[3]SCC x Atuacao = Comércio'!D93</f>
        <v>0</v>
      </c>
      <c r="E317" s="72">
        <f>'[3]SCC x Atuacao = Comércio'!E93</f>
        <v>0</v>
      </c>
      <c r="F317" s="72">
        <f>'[3]SCC x Atuacao = Comércio'!F93</f>
        <v>214481.86320329527</v>
      </c>
      <c r="G317" s="72">
        <f>'[3]SCC x Atuacao = Comércio'!G93</f>
        <v>0</v>
      </c>
      <c r="H317" s="72">
        <f>'[3]SCC x Atuacao = Comércio'!H93</f>
        <v>0</v>
      </c>
      <c r="I317" s="72">
        <f>'[3]SCC x Atuacao = Comércio'!I93</f>
        <v>16498.899728731176</v>
      </c>
      <c r="J317" s="72">
        <f>'[3]SCC x Atuacao = Comércio'!J93</f>
        <v>0</v>
      </c>
      <c r="K317" s="72">
        <f>'[3]SCC x Atuacao = Comércio'!K93</f>
        <v>0</v>
      </c>
      <c r="L317" s="72">
        <f t="shared" si="17"/>
        <v>274001.13254945114</v>
      </c>
      <c r="N317" s="57" t="s">
        <v>542</v>
      </c>
      <c r="O317" s="76">
        <f>B317/'Total x Ano'!$K$30</f>
        <v>6.3943237053729475E-4</v>
      </c>
      <c r="P317" s="76">
        <f>C317/'Total x Ano'!$K$30</f>
        <v>0</v>
      </c>
      <c r="Q317" s="76">
        <f>D317/'Total x Ano'!$K$30</f>
        <v>0</v>
      </c>
      <c r="R317" s="76">
        <f>E317/'Total x Ano'!$K$30</f>
        <v>0</v>
      </c>
      <c r="S317" s="76">
        <f>F317/'Total x Ano'!$K$30</f>
        <v>3.1879467202390079E-3</v>
      </c>
      <c r="T317" s="76">
        <f>G317/'Total x Ano'!$K$30</f>
        <v>0</v>
      </c>
      <c r="U317" s="76">
        <f>H317/'Total x Ano'!$K$30</f>
        <v>0</v>
      </c>
      <c r="V317" s="76">
        <f>I317/'Total x Ano'!$K$30</f>
        <v>2.4523105353624466E-4</v>
      </c>
      <c r="W317" s="76">
        <f>J317/'Total x Ano'!$K$30</f>
        <v>0</v>
      </c>
      <c r="X317" s="76">
        <f>K317/'Total x Ano'!$K$30</f>
        <v>0</v>
      </c>
      <c r="Y317" s="76">
        <f>L317/'Total x Ano'!$K$30</f>
        <v>4.0726101443125471E-3</v>
      </c>
    </row>
    <row r="318" spans="1:25" x14ac:dyDescent="0.25">
      <c r="A318" s="1" t="s">
        <v>543</v>
      </c>
      <c r="B318" s="72">
        <f>'[3]SCC x Atuacao = Comércio'!B94</f>
        <v>166728.89318782082</v>
      </c>
      <c r="C318" s="72">
        <f>'[3]SCC x Atuacao = Comércio'!C94</f>
        <v>0</v>
      </c>
      <c r="D318" s="72">
        <f>'[3]SCC x Atuacao = Comércio'!D94</f>
        <v>0</v>
      </c>
      <c r="E318" s="72">
        <f>'[3]SCC x Atuacao = Comércio'!E94</f>
        <v>0</v>
      </c>
      <c r="F318" s="72">
        <f>'[3]SCC x Atuacao = Comércio'!F94</f>
        <v>612447.64819961577</v>
      </c>
      <c r="G318" s="72">
        <f>'[3]SCC x Atuacao = Comércio'!G94</f>
        <v>0</v>
      </c>
      <c r="H318" s="72">
        <f>'[3]SCC x Atuacao = Comércio'!H94</f>
        <v>0</v>
      </c>
      <c r="I318" s="72">
        <f>'[3]SCC x Atuacao = Comércio'!I94</f>
        <v>62978.966386643282</v>
      </c>
      <c r="J318" s="72">
        <f>'[3]SCC x Atuacao = Comércio'!J94</f>
        <v>0</v>
      </c>
      <c r="K318" s="72">
        <f>'[3]SCC x Atuacao = Comércio'!K94</f>
        <v>0</v>
      </c>
      <c r="L318" s="72">
        <f t="shared" si="17"/>
        <v>842155.5077740798</v>
      </c>
      <c r="N318" s="57" t="s">
        <v>543</v>
      </c>
      <c r="O318" s="76">
        <f>B318/'Total x Ano'!$K$30</f>
        <v>2.4781714419526125E-3</v>
      </c>
      <c r="P318" s="76">
        <f>C318/'Total x Ano'!$K$30</f>
        <v>0</v>
      </c>
      <c r="Q318" s="76">
        <f>D318/'Total x Ano'!$K$30</f>
        <v>0</v>
      </c>
      <c r="R318" s="76">
        <f>E318/'Total x Ano'!$K$30</f>
        <v>0</v>
      </c>
      <c r="S318" s="76">
        <f>F318/'Total x Ano'!$K$30</f>
        <v>9.1031029022040945E-3</v>
      </c>
      <c r="T318" s="76">
        <f>G318/'Total x Ano'!$K$30</f>
        <v>0</v>
      </c>
      <c r="U318" s="76">
        <f>H318/'Total x Ano'!$K$30</f>
        <v>0</v>
      </c>
      <c r="V318" s="76">
        <f>I318/'Total x Ano'!$K$30</f>
        <v>9.36086559197969E-4</v>
      </c>
      <c r="W318" s="76">
        <f>J318/'Total x Ano'!$K$30</f>
        <v>0</v>
      </c>
      <c r="X318" s="76">
        <f>K318/'Total x Ano'!$K$30</f>
        <v>0</v>
      </c>
      <c r="Y318" s="76">
        <f>L318/'Total x Ano'!$K$30</f>
        <v>1.2517360903354674E-2</v>
      </c>
    </row>
    <row r="319" spans="1:25" x14ac:dyDescent="0.25">
      <c r="A319" s="1" t="s">
        <v>544</v>
      </c>
      <c r="B319" s="72">
        <f>'[3]SCC x Atuacao = Comércio'!B95</f>
        <v>153880.06390378249</v>
      </c>
      <c r="C319" s="72">
        <f>'[3]SCC x Atuacao = Comércio'!C95</f>
        <v>0</v>
      </c>
      <c r="D319" s="72">
        <f>'[3]SCC x Atuacao = Comércio'!D95</f>
        <v>0</v>
      </c>
      <c r="E319" s="72">
        <f>'[3]SCC x Atuacao = Comércio'!E95</f>
        <v>0</v>
      </c>
      <c r="F319" s="72">
        <f>'[3]SCC x Atuacao = Comércio'!F95</f>
        <v>607342.37134603004</v>
      </c>
      <c r="G319" s="72">
        <f>'[3]SCC x Atuacao = Comércio'!G95</f>
        <v>0</v>
      </c>
      <c r="H319" s="72">
        <f>'[3]SCC x Atuacao = Comércio'!H95</f>
        <v>0</v>
      </c>
      <c r="I319" s="72">
        <f>'[3]SCC x Atuacao = Comércio'!I95</f>
        <v>36678.529081412322</v>
      </c>
      <c r="J319" s="72">
        <f>'[3]SCC x Atuacao = Comércio'!J95</f>
        <v>0</v>
      </c>
      <c r="K319" s="72">
        <f>'[3]SCC x Atuacao = Comércio'!K95</f>
        <v>0</v>
      </c>
      <c r="L319" s="72">
        <f t="shared" si="17"/>
        <v>797900.96433122491</v>
      </c>
      <c r="N319" s="57" t="s">
        <v>544</v>
      </c>
      <c r="O319" s="76">
        <f>B319/'Total x Ano'!$K$30</f>
        <v>2.2871931346813076E-3</v>
      </c>
      <c r="P319" s="76">
        <f>C319/'Total x Ano'!$K$30</f>
        <v>0</v>
      </c>
      <c r="Q319" s="76">
        <f>D319/'Total x Ano'!$K$30</f>
        <v>0</v>
      </c>
      <c r="R319" s="76">
        <f>E319/'Total x Ano'!$K$30</f>
        <v>0</v>
      </c>
      <c r="S319" s="76">
        <f>F319/'Total x Ano'!$K$30</f>
        <v>9.0272207256963562E-3</v>
      </c>
      <c r="T319" s="76">
        <f>G319/'Total x Ano'!$K$30</f>
        <v>0</v>
      </c>
      <c r="U319" s="76">
        <f>H319/'Total x Ano'!$K$30</f>
        <v>0</v>
      </c>
      <c r="V319" s="76">
        <f>I319/'Total x Ano'!$K$30</f>
        <v>5.451705554117127E-4</v>
      </c>
      <c r="W319" s="76">
        <f>J319/'Total x Ano'!$K$30</f>
        <v>0</v>
      </c>
      <c r="X319" s="76">
        <f>K319/'Total x Ano'!$K$30</f>
        <v>0</v>
      </c>
      <c r="Y319" s="76">
        <f>L319/'Total x Ano'!$K$30</f>
        <v>1.1859584415789378E-2</v>
      </c>
    </row>
    <row r="320" spans="1:25" x14ac:dyDescent="0.25">
      <c r="A320" s="52" t="s">
        <v>84</v>
      </c>
      <c r="B320" s="63">
        <f>'[3]SCC x Atuacao = Comércio'!B96</f>
        <v>6000698.8700422673</v>
      </c>
      <c r="C320" s="63">
        <f>'[3]SCC x Atuacao = Comércio'!C96</f>
        <v>0</v>
      </c>
      <c r="D320" s="63">
        <f>'[3]SCC x Atuacao = Comércio'!D96</f>
        <v>0</v>
      </c>
      <c r="E320" s="63">
        <f>'[3]SCC x Atuacao = Comércio'!E96</f>
        <v>0</v>
      </c>
      <c r="F320" s="63">
        <f>'[3]SCC x Atuacao = Comércio'!F96</f>
        <v>29393023.055766407</v>
      </c>
      <c r="G320" s="63">
        <f>'[3]SCC x Atuacao = Comércio'!G96</f>
        <v>0</v>
      </c>
      <c r="H320" s="63">
        <f>'[3]SCC x Atuacao = Comércio'!H96</f>
        <v>0</v>
      </c>
      <c r="I320" s="63">
        <f>'[3]SCC x Atuacao = Comércio'!I96</f>
        <v>1413574.6297538721</v>
      </c>
      <c r="J320" s="63">
        <f>'[3]SCC x Atuacao = Comércio'!J96</f>
        <v>0</v>
      </c>
      <c r="K320" s="63">
        <f>'[3]SCC x Atuacao = Comércio'!K96</f>
        <v>0</v>
      </c>
      <c r="L320" s="72">
        <f t="shared" si="17"/>
        <v>36807296.555562548</v>
      </c>
      <c r="N320" s="57" t="s">
        <v>84</v>
      </c>
      <c r="O320" s="76">
        <f>B320/'Total x Ano'!$K$30</f>
        <v>8.9191263056872097E-2</v>
      </c>
      <c r="P320" s="76">
        <f>C320/'Total x Ano'!$K$30</f>
        <v>0</v>
      </c>
      <c r="Q320" s="76">
        <f>D320/'Total x Ano'!$K$30</f>
        <v>0</v>
      </c>
      <c r="R320" s="76">
        <f>E320/'Total x Ano'!$K$30</f>
        <v>0</v>
      </c>
      <c r="S320" s="76">
        <f>F320/'Total x Ano'!$K$30</f>
        <v>0.43688258787515233</v>
      </c>
      <c r="T320" s="76">
        <f>G320/'Total x Ano'!$K$30</f>
        <v>0</v>
      </c>
      <c r="U320" s="76">
        <f>H320/'Total x Ano'!$K$30</f>
        <v>0</v>
      </c>
      <c r="V320" s="76">
        <f>I320/'Total x Ano'!$K$30</f>
        <v>2.1010637158003252E-2</v>
      </c>
      <c r="W320" s="76">
        <f>J320/'Total x Ano'!$K$30</f>
        <v>0</v>
      </c>
      <c r="X320" s="76">
        <f>K320/'Total x Ano'!$K$30</f>
        <v>0</v>
      </c>
      <c r="Y320" s="76">
        <f>L320/'Total x Ano'!$K$30</f>
        <v>0.54708448809002774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L288"/>
  <sheetViews>
    <sheetView topLeftCell="A254" workbookViewId="0">
      <selection activeCell="P272" sqref="P272"/>
    </sheetView>
  </sheetViews>
  <sheetFormatPr defaultRowHeight="15" x14ac:dyDescent="0.25"/>
  <cols>
    <col min="1" max="1" width="24.85546875" style="52" customWidth="1"/>
    <col min="2" max="12" width="12.28515625" style="52" customWidth="1"/>
    <col min="13" max="16384" width="9.140625" style="52"/>
  </cols>
  <sheetData>
    <row r="1" spans="1:12" s="67" customFormat="1" x14ac:dyDescent="0.25">
      <c r="A1" s="67" t="s">
        <v>867</v>
      </c>
    </row>
    <row r="2" spans="1:12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</row>
    <row r="3" spans="1:12" s="1" customFormat="1" x14ac:dyDescent="0.25">
      <c r="B3" s="1">
        <v>2008</v>
      </c>
      <c r="C3" s="1">
        <v>2008</v>
      </c>
      <c r="D3" s="1">
        <v>2008</v>
      </c>
      <c r="E3" s="1">
        <v>2008</v>
      </c>
      <c r="F3" s="1">
        <v>2008</v>
      </c>
      <c r="G3" s="1">
        <v>2008</v>
      </c>
      <c r="H3" s="1">
        <v>2008</v>
      </c>
      <c r="I3" s="1">
        <v>2008</v>
      </c>
      <c r="J3" s="1">
        <v>2008</v>
      </c>
      <c r="K3" s="1">
        <v>2008</v>
      </c>
      <c r="L3" s="1">
        <v>2008</v>
      </c>
    </row>
    <row r="4" spans="1:12" x14ac:dyDescent="0.25">
      <c r="A4" s="1"/>
      <c r="B4" s="1" t="s">
        <v>769</v>
      </c>
      <c r="C4" s="1" t="s">
        <v>771</v>
      </c>
      <c r="D4" s="1" t="s">
        <v>20</v>
      </c>
      <c r="E4" s="1" t="s">
        <v>776</v>
      </c>
      <c r="F4" s="1" t="s">
        <v>777</v>
      </c>
      <c r="G4" s="1" t="s">
        <v>780</v>
      </c>
      <c r="H4" s="1" t="s">
        <v>22</v>
      </c>
      <c r="I4" s="1" t="s">
        <v>21</v>
      </c>
      <c r="J4" s="1" t="s">
        <v>29</v>
      </c>
      <c r="K4" s="1" t="s">
        <v>784</v>
      </c>
      <c r="L4" s="1" t="s">
        <v>866</v>
      </c>
    </row>
    <row r="5" spans="1:12" x14ac:dyDescent="0.25">
      <c r="A5" s="1" t="s">
        <v>518</v>
      </c>
      <c r="B5" s="12">
        <f>+'SCC x Atuacao = Comércio'!B37/'SCC x Atuacao = Comércio'!B5-1</f>
        <v>0.65310888855046767</v>
      </c>
      <c r="C5" s="12" t="e">
        <f>+'SCC x Atuacao = Comércio'!C37/'SCC x Atuacao = Comércio'!C5-1</f>
        <v>#DIV/0!</v>
      </c>
      <c r="D5" s="12" t="e">
        <f>+'SCC x Atuacao = Comércio'!D37/'SCC x Atuacao = Comércio'!D5-1</f>
        <v>#DIV/0!</v>
      </c>
      <c r="E5" s="12" t="e">
        <f>+'SCC x Atuacao = Comércio'!E37/'SCC x Atuacao = Comércio'!E5-1</f>
        <v>#DIV/0!</v>
      </c>
      <c r="F5" s="12">
        <f>+'SCC x Atuacao = Comércio'!F37/'SCC x Atuacao = Comércio'!F5-1</f>
        <v>0.3570030149459118</v>
      </c>
      <c r="G5" s="12" t="e">
        <f>+'SCC x Atuacao = Comércio'!G37/'SCC x Atuacao = Comércio'!G5-1</f>
        <v>#DIV/0!</v>
      </c>
      <c r="H5" s="12" t="e">
        <f>+'SCC x Atuacao = Comércio'!H37/'SCC x Atuacao = Comércio'!H5-1</f>
        <v>#DIV/0!</v>
      </c>
      <c r="I5" s="12">
        <f>+'SCC x Atuacao = Comércio'!I37/'SCC x Atuacao = Comércio'!I5-1</f>
        <v>-6.7431690143573864E-2</v>
      </c>
      <c r="J5" s="12" t="e">
        <f>+'SCC x Atuacao = Comércio'!J37/'SCC x Atuacao = Comércio'!J5-1</f>
        <v>#DIV/0!</v>
      </c>
      <c r="K5" s="12" t="e">
        <f>+'SCC x Atuacao = Comércio'!K37/'SCC x Atuacao = Comércio'!K5-1</f>
        <v>#DIV/0!</v>
      </c>
      <c r="L5" s="12">
        <f>+'SCC x Atuacao = Comércio'!L37/'SCC x Atuacao = Comércio'!L5-1</f>
        <v>0.34540071244036863</v>
      </c>
    </row>
    <row r="6" spans="1:12" x14ac:dyDescent="0.25">
      <c r="A6" s="1" t="s">
        <v>519</v>
      </c>
      <c r="B6" s="12">
        <f>+'SCC x Atuacao = Comércio'!B38/'SCC x Atuacao = Comércio'!B6-1</f>
        <v>1.1488484295186905</v>
      </c>
      <c r="C6" s="12" t="e">
        <f>+'SCC x Atuacao = Comércio'!C38/'SCC x Atuacao = Comércio'!C6-1</f>
        <v>#DIV/0!</v>
      </c>
      <c r="D6" s="12" t="e">
        <f>+'SCC x Atuacao = Comércio'!D38/'SCC x Atuacao = Comércio'!D6-1</f>
        <v>#DIV/0!</v>
      </c>
      <c r="E6" s="12" t="e">
        <f>+'SCC x Atuacao = Comércio'!E38/'SCC x Atuacao = Comércio'!E6-1</f>
        <v>#DIV/0!</v>
      </c>
      <c r="F6" s="12">
        <f>+'SCC x Atuacao = Comércio'!F38/'SCC x Atuacao = Comércio'!F6-1</f>
        <v>6.0708604488785678E-2</v>
      </c>
      <c r="G6" s="12" t="e">
        <f>+'SCC x Atuacao = Comércio'!G38/'SCC x Atuacao = Comércio'!G6-1</f>
        <v>#DIV/0!</v>
      </c>
      <c r="H6" s="12" t="e">
        <f>+'SCC x Atuacao = Comércio'!H38/'SCC x Atuacao = Comércio'!H6-1</f>
        <v>#DIV/0!</v>
      </c>
      <c r="I6" s="12">
        <f>+'SCC x Atuacao = Comércio'!I38/'SCC x Atuacao = Comércio'!I6-1</f>
        <v>-5.7178992096763803E-2</v>
      </c>
      <c r="J6" s="12" t="e">
        <f>+'SCC x Atuacao = Comércio'!J38/'SCC x Atuacao = Comércio'!J6-1</f>
        <v>#DIV/0!</v>
      </c>
      <c r="K6" s="12" t="e">
        <f>+'SCC x Atuacao = Comércio'!K38/'SCC x Atuacao = Comércio'!K6-1</f>
        <v>#DIV/0!</v>
      </c>
      <c r="L6" s="12">
        <f>+'SCC x Atuacao = Comércio'!L38/'SCC x Atuacao = Comércio'!L6-1</f>
        <v>8.1250081827255238E-2</v>
      </c>
    </row>
    <row r="7" spans="1:12" x14ac:dyDescent="0.25">
      <c r="A7" s="1" t="s">
        <v>520</v>
      </c>
      <c r="B7" s="12">
        <f>+'SCC x Atuacao = Comércio'!B39/'SCC x Atuacao = Comércio'!B7-1</f>
        <v>0.59140361924162277</v>
      </c>
      <c r="C7" s="12" t="e">
        <f>+'SCC x Atuacao = Comércio'!C39/'SCC x Atuacao = Comércio'!C7-1</f>
        <v>#DIV/0!</v>
      </c>
      <c r="D7" s="12" t="e">
        <f>+'SCC x Atuacao = Comércio'!D39/'SCC x Atuacao = Comércio'!D7-1</f>
        <v>#DIV/0!</v>
      </c>
      <c r="E7" s="12" t="e">
        <f>+'SCC x Atuacao = Comércio'!E39/'SCC x Atuacao = Comércio'!E7-1</f>
        <v>#DIV/0!</v>
      </c>
      <c r="F7" s="12">
        <f>+'SCC x Atuacao = Comércio'!F39/'SCC x Atuacao = Comércio'!F7-1</f>
        <v>0.28135003886666921</v>
      </c>
      <c r="G7" s="12" t="e">
        <f>+'SCC x Atuacao = Comércio'!G39/'SCC x Atuacao = Comércio'!G7-1</f>
        <v>#DIV/0!</v>
      </c>
      <c r="H7" s="12" t="e">
        <f>+'SCC x Atuacao = Comércio'!H39/'SCC x Atuacao = Comércio'!H7-1</f>
        <v>#DIV/0!</v>
      </c>
      <c r="I7" s="12">
        <f>+'SCC x Atuacao = Comércio'!I39/'SCC x Atuacao = Comércio'!I7-1</f>
        <v>0.11504368126623787</v>
      </c>
      <c r="J7" s="12" t="e">
        <f>+'SCC x Atuacao = Comércio'!J39/'SCC x Atuacao = Comércio'!J7-1</f>
        <v>#DIV/0!</v>
      </c>
      <c r="K7" s="12" t="e">
        <f>+'SCC x Atuacao = Comércio'!K39/'SCC x Atuacao = Comércio'!K7-1</f>
        <v>#DIV/0!</v>
      </c>
      <c r="L7" s="12">
        <f>+'SCC x Atuacao = Comércio'!L39/'SCC x Atuacao = Comércio'!L7-1</f>
        <v>0.29957176137047425</v>
      </c>
    </row>
    <row r="8" spans="1:12" x14ac:dyDescent="0.25">
      <c r="A8" s="1" t="s">
        <v>521</v>
      </c>
      <c r="B8" s="12">
        <f>+'SCC x Atuacao = Comércio'!B40/'SCC x Atuacao = Comércio'!B8-1</f>
        <v>0.95430266039978262</v>
      </c>
      <c r="C8" s="12" t="e">
        <f>+'SCC x Atuacao = Comércio'!C40/'SCC x Atuacao = Comércio'!C8-1</f>
        <v>#DIV/0!</v>
      </c>
      <c r="D8" s="12" t="e">
        <f>+'SCC x Atuacao = Comércio'!D40/'SCC x Atuacao = Comércio'!D8-1</f>
        <v>#DIV/0!</v>
      </c>
      <c r="E8" s="12" t="e">
        <f>+'SCC x Atuacao = Comércio'!E40/'SCC x Atuacao = Comércio'!E8-1</f>
        <v>#DIV/0!</v>
      </c>
      <c r="F8" s="12">
        <f>+'SCC x Atuacao = Comércio'!F40/'SCC x Atuacao = Comércio'!F8-1</f>
        <v>7.9300958054788317E-2</v>
      </c>
      <c r="G8" s="12" t="e">
        <f>+'SCC x Atuacao = Comércio'!G40/'SCC x Atuacao = Comércio'!G8-1</f>
        <v>#DIV/0!</v>
      </c>
      <c r="H8" s="12" t="e">
        <f>+'SCC x Atuacao = Comércio'!H40/'SCC x Atuacao = Comércio'!H8-1</f>
        <v>#DIV/0!</v>
      </c>
      <c r="I8" s="12">
        <f>+'SCC x Atuacao = Comércio'!I40/'SCC x Atuacao = Comércio'!I8-1</f>
        <v>1.0053182778603449</v>
      </c>
      <c r="J8" s="12" t="e">
        <f>+'SCC x Atuacao = Comércio'!J40/'SCC x Atuacao = Comércio'!J8-1</f>
        <v>#DIV/0!</v>
      </c>
      <c r="K8" s="12" t="e">
        <f>+'SCC x Atuacao = Comércio'!K40/'SCC x Atuacao = Comércio'!K8-1</f>
        <v>#DIV/0!</v>
      </c>
      <c r="L8" s="12">
        <f>+'SCC x Atuacao = Comércio'!L40/'SCC x Atuacao = Comércio'!L8-1</f>
        <v>0.20016195472131715</v>
      </c>
    </row>
    <row r="9" spans="1:12" x14ac:dyDescent="0.25">
      <c r="A9" s="1" t="s">
        <v>522</v>
      </c>
      <c r="B9" s="12">
        <f>+'SCC x Atuacao = Comércio'!B41/'SCC x Atuacao = Comércio'!B9-1</f>
        <v>0.1502354360863678</v>
      </c>
      <c r="C9" s="12" t="e">
        <f>+'SCC x Atuacao = Comércio'!C41/'SCC x Atuacao = Comércio'!C9-1</f>
        <v>#DIV/0!</v>
      </c>
      <c r="D9" s="12" t="e">
        <f>+'SCC x Atuacao = Comércio'!D41/'SCC x Atuacao = Comércio'!D9-1</f>
        <v>#DIV/0!</v>
      </c>
      <c r="E9" s="12" t="e">
        <f>+'SCC x Atuacao = Comércio'!E41/'SCC x Atuacao = Comércio'!E9-1</f>
        <v>#DIV/0!</v>
      </c>
      <c r="F9" s="12">
        <f>+'SCC x Atuacao = Comércio'!F41/'SCC x Atuacao = Comércio'!F9-1</f>
        <v>0.32182759166895658</v>
      </c>
      <c r="G9" s="12" t="e">
        <f>+'SCC x Atuacao = Comércio'!G41/'SCC x Atuacao = Comércio'!G9-1</f>
        <v>#DIV/0!</v>
      </c>
      <c r="H9" s="12" t="e">
        <f>+'SCC x Atuacao = Comércio'!H41/'SCC x Atuacao = Comércio'!H9-1</f>
        <v>#DIV/0!</v>
      </c>
      <c r="I9" s="12">
        <f>+'SCC x Atuacao = Comércio'!I41/'SCC x Atuacao = Comércio'!I9-1</f>
        <v>7.424920389605294E-3</v>
      </c>
      <c r="J9" s="12" t="e">
        <f>+'SCC x Atuacao = Comércio'!J41/'SCC x Atuacao = Comércio'!J9-1</f>
        <v>#DIV/0!</v>
      </c>
      <c r="K9" s="12" t="e">
        <f>+'SCC x Atuacao = Comércio'!K41/'SCC x Atuacao = Comércio'!K9-1</f>
        <v>#DIV/0!</v>
      </c>
      <c r="L9" s="12">
        <f>+'SCC x Atuacao = Comércio'!L41/'SCC x Atuacao = Comércio'!L9-1</f>
        <v>0.26402937686299488</v>
      </c>
    </row>
    <row r="10" spans="1:12" x14ac:dyDescent="0.25">
      <c r="A10" s="1" t="s">
        <v>523</v>
      </c>
      <c r="B10" s="12">
        <f>+'SCC x Atuacao = Comércio'!B42/'SCC x Atuacao = Comércio'!B10-1</f>
        <v>0.26570815201825937</v>
      </c>
      <c r="C10" s="12" t="e">
        <f>+'SCC x Atuacao = Comércio'!C42/'SCC x Atuacao = Comércio'!C10-1</f>
        <v>#DIV/0!</v>
      </c>
      <c r="D10" s="12" t="e">
        <f>+'SCC x Atuacao = Comércio'!D42/'SCC x Atuacao = Comércio'!D10-1</f>
        <v>#DIV/0!</v>
      </c>
      <c r="E10" s="12" t="e">
        <f>+'SCC x Atuacao = Comércio'!E42/'SCC x Atuacao = Comércio'!E10-1</f>
        <v>#DIV/0!</v>
      </c>
      <c r="F10" s="12">
        <f>+'SCC x Atuacao = Comércio'!F42/'SCC x Atuacao = Comércio'!F10-1</f>
        <v>-5.3315260783538987E-2</v>
      </c>
      <c r="G10" s="12" t="e">
        <f>+'SCC x Atuacao = Comércio'!G42/'SCC x Atuacao = Comércio'!G10-1</f>
        <v>#DIV/0!</v>
      </c>
      <c r="H10" s="12" t="e">
        <f>+'SCC x Atuacao = Comércio'!H42/'SCC x Atuacao = Comércio'!H10-1</f>
        <v>#DIV/0!</v>
      </c>
      <c r="I10" s="12">
        <f>+'SCC x Atuacao = Comércio'!I42/'SCC x Atuacao = Comércio'!I10-1</f>
        <v>0.44784797073701221</v>
      </c>
      <c r="J10" s="12" t="e">
        <f>+'SCC x Atuacao = Comércio'!J42/'SCC x Atuacao = Comércio'!J10-1</f>
        <v>#DIV/0!</v>
      </c>
      <c r="K10" s="12" t="e">
        <f>+'SCC x Atuacao = Comércio'!K42/'SCC x Atuacao = Comércio'!K10-1</f>
        <v>#DIV/0!</v>
      </c>
      <c r="L10" s="12">
        <f>+'SCC x Atuacao = Comércio'!L42/'SCC x Atuacao = Comércio'!L10-1</f>
        <v>-1.740360415472042E-2</v>
      </c>
    </row>
    <row r="11" spans="1:12" x14ac:dyDescent="0.25">
      <c r="A11" s="1" t="s">
        <v>524</v>
      </c>
      <c r="B11" s="12">
        <f>+'SCC x Atuacao = Comércio'!B43/'SCC x Atuacao = Comércio'!B11-1</f>
        <v>0.47193990813933206</v>
      </c>
      <c r="C11" s="12" t="e">
        <f>+'SCC x Atuacao = Comércio'!C43/'SCC x Atuacao = Comércio'!C11-1</f>
        <v>#DIV/0!</v>
      </c>
      <c r="D11" s="12" t="e">
        <f>+'SCC x Atuacao = Comércio'!D43/'SCC x Atuacao = Comércio'!D11-1</f>
        <v>#DIV/0!</v>
      </c>
      <c r="E11" s="12" t="e">
        <f>+'SCC x Atuacao = Comércio'!E43/'SCC x Atuacao = Comércio'!E11-1</f>
        <v>#DIV/0!</v>
      </c>
      <c r="F11" s="12">
        <f>+'SCC x Atuacao = Comércio'!F43/'SCC x Atuacao = Comércio'!F11-1</f>
        <v>0.5744619815945966</v>
      </c>
      <c r="G11" s="12" t="e">
        <f>+'SCC x Atuacao = Comércio'!G43/'SCC x Atuacao = Comércio'!G11-1</f>
        <v>#DIV/0!</v>
      </c>
      <c r="H11" s="12" t="e">
        <f>+'SCC x Atuacao = Comércio'!H43/'SCC x Atuacao = Comércio'!H11-1</f>
        <v>#DIV/0!</v>
      </c>
      <c r="I11" s="12">
        <f>+'SCC x Atuacao = Comércio'!I43/'SCC x Atuacao = Comércio'!I11-1</f>
        <v>-2.1087242506335868E-2</v>
      </c>
      <c r="J11" s="12" t="e">
        <f>+'SCC x Atuacao = Comércio'!J43/'SCC x Atuacao = Comércio'!J11-1</f>
        <v>#DIV/0!</v>
      </c>
      <c r="K11" s="12" t="e">
        <f>+'SCC x Atuacao = Comércio'!K43/'SCC x Atuacao = Comércio'!K11-1</f>
        <v>#DIV/0!</v>
      </c>
      <c r="L11" s="12">
        <f>+'SCC x Atuacao = Comércio'!L43/'SCC x Atuacao = Comércio'!L11-1</f>
        <v>0.49937258275203722</v>
      </c>
    </row>
    <row r="12" spans="1:12" x14ac:dyDescent="0.25">
      <c r="A12" s="1" t="s">
        <v>525</v>
      </c>
      <c r="B12" s="12">
        <f>+'SCC x Atuacao = Comércio'!B44/'SCC x Atuacao = Comércio'!B12-1</f>
        <v>0.50401493841378797</v>
      </c>
      <c r="C12" s="12" t="e">
        <f>+'SCC x Atuacao = Comércio'!C44/'SCC x Atuacao = Comércio'!C12-1</f>
        <v>#DIV/0!</v>
      </c>
      <c r="D12" s="12" t="e">
        <f>+'SCC x Atuacao = Comércio'!D44/'SCC x Atuacao = Comércio'!D12-1</f>
        <v>#DIV/0!</v>
      </c>
      <c r="E12" s="12" t="e">
        <f>+'SCC x Atuacao = Comércio'!E44/'SCC x Atuacao = Comércio'!E12-1</f>
        <v>#DIV/0!</v>
      </c>
      <c r="F12" s="12">
        <f>+'SCC x Atuacao = Comércio'!F44/'SCC x Atuacao = Comércio'!F12-1</f>
        <v>9.0777691595663512E-2</v>
      </c>
      <c r="G12" s="12" t="e">
        <f>+'SCC x Atuacao = Comércio'!G44/'SCC x Atuacao = Comércio'!G12-1</f>
        <v>#DIV/0!</v>
      </c>
      <c r="H12" s="12" t="e">
        <f>+'SCC x Atuacao = Comércio'!H44/'SCC x Atuacao = Comércio'!H12-1</f>
        <v>#DIV/0!</v>
      </c>
      <c r="I12" s="12">
        <f>+'SCC x Atuacao = Comércio'!I44/'SCC x Atuacao = Comércio'!I12-1</f>
        <v>6.6403863237679994E-2</v>
      </c>
      <c r="J12" s="12" t="e">
        <f>+'SCC x Atuacao = Comércio'!J44/'SCC x Atuacao = Comércio'!J12-1</f>
        <v>#DIV/0!</v>
      </c>
      <c r="K12" s="12" t="e">
        <f>+'SCC x Atuacao = Comércio'!K44/'SCC x Atuacao = Comércio'!K12-1</f>
        <v>#DIV/0!</v>
      </c>
      <c r="L12" s="12">
        <f>+'SCC x Atuacao = Comércio'!L44/'SCC x Atuacao = Comércio'!L12-1</f>
        <v>0.12480773001507406</v>
      </c>
    </row>
    <row r="13" spans="1:12" x14ac:dyDescent="0.25">
      <c r="A13" s="1" t="s">
        <v>526</v>
      </c>
      <c r="B13" s="12">
        <f>+'SCC x Atuacao = Comércio'!B45/'SCC x Atuacao = Comércio'!B13-1</f>
        <v>0.75801596030120266</v>
      </c>
      <c r="C13" s="12" t="e">
        <f>+'SCC x Atuacao = Comércio'!C45/'SCC x Atuacao = Comércio'!C13-1</f>
        <v>#DIV/0!</v>
      </c>
      <c r="D13" s="12" t="e">
        <f>+'SCC x Atuacao = Comércio'!D45/'SCC x Atuacao = Comércio'!D13-1</f>
        <v>#DIV/0!</v>
      </c>
      <c r="E13" s="12" t="e">
        <f>+'SCC x Atuacao = Comércio'!E45/'SCC x Atuacao = Comércio'!E13-1</f>
        <v>#DIV/0!</v>
      </c>
      <c r="F13" s="12">
        <f>+'SCC x Atuacao = Comércio'!F45/'SCC x Atuacao = Comércio'!F13-1</f>
        <v>0.25012076726361254</v>
      </c>
      <c r="G13" s="12" t="e">
        <f>+'SCC x Atuacao = Comércio'!G45/'SCC x Atuacao = Comércio'!G13-1</f>
        <v>#DIV/0!</v>
      </c>
      <c r="H13" s="12" t="e">
        <f>+'SCC x Atuacao = Comércio'!H45/'SCC x Atuacao = Comércio'!H13-1</f>
        <v>#DIV/0!</v>
      </c>
      <c r="I13" s="12">
        <f>+'SCC x Atuacao = Comércio'!I45/'SCC x Atuacao = Comércio'!I13-1</f>
        <v>-8.9905540119685323E-2</v>
      </c>
      <c r="J13" s="12" t="e">
        <f>+'SCC x Atuacao = Comércio'!J45/'SCC x Atuacao = Comércio'!J13-1</f>
        <v>#DIV/0!</v>
      </c>
      <c r="K13" s="12" t="e">
        <f>+'SCC x Atuacao = Comércio'!K45/'SCC x Atuacao = Comércio'!K13-1</f>
        <v>#DIV/0!</v>
      </c>
      <c r="L13" s="12">
        <f>+'SCC x Atuacao = Comércio'!L45/'SCC x Atuacao = Comércio'!L13-1</f>
        <v>0.22068157480531791</v>
      </c>
    </row>
    <row r="14" spans="1:12" x14ac:dyDescent="0.25">
      <c r="A14" s="1" t="s">
        <v>527</v>
      </c>
      <c r="B14" s="12">
        <f>+'SCC x Atuacao = Comércio'!B46/'SCC x Atuacao = Comércio'!B14-1</f>
        <v>0.46135587824217694</v>
      </c>
      <c r="C14" s="12" t="e">
        <f>+'SCC x Atuacao = Comércio'!C46/'SCC x Atuacao = Comércio'!C14-1</f>
        <v>#DIV/0!</v>
      </c>
      <c r="D14" s="12" t="e">
        <f>+'SCC x Atuacao = Comércio'!D46/'SCC x Atuacao = Comércio'!D14-1</f>
        <v>#DIV/0!</v>
      </c>
      <c r="E14" s="12" t="e">
        <f>+'SCC x Atuacao = Comércio'!E46/'SCC x Atuacao = Comércio'!E14-1</f>
        <v>#DIV/0!</v>
      </c>
      <c r="F14" s="12">
        <f>+'SCC x Atuacao = Comércio'!F46/'SCC x Atuacao = Comércio'!F14-1</f>
        <v>0.36940765667012498</v>
      </c>
      <c r="G14" s="12" t="e">
        <f>+'SCC x Atuacao = Comércio'!G46/'SCC x Atuacao = Comércio'!G14-1</f>
        <v>#DIV/0!</v>
      </c>
      <c r="H14" s="12" t="e">
        <f>+'SCC x Atuacao = Comércio'!H46/'SCC x Atuacao = Comércio'!H14-1</f>
        <v>#DIV/0!</v>
      </c>
      <c r="I14" s="12">
        <f>+'SCC x Atuacao = Comércio'!I46/'SCC x Atuacao = Comércio'!I14-1</f>
        <v>-0.10315825221613739</v>
      </c>
      <c r="J14" s="12" t="e">
        <f>+'SCC x Atuacao = Comércio'!J46/'SCC x Atuacao = Comércio'!J14-1</f>
        <v>#DIV/0!</v>
      </c>
      <c r="K14" s="12" t="e">
        <f>+'SCC x Atuacao = Comércio'!K46/'SCC x Atuacao = Comércio'!K14-1</f>
        <v>#DIV/0!</v>
      </c>
      <c r="L14" s="12">
        <f>+'SCC x Atuacao = Comércio'!L46/'SCC x Atuacao = Comércio'!L14-1</f>
        <v>0.33815486693976871</v>
      </c>
    </row>
    <row r="15" spans="1:12" x14ac:dyDescent="0.25">
      <c r="A15" s="1" t="s">
        <v>528</v>
      </c>
      <c r="B15" s="12">
        <f>+'SCC x Atuacao = Comércio'!B47/'SCC x Atuacao = Comércio'!B15-1</f>
        <v>0.3685449241142047</v>
      </c>
      <c r="C15" s="12" t="e">
        <f>+'SCC x Atuacao = Comércio'!C47/'SCC x Atuacao = Comércio'!C15-1</f>
        <v>#DIV/0!</v>
      </c>
      <c r="D15" s="12" t="e">
        <f>+'SCC x Atuacao = Comércio'!D47/'SCC x Atuacao = Comércio'!D15-1</f>
        <v>#DIV/0!</v>
      </c>
      <c r="E15" s="12" t="e">
        <f>+'SCC x Atuacao = Comércio'!E47/'SCC x Atuacao = Comércio'!E15-1</f>
        <v>#DIV/0!</v>
      </c>
      <c r="F15" s="12">
        <f>+'SCC x Atuacao = Comércio'!F47/'SCC x Atuacao = Comércio'!F15-1</f>
        <v>0.20968734164661007</v>
      </c>
      <c r="G15" s="12" t="e">
        <f>+'SCC x Atuacao = Comércio'!G47/'SCC x Atuacao = Comércio'!G15-1</f>
        <v>#DIV/0!</v>
      </c>
      <c r="H15" s="12" t="e">
        <f>+'SCC x Atuacao = Comércio'!H47/'SCC x Atuacao = Comércio'!H15-1</f>
        <v>#DIV/0!</v>
      </c>
      <c r="I15" s="12">
        <f>+'SCC x Atuacao = Comércio'!I47/'SCC x Atuacao = Comércio'!I15-1</f>
        <v>-0.25564270314131909</v>
      </c>
      <c r="J15" s="12" t="e">
        <f>+'SCC x Atuacao = Comércio'!J47/'SCC x Atuacao = Comércio'!J15-1</f>
        <v>#DIV/0!</v>
      </c>
      <c r="K15" s="12" t="e">
        <f>+'SCC x Atuacao = Comércio'!K47/'SCC x Atuacao = Comércio'!K15-1</f>
        <v>#DIV/0!</v>
      </c>
      <c r="L15" s="12">
        <f>+'SCC x Atuacao = Comércio'!L47/'SCC x Atuacao = Comércio'!L15-1</f>
        <v>0.14372165806155168</v>
      </c>
    </row>
    <row r="16" spans="1:12" x14ac:dyDescent="0.25">
      <c r="A16" s="1" t="s">
        <v>529</v>
      </c>
      <c r="B16" s="12">
        <f>+'SCC x Atuacao = Comércio'!B48/'SCC x Atuacao = Comércio'!B16-1</f>
        <v>0.5139167254439343</v>
      </c>
      <c r="C16" s="12" t="e">
        <f>+'SCC x Atuacao = Comércio'!C48/'SCC x Atuacao = Comércio'!C16-1</f>
        <v>#DIV/0!</v>
      </c>
      <c r="D16" s="12" t="e">
        <f>+'SCC x Atuacao = Comércio'!D48/'SCC x Atuacao = Comércio'!D16-1</f>
        <v>#DIV/0!</v>
      </c>
      <c r="E16" s="12" t="e">
        <f>+'SCC x Atuacao = Comércio'!E48/'SCC x Atuacao = Comércio'!E16-1</f>
        <v>#DIV/0!</v>
      </c>
      <c r="F16" s="12">
        <f>+'SCC x Atuacao = Comércio'!F48/'SCC x Atuacao = Comércio'!F16-1</f>
        <v>0.2168529387782403</v>
      </c>
      <c r="G16" s="12" t="e">
        <f>+'SCC x Atuacao = Comércio'!G48/'SCC x Atuacao = Comércio'!G16-1</f>
        <v>#DIV/0!</v>
      </c>
      <c r="H16" s="12" t="e">
        <f>+'SCC x Atuacao = Comércio'!H48/'SCC x Atuacao = Comércio'!H16-1</f>
        <v>#DIV/0!</v>
      </c>
      <c r="I16" s="12">
        <f>+'SCC x Atuacao = Comércio'!I48/'SCC x Atuacao = Comércio'!I16-1</f>
        <v>-0.20633748038100264</v>
      </c>
      <c r="J16" s="12" t="e">
        <f>+'SCC x Atuacao = Comércio'!J48/'SCC x Atuacao = Comércio'!J16-1</f>
        <v>#DIV/0!</v>
      </c>
      <c r="K16" s="12" t="e">
        <f>+'SCC x Atuacao = Comércio'!K48/'SCC x Atuacao = Comércio'!K16-1</f>
        <v>#DIV/0!</v>
      </c>
      <c r="L16" s="12">
        <f>+'SCC x Atuacao = Comércio'!L48/'SCC x Atuacao = Comércio'!L16-1</f>
        <v>0.22160683913251966</v>
      </c>
    </row>
    <row r="17" spans="1:12" x14ac:dyDescent="0.25">
      <c r="A17" s="1" t="s">
        <v>530</v>
      </c>
      <c r="B17" s="12">
        <f>+'SCC x Atuacao = Comércio'!B49/'SCC x Atuacao = Comércio'!B17-1</f>
        <v>0.43638156086044044</v>
      </c>
      <c r="C17" s="12" t="e">
        <f>+'SCC x Atuacao = Comércio'!C49/'SCC x Atuacao = Comércio'!C17-1</f>
        <v>#DIV/0!</v>
      </c>
      <c r="D17" s="12" t="e">
        <f>+'SCC x Atuacao = Comércio'!D49/'SCC x Atuacao = Comércio'!D17-1</f>
        <v>#DIV/0!</v>
      </c>
      <c r="E17" s="12" t="e">
        <f>+'SCC x Atuacao = Comércio'!E49/'SCC x Atuacao = Comércio'!E17-1</f>
        <v>#DIV/0!</v>
      </c>
      <c r="F17" s="12">
        <f>+'SCC x Atuacao = Comércio'!F49/'SCC x Atuacao = Comércio'!F17-1</f>
        <v>0.16195738634976897</v>
      </c>
      <c r="G17" s="12" t="e">
        <f>+'SCC x Atuacao = Comércio'!G49/'SCC x Atuacao = Comércio'!G17-1</f>
        <v>#DIV/0!</v>
      </c>
      <c r="H17" s="12" t="e">
        <f>+'SCC x Atuacao = Comércio'!H49/'SCC x Atuacao = Comércio'!H17-1</f>
        <v>#DIV/0!</v>
      </c>
      <c r="I17" s="12">
        <f>+'SCC x Atuacao = Comércio'!I49/'SCC x Atuacao = Comércio'!I17-1</f>
        <v>0.29676478142360785</v>
      </c>
      <c r="J17" s="12" t="e">
        <f>+'SCC x Atuacao = Comércio'!J49/'SCC x Atuacao = Comércio'!J17-1</f>
        <v>#DIV/0!</v>
      </c>
      <c r="K17" s="12" t="e">
        <f>+'SCC x Atuacao = Comércio'!K49/'SCC x Atuacao = Comércio'!K17-1</f>
        <v>#DIV/0!</v>
      </c>
      <c r="L17" s="12">
        <f>+'SCC x Atuacao = Comércio'!L49/'SCC x Atuacao = Comércio'!L17-1</f>
        <v>0.17999728522362846</v>
      </c>
    </row>
    <row r="18" spans="1:12" x14ac:dyDescent="0.25">
      <c r="A18" s="1" t="s">
        <v>531</v>
      </c>
      <c r="B18" s="12">
        <f>+'SCC x Atuacao = Comércio'!B50/'SCC x Atuacao = Comércio'!B18-1</f>
        <v>0.35103142643982554</v>
      </c>
      <c r="C18" s="12" t="e">
        <f>+'SCC x Atuacao = Comércio'!C50/'SCC x Atuacao = Comércio'!C18-1</f>
        <v>#DIV/0!</v>
      </c>
      <c r="D18" s="12" t="e">
        <f>+'SCC x Atuacao = Comércio'!D50/'SCC x Atuacao = Comércio'!D18-1</f>
        <v>#DIV/0!</v>
      </c>
      <c r="E18" s="12" t="e">
        <f>+'SCC x Atuacao = Comércio'!E50/'SCC x Atuacao = Comércio'!E18-1</f>
        <v>#DIV/0!</v>
      </c>
      <c r="F18" s="12">
        <f>+'SCC x Atuacao = Comércio'!F50/'SCC x Atuacao = Comércio'!F18-1</f>
        <v>2.3849564421517311E-2</v>
      </c>
      <c r="G18" s="12" t="e">
        <f>+'SCC x Atuacao = Comércio'!G50/'SCC x Atuacao = Comércio'!G18-1</f>
        <v>#DIV/0!</v>
      </c>
      <c r="H18" s="12" t="e">
        <f>+'SCC x Atuacao = Comércio'!H50/'SCC x Atuacao = Comércio'!H18-1</f>
        <v>#DIV/0!</v>
      </c>
      <c r="I18" s="12">
        <f>+'SCC x Atuacao = Comércio'!I50/'SCC x Atuacao = Comércio'!I18-1</f>
        <v>-0.1421545429521609</v>
      </c>
      <c r="J18" s="12" t="e">
        <f>+'SCC x Atuacao = Comércio'!J50/'SCC x Atuacao = Comércio'!J18-1</f>
        <v>#DIV/0!</v>
      </c>
      <c r="K18" s="12" t="e">
        <f>+'SCC x Atuacao = Comércio'!K50/'SCC x Atuacao = Comércio'!K18-1</f>
        <v>#DIV/0!</v>
      </c>
      <c r="L18" s="12">
        <f>+'SCC x Atuacao = Comércio'!L50/'SCC x Atuacao = Comércio'!L18-1</f>
        <v>2.4180277886776569E-2</v>
      </c>
    </row>
    <row r="19" spans="1:12" x14ac:dyDescent="0.25">
      <c r="A19" s="1" t="s">
        <v>532</v>
      </c>
      <c r="B19" s="12">
        <f>+'SCC x Atuacao = Comércio'!B51/'SCC x Atuacao = Comércio'!B19-1</f>
        <v>0.45684511029262076</v>
      </c>
      <c r="C19" s="12" t="e">
        <f>+'SCC x Atuacao = Comércio'!C51/'SCC x Atuacao = Comércio'!C19-1</f>
        <v>#DIV/0!</v>
      </c>
      <c r="D19" s="12" t="e">
        <f>+'SCC x Atuacao = Comércio'!D51/'SCC x Atuacao = Comércio'!D19-1</f>
        <v>#DIV/0!</v>
      </c>
      <c r="E19" s="12" t="e">
        <f>+'SCC x Atuacao = Comércio'!E51/'SCC x Atuacao = Comércio'!E19-1</f>
        <v>#DIV/0!</v>
      </c>
      <c r="F19" s="12">
        <f>+'SCC x Atuacao = Comércio'!F51/'SCC x Atuacao = Comércio'!F19-1</f>
        <v>9.1111081479621658E-2</v>
      </c>
      <c r="G19" s="12" t="e">
        <f>+'SCC x Atuacao = Comércio'!G51/'SCC x Atuacao = Comércio'!G19-1</f>
        <v>#DIV/0!</v>
      </c>
      <c r="H19" s="12" t="e">
        <f>+'SCC x Atuacao = Comércio'!H51/'SCC x Atuacao = Comércio'!H19-1</f>
        <v>#DIV/0!</v>
      </c>
      <c r="I19" s="12">
        <f>+'SCC x Atuacao = Comércio'!I51/'SCC x Atuacao = Comércio'!I19-1</f>
        <v>-0.20089727302565397</v>
      </c>
      <c r="J19" s="12" t="e">
        <f>+'SCC x Atuacao = Comércio'!J51/'SCC x Atuacao = Comércio'!J19-1</f>
        <v>#DIV/0!</v>
      </c>
      <c r="K19" s="12" t="e">
        <f>+'SCC x Atuacao = Comércio'!K51/'SCC x Atuacao = Comércio'!K19-1</f>
        <v>#DIV/0!</v>
      </c>
      <c r="L19" s="12">
        <f>+'SCC x Atuacao = Comércio'!L51/'SCC x Atuacao = Comércio'!L19-1</f>
        <v>0.104346997851543</v>
      </c>
    </row>
    <row r="20" spans="1:12" x14ac:dyDescent="0.25">
      <c r="A20" s="1" t="s">
        <v>533</v>
      </c>
      <c r="B20" s="12">
        <f>+'SCC x Atuacao = Comércio'!B52/'SCC x Atuacao = Comércio'!B20-1</f>
        <v>0.30585965221209555</v>
      </c>
      <c r="C20" s="12" t="e">
        <f>+'SCC x Atuacao = Comércio'!C52/'SCC x Atuacao = Comércio'!C20-1</f>
        <v>#DIV/0!</v>
      </c>
      <c r="D20" s="12" t="e">
        <f>+'SCC x Atuacao = Comércio'!D52/'SCC x Atuacao = Comércio'!D20-1</f>
        <v>#DIV/0!</v>
      </c>
      <c r="E20" s="12" t="e">
        <f>+'SCC x Atuacao = Comércio'!E52/'SCC x Atuacao = Comércio'!E20-1</f>
        <v>#DIV/0!</v>
      </c>
      <c r="F20" s="12">
        <f>+'SCC x Atuacao = Comércio'!F52/'SCC x Atuacao = Comércio'!F20-1</f>
        <v>0.43297442298559474</v>
      </c>
      <c r="G20" s="12" t="e">
        <f>+'SCC x Atuacao = Comércio'!G52/'SCC x Atuacao = Comércio'!G20-1</f>
        <v>#DIV/0!</v>
      </c>
      <c r="H20" s="12" t="e">
        <f>+'SCC x Atuacao = Comércio'!H52/'SCC x Atuacao = Comércio'!H20-1</f>
        <v>#DIV/0!</v>
      </c>
      <c r="I20" s="12">
        <f>+'SCC x Atuacao = Comércio'!I52/'SCC x Atuacao = Comércio'!I20-1</f>
        <v>-0.11674483386949119</v>
      </c>
      <c r="J20" s="12" t="e">
        <f>+'SCC x Atuacao = Comércio'!J52/'SCC x Atuacao = Comércio'!J20-1</f>
        <v>#DIV/0!</v>
      </c>
      <c r="K20" s="12" t="e">
        <f>+'SCC x Atuacao = Comércio'!K52/'SCC x Atuacao = Comércio'!K20-1</f>
        <v>#DIV/0!</v>
      </c>
      <c r="L20" s="12">
        <f>+'SCC x Atuacao = Comércio'!L52/'SCC x Atuacao = Comércio'!L20-1</f>
        <v>0.34383709883582614</v>
      </c>
    </row>
    <row r="21" spans="1:12" x14ac:dyDescent="0.25">
      <c r="A21" s="1" t="s">
        <v>534</v>
      </c>
      <c r="B21" s="12">
        <f>+'SCC x Atuacao = Comércio'!B53/'SCC x Atuacao = Comércio'!B21-1</f>
        <v>0.4145286001448043</v>
      </c>
      <c r="C21" s="12" t="e">
        <f>+'SCC x Atuacao = Comércio'!C53/'SCC x Atuacao = Comércio'!C21-1</f>
        <v>#DIV/0!</v>
      </c>
      <c r="D21" s="12" t="e">
        <f>+'SCC x Atuacao = Comércio'!D53/'SCC x Atuacao = Comércio'!D21-1</f>
        <v>#DIV/0!</v>
      </c>
      <c r="E21" s="12" t="e">
        <f>+'SCC x Atuacao = Comércio'!E53/'SCC x Atuacao = Comércio'!E21-1</f>
        <v>#DIV/0!</v>
      </c>
      <c r="F21" s="12">
        <f>+'SCC x Atuacao = Comércio'!F53/'SCC x Atuacao = Comércio'!F21-1</f>
        <v>0.19928452823037146</v>
      </c>
      <c r="G21" s="12" t="e">
        <f>+'SCC x Atuacao = Comércio'!G53/'SCC x Atuacao = Comércio'!G21-1</f>
        <v>#DIV/0!</v>
      </c>
      <c r="H21" s="12" t="e">
        <f>+'SCC x Atuacao = Comércio'!H53/'SCC x Atuacao = Comércio'!H21-1</f>
        <v>#DIV/0!</v>
      </c>
      <c r="I21" s="12">
        <f>+'SCC x Atuacao = Comércio'!I53/'SCC x Atuacao = Comércio'!I21-1</f>
        <v>2.2244957145981736E-2</v>
      </c>
      <c r="J21" s="12" t="e">
        <f>+'SCC x Atuacao = Comércio'!J53/'SCC x Atuacao = Comércio'!J21-1</f>
        <v>#DIV/0!</v>
      </c>
      <c r="K21" s="12" t="e">
        <f>+'SCC x Atuacao = Comércio'!K53/'SCC x Atuacao = Comércio'!K21-1</f>
        <v>#DIV/0!</v>
      </c>
      <c r="L21" s="12">
        <f>+'SCC x Atuacao = Comércio'!L53/'SCC x Atuacao = Comércio'!L21-1</f>
        <v>0.18732696932198567</v>
      </c>
    </row>
    <row r="22" spans="1:12" x14ac:dyDescent="0.25">
      <c r="A22" s="1" t="s">
        <v>535</v>
      </c>
      <c r="B22" s="12">
        <f>+'SCC x Atuacao = Comércio'!B54/'SCC x Atuacao = Comércio'!B22-1</f>
        <v>0.54817934875096119</v>
      </c>
      <c r="C22" s="12" t="e">
        <f>+'SCC x Atuacao = Comércio'!C54/'SCC x Atuacao = Comércio'!C22-1</f>
        <v>#DIV/0!</v>
      </c>
      <c r="D22" s="12" t="e">
        <f>+'SCC x Atuacao = Comércio'!D54/'SCC x Atuacao = Comércio'!D22-1</f>
        <v>#DIV/0!</v>
      </c>
      <c r="E22" s="12" t="e">
        <f>+'SCC x Atuacao = Comércio'!E54/'SCC x Atuacao = Comércio'!E22-1</f>
        <v>#DIV/0!</v>
      </c>
      <c r="F22" s="12">
        <f>+'SCC x Atuacao = Comércio'!F54/'SCC x Atuacao = Comércio'!F22-1</f>
        <v>0.23106645231523659</v>
      </c>
      <c r="G22" s="12" t="e">
        <f>+'SCC x Atuacao = Comércio'!G54/'SCC x Atuacao = Comércio'!G22-1</f>
        <v>#DIV/0!</v>
      </c>
      <c r="H22" s="12" t="e">
        <f>+'SCC x Atuacao = Comércio'!H54/'SCC x Atuacao = Comércio'!H22-1</f>
        <v>#DIV/0!</v>
      </c>
      <c r="I22" s="12">
        <f>+'SCC x Atuacao = Comércio'!I54/'SCC x Atuacao = Comércio'!I22-1</f>
        <v>-0.16068617731073143</v>
      </c>
      <c r="J22" s="12" t="e">
        <f>+'SCC x Atuacao = Comércio'!J54/'SCC x Atuacao = Comércio'!J22-1</f>
        <v>#DIV/0!</v>
      </c>
      <c r="K22" s="12" t="e">
        <f>+'SCC x Atuacao = Comércio'!K54/'SCC x Atuacao = Comércio'!K22-1</f>
        <v>#DIV/0!</v>
      </c>
      <c r="L22" s="12">
        <f>+'SCC x Atuacao = Comércio'!L54/'SCC x Atuacao = Comércio'!L22-1</f>
        <v>0.20753195306009209</v>
      </c>
    </row>
    <row r="23" spans="1:12" x14ac:dyDescent="0.25">
      <c r="A23" s="1" t="s">
        <v>536</v>
      </c>
      <c r="B23" s="12">
        <f>+'SCC x Atuacao = Comércio'!B55/'SCC x Atuacao = Comércio'!B23-1</f>
        <v>0.56018901569901636</v>
      </c>
      <c r="C23" s="12" t="e">
        <f>+'SCC x Atuacao = Comércio'!C55/'SCC x Atuacao = Comércio'!C23-1</f>
        <v>#DIV/0!</v>
      </c>
      <c r="D23" s="12" t="e">
        <f>+'SCC x Atuacao = Comércio'!D55/'SCC x Atuacao = Comércio'!D23-1</f>
        <v>#DIV/0!</v>
      </c>
      <c r="E23" s="12" t="e">
        <f>+'SCC x Atuacao = Comércio'!E55/'SCC x Atuacao = Comércio'!E23-1</f>
        <v>#DIV/0!</v>
      </c>
      <c r="F23" s="12">
        <f>+'SCC x Atuacao = Comércio'!F55/'SCC x Atuacao = Comércio'!F23-1</f>
        <v>0.20892349011073574</v>
      </c>
      <c r="G23" s="12" t="e">
        <f>+'SCC x Atuacao = Comércio'!G55/'SCC x Atuacao = Comércio'!G23-1</f>
        <v>#DIV/0!</v>
      </c>
      <c r="H23" s="12" t="e">
        <f>+'SCC x Atuacao = Comércio'!H55/'SCC x Atuacao = Comércio'!H23-1</f>
        <v>#DIV/0!</v>
      </c>
      <c r="I23" s="12">
        <f>+'SCC x Atuacao = Comércio'!I55/'SCC x Atuacao = Comércio'!I23-1</f>
        <v>0.13131288350932291</v>
      </c>
      <c r="J23" s="12" t="e">
        <f>+'SCC x Atuacao = Comércio'!J55/'SCC x Atuacao = Comércio'!J23-1</f>
        <v>#DIV/0!</v>
      </c>
      <c r="K23" s="12" t="e">
        <f>+'SCC x Atuacao = Comércio'!K55/'SCC x Atuacao = Comércio'!K23-1</f>
        <v>#DIV/0!</v>
      </c>
      <c r="L23" s="12">
        <f>+'SCC x Atuacao = Comércio'!L55/'SCC x Atuacao = Comércio'!L23-1</f>
        <v>0.23137468295539332</v>
      </c>
    </row>
    <row r="24" spans="1:12" x14ac:dyDescent="0.25">
      <c r="A24" s="1" t="s">
        <v>537</v>
      </c>
      <c r="B24" s="12">
        <f>+'SCC x Atuacao = Comércio'!B56/'SCC x Atuacao = Comércio'!B24-1</f>
        <v>0.42390906746520463</v>
      </c>
      <c r="C24" s="12" t="e">
        <f>+'SCC x Atuacao = Comércio'!C56/'SCC x Atuacao = Comércio'!C24-1</f>
        <v>#DIV/0!</v>
      </c>
      <c r="D24" s="12" t="e">
        <f>+'SCC x Atuacao = Comércio'!D56/'SCC x Atuacao = Comércio'!D24-1</f>
        <v>#DIV/0!</v>
      </c>
      <c r="E24" s="12" t="e">
        <f>+'SCC x Atuacao = Comércio'!E56/'SCC x Atuacao = Comércio'!E24-1</f>
        <v>#DIV/0!</v>
      </c>
      <c r="F24" s="12">
        <f>+'SCC x Atuacao = Comércio'!F56/'SCC x Atuacao = Comércio'!F24-1</f>
        <v>0.25264616590441236</v>
      </c>
      <c r="G24" s="12" t="e">
        <f>+'SCC x Atuacao = Comércio'!G56/'SCC x Atuacao = Comércio'!G24-1</f>
        <v>#DIV/0!</v>
      </c>
      <c r="H24" s="12" t="e">
        <f>+'SCC x Atuacao = Comércio'!H56/'SCC x Atuacao = Comércio'!H24-1</f>
        <v>#DIV/0!</v>
      </c>
      <c r="I24" s="12">
        <f>+'SCC x Atuacao = Comércio'!I56/'SCC x Atuacao = Comércio'!I24-1</f>
        <v>6.8690680758695111E-2</v>
      </c>
      <c r="J24" s="12" t="e">
        <f>+'SCC x Atuacao = Comércio'!J56/'SCC x Atuacao = Comércio'!J24-1</f>
        <v>#DIV/0!</v>
      </c>
      <c r="K24" s="12" t="e">
        <f>+'SCC x Atuacao = Comércio'!K56/'SCC x Atuacao = Comércio'!K24-1</f>
        <v>#DIV/0!</v>
      </c>
      <c r="L24" s="12">
        <f>+'SCC x Atuacao = Comércio'!L56/'SCC x Atuacao = Comércio'!L24-1</f>
        <v>0.24841721448459642</v>
      </c>
    </row>
    <row r="25" spans="1:12" x14ac:dyDescent="0.25">
      <c r="A25" s="1" t="s">
        <v>538</v>
      </c>
      <c r="B25" s="12">
        <f>+'SCC x Atuacao = Comércio'!B57/'SCC x Atuacao = Comércio'!B25-1</f>
        <v>0.46715043606099749</v>
      </c>
      <c r="C25" s="12" t="e">
        <f>+'SCC x Atuacao = Comércio'!C57/'SCC x Atuacao = Comércio'!C25-1</f>
        <v>#DIV/0!</v>
      </c>
      <c r="D25" s="12" t="e">
        <f>+'SCC x Atuacao = Comércio'!D57/'SCC x Atuacao = Comércio'!D25-1</f>
        <v>#DIV/0!</v>
      </c>
      <c r="E25" s="12" t="e">
        <f>+'SCC x Atuacao = Comércio'!E57/'SCC x Atuacao = Comércio'!E25-1</f>
        <v>#DIV/0!</v>
      </c>
      <c r="F25" s="12">
        <f>+'SCC x Atuacao = Comércio'!F57/'SCC x Atuacao = Comércio'!F25-1</f>
        <v>0.34279478802475238</v>
      </c>
      <c r="G25" s="12" t="e">
        <f>+'SCC x Atuacao = Comércio'!G57/'SCC x Atuacao = Comércio'!G25-1</f>
        <v>#DIV/0!</v>
      </c>
      <c r="H25" s="12" t="e">
        <f>+'SCC x Atuacao = Comércio'!H57/'SCC x Atuacao = Comércio'!H25-1</f>
        <v>#DIV/0!</v>
      </c>
      <c r="I25" s="12">
        <f>+'SCC x Atuacao = Comércio'!I57/'SCC x Atuacao = Comércio'!I25-1</f>
        <v>1.7798891202845946E-2</v>
      </c>
      <c r="J25" s="12" t="e">
        <f>+'SCC x Atuacao = Comércio'!J57/'SCC x Atuacao = Comércio'!J25-1</f>
        <v>#DIV/0!</v>
      </c>
      <c r="K25" s="12" t="e">
        <f>+'SCC x Atuacao = Comércio'!K57/'SCC x Atuacao = Comércio'!K25-1</f>
        <v>#DIV/0!</v>
      </c>
      <c r="L25" s="12">
        <f>+'SCC x Atuacao = Comércio'!L57/'SCC x Atuacao = Comércio'!L25-1</f>
        <v>0.32971475016074936</v>
      </c>
    </row>
    <row r="26" spans="1:12" x14ac:dyDescent="0.25">
      <c r="A26" s="1" t="s">
        <v>539</v>
      </c>
      <c r="B26" s="12">
        <f>+'SCC x Atuacao = Comércio'!B58/'SCC x Atuacao = Comércio'!B26-1</f>
        <v>0.51176969581799292</v>
      </c>
      <c r="C26" s="12" t="e">
        <f>+'SCC x Atuacao = Comércio'!C58/'SCC x Atuacao = Comércio'!C26-1</f>
        <v>#DIV/0!</v>
      </c>
      <c r="D26" s="12" t="e">
        <f>+'SCC x Atuacao = Comércio'!D58/'SCC x Atuacao = Comércio'!D26-1</f>
        <v>#DIV/0!</v>
      </c>
      <c r="E26" s="12" t="e">
        <f>+'SCC x Atuacao = Comércio'!E58/'SCC x Atuacao = Comércio'!E26-1</f>
        <v>#DIV/0!</v>
      </c>
      <c r="F26" s="12">
        <f>+'SCC x Atuacao = Comércio'!F58/'SCC x Atuacao = Comércio'!F26-1</f>
        <v>0.32751822655533203</v>
      </c>
      <c r="G26" s="12" t="e">
        <f>+'SCC x Atuacao = Comércio'!G58/'SCC x Atuacao = Comércio'!G26-1</f>
        <v>#DIV/0!</v>
      </c>
      <c r="H26" s="12" t="e">
        <f>+'SCC x Atuacao = Comércio'!H58/'SCC x Atuacao = Comércio'!H26-1</f>
        <v>#DIV/0!</v>
      </c>
      <c r="I26" s="12">
        <f>+'SCC x Atuacao = Comércio'!I58/'SCC x Atuacao = Comércio'!I26-1</f>
        <v>0.10559180964061854</v>
      </c>
      <c r="J26" s="12" t="e">
        <f>+'SCC x Atuacao = Comércio'!J58/'SCC x Atuacao = Comércio'!J26-1</f>
        <v>#DIV/0!</v>
      </c>
      <c r="K26" s="12" t="e">
        <f>+'SCC x Atuacao = Comércio'!K58/'SCC x Atuacao = Comércio'!K26-1</f>
        <v>#DIV/0!</v>
      </c>
      <c r="L26" s="12">
        <f>+'SCC x Atuacao = Comércio'!L58/'SCC x Atuacao = Comércio'!L26-1</f>
        <v>0.33564883675441304</v>
      </c>
    </row>
    <row r="27" spans="1:12" x14ac:dyDescent="0.25">
      <c r="A27" s="1" t="s">
        <v>540</v>
      </c>
      <c r="B27" s="12">
        <f>+'SCC x Atuacao = Comércio'!B59/'SCC x Atuacao = Comércio'!B27-1</f>
        <v>0.39855703672725729</v>
      </c>
      <c r="C27" s="12" t="e">
        <f>+'SCC x Atuacao = Comércio'!C59/'SCC x Atuacao = Comércio'!C27-1</f>
        <v>#DIV/0!</v>
      </c>
      <c r="D27" s="12" t="e">
        <f>+'SCC x Atuacao = Comércio'!D59/'SCC x Atuacao = Comércio'!D27-1</f>
        <v>#DIV/0!</v>
      </c>
      <c r="E27" s="12" t="e">
        <f>+'SCC x Atuacao = Comércio'!E59/'SCC x Atuacao = Comércio'!E27-1</f>
        <v>#DIV/0!</v>
      </c>
      <c r="F27" s="12">
        <f>+'SCC x Atuacao = Comércio'!F59/'SCC x Atuacao = Comércio'!F27-1</f>
        <v>0.21966173188273008</v>
      </c>
      <c r="G27" s="12" t="e">
        <f>+'SCC x Atuacao = Comércio'!G59/'SCC x Atuacao = Comércio'!G27-1</f>
        <v>#DIV/0!</v>
      </c>
      <c r="H27" s="12" t="e">
        <f>+'SCC x Atuacao = Comércio'!H59/'SCC x Atuacao = Comércio'!H27-1</f>
        <v>#DIV/0!</v>
      </c>
      <c r="I27" s="12">
        <f>+'SCC x Atuacao = Comércio'!I59/'SCC x Atuacao = Comércio'!I27-1</f>
        <v>6.0650234972813299E-2</v>
      </c>
      <c r="J27" s="12" t="e">
        <f>+'SCC x Atuacao = Comércio'!J59/'SCC x Atuacao = Comércio'!J27-1</f>
        <v>#DIV/0!</v>
      </c>
      <c r="K27" s="12" t="e">
        <f>+'SCC x Atuacao = Comércio'!K59/'SCC x Atuacao = Comércio'!K27-1</f>
        <v>#DIV/0!</v>
      </c>
      <c r="L27" s="12">
        <f>+'SCC x Atuacao = Comércio'!L59/'SCC x Atuacao = Comércio'!L27-1</f>
        <v>0.21887146211545061</v>
      </c>
    </row>
    <row r="28" spans="1:12" x14ac:dyDescent="0.25">
      <c r="A28" s="1" t="s">
        <v>541</v>
      </c>
      <c r="B28" s="12">
        <f>+'SCC x Atuacao = Comércio'!B60/'SCC x Atuacao = Comércio'!B28-1</f>
        <v>0.52802218426548708</v>
      </c>
      <c r="C28" s="12" t="e">
        <f>+'SCC x Atuacao = Comércio'!C60/'SCC x Atuacao = Comércio'!C28-1</f>
        <v>#DIV/0!</v>
      </c>
      <c r="D28" s="12" t="e">
        <f>+'SCC x Atuacao = Comércio'!D60/'SCC x Atuacao = Comércio'!D28-1</f>
        <v>#DIV/0!</v>
      </c>
      <c r="E28" s="12" t="e">
        <f>+'SCC x Atuacao = Comércio'!E60/'SCC x Atuacao = Comércio'!E28-1</f>
        <v>#DIV/0!</v>
      </c>
      <c r="F28" s="12">
        <f>+'SCC x Atuacao = Comércio'!F60/'SCC x Atuacao = Comércio'!F28-1</f>
        <v>0.2080521189242579</v>
      </c>
      <c r="G28" s="12" t="e">
        <f>+'SCC x Atuacao = Comércio'!G60/'SCC x Atuacao = Comércio'!G28-1</f>
        <v>#DIV/0!</v>
      </c>
      <c r="H28" s="12" t="e">
        <f>+'SCC x Atuacao = Comércio'!H60/'SCC x Atuacao = Comércio'!H28-1</f>
        <v>#DIV/0!</v>
      </c>
      <c r="I28" s="12">
        <f>+'SCC x Atuacao = Comércio'!I60/'SCC x Atuacao = Comércio'!I28-1</f>
        <v>-7.4820383658681489E-2</v>
      </c>
      <c r="J28" s="12" t="e">
        <f>+'SCC x Atuacao = Comércio'!J60/'SCC x Atuacao = Comércio'!J28-1</f>
        <v>#DIV/0!</v>
      </c>
      <c r="K28" s="12" t="e">
        <f>+'SCC x Atuacao = Comércio'!K60/'SCC x Atuacao = Comércio'!K28-1</f>
        <v>#DIV/0!</v>
      </c>
      <c r="L28" s="12">
        <f>+'SCC x Atuacao = Comércio'!L60/'SCC x Atuacao = Comércio'!L28-1</f>
        <v>0.20971746664019086</v>
      </c>
    </row>
    <row r="29" spans="1:12" x14ac:dyDescent="0.25">
      <c r="A29" s="1" t="s">
        <v>542</v>
      </c>
      <c r="B29" s="12">
        <f>+'SCC x Atuacao = Comércio'!B61/'SCC x Atuacao = Comércio'!B29-1</f>
        <v>0.23367198768405206</v>
      </c>
      <c r="C29" s="12" t="e">
        <f>+'SCC x Atuacao = Comércio'!C61/'SCC x Atuacao = Comércio'!C29-1</f>
        <v>#DIV/0!</v>
      </c>
      <c r="D29" s="12" t="e">
        <f>+'SCC x Atuacao = Comércio'!D61/'SCC x Atuacao = Comércio'!D29-1</f>
        <v>#DIV/0!</v>
      </c>
      <c r="E29" s="12" t="e">
        <f>+'SCC x Atuacao = Comércio'!E61/'SCC x Atuacao = Comércio'!E29-1</f>
        <v>#DIV/0!</v>
      </c>
      <c r="F29" s="12">
        <f>+'SCC x Atuacao = Comércio'!F61/'SCC x Atuacao = Comércio'!F29-1</f>
        <v>0.30388793170841333</v>
      </c>
      <c r="G29" s="12" t="e">
        <f>+'SCC x Atuacao = Comércio'!G61/'SCC x Atuacao = Comércio'!G29-1</f>
        <v>#DIV/0!</v>
      </c>
      <c r="H29" s="12" t="e">
        <f>+'SCC x Atuacao = Comércio'!H61/'SCC x Atuacao = Comércio'!H29-1</f>
        <v>#DIV/0!</v>
      </c>
      <c r="I29" s="12">
        <f>+'SCC x Atuacao = Comércio'!I61/'SCC x Atuacao = Comércio'!I29-1</f>
        <v>-7.0338226288584438E-2</v>
      </c>
      <c r="J29" s="12" t="e">
        <f>+'SCC x Atuacao = Comércio'!J61/'SCC x Atuacao = Comércio'!J29-1</f>
        <v>#DIV/0!</v>
      </c>
      <c r="K29" s="12" t="e">
        <f>+'SCC x Atuacao = Comércio'!K61/'SCC x Atuacao = Comércio'!K29-1</f>
        <v>#DIV/0!</v>
      </c>
      <c r="L29" s="12">
        <f>+'SCC x Atuacao = Comércio'!L61/'SCC x Atuacao = Comércio'!L29-1</f>
        <v>0.25553841837714164</v>
      </c>
    </row>
    <row r="30" spans="1:12" x14ac:dyDescent="0.25">
      <c r="A30" s="1" t="s">
        <v>543</v>
      </c>
      <c r="B30" s="12">
        <f>+'SCC x Atuacao = Comércio'!B62/'SCC x Atuacao = Comércio'!B30-1</f>
        <v>0.46111312592436016</v>
      </c>
      <c r="C30" s="12" t="e">
        <f>+'SCC x Atuacao = Comércio'!C62/'SCC x Atuacao = Comércio'!C30-1</f>
        <v>#DIV/0!</v>
      </c>
      <c r="D30" s="12" t="e">
        <f>+'SCC x Atuacao = Comércio'!D62/'SCC x Atuacao = Comércio'!D30-1</f>
        <v>#DIV/0!</v>
      </c>
      <c r="E30" s="12" t="e">
        <f>+'SCC x Atuacao = Comércio'!E62/'SCC x Atuacao = Comércio'!E30-1</f>
        <v>#DIV/0!</v>
      </c>
      <c r="F30" s="12">
        <f>+'SCC x Atuacao = Comércio'!F62/'SCC x Atuacao = Comércio'!F30-1</f>
        <v>0.3392410579193379</v>
      </c>
      <c r="G30" s="12" t="e">
        <f>+'SCC x Atuacao = Comércio'!G62/'SCC x Atuacao = Comércio'!G30-1</f>
        <v>#DIV/0!</v>
      </c>
      <c r="H30" s="12" t="e">
        <f>+'SCC x Atuacao = Comércio'!H62/'SCC x Atuacao = Comércio'!H30-1</f>
        <v>#DIV/0!</v>
      </c>
      <c r="I30" s="12">
        <f>+'SCC x Atuacao = Comércio'!I62/'SCC x Atuacao = Comércio'!I30-1</f>
        <v>3.8267456295949076E-2</v>
      </c>
      <c r="J30" s="12" t="e">
        <f>+'SCC x Atuacao = Comércio'!J62/'SCC x Atuacao = Comércio'!J30-1</f>
        <v>#DIV/0!</v>
      </c>
      <c r="K30" s="12" t="e">
        <f>+'SCC x Atuacao = Comércio'!K62/'SCC x Atuacao = Comércio'!K30-1</f>
        <v>#DIV/0!</v>
      </c>
      <c r="L30" s="12">
        <f>+'SCC x Atuacao = Comércio'!L62/'SCC x Atuacao = Comércio'!L30-1</f>
        <v>0.30823849359827715</v>
      </c>
    </row>
    <row r="31" spans="1:12" x14ac:dyDescent="0.25">
      <c r="A31" s="1" t="s">
        <v>544</v>
      </c>
      <c r="B31" s="12">
        <f>+'SCC x Atuacao = Comércio'!B63/'SCC x Atuacao = Comércio'!B31-1</f>
        <v>0.38944123978221579</v>
      </c>
      <c r="C31" s="12" t="e">
        <f>+'SCC x Atuacao = Comércio'!C63/'SCC x Atuacao = Comércio'!C31-1</f>
        <v>#DIV/0!</v>
      </c>
      <c r="D31" s="12" t="e">
        <f>+'SCC x Atuacao = Comércio'!D63/'SCC x Atuacao = Comércio'!D31-1</f>
        <v>#DIV/0!</v>
      </c>
      <c r="E31" s="12" t="e">
        <f>+'SCC x Atuacao = Comércio'!E63/'SCC x Atuacao = Comércio'!E31-1</f>
        <v>#DIV/0!</v>
      </c>
      <c r="F31" s="12">
        <f>+'SCC x Atuacao = Comércio'!F63/'SCC x Atuacao = Comércio'!F31-1</f>
        <v>0.30080956603017528</v>
      </c>
      <c r="G31" s="12" t="e">
        <f>+'SCC x Atuacao = Comércio'!G63/'SCC x Atuacao = Comércio'!G31-1</f>
        <v>#DIV/0!</v>
      </c>
      <c r="H31" s="12" t="e">
        <f>+'SCC x Atuacao = Comércio'!H63/'SCC x Atuacao = Comércio'!H31-1</f>
        <v>#DIV/0!</v>
      </c>
      <c r="I31" s="12">
        <f>+'SCC x Atuacao = Comércio'!I63/'SCC x Atuacao = Comércio'!I31-1</f>
        <v>3.9462270503318964E-2</v>
      </c>
      <c r="J31" s="12" t="e">
        <f>+'SCC x Atuacao = Comércio'!J63/'SCC x Atuacao = Comércio'!J31-1</f>
        <v>#DIV/0!</v>
      </c>
      <c r="K31" s="12" t="e">
        <f>+'SCC x Atuacao = Comércio'!K63/'SCC x Atuacao = Comércio'!K31-1</f>
        <v>#DIV/0!</v>
      </c>
      <c r="L31" s="12">
        <f>+'SCC x Atuacao = Comércio'!L63/'SCC x Atuacao = Comércio'!L31-1</f>
        <v>0.28391080268613633</v>
      </c>
    </row>
    <row r="32" spans="1:12" x14ac:dyDescent="0.25">
      <c r="A32" s="1" t="s">
        <v>84</v>
      </c>
      <c r="B32" s="12">
        <f>+'SCC x Atuacao = Comércio'!B64/'SCC x Atuacao = Comércio'!B32-1</f>
        <v>0.44929257596435423</v>
      </c>
      <c r="C32" s="12" t="e">
        <f>+'SCC x Atuacao = Comércio'!C64/'SCC x Atuacao = Comércio'!C32-1</f>
        <v>#DIV/0!</v>
      </c>
      <c r="D32" s="12" t="e">
        <f>+'SCC x Atuacao = Comércio'!D64/'SCC x Atuacao = Comércio'!D32-1</f>
        <v>#DIV/0!</v>
      </c>
      <c r="E32" s="12" t="e">
        <f>+'SCC x Atuacao = Comércio'!E64/'SCC x Atuacao = Comércio'!E32-1</f>
        <v>#DIV/0!</v>
      </c>
      <c r="F32" s="12">
        <f>+'SCC x Atuacao = Comércio'!F64/'SCC x Atuacao = Comércio'!F32-1</f>
        <v>0.25379207625677447</v>
      </c>
      <c r="G32" s="12" t="e">
        <f>+'SCC x Atuacao = Comércio'!G64/'SCC x Atuacao = Comércio'!G32-1</f>
        <v>#DIV/0!</v>
      </c>
      <c r="H32" s="12" t="e">
        <f>+'SCC x Atuacao = Comércio'!H64/'SCC x Atuacao = Comércio'!H32-1</f>
        <v>#DIV/0!</v>
      </c>
      <c r="I32" s="12">
        <f>+'SCC x Atuacao = Comércio'!I64/'SCC x Atuacao = Comércio'!I32-1</f>
        <v>4.3441391101392668E-2</v>
      </c>
      <c r="J32" s="12" t="e">
        <f>+'SCC x Atuacao = Comércio'!J64/'SCC x Atuacao = Comércio'!J32-1</f>
        <v>#DIV/0!</v>
      </c>
      <c r="K32" s="12" t="e">
        <f>+'SCC x Atuacao = Comércio'!K64/'SCC x Atuacao = Comércio'!K32-1</f>
        <v>#DIV/0!</v>
      </c>
      <c r="L32" s="12">
        <f>+'SCC x Atuacao = Comércio'!L64/'SCC x Atuacao = Comércio'!L32-1</f>
        <v>0.2488128159411449</v>
      </c>
    </row>
    <row r="33" spans="1:12" x14ac:dyDescent="0.25">
      <c r="A33" s="1"/>
      <c r="B33" s="13"/>
      <c r="C33" s="13"/>
      <c r="D33" s="13"/>
      <c r="E33" s="13"/>
      <c r="F33" s="13"/>
      <c r="G33" s="13"/>
      <c r="H33" s="13"/>
      <c r="I33" s="13"/>
      <c r="J33" s="13"/>
      <c r="K33" s="13"/>
    </row>
    <row r="34" spans="1:12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</row>
    <row r="35" spans="1:12" s="1" customFormat="1" x14ac:dyDescent="0.25">
      <c r="B35" s="1">
        <v>2009</v>
      </c>
      <c r="C35" s="1">
        <v>2009</v>
      </c>
      <c r="D35" s="1">
        <v>2009</v>
      </c>
      <c r="E35" s="1">
        <v>2009</v>
      </c>
      <c r="F35" s="1">
        <v>2009</v>
      </c>
      <c r="G35" s="1">
        <v>2009</v>
      </c>
      <c r="H35" s="1">
        <v>2009</v>
      </c>
      <c r="I35" s="1">
        <v>2009</v>
      </c>
      <c r="J35" s="1">
        <v>2009</v>
      </c>
      <c r="K35" s="1">
        <v>2009</v>
      </c>
      <c r="L35" s="1">
        <v>2009</v>
      </c>
    </row>
    <row r="36" spans="1:12" x14ac:dyDescent="0.25">
      <c r="A36" s="1"/>
      <c r="B36" s="1" t="s">
        <v>769</v>
      </c>
      <c r="C36" s="1" t="s">
        <v>771</v>
      </c>
      <c r="D36" s="1" t="s">
        <v>20</v>
      </c>
      <c r="E36" s="1" t="s">
        <v>776</v>
      </c>
      <c r="F36" s="1" t="s">
        <v>777</v>
      </c>
      <c r="G36" s="1" t="s">
        <v>780</v>
      </c>
      <c r="H36" s="1" t="s">
        <v>22</v>
      </c>
      <c r="I36" s="1" t="s">
        <v>21</v>
      </c>
      <c r="J36" s="1" t="s">
        <v>29</v>
      </c>
      <c r="K36" s="1" t="s">
        <v>784</v>
      </c>
      <c r="L36" s="1" t="s">
        <v>866</v>
      </c>
    </row>
    <row r="37" spans="1:12" x14ac:dyDescent="0.25">
      <c r="A37" s="1" t="s">
        <v>518</v>
      </c>
      <c r="B37" s="12">
        <f>+'SCC x Atuacao = Comércio'!B69/'SCC x Atuacao = Comércio'!B37-1</f>
        <v>-6.4041759363165029E-2</v>
      </c>
      <c r="C37" s="12" t="e">
        <f>+'SCC x Atuacao = Comércio'!C69/'SCC x Atuacao = Comércio'!C37-1</f>
        <v>#DIV/0!</v>
      </c>
      <c r="D37" s="12" t="e">
        <f>+'SCC x Atuacao = Comércio'!D69/'SCC x Atuacao = Comércio'!D37-1</f>
        <v>#DIV/0!</v>
      </c>
      <c r="E37" s="12" t="e">
        <f>+'SCC x Atuacao = Comércio'!E69/'SCC x Atuacao = Comércio'!E37-1</f>
        <v>#DIV/0!</v>
      </c>
      <c r="F37" s="12">
        <f>+'SCC x Atuacao = Comércio'!F69/'SCC x Atuacao = Comércio'!F37-1</f>
        <v>-3.4018845014722854E-2</v>
      </c>
      <c r="G37" s="12" t="e">
        <f>+'SCC x Atuacao = Comércio'!G69/'SCC x Atuacao = Comércio'!G37-1</f>
        <v>#DIV/0!</v>
      </c>
      <c r="H37" s="12" t="e">
        <f>+'SCC x Atuacao = Comércio'!H69/'SCC x Atuacao = Comércio'!H37-1</f>
        <v>#DIV/0!</v>
      </c>
      <c r="I37" s="12">
        <f>+'SCC x Atuacao = Comércio'!I69/'SCC x Atuacao = Comércio'!I37-1</f>
        <v>-2.3790998060006396E-2</v>
      </c>
      <c r="J37" s="12" t="e">
        <f>+'SCC x Atuacao = Comércio'!J69/'SCC x Atuacao = Comércio'!J37-1</f>
        <v>#DIV/0!</v>
      </c>
      <c r="K37" s="12" t="e">
        <f>+'SCC x Atuacao = Comércio'!K69/'SCC x Atuacao = Comércio'!K37-1</f>
        <v>#DIV/0!</v>
      </c>
      <c r="L37" s="12">
        <f>+'SCC x Atuacao = Comércio'!L69/'SCC x Atuacao = Comércio'!L37-1</f>
        <v>-3.7734549552393082E-2</v>
      </c>
    </row>
    <row r="38" spans="1:12" x14ac:dyDescent="0.25">
      <c r="A38" s="1" t="s">
        <v>519</v>
      </c>
      <c r="B38" s="12">
        <f>+'SCC x Atuacao = Comércio'!B70/'SCC x Atuacao = Comércio'!B38-1</f>
        <v>0.17590049490597237</v>
      </c>
      <c r="C38" s="12" t="e">
        <f>+'SCC x Atuacao = Comércio'!C70/'SCC x Atuacao = Comércio'!C38-1</f>
        <v>#DIV/0!</v>
      </c>
      <c r="D38" s="12" t="e">
        <f>+'SCC x Atuacao = Comércio'!D70/'SCC x Atuacao = Comércio'!D38-1</f>
        <v>#DIV/0!</v>
      </c>
      <c r="E38" s="12" t="e">
        <f>+'SCC x Atuacao = Comércio'!E70/'SCC x Atuacao = Comércio'!E38-1</f>
        <v>#DIV/0!</v>
      </c>
      <c r="F38" s="12">
        <f>+'SCC x Atuacao = Comércio'!F70/'SCC x Atuacao = Comércio'!F38-1</f>
        <v>-5.181495051105256E-2</v>
      </c>
      <c r="G38" s="12" t="e">
        <f>+'SCC x Atuacao = Comércio'!G70/'SCC x Atuacao = Comércio'!G38-1</f>
        <v>#DIV/0!</v>
      </c>
      <c r="H38" s="12" t="e">
        <f>+'SCC x Atuacao = Comércio'!H70/'SCC x Atuacao = Comércio'!H38-1</f>
        <v>#DIV/0!</v>
      </c>
      <c r="I38" s="12">
        <f>+'SCC x Atuacao = Comércio'!I70/'SCC x Atuacao = Comércio'!I38-1</f>
        <v>5.7020960698399126E-2</v>
      </c>
      <c r="J38" s="12" t="e">
        <f>+'SCC x Atuacao = Comércio'!J70/'SCC x Atuacao = Comércio'!J38-1</f>
        <v>#DIV/0!</v>
      </c>
      <c r="K38" s="12" t="e">
        <f>+'SCC x Atuacao = Comércio'!K70/'SCC x Atuacao = Comércio'!K38-1</f>
        <v>#DIV/0!</v>
      </c>
      <c r="L38" s="12">
        <f>+'SCC x Atuacao = Comércio'!L70/'SCC x Atuacao = Comércio'!L38-1</f>
        <v>-2.717287576743721E-2</v>
      </c>
    </row>
    <row r="39" spans="1:12" x14ac:dyDescent="0.25">
      <c r="A39" s="1" t="s">
        <v>520</v>
      </c>
      <c r="B39" s="12">
        <f>+'SCC x Atuacao = Comércio'!B71/'SCC x Atuacao = Comércio'!B39-1</f>
        <v>1.8665904653321075E-3</v>
      </c>
      <c r="C39" s="12" t="e">
        <f>+'SCC x Atuacao = Comércio'!C71/'SCC x Atuacao = Comércio'!C39-1</f>
        <v>#DIV/0!</v>
      </c>
      <c r="D39" s="12" t="e">
        <f>+'SCC x Atuacao = Comércio'!D71/'SCC x Atuacao = Comércio'!D39-1</f>
        <v>#DIV/0!</v>
      </c>
      <c r="E39" s="12" t="e">
        <f>+'SCC x Atuacao = Comércio'!E71/'SCC x Atuacao = Comércio'!E39-1</f>
        <v>#DIV/0!</v>
      </c>
      <c r="F39" s="12">
        <f>+'SCC x Atuacao = Comércio'!F71/'SCC x Atuacao = Comércio'!F39-1</f>
        <v>4.3724250685297505E-2</v>
      </c>
      <c r="G39" s="12" t="e">
        <f>+'SCC x Atuacao = Comércio'!G71/'SCC x Atuacao = Comércio'!G39-1</f>
        <v>#DIV/0!</v>
      </c>
      <c r="H39" s="12" t="e">
        <f>+'SCC x Atuacao = Comércio'!H71/'SCC x Atuacao = Comércio'!H39-1</f>
        <v>#DIV/0!</v>
      </c>
      <c r="I39" s="12">
        <f>+'SCC x Atuacao = Comércio'!I71/'SCC x Atuacao = Comércio'!I39-1</f>
        <v>0.14526382708071961</v>
      </c>
      <c r="J39" s="12" t="e">
        <f>+'SCC x Atuacao = Comércio'!J71/'SCC x Atuacao = Comércio'!J39-1</f>
        <v>#DIV/0!</v>
      </c>
      <c r="K39" s="12" t="e">
        <f>+'SCC x Atuacao = Comércio'!K71/'SCC x Atuacao = Comércio'!K39-1</f>
        <v>#DIV/0!</v>
      </c>
      <c r="L39" s="12">
        <f>+'SCC x Atuacao = Comércio'!L71/'SCC x Atuacao = Comércio'!L39-1</f>
        <v>4.6852678633002576E-2</v>
      </c>
    </row>
    <row r="40" spans="1:12" x14ac:dyDescent="0.25">
      <c r="A40" s="1" t="s">
        <v>521</v>
      </c>
      <c r="B40" s="12">
        <f>+'SCC x Atuacao = Comércio'!B72/'SCC x Atuacao = Comércio'!B40-1</f>
        <v>-0.57692488757713845</v>
      </c>
      <c r="C40" s="12" t="e">
        <f>+'SCC x Atuacao = Comércio'!C72/'SCC x Atuacao = Comércio'!C40-1</f>
        <v>#DIV/0!</v>
      </c>
      <c r="D40" s="12" t="e">
        <f>+'SCC x Atuacao = Comércio'!D72/'SCC x Atuacao = Comércio'!D40-1</f>
        <v>#DIV/0!</v>
      </c>
      <c r="E40" s="12" t="e">
        <f>+'SCC x Atuacao = Comércio'!E72/'SCC x Atuacao = Comércio'!E40-1</f>
        <v>#DIV/0!</v>
      </c>
      <c r="F40" s="12">
        <f>+'SCC x Atuacao = Comércio'!F72/'SCC x Atuacao = Comércio'!F40-1</f>
        <v>-6.1418836726120252E-2</v>
      </c>
      <c r="G40" s="12" t="e">
        <f>+'SCC x Atuacao = Comércio'!G72/'SCC x Atuacao = Comércio'!G40-1</f>
        <v>#DIV/0!</v>
      </c>
      <c r="H40" s="12" t="e">
        <f>+'SCC x Atuacao = Comércio'!H72/'SCC x Atuacao = Comércio'!H40-1</f>
        <v>#DIV/0!</v>
      </c>
      <c r="I40" s="12">
        <f>+'SCC x Atuacao = Comércio'!I72/'SCC x Atuacao = Comércio'!I40-1</f>
        <v>0.15273040157388218</v>
      </c>
      <c r="J40" s="12" t="e">
        <f>+'SCC x Atuacao = Comércio'!J72/'SCC x Atuacao = Comércio'!J40-1</f>
        <v>#DIV/0!</v>
      </c>
      <c r="K40" s="12" t="e">
        <f>+'SCC x Atuacao = Comércio'!K72/'SCC x Atuacao = Comércio'!K40-1</f>
        <v>#DIV/0!</v>
      </c>
      <c r="L40" s="12">
        <f>+'SCC x Atuacao = Comércio'!L72/'SCC x Atuacao = Comércio'!L40-1</f>
        <v>-4.8011070872890138E-2</v>
      </c>
    </row>
    <row r="41" spans="1:12" x14ac:dyDescent="0.25">
      <c r="A41" s="1" t="s">
        <v>522</v>
      </c>
      <c r="B41" s="12">
        <f>+'SCC x Atuacao = Comércio'!B73/'SCC x Atuacao = Comércio'!B41-1</f>
        <v>-0.10411512974780657</v>
      </c>
      <c r="C41" s="12" t="e">
        <f>+'SCC x Atuacao = Comércio'!C73/'SCC x Atuacao = Comércio'!C41-1</f>
        <v>#DIV/0!</v>
      </c>
      <c r="D41" s="12" t="e">
        <f>+'SCC x Atuacao = Comércio'!D73/'SCC x Atuacao = Comércio'!D41-1</f>
        <v>#DIV/0!</v>
      </c>
      <c r="E41" s="12" t="e">
        <f>+'SCC x Atuacao = Comércio'!E73/'SCC x Atuacao = Comércio'!E41-1</f>
        <v>#DIV/0!</v>
      </c>
      <c r="F41" s="12">
        <f>+'SCC x Atuacao = Comércio'!F73/'SCC x Atuacao = Comércio'!F41-1</f>
        <v>7.2971287946723695E-3</v>
      </c>
      <c r="G41" s="12" t="e">
        <f>+'SCC x Atuacao = Comércio'!G73/'SCC x Atuacao = Comércio'!G41-1</f>
        <v>#DIV/0!</v>
      </c>
      <c r="H41" s="12" t="e">
        <f>+'SCC x Atuacao = Comércio'!H73/'SCC x Atuacao = Comércio'!H41-1</f>
        <v>#DIV/0!</v>
      </c>
      <c r="I41" s="12">
        <f>+'SCC x Atuacao = Comércio'!I73/'SCC x Atuacao = Comércio'!I41-1</f>
        <v>7.4893161451556889E-2</v>
      </c>
      <c r="J41" s="12" t="e">
        <f>+'SCC x Atuacao = Comércio'!J73/'SCC x Atuacao = Comércio'!J41-1</f>
        <v>#DIV/0!</v>
      </c>
      <c r="K41" s="12" t="e">
        <f>+'SCC x Atuacao = Comércio'!K73/'SCC x Atuacao = Comércio'!K41-1</f>
        <v>#DIV/0!</v>
      </c>
      <c r="L41" s="12">
        <f>+'SCC x Atuacao = Comércio'!L73/'SCC x Atuacao = Comércio'!L41-1</f>
        <v>5.4934635465058168E-3</v>
      </c>
    </row>
    <row r="42" spans="1:12" x14ac:dyDescent="0.25">
      <c r="A42" s="1" t="s">
        <v>523</v>
      </c>
      <c r="B42" s="12">
        <f>+'SCC x Atuacao = Comércio'!B74/'SCC x Atuacao = Comércio'!B42-1</f>
        <v>0.86182537133557058</v>
      </c>
      <c r="C42" s="12" t="e">
        <f>+'SCC x Atuacao = Comércio'!C74/'SCC x Atuacao = Comércio'!C42-1</f>
        <v>#DIV/0!</v>
      </c>
      <c r="D42" s="12" t="e">
        <f>+'SCC x Atuacao = Comércio'!D74/'SCC x Atuacao = Comércio'!D42-1</f>
        <v>#DIV/0!</v>
      </c>
      <c r="E42" s="12" t="e">
        <f>+'SCC x Atuacao = Comércio'!E74/'SCC x Atuacao = Comércio'!E42-1</f>
        <v>#DIV/0!</v>
      </c>
      <c r="F42" s="12">
        <f>+'SCC x Atuacao = Comércio'!F74/'SCC x Atuacao = Comércio'!F42-1</f>
        <v>-0.29850484688264811</v>
      </c>
      <c r="G42" s="12" t="e">
        <f>+'SCC x Atuacao = Comércio'!G74/'SCC x Atuacao = Comércio'!G42-1</f>
        <v>#DIV/0!</v>
      </c>
      <c r="H42" s="12" t="e">
        <f>+'SCC x Atuacao = Comércio'!H74/'SCC x Atuacao = Comércio'!H42-1</f>
        <v>#DIV/0!</v>
      </c>
      <c r="I42" s="12">
        <f>+'SCC x Atuacao = Comércio'!I74/'SCC x Atuacao = Comércio'!I42-1</f>
        <v>-0.57382620929716355</v>
      </c>
      <c r="J42" s="12" t="e">
        <f>+'SCC x Atuacao = Comércio'!J74/'SCC x Atuacao = Comércio'!J42-1</f>
        <v>#DIV/0!</v>
      </c>
      <c r="K42" s="12" t="e">
        <f>+'SCC x Atuacao = Comércio'!K74/'SCC x Atuacao = Comércio'!K42-1</f>
        <v>#DIV/0!</v>
      </c>
      <c r="L42" s="12">
        <f>+'SCC x Atuacao = Comércio'!L74/'SCC x Atuacao = Comércio'!L42-1</f>
        <v>-0.31309107306025763</v>
      </c>
    </row>
    <row r="43" spans="1:12" x14ac:dyDescent="0.25">
      <c r="A43" s="1" t="s">
        <v>524</v>
      </c>
      <c r="B43" s="12">
        <f>+'SCC x Atuacao = Comércio'!B75/'SCC x Atuacao = Comércio'!B43-1</f>
        <v>2.781181099547636E-2</v>
      </c>
      <c r="C43" s="12" t="e">
        <f>+'SCC x Atuacao = Comércio'!C75/'SCC x Atuacao = Comércio'!C43-1</f>
        <v>#DIV/0!</v>
      </c>
      <c r="D43" s="12" t="e">
        <f>+'SCC x Atuacao = Comércio'!D75/'SCC x Atuacao = Comércio'!D43-1</f>
        <v>#DIV/0!</v>
      </c>
      <c r="E43" s="12" t="e">
        <f>+'SCC x Atuacao = Comércio'!E75/'SCC x Atuacao = Comércio'!E43-1</f>
        <v>#DIV/0!</v>
      </c>
      <c r="F43" s="12">
        <f>+'SCC x Atuacao = Comércio'!F75/'SCC x Atuacao = Comércio'!F43-1</f>
        <v>-0.36124347571102677</v>
      </c>
      <c r="G43" s="12" t="e">
        <f>+'SCC x Atuacao = Comércio'!G75/'SCC x Atuacao = Comércio'!G43-1</f>
        <v>#DIV/0!</v>
      </c>
      <c r="H43" s="12" t="e">
        <f>+'SCC x Atuacao = Comércio'!H75/'SCC x Atuacao = Comércio'!H43-1</f>
        <v>#DIV/0!</v>
      </c>
      <c r="I43" s="12">
        <f>+'SCC x Atuacao = Comércio'!I75/'SCC x Atuacao = Comércio'!I43-1</f>
        <v>-0.10265152771483721</v>
      </c>
      <c r="J43" s="12" t="e">
        <f>+'SCC x Atuacao = Comércio'!J75/'SCC x Atuacao = Comércio'!J43-1</f>
        <v>#DIV/0!</v>
      </c>
      <c r="K43" s="12" t="e">
        <f>+'SCC x Atuacao = Comércio'!K75/'SCC x Atuacao = Comércio'!K43-1</f>
        <v>#DIV/0!</v>
      </c>
      <c r="L43" s="12">
        <f>+'SCC x Atuacao = Comércio'!L75/'SCC x Atuacao = Comércio'!L43-1</f>
        <v>-0.33153393052150493</v>
      </c>
    </row>
    <row r="44" spans="1:12" x14ac:dyDescent="0.25">
      <c r="A44" s="1" t="s">
        <v>525</v>
      </c>
      <c r="B44" s="12">
        <f>+'SCC x Atuacao = Comércio'!B76/'SCC x Atuacao = Comércio'!B44-1</f>
        <v>-4.3132924347893176E-2</v>
      </c>
      <c r="C44" s="12" t="e">
        <f>+'SCC x Atuacao = Comércio'!C76/'SCC x Atuacao = Comércio'!C44-1</f>
        <v>#DIV/0!</v>
      </c>
      <c r="D44" s="12" t="e">
        <f>+'SCC x Atuacao = Comércio'!D76/'SCC x Atuacao = Comércio'!D44-1</f>
        <v>#DIV/0!</v>
      </c>
      <c r="E44" s="12" t="e">
        <f>+'SCC x Atuacao = Comércio'!E76/'SCC x Atuacao = Comércio'!E44-1</f>
        <v>#DIV/0!</v>
      </c>
      <c r="F44" s="12">
        <f>+'SCC x Atuacao = Comércio'!F76/'SCC x Atuacao = Comércio'!F44-1</f>
        <v>0.11324115143923685</v>
      </c>
      <c r="G44" s="12" t="e">
        <f>+'SCC x Atuacao = Comércio'!G76/'SCC x Atuacao = Comércio'!G44-1</f>
        <v>#DIV/0!</v>
      </c>
      <c r="H44" s="12" t="e">
        <f>+'SCC x Atuacao = Comércio'!H76/'SCC x Atuacao = Comércio'!H44-1</f>
        <v>#DIV/0!</v>
      </c>
      <c r="I44" s="12">
        <f>+'SCC x Atuacao = Comércio'!I76/'SCC x Atuacao = Comércio'!I44-1</f>
        <v>-0.18190464414535712</v>
      </c>
      <c r="J44" s="12" t="e">
        <f>+'SCC x Atuacao = Comércio'!J76/'SCC x Atuacao = Comércio'!J44-1</f>
        <v>#DIV/0!</v>
      </c>
      <c r="K44" s="12" t="e">
        <f>+'SCC x Atuacao = Comércio'!K76/'SCC x Atuacao = Comércio'!K44-1</f>
        <v>#DIV/0!</v>
      </c>
      <c r="L44" s="12">
        <f>+'SCC x Atuacao = Comércio'!L76/'SCC x Atuacao = Comércio'!L44-1</f>
        <v>4.5983988318560653E-2</v>
      </c>
    </row>
    <row r="45" spans="1:12" x14ac:dyDescent="0.25">
      <c r="A45" s="1" t="s">
        <v>526</v>
      </c>
      <c r="B45" s="12">
        <f>+'SCC x Atuacao = Comércio'!B77/'SCC x Atuacao = Comércio'!B45-1</f>
        <v>0.10397672908958233</v>
      </c>
      <c r="C45" s="12" t="e">
        <f>+'SCC x Atuacao = Comércio'!C77/'SCC x Atuacao = Comércio'!C45-1</f>
        <v>#DIV/0!</v>
      </c>
      <c r="D45" s="12" t="e">
        <f>+'SCC x Atuacao = Comércio'!D77/'SCC x Atuacao = Comércio'!D45-1</f>
        <v>#DIV/0!</v>
      </c>
      <c r="E45" s="12" t="e">
        <f>+'SCC x Atuacao = Comércio'!E77/'SCC x Atuacao = Comércio'!E45-1</f>
        <v>#DIV/0!</v>
      </c>
      <c r="F45" s="12">
        <f>+'SCC x Atuacao = Comércio'!F77/'SCC x Atuacao = Comércio'!F45-1</f>
        <v>5.6035466454585015E-2</v>
      </c>
      <c r="G45" s="12" t="e">
        <f>+'SCC x Atuacao = Comércio'!G77/'SCC x Atuacao = Comércio'!G45-1</f>
        <v>#DIV/0!</v>
      </c>
      <c r="H45" s="12" t="e">
        <f>+'SCC x Atuacao = Comércio'!H77/'SCC x Atuacao = Comércio'!H45-1</f>
        <v>#DIV/0!</v>
      </c>
      <c r="I45" s="12">
        <f>+'SCC x Atuacao = Comércio'!I77/'SCC x Atuacao = Comércio'!I45-1</f>
        <v>0.17943368281448624</v>
      </c>
      <c r="J45" s="12" t="e">
        <f>+'SCC x Atuacao = Comércio'!J77/'SCC x Atuacao = Comércio'!J45-1</f>
        <v>#DIV/0!</v>
      </c>
      <c r="K45" s="12" t="e">
        <f>+'SCC x Atuacao = Comércio'!K77/'SCC x Atuacao = Comércio'!K45-1</f>
        <v>#DIV/0!</v>
      </c>
      <c r="L45" s="12">
        <f>+'SCC x Atuacao = Comércio'!L77/'SCC x Atuacao = Comércio'!L45-1</f>
        <v>7.7400174044867542E-2</v>
      </c>
    </row>
    <row r="46" spans="1:12" x14ac:dyDescent="0.25">
      <c r="A46" s="1" t="s">
        <v>527</v>
      </c>
      <c r="B46" s="12">
        <f>+'SCC x Atuacao = Comércio'!B78/'SCC x Atuacao = Comércio'!B46-1</f>
        <v>-4.1207534124941714E-2</v>
      </c>
      <c r="C46" s="12" t="e">
        <f>+'SCC x Atuacao = Comércio'!C78/'SCC x Atuacao = Comércio'!C46-1</f>
        <v>#DIV/0!</v>
      </c>
      <c r="D46" s="12" t="e">
        <f>+'SCC x Atuacao = Comércio'!D78/'SCC x Atuacao = Comércio'!D46-1</f>
        <v>#DIV/0!</v>
      </c>
      <c r="E46" s="12" t="e">
        <f>+'SCC x Atuacao = Comércio'!E78/'SCC x Atuacao = Comércio'!E46-1</f>
        <v>#DIV/0!</v>
      </c>
      <c r="F46" s="12">
        <f>+'SCC x Atuacao = Comércio'!F78/'SCC x Atuacao = Comércio'!F46-1</f>
        <v>7.7509839091805199E-2</v>
      </c>
      <c r="G46" s="12" t="e">
        <f>+'SCC x Atuacao = Comércio'!G78/'SCC x Atuacao = Comércio'!G46-1</f>
        <v>#DIV/0!</v>
      </c>
      <c r="H46" s="12" t="e">
        <f>+'SCC x Atuacao = Comércio'!H78/'SCC x Atuacao = Comércio'!H46-1</f>
        <v>#DIV/0!</v>
      </c>
      <c r="I46" s="12">
        <f>+'SCC x Atuacao = Comércio'!I78/'SCC x Atuacao = Comércio'!I46-1</f>
        <v>-0.20965595039254969</v>
      </c>
      <c r="J46" s="12" t="e">
        <f>+'SCC x Atuacao = Comércio'!J78/'SCC x Atuacao = Comércio'!J46-1</f>
        <v>#DIV/0!</v>
      </c>
      <c r="K46" s="12" t="e">
        <f>+'SCC x Atuacao = Comércio'!K78/'SCC x Atuacao = Comércio'!K46-1</f>
        <v>#DIV/0!</v>
      </c>
      <c r="L46" s="12">
        <f>+'SCC x Atuacao = Comércio'!L78/'SCC x Atuacao = Comércio'!L46-1</f>
        <v>5.6852497493800502E-2</v>
      </c>
    </row>
    <row r="47" spans="1:12" x14ac:dyDescent="0.25">
      <c r="A47" s="1" t="s">
        <v>528</v>
      </c>
      <c r="B47" s="12">
        <f>+'SCC x Atuacao = Comércio'!B79/'SCC x Atuacao = Comércio'!B47-1</f>
        <v>-0.16924360510600089</v>
      </c>
      <c r="C47" s="12" t="e">
        <f>+'SCC x Atuacao = Comércio'!C79/'SCC x Atuacao = Comércio'!C47-1</f>
        <v>#DIV/0!</v>
      </c>
      <c r="D47" s="12" t="e">
        <f>+'SCC x Atuacao = Comércio'!D79/'SCC x Atuacao = Comércio'!D47-1</f>
        <v>#DIV/0!</v>
      </c>
      <c r="E47" s="12" t="e">
        <f>+'SCC x Atuacao = Comércio'!E79/'SCC x Atuacao = Comércio'!E47-1</f>
        <v>#DIV/0!</v>
      </c>
      <c r="F47" s="12">
        <f>+'SCC x Atuacao = Comércio'!F79/'SCC x Atuacao = Comércio'!F47-1</f>
        <v>2.5598195591040485E-2</v>
      </c>
      <c r="G47" s="12" t="e">
        <f>+'SCC x Atuacao = Comércio'!G79/'SCC x Atuacao = Comércio'!G47-1</f>
        <v>#DIV/0!</v>
      </c>
      <c r="H47" s="12" t="e">
        <f>+'SCC x Atuacao = Comércio'!H79/'SCC x Atuacao = Comércio'!H47-1</f>
        <v>#DIV/0!</v>
      </c>
      <c r="I47" s="12">
        <f>+'SCC x Atuacao = Comércio'!I79/'SCC x Atuacao = Comércio'!I47-1</f>
        <v>-0.14579444568178712</v>
      </c>
      <c r="J47" s="12" t="e">
        <f>+'SCC x Atuacao = Comércio'!J79/'SCC x Atuacao = Comércio'!J47-1</f>
        <v>#DIV/0!</v>
      </c>
      <c r="K47" s="12" t="e">
        <f>+'SCC x Atuacao = Comércio'!K79/'SCC x Atuacao = Comércio'!K47-1</f>
        <v>#DIV/0!</v>
      </c>
      <c r="L47" s="12">
        <f>+'SCC x Atuacao = Comércio'!L79/'SCC x Atuacao = Comércio'!L47-1</f>
        <v>-1.2950775514189328E-2</v>
      </c>
    </row>
    <row r="48" spans="1:12" x14ac:dyDescent="0.25">
      <c r="A48" s="1" t="s">
        <v>529</v>
      </c>
      <c r="B48" s="12">
        <f>+'SCC x Atuacao = Comércio'!B80/'SCC x Atuacao = Comércio'!B48-1</f>
        <v>-0.13776190068326999</v>
      </c>
      <c r="C48" s="12" t="e">
        <f>+'SCC x Atuacao = Comércio'!C80/'SCC x Atuacao = Comércio'!C48-1</f>
        <v>#DIV/0!</v>
      </c>
      <c r="D48" s="12" t="e">
        <f>+'SCC x Atuacao = Comércio'!D80/'SCC x Atuacao = Comércio'!D48-1</f>
        <v>#DIV/0!</v>
      </c>
      <c r="E48" s="12" t="e">
        <f>+'SCC x Atuacao = Comércio'!E80/'SCC x Atuacao = Comércio'!E48-1</f>
        <v>#DIV/0!</v>
      </c>
      <c r="F48" s="12">
        <f>+'SCC x Atuacao = Comércio'!F80/'SCC x Atuacao = Comércio'!F48-1</f>
        <v>9.8710229831967977E-2</v>
      </c>
      <c r="G48" s="12" t="e">
        <f>+'SCC x Atuacao = Comércio'!G80/'SCC x Atuacao = Comércio'!G48-1</f>
        <v>#DIV/0!</v>
      </c>
      <c r="H48" s="12" t="e">
        <f>+'SCC x Atuacao = Comércio'!H80/'SCC x Atuacao = Comércio'!H48-1</f>
        <v>#DIV/0!</v>
      </c>
      <c r="I48" s="12">
        <f>+'SCC x Atuacao = Comércio'!I80/'SCC x Atuacao = Comércio'!I48-1</f>
        <v>0.65245597387401455</v>
      </c>
      <c r="J48" s="12" t="e">
        <f>+'SCC x Atuacao = Comércio'!J80/'SCC x Atuacao = Comércio'!J48-1</f>
        <v>#DIV/0!</v>
      </c>
      <c r="K48" s="12" t="e">
        <f>+'SCC x Atuacao = Comércio'!K80/'SCC x Atuacao = Comércio'!K48-1</f>
        <v>#DIV/0!</v>
      </c>
      <c r="L48" s="12">
        <f>+'SCC x Atuacao = Comércio'!L80/'SCC x Atuacao = Comércio'!L48-1</f>
        <v>8.9180009726027354E-2</v>
      </c>
    </row>
    <row r="49" spans="1:12" x14ac:dyDescent="0.25">
      <c r="A49" s="1" t="s">
        <v>530</v>
      </c>
      <c r="B49" s="12">
        <f>+'SCC x Atuacao = Comércio'!B81/'SCC x Atuacao = Comércio'!B49-1</f>
        <v>4.1692359901676079E-2</v>
      </c>
      <c r="C49" s="12" t="e">
        <f>+'SCC x Atuacao = Comércio'!C81/'SCC x Atuacao = Comércio'!C49-1</f>
        <v>#DIV/0!</v>
      </c>
      <c r="D49" s="12" t="e">
        <f>+'SCC x Atuacao = Comércio'!D81/'SCC x Atuacao = Comércio'!D49-1</f>
        <v>#DIV/0!</v>
      </c>
      <c r="E49" s="12" t="e">
        <f>+'SCC x Atuacao = Comércio'!E81/'SCC x Atuacao = Comércio'!E49-1</f>
        <v>#DIV/0!</v>
      </c>
      <c r="F49" s="12">
        <f>+'SCC x Atuacao = Comércio'!F81/'SCC x Atuacao = Comércio'!F49-1</f>
        <v>7.4681038012147649E-2</v>
      </c>
      <c r="G49" s="12" t="e">
        <f>+'SCC x Atuacao = Comércio'!G81/'SCC x Atuacao = Comércio'!G49-1</f>
        <v>#DIV/0!</v>
      </c>
      <c r="H49" s="12" t="e">
        <f>+'SCC x Atuacao = Comércio'!H81/'SCC x Atuacao = Comércio'!H49-1</f>
        <v>#DIV/0!</v>
      </c>
      <c r="I49" s="12">
        <f>+'SCC x Atuacao = Comércio'!I81/'SCC x Atuacao = Comércio'!I49-1</f>
        <v>0.21154674421414077</v>
      </c>
      <c r="J49" s="12" t="e">
        <f>+'SCC x Atuacao = Comércio'!J81/'SCC x Atuacao = Comércio'!J49-1</f>
        <v>#DIV/0!</v>
      </c>
      <c r="K49" s="12" t="e">
        <f>+'SCC x Atuacao = Comércio'!K81/'SCC x Atuacao = Comércio'!K49-1</f>
        <v>#DIV/0!</v>
      </c>
      <c r="L49" s="12">
        <f>+'SCC x Atuacao = Comércio'!L81/'SCC x Atuacao = Comércio'!L49-1</f>
        <v>8.2153014076409514E-2</v>
      </c>
    </row>
    <row r="50" spans="1:12" x14ac:dyDescent="0.25">
      <c r="A50" s="1" t="s">
        <v>531</v>
      </c>
      <c r="B50" s="12">
        <f>+'SCC x Atuacao = Comércio'!B82/'SCC x Atuacao = Comércio'!B50-1</f>
        <v>7.7319986705636223E-2</v>
      </c>
      <c r="C50" s="12" t="e">
        <f>+'SCC x Atuacao = Comércio'!C82/'SCC x Atuacao = Comércio'!C50-1</f>
        <v>#DIV/0!</v>
      </c>
      <c r="D50" s="12" t="e">
        <f>+'SCC x Atuacao = Comércio'!D82/'SCC x Atuacao = Comércio'!D50-1</f>
        <v>#DIV/0!</v>
      </c>
      <c r="E50" s="12" t="e">
        <f>+'SCC x Atuacao = Comércio'!E82/'SCC x Atuacao = Comércio'!E50-1</f>
        <v>#DIV/0!</v>
      </c>
      <c r="F50" s="12">
        <f>+'SCC x Atuacao = Comércio'!F82/'SCC x Atuacao = Comércio'!F50-1</f>
        <v>-4.7711450302202918E-2</v>
      </c>
      <c r="G50" s="12" t="e">
        <f>+'SCC x Atuacao = Comércio'!G82/'SCC x Atuacao = Comércio'!G50-1</f>
        <v>#DIV/0!</v>
      </c>
      <c r="H50" s="12" t="e">
        <f>+'SCC x Atuacao = Comércio'!H82/'SCC x Atuacao = Comércio'!H50-1</f>
        <v>#DIV/0!</v>
      </c>
      <c r="I50" s="12">
        <f>+'SCC x Atuacao = Comércio'!I82/'SCC x Atuacao = Comércio'!I50-1</f>
        <v>0.16476456947328266</v>
      </c>
      <c r="J50" s="12" t="e">
        <f>+'SCC x Atuacao = Comércio'!J82/'SCC x Atuacao = Comércio'!J50-1</f>
        <v>#DIV/0!</v>
      </c>
      <c r="K50" s="12" t="e">
        <f>+'SCC x Atuacao = Comércio'!K82/'SCC x Atuacao = Comércio'!K50-1</f>
        <v>#DIV/0!</v>
      </c>
      <c r="L50" s="12">
        <f>+'SCC x Atuacao = Comércio'!L82/'SCC x Atuacao = Comércio'!L50-1</f>
        <v>-2.1331837689397504E-2</v>
      </c>
    </row>
    <row r="51" spans="1:12" x14ac:dyDescent="0.25">
      <c r="A51" s="1" t="s">
        <v>532</v>
      </c>
      <c r="B51" s="12">
        <f>+'SCC x Atuacao = Comércio'!B83/'SCC x Atuacao = Comércio'!B51-1</f>
        <v>7.1294643676405922E-2</v>
      </c>
      <c r="C51" s="12" t="e">
        <f>+'SCC x Atuacao = Comércio'!C83/'SCC x Atuacao = Comércio'!C51-1</f>
        <v>#DIV/0!</v>
      </c>
      <c r="D51" s="12" t="e">
        <f>+'SCC x Atuacao = Comércio'!D83/'SCC x Atuacao = Comércio'!D51-1</f>
        <v>#DIV/0!</v>
      </c>
      <c r="E51" s="12" t="e">
        <f>+'SCC x Atuacao = Comércio'!E83/'SCC x Atuacao = Comércio'!E51-1</f>
        <v>#DIV/0!</v>
      </c>
      <c r="F51" s="12">
        <f>+'SCC x Atuacao = Comércio'!F83/'SCC x Atuacao = Comércio'!F51-1</f>
        <v>1.8034614146628325E-2</v>
      </c>
      <c r="G51" s="12" t="e">
        <f>+'SCC x Atuacao = Comércio'!G83/'SCC x Atuacao = Comércio'!G51-1</f>
        <v>#DIV/0!</v>
      </c>
      <c r="H51" s="12" t="e">
        <f>+'SCC x Atuacao = Comércio'!H83/'SCC x Atuacao = Comércio'!H51-1</f>
        <v>#DIV/0!</v>
      </c>
      <c r="I51" s="12">
        <f>+'SCC x Atuacao = Comércio'!I83/'SCC x Atuacao = Comércio'!I51-1</f>
        <v>-4.6561340379711602E-2</v>
      </c>
      <c r="J51" s="12" t="e">
        <f>+'SCC x Atuacao = Comércio'!J83/'SCC x Atuacao = Comércio'!J51-1</f>
        <v>#DIV/0!</v>
      </c>
      <c r="K51" s="12" t="e">
        <f>+'SCC x Atuacao = Comércio'!K83/'SCC x Atuacao = Comércio'!K51-1</f>
        <v>#DIV/0!</v>
      </c>
      <c r="L51" s="12">
        <f>+'SCC x Atuacao = Comércio'!L83/'SCC x Atuacao = Comércio'!L51-1</f>
        <v>2.1265891519747449E-2</v>
      </c>
    </row>
    <row r="52" spans="1:12" x14ac:dyDescent="0.25">
      <c r="A52" s="1" t="s">
        <v>533</v>
      </c>
      <c r="B52" s="12">
        <f>+'SCC x Atuacao = Comércio'!B84/'SCC x Atuacao = Comércio'!B52-1</f>
        <v>-5.5317504125760308E-2</v>
      </c>
      <c r="C52" s="12" t="e">
        <f>+'SCC x Atuacao = Comércio'!C84/'SCC x Atuacao = Comércio'!C52-1</f>
        <v>#DIV/0!</v>
      </c>
      <c r="D52" s="12" t="e">
        <f>+'SCC x Atuacao = Comércio'!D84/'SCC x Atuacao = Comércio'!D52-1</f>
        <v>#DIV/0!</v>
      </c>
      <c r="E52" s="12" t="e">
        <f>+'SCC x Atuacao = Comércio'!E84/'SCC x Atuacao = Comércio'!E52-1</f>
        <v>#DIV/0!</v>
      </c>
      <c r="F52" s="12">
        <f>+'SCC x Atuacao = Comércio'!F84/'SCC x Atuacao = Comércio'!F52-1</f>
        <v>-4.8194005829126474E-2</v>
      </c>
      <c r="G52" s="12" t="e">
        <f>+'SCC x Atuacao = Comércio'!G84/'SCC x Atuacao = Comércio'!G52-1</f>
        <v>#DIV/0!</v>
      </c>
      <c r="H52" s="12" t="e">
        <f>+'SCC x Atuacao = Comércio'!H84/'SCC x Atuacao = Comércio'!H52-1</f>
        <v>#DIV/0!</v>
      </c>
      <c r="I52" s="12">
        <f>+'SCC x Atuacao = Comércio'!I84/'SCC x Atuacao = Comércio'!I52-1</f>
        <v>4.8691301009875509E-3</v>
      </c>
      <c r="J52" s="12" t="e">
        <f>+'SCC x Atuacao = Comércio'!J84/'SCC x Atuacao = Comércio'!J52-1</f>
        <v>#DIV/0!</v>
      </c>
      <c r="K52" s="12" t="e">
        <f>+'SCC x Atuacao = Comércio'!K84/'SCC x Atuacao = Comércio'!K52-1</f>
        <v>#DIV/0!</v>
      </c>
      <c r="L52" s="12">
        <f>+'SCC x Atuacao = Comércio'!L84/'SCC x Atuacao = Comércio'!L52-1</f>
        <v>-4.350166785199383E-2</v>
      </c>
    </row>
    <row r="53" spans="1:12" x14ac:dyDescent="0.25">
      <c r="A53" s="1" t="s">
        <v>534</v>
      </c>
      <c r="B53" s="12">
        <f>+'SCC x Atuacao = Comércio'!B85/'SCC x Atuacao = Comércio'!B53-1</f>
        <v>-3.0378921449370933E-2</v>
      </c>
      <c r="C53" s="12" t="e">
        <f>+'SCC x Atuacao = Comércio'!C85/'SCC x Atuacao = Comércio'!C53-1</f>
        <v>#DIV/0!</v>
      </c>
      <c r="D53" s="12" t="e">
        <f>+'SCC x Atuacao = Comércio'!D85/'SCC x Atuacao = Comércio'!D53-1</f>
        <v>#DIV/0!</v>
      </c>
      <c r="E53" s="12" t="e">
        <f>+'SCC x Atuacao = Comércio'!E85/'SCC x Atuacao = Comércio'!E53-1</f>
        <v>#DIV/0!</v>
      </c>
      <c r="F53" s="12">
        <f>+'SCC x Atuacao = Comércio'!F85/'SCC x Atuacao = Comércio'!F53-1</f>
        <v>-5.02865147571252E-4</v>
      </c>
      <c r="G53" s="12" t="e">
        <f>+'SCC x Atuacao = Comércio'!G85/'SCC x Atuacao = Comércio'!G53-1</f>
        <v>#DIV/0!</v>
      </c>
      <c r="H53" s="12" t="e">
        <f>+'SCC x Atuacao = Comércio'!H85/'SCC x Atuacao = Comércio'!H53-1</f>
        <v>#DIV/0!</v>
      </c>
      <c r="I53" s="12">
        <f>+'SCC x Atuacao = Comércio'!I85/'SCC x Atuacao = Comércio'!I53-1</f>
        <v>-0.15769605557212341</v>
      </c>
      <c r="J53" s="12" t="e">
        <f>+'SCC x Atuacao = Comércio'!J85/'SCC x Atuacao = Comércio'!J53-1</f>
        <v>#DIV/0!</v>
      </c>
      <c r="K53" s="12" t="e">
        <f>+'SCC x Atuacao = Comércio'!K85/'SCC x Atuacao = Comércio'!K53-1</f>
        <v>#DIV/0!</v>
      </c>
      <c r="L53" s="12">
        <f>+'SCC x Atuacao = Comércio'!L85/'SCC x Atuacao = Comércio'!L53-1</f>
        <v>-2.3136032066563783E-2</v>
      </c>
    </row>
    <row r="54" spans="1:12" x14ac:dyDescent="0.25">
      <c r="A54" s="1" t="s">
        <v>535</v>
      </c>
      <c r="B54" s="12">
        <f>+'SCC x Atuacao = Comércio'!B86/'SCC x Atuacao = Comércio'!B54-1</f>
        <v>0.1301378959232129</v>
      </c>
      <c r="C54" s="12" t="e">
        <f>+'SCC x Atuacao = Comércio'!C86/'SCC x Atuacao = Comércio'!C54-1</f>
        <v>#DIV/0!</v>
      </c>
      <c r="D54" s="12" t="e">
        <f>+'SCC x Atuacao = Comércio'!D86/'SCC x Atuacao = Comércio'!D54-1</f>
        <v>#DIV/0!</v>
      </c>
      <c r="E54" s="12" t="e">
        <f>+'SCC x Atuacao = Comércio'!E86/'SCC x Atuacao = Comércio'!E54-1</f>
        <v>#DIV/0!</v>
      </c>
      <c r="F54" s="12">
        <f>+'SCC x Atuacao = Comércio'!F86/'SCC x Atuacao = Comércio'!F54-1</f>
        <v>-4.1733191473363074E-2</v>
      </c>
      <c r="G54" s="12" t="e">
        <f>+'SCC x Atuacao = Comércio'!G86/'SCC x Atuacao = Comércio'!G54-1</f>
        <v>#DIV/0!</v>
      </c>
      <c r="H54" s="12" t="e">
        <f>+'SCC x Atuacao = Comércio'!H86/'SCC x Atuacao = Comércio'!H54-1</f>
        <v>#DIV/0!</v>
      </c>
      <c r="I54" s="12">
        <f>+'SCC x Atuacao = Comércio'!I86/'SCC x Atuacao = Comércio'!I54-1</f>
        <v>0.1211286271972265</v>
      </c>
      <c r="J54" s="12" t="e">
        <f>+'SCC x Atuacao = Comércio'!J86/'SCC x Atuacao = Comércio'!J54-1</f>
        <v>#DIV/0!</v>
      </c>
      <c r="K54" s="12" t="e">
        <f>+'SCC x Atuacao = Comércio'!K86/'SCC x Atuacao = Comércio'!K54-1</f>
        <v>#DIV/0!</v>
      </c>
      <c r="L54" s="12">
        <f>+'SCC x Atuacao = Comércio'!L86/'SCC x Atuacao = Comércio'!L54-1</f>
        <v>-1.0748757044429236E-2</v>
      </c>
    </row>
    <row r="55" spans="1:12" x14ac:dyDescent="0.25">
      <c r="A55" s="1" t="s">
        <v>536</v>
      </c>
      <c r="B55" s="12">
        <f>+'SCC x Atuacao = Comércio'!B87/'SCC x Atuacao = Comércio'!B55-1</f>
        <v>-8.7652962626057263E-2</v>
      </c>
      <c r="C55" s="12" t="e">
        <f>+'SCC x Atuacao = Comércio'!C87/'SCC x Atuacao = Comércio'!C55-1</f>
        <v>#DIV/0!</v>
      </c>
      <c r="D55" s="12" t="e">
        <f>+'SCC x Atuacao = Comércio'!D87/'SCC x Atuacao = Comércio'!D55-1</f>
        <v>#DIV/0!</v>
      </c>
      <c r="E55" s="12" t="e">
        <f>+'SCC x Atuacao = Comércio'!E87/'SCC x Atuacao = Comércio'!E55-1</f>
        <v>#DIV/0!</v>
      </c>
      <c r="F55" s="12">
        <f>+'SCC x Atuacao = Comércio'!F87/'SCC x Atuacao = Comércio'!F55-1</f>
        <v>-5.486648341647915E-2</v>
      </c>
      <c r="G55" s="12" t="e">
        <f>+'SCC x Atuacao = Comércio'!G87/'SCC x Atuacao = Comércio'!G55-1</f>
        <v>#DIV/0!</v>
      </c>
      <c r="H55" s="12" t="e">
        <f>+'SCC x Atuacao = Comércio'!H87/'SCC x Atuacao = Comércio'!H55-1</f>
        <v>#DIV/0!</v>
      </c>
      <c r="I55" s="12">
        <f>+'SCC x Atuacao = Comércio'!I87/'SCC x Atuacao = Comércio'!I55-1</f>
        <v>-6.6316375461673904E-2</v>
      </c>
      <c r="J55" s="12" t="e">
        <f>+'SCC x Atuacao = Comércio'!J87/'SCC x Atuacao = Comércio'!J55-1</f>
        <v>#DIV/0!</v>
      </c>
      <c r="K55" s="12" t="e">
        <f>+'SCC x Atuacao = Comércio'!K87/'SCC x Atuacao = Comércio'!K55-1</f>
        <v>#DIV/0!</v>
      </c>
      <c r="L55" s="12">
        <f>+'SCC x Atuacao = Comércio'!L87/'SCC x Atuacao = Comércio'!L55-1</f>
        <v>-5.8880117273738097E-2</v>
      </c>
    </row>
    <row r="56" spans="1:12" x14ac:dyDescent="0.25">
      <c r="A56" s="1" t="s">
        <v>537</v>
      </c>
      <c r="B56" s="12">
        <f>+'SCC x Atuacao = Comércio'!B88/'SCC x Atuacao = Comércio'!B56-1</f>
        <v>-8.3585157254149167E-2</v>
      </c>
      <c r="C56" s="12" t="e">
        <f>+'SCC x Atuacao = Comércio'!C88/'SCC x Atuacao = Comércio'!C56-1</f>
        <v>#DIV/0!</v>
      </c>
      <c r="D56" s="12" t="e">
        <f>+'SCC x Atuacao = Comércio'!D88/'SCC x Atuacao = Comércio'!D56-1</f>
        <v>#DIV/0!</v>
      </c>
      <c r="E56" s="12" t="e">
        <f>+'SCC x Atuacao = Comércio'!E88/'SCC x Atuacao = Comércio'!E56-1</f>
        <v>#DIV/0!</v>
      </c>
      <c r="F56" s="12">
        <f>+'SCC x Atuacao = Comércio'!F88/'SCC x Atuacao = Comércio'!F56-1</f>
        <v>-5.4823121346024184E-2</v>
      </c>
      <c r="G56" s="12" t="e">
        <f>+'SCC x Atuacao = Comércio'!G88/'SCC x Atuacao = Comércio'!G56-1</f>
        <v>#DIV/0!</v>
      </c>
      <c r="H56" s="12" t="e">
        <f>+'SCC x Atuacao = Comércio'!H88/'SCC x Atuacao = Comércio'!H56-1</f>
        <v>#DIV/0!</v>
      </c>
      <c r="I56" s="12">
        <f>+'SCC x Atuacao = Comércio'!I88/'SCC x Atuacao = Comércio'!I56-1</f>
        <v>-4.5781811139708584E-2</v>
      </c>
      <c r="J56" s="12" t="e">
        <f>+'SCC x Atuacao = Comércio'!J88/'SCC x Atuacao = Comércio'!J56-1</f>
        <v>#DIV/0!</v>
      </c>
      <c r="K56" s="12" t="e">
        <f>+'SCC x Atuacao = Comércio'!K88/'SCC x Atuacao = Comércio'!K56-1</f>
        <v>#DIV/0!</v>
      </c>
      <c r="L56" s="12">
        <f>+'SCC x Atuacao = Comércio'!L88/'SCC x Atuacao = Comércio'!L56-1</f>
        <v>-5.6157859723934389E-2</v>
      </c>
    </row>
    <row r="57" spans="1:12" x14ac:dyDescent="0.25">
      <c r="A57" s="1" t="s">
        <v>538</v>
      </c>
      <c r="B57" s="12">
        <f>+'SCC x Atuacao = Comércio'!B89/'SCC x Atuacao = Comércio'!B57-1</f>
        <v>-3.8936083431975632E-2</v>
      </c>
      <c r="C57" s="12" t="e">
        <f>+'SCC x Atuacao = Comércio'!C89/'SCC x Atuacao = Comércio'!C57-1</f>
        <v>#DIV/0!</v>
      </c>
      <c r="D57" s="12" t="e">
        <f>+'SCC x Atuacao = Comércio'!D89/'SCC x Atuacao = Comércio'!D57-1</f>
        <v>#DIV/0!</v>
      </c>
      <c r="E57" s="12" t="e">
        <f>+'SCC x Atuacao = Comércio'!E89/'SCC x Atuacao = Comércio'!E57-1</f>
        <v>#DIV/0!</v>
      </c>
      <c r="F57" s="12">
        <f>+'SCC x Atuacao = Comércio'!F89/'SCC x Atuacao = Comércio'!F57-1</f>
        <v>7.4326467230774407E-2</v>
      </c>
      <c r="G57" s="12" t="e">
        <f>+'SCC x Atuacao = Comércio'!G89/'SCC x Atuacao = Comércio'!G57-1</f>
        <v>#DIV/0!</v>
      </c>
      <c r="H57" s="12" t="e">
        <f>+'SCC x Atuacao = Comércio'!H89/'SCC x Atuacao = Comércio'!H57-1</f>
        <v>#DIV/0!</v>
      </c>
      <c r="I57" s="12">
        <f>+'SCC x Atuacao = Comércio'!I89/'SCC x Atuacao = Comércio'!I57-1</f>
        <v>0.16202622594943938</v>
      </c>
      <c r="J57" s="12" t="e">
        <f>+'SCC x Atuacao = Comércio'!J89/'SCC x Atuacao = Comércio'!J57-1</f>
        <v>#DIV/0!</v>
      </c>
      <c r="K57" s="12" t="e">
        <f>+'SCC x Atuacao = Comércio'!K89/'SCC x Atuacao = Comércio'!K57-1</f>
        <v>#DIV/0!</v>
      </c>
      <c r="L57" s="12">
        <f>+'SCC x Atuacao = Comércio'!L89/'SCC x Atuacao = Comércio'!L57-1</f>
        <v>6.3177840323728196E-2</v>
      </c>
    </row>
    <row r="58" spans="1:12" x14ac:dyDescent="0.25">
      <c r="A58" s="1" t="s">
        <v>539</v>
      </c>
      <c r="B58" s="12">
        <f>+'SCC x Atuacao = Comércio'!B90/'SCC x Atuacao = Comércio'!B58-1</f>
        <v>-8.7197696126800839E-2</v>
      </c>
      <c r="C58" s="12" t="e">
        <f>+'SCC x Atuacao = Comércio'!C90/'SCC x Atuacao = Comércio'!C58-1</f>
        <v>#DIV/0!</v>
      </c>
      <c r="D58" s="12" t="e">
        <f>+'SCC x Atuacao = Comércio'!D90/'SCC x Atuacao = Comércio'!D58-1</f>
        <v>#DIV/0!</v>
      </c>
      <c r="E58" s="12" t="e">
        <f>+'SCC x Atuacao = Comércio'!E90/'SCC x Atuacao = Comércio'!E58-1</f>
        <v>#DIV/0!</v>
      </c>
      <c r="F58" s="12">
        <f>+'SCC x Atuacao = Comércio'!F90/'SCC x Atuacao = Comércio'!F58-1</f>
        <v>-3.7712043575339527E-2</v>
      </c>
      <c r="G58" s="12" t="e">
        <f>+'SCC x Atuacao = Comércio'!G90/'SCC x Atuacao = Comércio'!G58-1</f>
        <v>#DIV/0!</v>
      </c>
      <c r="H58" s="12" t="e">
        <f>+'SCC x Atuacao = Comércio'!H90/'SCC x Atuacao = Comércio'!H58-1</f>
        <v>#DIV/0!</v>
      </c>
      <c r="I58" s="12">
        <f>+'SCC x Atuacao = Comércio'!I90/'SCC x Atuacao = Comércio'!I58-1</f>
        <v>-9.2363100000213638E-2</v>
      </c>
      <c r="J58" s="12" t="e">
        <f>+'SCC x Atuacao = Comércio'!J90/'SCC x Atuacao = Comércio'!J58-1</f>
        <v>#DIV/0!</v>
      </c>
      <c r="K58" s="12" t="e">
        <f>+'SCC x Atuacao = Comércio'!K90/'SCC x Atuacao = Comércio'!K58-1</f>
        <v>#DIV/0!</v>
      </c>
      <c r="L58" s="12">
        <f>+'SCC x Atuacao = Comércio'!L90/'SCC x Atuacao = Comércio'!L58-1</f>
        <v>-5.3369526975947768E-2</v>
      </c>
    </row>
    <row r="59" spans="1:12" x14ac:dyDescent="0.25">
      <c r="A59" s="1" t="s">
        <v>540</v>
      </c>
      <c r="B59" s="12">
        <f>+'SCC x Atuacao = Comércio'!B91/'SCC x Atuacao = Comércio'!B59-1</f>
        <v>-5.0060946481989999E-2</v>
      </c>
      <c r="C59" s="12" t="e">
        <f>+'SCC x Atuacao = Comércio'!C91/'SCC x Atuacao = Comércio'!C59-1</f>
        <v>#DIV/0!</v>
      </c>
      <c r="D59" s="12" t="e">
        <f>+'SCC x Atuacao = Comércio'!D91/'SCC x Atuacao = Comércio'!D59-1</f>
        <v>#DIV/0!</v>
      </c>
      <c r="E59" s="12" t="e">
        <f>+'SCC x Atuacao = Comércio'!E91/'SCC x Atuacao = Comércio'!E59-1</f>
        <v>#DIV/0!</v>
      </c>
      <c r="F59" s="12">
        <f>+'SCC x Atuacao = Comércio'!F91/'SCC x Atuacao = Comércio'!F59-1</f>
        <v>-4.356863660775534E-2</v>
      </c>
      <c r="G59" s="12" t="e">
        <f>+'SCC x Atuacao = Comércio'!G91/'SCC x Atuacao = Comércio'!G59-1</f>
        <v>#DIV/0!</v>
      </c>
      <c r="H59" s="12" t="e">
        <f>+'SCC x Atuacao = Comércio'!H91/'SCC x Atuacao = Comércio'!H59-1</f>
        <v>#DIV/0!</v>
      </c>
      <c r="I59" s="12">
        <f>+'SCC x Atuacao = Comércio'!I91/'SCC x Atuacao = Comércio'!I59-1</f>
        <v>-3.5413834858551763E-2</v>
      </c>
      <c r="J59" s="12" t="e">
        <f>+'SCC x Atuacao = Comércio'!J91/'SCC x Atuacao = Comércio'!J59-1</f>
        <v>#DIV/0!</v>
      </c>
      <c r="K59" s="12" t="e">
        <f>+'SCC x Atuacao = Comércio'!K91/'SCC x Atuacao = Comércio'!K59-1</f>
        <v>#DIV/0!</v>
      </c>
      <c r="L59" s="12">
        <f>+'SCC x Atuacao = Comércio'!L91/'SCC x Atuacao = Comércio'!L59-1</f>
        <v>-4.3483586774893279E-2</v>
      </c>
    </row>
    <row r="60" spans="1:12" x14ac:dyDescent="0.25">
      <c r="A60" s="1" t="s">
        <v>541</v>
      </c>
      <c r="B60" s="12">
        <f>+'SCC x Atuacao = Comércio'!B92/'SCC x Atuacao = Comércio'!B60-1</f>
        <v>0.58279982763612637</v>
      </c>
      <c r="C60" s="12" t="e">
        <f>+'SCC x Atuacao = Comércio'!C92/'SCC x Atuacao = Comércio'!C60-1</f>
        <v>#DIV/0!</v>
      </c>
      <c r="D60" s="12" t="e">
        <f>+'SCC x Atuacao = Comércio'!D92/'SCC x Atuacao = Comércio'!D60-1</f>
        <v>#DIV/0!</v>
      </c>
      <c r="E60" s="12" t="e">
        <f>+'SCC x Atuacao = Comércio'!E92/'SCC x Atuacao = Comércio'!E60-1</f>
        <v>#DIV/0!</v>
      </c>
      <c r="F60" s="12">
        <f>+'SCC x Atuacao = Comércio'!F92/'SCC x Atuacao = Comércio'!F60-1</f>
        <v>2.2499275944525277E-2</v>
      </c>
      <c r="G60" s="12" t="e">
        <f>+'SCC x Atuacao = Comércio'!G92/'SCC x Atuacao = Comércio'!G60-1</f>
        <v>#DIV/0!</v>
      </c>
      <c r="H60" s="12" t="e">
        <f>+'SCC x Atuacao = Comércio'!H92/'SCC x Atuacao = Comércio'!H60-1</f>
        <v>#DIV/0!</v>
      </c>
      <c r="I60" s="12">
        <f>+'SCC x Atuacao = Comércio'!I92/'SCC x Atuacao = Comércio'!I60-1</f>
        <v>0.20442198257295541</v>
      </c>
      <c r="J60" s="12" t="e">
        <f>+'SCC x Atuacao = Comércio'!J92/'SCC x Atuacao = Comércio'!J60-1</f>
        <v>#DIV/0!</v>
      </c>
      <c r="K60" s="12" t="e">
        <f>+'SCC x Atuacao = Comércio'!K92/'SCC x Atuacao = Comércio'!K60-1</f>
        <v>#DIV/0!</v>
      </c>
      <c r="L60" s="12">
        <f>+'SCC x Atuacao = Comércio'!L92/'SCC x Atuacao = Comércio'!L60-1</f>
        <v>0.12767344228664879</v>
      </c>
    </row>
    <row r="61" spans="1:12" x14ac:dyDescent="0.25">
      <c r="A61" s="1" t="s">
        <v>542</v>
      </c>
      <c r="B61" s="12">
        <f>+'SCC x Atuacao = Comércio'!B93/'SCC x Atuacao = Comércio'!B61-1</f>
        <v>-4.0238841817533344E-2</v>
      </c>
      <c r="C61" s="12" t="e">
        <f>+'SCC x Atuacao = Comércio'!C93/'SCC x Atuacao = Comércio'!C61-1</f>
        <v>#DIV/0!</v>
      </c>
      <c r="D61" s="12" t="e">
        <f>+'SCC x Atuacao = Comércio'!D93/'SCC x Atuacao = Comércio'!D61-1</f>
        <v>#DIV/0!</v>
      </c>
      <c r="E61" s="12" t="e">
        <f>+'SCC x Atuacao = Comércio'!E93/'SCC x Atuacao = Comércio'!E61-1</f>
        <v>#DIV/0!</v>
      </c>
      <c r="F61" s="12">
        <f>+'SCC x Atuacao = Comércio'!F93/'SCC x Atuacao = Comércio'!F61-1</f>
        <v>3.0784517717614701E-2</v>
      </c>
      <c r="G61" s="12" t="e">
        <f>+'SCC x Atuacao = Comércio'!G93/'SCC x Atuacao = Comércio'!G61-1</f>
        <v>#DIV/0!</v>
      </c>
      <c r="H61" s="12" t="e">
        <f>+'SCC x Atuacao = Comércio'!H93/'SCC x Atuacao = Comércio'!H61-1</f>
        <v>#DIV/0!</v>
      </c>
      <c r="I61" s="12">
        <f>+'SCC x Atuacao = Comércio'!I93/'SCC x Atuacao = Comércio'!I61-1</f>
        <v>0.13372875602833401</v>
      </c>
      <c r="J61" s="12" t="e">
        <f>+'SCC x Atuacao = Comércio'!J93/'SCC x Atuacao = Comércio'!J61-1</f>
        <v>#DIV/0!</v>
      </c>
      <c r="K61" s="12" t="e">
        <f>+'SCC x Atuacao = Comércio'!K93/'SCC x Atuacao = Comércio'!K61-1</f>
        <v>#DIV/0!</v>
      </c>
      <c r="L61" s="12">
        <f>+'SCC x Atuacao = Comércio'!L93/'SCC x Atuacao = Comércio'!L61-1</f>
        <v>2.9506931068912001E-2</v>
      </c>
    </row>
    <row r="62" spans="1:12" x14ac:dyDescent="0.25">
      <c r="A62" s="1" t="s">
        <v>543</v>
      </c>
      <c r="B62" s="12">
        <f>+'SCC x Atuacao = Comércio'!B94/'SCC x Atuacao = Comércio'!B62-1</f>
        <v>0.17711355502138404</v>
      </c>
      <c r="C62" s="12" t="e">
        <f>+'SCC x Atuacao = Comércio'!C94/'SCC x Atuacao = Comércio'!C62-1</f>
        <v>#DIV/0!</v>
      </c>
      <c r="D62" s="12" t="e">
        <f>+'SCC x Atuacao = Comércio'!D94/'SCC x Atuacao = Comércio'!D62-1</f>
        <v>#DIV/0!</v>
      </c>
      <c r="E62" s="12" t="e">
        <f>+'SCC x Atuacao = Comércio'!E94/'SCC x Atuacao = Comércio'!E62-1</f>
        <v>#DIV/0!</v>
      </c>
      <c r="F62" s="12">
        <f>+'SCC x Atuacao = Comércio'!F94/'SCC x Atuacao = Comércio'!F62-1</f>
        <v>-3.3680053717824565E-2</v>
      </c>
      <c r="G62" s="12" t="e">
        <f>+'SCC x Atuacao = Comércio'!G94/'SCC x Atuacao = Comércio'!G62-1</f>
        <v>#DIV/0!</v>
      </c>
      <c r="H62" s="12" t="e">
        <f>+'SCC x Atuacao = Comércio'!H94/'SCC x Atuacao = Comércio'!H62-1</f>
        <v>#DIV/0!</v>
      </c>
      <c r="I62" s="12">
        <f>+'SCC x Atuacao = Comércio'!I94/'SCC x Atuacao = Comércio'!I62-1</f>
        <v>-6.3754889581200236E-2</v>
      </c>
      <c r="J62" s="12" t="e">
        <f>+'SCC x Atuacao = Comércio'!J94/'SCC x Atuacao = Comércio'!J62-1</f>
        <v>#DIV/0!</v>
      </c>
      <c r="K62" s="12" t="e">
        <f>+'SCC x Atuacao = Comércio'!K94/'SCC x Atuacao = Comércio'!K62-1</f>
        <v>#DIV/0!</v>
      </c>
      <c r="L62" s="12">
        <f>+'SCC x Atuacao = Comércio'!L94/'SCC x Atuacao = Comércio'!L62-1</f>
        <v>-2.06356089038221E-2</v>
      </c>
    </row>
    <row r="63" spans="1:12" x14ac:dyDescent="0.25">
      <c r="A63" s="1" t="s">
        <v>544</v>
      </c>
      <c r="B63" s="12">
        <f>+'SCC x Atuacao = Comércio'!B95/'SCC x Atuacao = Comércio'!B63-1</f>
        <v>7.9286661227739419E-2</v>
      </c>
      <c r="C63" s="12" t="e">
        <f>+'SCC x Atuacao = Comércio'!C95/'SCC x Atuacao = Comércio'!C63-1</f>
        <v>#DIV/0!</v>
      </c>
      <c r="D63" s="12" t="e">
        <f>+'SCC x Atuacao = Comércio'!D95/'SCC x Atuacao = Comércio'!D63-1</f>
        <v>#DIV/0!</v>
      </c>
      <c r="E63" s="12" t="e">
        <f>+'SCC x Atuacao = Comércio'!E95/'SCC x Atuacao = Comércio'!E63-1</f>
        <v>#DIV/0!</v>
      </c>
      <c r="F63" s="12">
        <f>+'SCC x Atuacao = Comércio'!F95/'SCC x Atuacao = Comércio'!F63-1</f>
        <v>3.4547530190221165E-2</v>
      </c>
      <c r="G63" s="12" t="e">
        <f>+'SCC x Atuacao = Comércio'!G95/'SCC x Atuacao = Comércio'!G63-1</f>
        <v>#DIV/0!</v>
      </c>
      <c r="H63" s="12" t="e">
        <f>+'SCC x Atuacao = Comércio'!H95/'SCC x Atuacao = Comércio'!H63-1</f>
        <v>#DIV/0!</v>
      </c>
      <c r="I63" s="12">
        <f>+'SCC x Atuacao = Comércio'!I95/'SCC x Atuacao = Comércio'!I63-1</f>
        <v>-4.0088870151925859E-2</v>
      </c>
      <c r="J63" s="12" t="e">
        <f>+'SCC x Atuacao = Comércio'!J95/'SCC x Atuacao = Comércio'!J63-1</f>
        <v>#DIV/0!</v>
      </c>
      <c r="K63" s="12" t="e">
        <f>+'SCC x Atuacao = Comércio'!K95/'SCC x Atuacao = Comércio'!K63-1</f>
        <v>#DIV/0!</v>
      </c>
      <c r="L63" s="12">
        <f>+'SCC x Atuacao = Comércio'!L95/'SCC x Atuacao = Comércio'!L63-1</f>
        <v>3.2428732419415018E-2</v>
      </c>
    </row>
    <row r="64" spans="1:12" x14ac:dyDescent="0.25">
      <c r="A64" s="1" t="s">
        <v>84</v>
      </c>
      <c r="B64" s="12">
        <f>+'SCC x Atuacao = Comércio'!B96/'SCC x Atuacao = Comércio'!B64-1</f>
        <v>-4.9811496986873816E-2</v>
      </c>
      <c r="C64" s="12" t="e">
        <f>+'SCC x Atuacao = Comércio'!C96/'SCC x Atuacao = Comércio'!C64-1</f>
        <v>#DIV/0!</v>
      </c>
      <c r="D64" s="12" t="e">
        <f>+'SCC x Atuacao = Comércio'!D96/'SCC x Atuacao = Comércio'!D64-1</f>
        <v>#DIV/0!</v>
      </c>
      <c r="E64" s="12" t="e">
        <f>+'SCC x Atuacao = Comércio'!E96/'SCC x Atuacao = Comércio'!E64-1</f>
        <v>#DIV/0!</v>
      </c>
      <c r="F64" s="12">
        <f>+'SCC x Atuacao = Comércio'!F96/'SCC x Atuacao = Comércio'!F64-1</f>
        <v>-3.0640252039328741E-2</v>
      </c>
      <c r="G64" s="12" t="e">
        <f>+'SCC x Atuacao = Comércio'!G96/'SCC x Atuacao = Comércio'!G64-1</f>
        <v>#DIV/0!</v>
      </c>
      <c r="H64" s="12" t="e">
        <f>+'SCC x Atuacao = Comércio'!H96/'SCC x Atuacao = Comércio'!H64-1</f>
        <v>#DIV/0!</v>
      </c>
      <c r="I64" s="12">
        <f>+'SCC x Atuacao = Comércio'!I96/'SCC x Atuacao = Comércio'!I64-1</f>
        <v>-3.30408167874231E-2</v>
      </c>
      <c r="J64" s="12" t="e">
        <f>+'SCC x Atuacao = Comércio'!J96/'SCC x Atuacao = Comércio'!J64-1</f>
        <v>#DIV/0!</v>
      </c>
      <c r="K64" s="12" t="e">
        <f>+'SCC x Atuacao = Comércio'!K96/'SCC x Atuacao = Comércio'!K64-1</f>
        <v>#DIV/0!</v>
      </c>
      <c r="L64" s="12">
        <f>+'SCC x Atuacao = Comércio'!L96/'SCC x Atuacao = Comércio'!L64-1</f>
        <v>-3.2471239301871457E-2</v>
      </c>
    </row>
    <row r="65" spans="1:12" x14ac:dyDescent="0.25">
      <c r="A65" s="1"/>
      <c r="B65" s="13"/>
      <c r="C65" s="13"/>
      <c r="D65" s="13"/>
      <c r="E65" s="13"/>
      <c r="F65" s="13"/>
      <c r="G65" s="13"/>
      <c r="H65" s="13"/>
      <c r="I65" s="13"/>
      <c r="J65" s="13"/>
      <c r="K65" s="13"/>
    </row>
    <row r="66" spans="1:12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</row>
    <row r="67" spans="1:12" s="1" customFormat="1" x14ac:dyDescent="0.25">
      <c r="B67" s="1">
        <v>2010</v>
      </c>
      <c r="C67" s="1">
        <v>2010</v>
      </c>
      <c r="D67" s="1">
        <v>2010</v>
      </c>
      <c r="E67" s="1">
        <v>2010</v>
      </c>
      <c r="F67" s="1">
        <v>2010</v>
      </c>
      <c r="G67" s="1">
        <v>2010</v>
      </c>
      <c r="H67" s="1">
        <v>2010</v>
      </c>
      <c r="I67" s="1">
        <v>2010</v>
      </c>
      <c r="J67" s="1">
        <v>2010</v>
      </c>
      <c r="K67" s="1">
        <v>2010</v>
      </c>
      <c r="L67" s="1">
        <v>2010</v>
      </c>
    </row>
    <row r="68" spans="1:12" x14ac:dyDescent="0.25">
      <c r="A68" s="1"/>
      <c r="B68" s="1" t="s">
        <v>769</v>
      </c>
      <c r="C68" s="1" t="s">
        <v>771</v>
      </c>
      <c r="D68" s="1" t="s">
        <v>20</v>
      </c>
      <c r="E68" s="1" t="s">
        <v>776</v>
      </c>
      <c r="F68" s="1" t="s">
        <v>777</v>
      </c>
      <c r="G68" s="1" t="s">
        <v>780</v>
      </c>
      <c r="H68" s="1" t="s">
        <v>22</v>
      </c>
      <c r="I68" s="1" t="s">
        <v>21</v>
      </c>
      <c r="J68" s="1" t="s">
        <v>29</v>
      </c>
      <c r="K68" s="1" t="s">
        <v>784</v>
      </c>
      <c r="L68" s="1" t="s">
        <v>866</v>
      </c>
    </row>
    <row r="69" spans="1:12" x14ac:dyDescent="0.25">
      <c r="A69" s="1" t="s">
        <v>518</v>
      </c>
      <c r="B69" s="12">
        <f>+'SCC x Atuacao = Comércio'!B101/'SCC x Atuacao = Comércio'!B69-1</f>
        <v>0.18291115480639597</v>
      </c>
      <c r="C69" s="12" t="e">
        <f>+'SCC x Atuacao = Comércio'!C101/'SCC x Atuacao = Comércio'!C69-1</f>
        <v>#DIV/0!</v>
      </c>
      <c r="D69" s="12" t="e">
        <f>+'SCC x Atuacao = Comércio'!D101/'SCC x Atuacao = Comércio'!D69-1</f>
        <v>#DIV/0!</v>
      </c>
      <c r="E69" s="12" t="e">
        <f>+'SCC x Atuacao = Comércio'!E101/'SCC x Atuacao = Comércio'!E69-1</f>
        <v>#DIV/0!</v>
      </c>
      <c r="F69" s="12">
        <f>+'SCC x Atuacao = Comércio'!F101/'SCC x Atuacao = Comércio'!F69-1</f>
        <v>4.9711192787828429E-2</v>
      </c>
      <c r="G69" s="12" t="e">
        <f>+'SCC x Atuacao = Comércio'!G101/'SCC x Atuacao = Comércio'!G69-1</f>
        <v>#DIV/0!</v>
      </c>
      <c r="H69" s="12" t="e">
        <f>+'SCC x Atuacao = Comércio'!H101/'SCC x Atuacao = Comércio'!H69-1</f>
        <v>#DIV/0!</v>
      </c>
      <c r="I69" s="12">
        <f>+'SCC x Atuacao = Comércio'!I101/'SCC x Atuacao = Comércio'!I69-1</f>
        <v>-0.22539987692566466</v>
      </c>
      <c r="J69" s="12" t="e">
        <f>+'SCC x Atuacao = Comércio'!J101/'SCC x Atuacao = Comércio'!J69-1</f>
        <v>#DIV/0!</v>
      </c>
      <c r="K69" s="12" t="e">
        <f>+'SCC x Atuacao = Comércio'!K101/'SCC x Atuacao = Comércio'!K69-1</f>
        <v>#DIV/0!</v>
      </c>
      <c r="L69" s="12">
        <f>+'SCC x Atuacao = Comércio'!L101/'SCC x Atuacao = Comércio'!L69-1</f>
        <v>4.7387699880778067E-2</v>
      </c>
    </row>
    <row r="70" spans="1:12" x14ac:dyDescent="0.25">
      <c r="A70" s="1" t="s">
        <v>519</v>
      </c>
      <c r="B70" s="12">
        <f>+'SCC x Atuacao = Comércio'!B102/'SCC x Atuacao = Comércio'!B70-1</f>
        <v>0.22394817781315357</v>
      </c>
      <c r="C70" s="12" t="e">
        <f>+'SCC x Atuacao = Comércio'!C102/'SCC x Atuacao = Comércio'!C70-1</f>
        <v>#DIV/0!</v>
      </c>
      <c r="D70" s="12" t="e">
        <f>+'SCC x Atuacao = Comércio'!D102/'SCC x Atuacao = Comércio'!D70-1</f>
        <v>#DIV/0!</v>
      </c>
      <c r="E70" s="12" t="e">
        <f>+'SCC x Atuacao = Comércio'!E102/'SCC x Atuacao = Comércio'!E70-1</f>
        <v>#DIV/0!</v>
      </c>
      <c r="F70" s="12">
        <f>+'SCC x Atuacao = Comércio'!F102/'SCC x Atuacao = Comércio'!F70-1</f>
        <v>-0.14181725156914504</v>
      </c>
      <c r="G70" s="12" t="e">
        <f>+'SCC x Atuacao = Comércio'!G102/'SCC x Atuacao = Comércio'!G70-1</f>
        <v>#DIV/0!</v>
      </c>
      <c r="H70" s="12" t="e">
        <f>+'SCC x Atuacao = Comércio'!H102/'SCC x Atuacao = Comércio'!H70-1</f>
        <v>#DIV/0!</v>
      </c>
      <c r="I70" s="12">
        <f>+'SCC x Atuacao = Comércio'!I102/'SCC x Atuacao = Comércio'!I70-1</f>
        <v>0.73816681030017062</v>
      </c>
      <c r="J70" s="12" t="e">
        <f>+'SCC x Atuacao = Comércio'!J102/'SCC x Atuacao = Comércio'!J70-1</f>
        <v>#DIV/0!</v>
      </c>
      <c r="K70" s="12" t="e">
        <f>+'SCC x Atuacao = Comércio'!K102/'SCC x Atuacao = Comércio'!K70-1</f>
        <v>#DIV/0!</v>
      </c>
      <c r="L70" s="12">
        <f>+'SCC x Atuacao = Comércio'!L102/'SCC x Atuacao = Comércio'!L70-1</f>
        <v>-2.1329141496279513E-2</v>
      </c>
    </row>
    <row r="71" spans="1:12" x14ac:dyDescent="0.25">
      <c r="A71" s="1" t="s">
        <v>520</v>
      </c>
      <c r="B71" s="12">
        <f>+'SCC x Atuacao = Comércio'!B103/'SCC x Atuacao = Comércio'!B71-1</f>
        <v>4.5020392920082974E-2</v>
      </c>
      <c r="C71" s="12" t="e">
        <f>+'SCC x Atuacao = Comércio'!C103/'SCC x Atuacao = Comércio'!C71-1</f>
        <v>#DIV/0!</v>
      </c>
      <c r="D71" s="12" t="e">
        <f>+'SCC x Atuacao = Comércio'!D103/'SCC x Atuacao = Comércio'!D71-1</f>
        <v>#DIV/0!</v>
      </c>
      <c r="E71" s="12" t="e">
        <f>+'SCC x Atuacao = Comércio'!E103/'SCC x Atuacao = Comércio'!E71-1</f>
        <v>#DIV/0!</v>
      </c>
      <c r="F71" s="12">
        <f>+'SCC x Atuacao = Comércio'!F103/'SCC x Atuacao = Comércio'!F71-1</f>
        <v>7.1322311657345816E-2</v>
      </c>
      <c r="G71" s="12" t="e">
        <f>+'SCC x Atuacao = Comércio'!G103/'SCC x Atuacao = Comércio'!G71-1</f>
        <v>#DIV/0!</v>
      </c>
      <c r="H71" s="12" t="e">
        <f>+'SCC x Atuacao = Comércio'!H103/'SCC x Atuacao = Comércio'!H71-1</f>
        <v>#DIV/0!</v>
      </c>
      <c r="I71" s="12">
        <f>+'SCC x Atuacao = Comércio'!I103/'SCC x Atuacao = Comércio'!I71-1</f>
        <v>0.40230584667016411</v>
      </c>
      <c r="J71" s="12" t="e">
        <f>+'SCC x Atuacao = Comércio'!J103/'SCC x Atuacao = Comércio'!J71-1</f>
        <v>#DIV/0!</v>
      </c>
      <c r="K71" s="12" t="e">
        <f>+'SCC x Atuacao = Comércio'!K103/'SCC x Atuacao = Comércio'!K71-1</f>
        <v>#DIV/0!</v>
      </c>
      <c r="L71" s="12">
        <f>+'SCC x Atuacao = Comércio'!L103/'SCC x Atuacao = Comércio'!L71-1</f>
        <v>9.9803573655872668E-2</v>
      </c>
    </row>
    <row r="72" spans="1:12" x14ac:dyDescent="0.25">
      <c r="A72" s="1" t="s">
        <v>521</v>
      </c>
      <c r="B72" s="12">
        <f>+'SCC x Atuacao = Comércio'!B104/'SCC x Atuacao = Comércio'!B72-1</f>
        <v>0.81670816007686997</v>
      </c>
      <c r="C72" s="12" t="e">
        <f>+'SCC x Atuacao = Comércio'!C104/'SCC x Atuacao = Comércio'!C72-1</f>
        <v>#DIV/0!</v>
      </c>
      <c r="D72" s="12" t="e">
        <f>+'SCC x Atuacao = Comércio'!D104/'SCC x Atuacao = Comércio'!D72-1</f>
        <v>#DIV/0!</v>
      </c>
      <c r="E72" s="12" t="e">
        <f>+'SCC x Atuacao = Comércio'!E104/'SCC x Atuacao = Comércio'!E72-1</f>
        <v>#DIV/0!</v>
      </c>
      <c r="F72" s="12">
        <f>+'SCC x Atuacao = Comércio'!F104/'SCC x Atuacao = Comércio'!F72-1</f>
        <v>-0.10860123928569565</v>
      </c>
      <c r="G72" s="12" t="e">
        <f>+'SCC x Atuacao = Comércio'!G104/'SCC x Atuacao = Comércio'!G72-1</f>
        <v>#DIV/0!</v>
      </c>
      <c r="H72" s="12" t="e">
        <f>+'SCC x Atuacao = Comércio'!H104/'SCC x Atuacao = Comércio'!H72-1</f>
        <v>#DIV/0!</v>
      </c>
      <c r="I72" s="12">
        <f>+'SCC x Atuacao = Comércio'!I104/'SCC x Atuacao = Comércio'!I72-1</f>
        <v>-0.18129475408071449</v>
      </c>
      <c r="J72" s="12" t="e">
        <f>+'SCC x Atuacao = Comércio'!J104/'SCC x Atuacao = Comércio'!J72-1</f>
        <v>#DIV/0!</v>
      </c>
      <c r="K72" s="12" t="e">
        <f>+'SCC x Atuacao = Comércio'!K104/'SCC x Atuacao = Comércio'!K72-1</f>
        <v>#DIV/0!</v>
      </c>
      <c r="L72" s="12">
        <f>+'SCC x Atuacao = Comércio'!L104/'SCC x Atuacao = Comércio'!L72-1</f>
        <v>-0.10493514022753136</v>
      </c>
    </row>
    <row r="73" spans="1:12" x14ac:dyDescent="0.25">
      <c r="A73" s="1" t="s">
        <v>522</v>
      </c>
      <c r="B73" s="12">
        <f>+'SCC x Atuacao = Comércio'!B105/'SCC x Atuacao = Comércio'!B73-1</f>
        <v>1.4266921078483152E-2</v>
      </c>
      <c r="C73" s="12" t="e">
        <f>+'SCC x Atuacao = Comércio'!C105/'SCC x Atuacao = Comércio'!C73-1</f>
        <v>#DIV/0!</v>
      </c>
      <c r="D73" s="12" t="e">
        <f>+'SCC x Atuacao = Comércio'!D105/'SCC x Atuacao = Comércio'!D73-1</f>
        <v>#DIV/0!</v>
      </c>
      <c r="E73" s="12" t="e">
        <f>+'SCC x Atuacao = Comércio'!E105/'SCC x Atuacao = Comércio'!E73-1</f>
        <v>#DIV/0!</v>
      </c>
      <c r="F73" s="12">
        <f>+'SCC x Atuacao = Comércio'!F105/'SCC x Atuacao = Comércio'!F73-1</f>
        <v>2.1717237325606487E-2</v>
      </c>
      <c r="G73" s="12" t="e">
        <f>+'SCC x Atuacao = Comércio'!G105/'SCC x Atuacao = Comércio'!G73-1</f>
        <v>#DIV/0!</v>
      </c>
      <c r="H73" s="12" t="e">
        <f>+'SCC x Atuacao = Comércio'!H105/'SCC x Atuacao = Comércio'!H73-1</f>
        <v>#DIV/0!</v>
      </c>
      <c r="I73" s="12">
        <f>+'SCC x Atuacao = Comércio'!I105/'SCC x Atuacao = Comércio'!I73-1</f>
        <v>0.22543335691653588</v>
      </c>
      <c r="J73" s="12" t="e">
        <f>+'SCC x Atuacao = Comércio'!J105/'SCC x Atuacao = Comércio'!J73-1</f>
        <v>#DIV/0!</v>
      </c>
      <c r="K73" s="12" t="e">
        <f>+'SCC x Atuacao = Comércio'!K105/'SCC x Atuacao = Comércio'!K73-1</f>
        <v>#DIV/0!</v>
      </c>
      <c r="L73" s="12">
        <f>+'SCC x Atuacao = Comércio'!L105/'SCC x Atuacao = Comércio'!L73-1</f>
        <v>4.460438542505174E-2</v>
      </c>
    </row>
    <row r="74" spans="1:12" x14ac:dyDescent="0.25">
      <c r="A74" s="1" t="s">
        <v>523</v>
      </c>
      <c r="B74" s="12">
        <f>+'SCC x Atuacao = Comércio'!B106/'SCC x Atuacao = Comércio'!B74-1</f>
        <v>1.7211652087688498</v>
      </c>
      <c r="C74" s="12" t="e">
        <f>+'SCC x Atuacao = Comércio'!C106/'SCC x Atuacao = Comércio'!C74-1</f>
        <v>#DIV/0!</v>
      </c>
      <c r="D74" s="12" t="e">
        <f>+'SCC x Atuacao = Comércio'!D106/'SCC x Atuacao = Comércio'!D74-1</f>
        <v>#DIV/0!</v>
      </c>
      <c r="E74" s="12" t="e">
        <f>+'SCC x Atuacao = Comércio'!E106/'SCC x Atuacao = Comércio'!E74-1</f>
        <v>#DIV/0!</v>
      </c>
      <c r="F74" s="12">
        <f>+'SCC x Atuacao = Comércio'!F106/'SCC x Atuacao = Comércio'!F74-1</f>
        <v>0.1475823096841089</v>
      </c>
      <c r="G74" s="12" t="e">
        <f>+'SCC x Atuacao = Comércio'!G106/'SCC x Atuacao = Comércio'!G74-1</f>
        <v>#DIV/0!</v>
      </c>
      <c r="H74" s="12" t="e">
        <f>+'SCC x Atuacao = Comércio'!H106/'SCC x Atuacao = Comércio'!H74-1</f>
        <v>#DIV/0!</v>
      </c>
      <c r="I74" s="12">
        <f>+'SCC x Atuacao = Comércio'!I106/'SCC x Atuacao = Comércio'!I74-1</f>
        <v>0.36688757276985107</v>
      </c>
      <c r="J74" s="12" t="e">
        <f>+'SCC x Atuacao = Comércio'!J106/'SCC x Atuacao = Comércio'!J74-1</f>
        <v>#DIV/0!</v>
      </c>
      <c r="K74" s="12" t="e">
        <f>+'SCC x Atuacao = Comércio'!K106/'SCC x Atuacao = Comércio'!K74-1</f>
        <v>#DIV/0!</v>
      </c>
      <c r="L74" s="12">
        <f>+'SCC x Atuacao = Comércio'!L106/'SCC x Atuacao = Comércio'!L74-1</f>
        <v>0.20628928622648801</v>
      </c>
    </row>
    <row r="75" spans="1:12" x14ac:dyDescent="0.25">
      <c r="A75" s="1" t="s">
        <v>524</v>
      </c>
      <c r="B75" s="12">
        <f>+'SCC x Atuacao = Comércio'!B107/'SCC x Atuacao = Comércio'!B75-1</f>
        <v>3.0424743674061006E-2</v>
      </c>
      <c r="C75" s="12" t="e">
        <f>+'SCC x Atuacao = Comércio'!C107/'SCC x Atuacao = Comércio'!C75-1</f>
        <v>#DIV/0!</v>
      </c>
      <c r="D75" s="12" t="e">
        <f>+'SCC x Atuacao = Comércio'!D107/'SCC x Atuacao = Comércio'!D75-1</f>
        <v>#DIV/0!</v>
      </c>
      <c r="E75" s="12" t="e">
        <f>+'SCC x Atuacao = Comércio'!E107/'SCC x Atuacao = Comércio'!E75-1</f>
        <v>#DIV/0!</v>
      </c>
      <c r="F75" s="12">
        <f>+'SCC x Atuacao = Comércio'!F107/'SCC x Atuacao = Comércio'!F75-1</f>
        <v>-0.13267035763163004</v>
      </c>
      <c r="G75" s="12" t="e">
        <f>+'SCC x Atuacao = Comércio'!G107/'SCC x Atuacao = Comércio'!G75-1</f>
        <v>#DIV/0!</v>
      </c>
      <c r="H75" s="12" t="e">
        <f>+'SCC x Atuacao = Comércio'!H107/'SCC x Atuacao = Comércio'!H75-1</f>
        <v>#DIV/0!</v>
      </c>
      <c r="I75" s="12">
        <f>+'SCC x Atuacao = Comércio'!I107/'SCC x Atuacao = Comércio'!I75-1</f>
        <v>-0.17131752246206522</v>
      </c>
      <c r="J75" s="12" t="e">
        <f>+'SCC x Atuacao = Comércio'!J107/'SCC x Atuacao = Comércio'!J75-1</f>
        <v>#DIV/0!</v>
      </c>
      <c r="K75" s="12" t="e">
        <f>+'SCC x Atuacao = Comércio'!K107/'SCC x Atuacao = Comércio'!K75-1</f>
        <v>#DIV/0!</v>
      </c>
      <c r="L75" s="12">
        <f>+'SCC x Atuacao = Comércio'!L107/'SCC x Atuacao = Comércio'!L75-1</f>
        <v>-0.13092572370857314</v>
      </c>
    </row>
    <row r="76" spans="1:12" x14ac:dyDescent="0.25">
      <c r="A76" s="1" t="s">
        <v>525</v>
      </c>
      <c r="B76" s="12">
        <f>+'SCC x Atuacao = Comércio'!B108/'SCC x Atuacao = Comércio'!B76-1</f>
        <v>8.5895423334645171E-2</v>
      </c>
      <c r="C76" s="12" t="e">
        <f>+'SCC x Atuacao = Comércio'!C108/'SCC x Atuacao = Comércio'!C76-1</f>
        <v>#DIV/0!</v>
      </c>
      <c r="D76" s="12" t="e">
        <f>+'SCC x Atuacao = Comércio'!D108/'SCC x Atuacao = Comércio'!D76-1</f>
        <v>#DIV/0!</v>
      </c>
      <c r="E76" s="12" t="e">
        <f>+'SCC x Atuacao = Comércio'!E108/'SCC x Atuacao = Comércio'!E76-1</f>
        <v>#DIV/0!</v>
      </c>
      <c r="F76" s="12">
        <f>+'SCC x Atuacao = Comércio'!F108/'SCC x Atuacao = Comércio'!F76-1</f>
        <v>0.17477087948108272</v>
      </c>
      <c r="G76" s="12" t="e">
        <f>+'SCC x Atuacao = Comércio'!G108/'SCC x Atuacao = Comércio'!G76-1</f>
        <v>#DIV/0!</v>
      </c>
      <c r="H76" s="12" t="e">
        <f>+'SCC x Atuacao = Comércio'!H108/'SCC x Atuacao = Comércio'!H76-1</f>
        <v>#DIV/0!</v>
      </c>
      <c r="I76" s="12">
        <f>+'SCC x Atuacao = Comércio'!I108/'SCC x Atuacao = Comércio'!I76-1</f>
        <v>0.22887399537208619</v>
      </c>
      <c r="J76" s="12" t="e">
        <f>+'SCC x Atuacao = Comércio'!J108/'SCC x Atuacao = Comércio'!J76-1</f>
        <v>#DIV/0!</v>
      </c>
      <c r="K76" s="12" t="e">
        <f>+'SCC x Atuacao = Comércio'!K108/'SCC x Atuacao = Comércio'!K76-1</f>
        <v>#DIV/0!</v>
      </c>
      <c r="L76" s="12">
        <f>+'SCC x Atuacao = Comércio'!L108/'SCC x Atuacao = Comércio'!L76-1</f>
        <v>0.17159138325652612</v>
      </c>
    </row>
    <row r="77" spans="1:12" x14ac:dyDescent="0.25">
      <c r="A77" s="1" t="s">
        <v>526</v>
      </c>
      <c r="B77" s="12">
        <f>+'SCC x Atuacao = Comércio'!B109/'SCC x Atuacao = Comércio'!B77-1</f>
        <v>8.9257974111593086E-2</v>
      </c>
      <c r="C77" s="12" t="e">
        <f>+'SCC x Atuacao = Comércio'!C109/'SCC x Atuacao = Comércio'!C77-1</f>
        <v>#DIV/0!</v>
      </c>
      <c r="D77" s="12" t="e">
        <f>+'SCC x Atuacao = Comércio'!D109/'SCC x Atuacao = Comércio'!D77-1</f>
        <v>#DIV/0!</v>
      </c>
      <c r="E77" s="12" t="e">
        <f>+'SCC x Atuacao = Comércio'!E109/'SCC x Atuacao = Comércio'!E77-1</f>
        <v>#DIV/0!</v>
      </c>
      <c r="F77" s="12">
        <f>+'SCC x Atuacao = Comércio'!F109/'SCC x Atuacao = Comércio'!F77-1</f>
        <v>0.20157448225586672</v>
      </c>
      <c r="G77" s="12" t="e">
        <f>+'SCC x Atuacao = Comércio'!G109/'SCC x Atuacao = Comércio'!G77-1</f>
        <v>#DIV/0!</v>
      </c>
      <c r="H77" s="12" t="e">
        <f>+'SCC x Atuacao = Comércio'!H109/'SCC x Atuacao = Comércio'!H77-1</f>
        <v>#DIV/0!</v>
      </c>
      <c r="I77" s="12">
        <f>+'SCC x Atuacao = Comércio'!I109/'SCC x Atuacao = Comércio'!I77-1</f>
        <v>-2.697617223842208E-2</v>
      </c>
      <c r="J77" s="12" t="e">
        <f>+'SCC x Atuacao = Comércio'!J109/'SCC x Atuacao = Comércio'!J77-1</f>
        <v>#DIV/0!</v>
      </c>
      <c r="K77" s="12" t="e">
        <f>+'SCC x Atuacao = Comércio'!K109/'SCC x Atuacao = Comércio'!K77-1</f>
        <v>#DIV/0!</v>
      </c>
      <c r="L77" s="12">
        <f>+'SCC x Atuacao = Comércio'!L109/'SCC x Atuacao = Comércio'!L77-1</f>
        <v>0.15658506103451941</v>
      </c>
    </row>
    <row r="78" spans="1:12" x14ac:dyDescent="0.25">
      <c r="A78" s="1" t="s">
        <v>527</v>
      </c>
      <c r="B78" s="12">
        <f>+'SCC x Atuacao = Comércio'!B110/'SCC x Atuacao = Comércio'!B78-1</f>
        <v>0.13593345630778764</v>
      </c>
      <c r="C78" s="12" t="e">
        <f>+'SCC x Atuacao = Comércio'!C110/'SCC x Atuacao = Comércio'!C78-1</f>
        <v>#DIV/0!</v>
      </c>
      <c r="D78" s="12" t="e">
        <f>+'SCC x Atuacao = Comércio'!D110/'SCC x Atuacao = Comércio'!D78-1</f>
        <v>#DIV/0!</v>
      </c>
      <c r="E78" s="12" t="e">
        <f>+'SCC x Atuacao = Comércio'!E110/'SCC x Atuacao = Comércio'!E78-1</f>
        <v>#DIV/0!</v>
      </c>
      <c r="F78" s="12">
        <f>+'SCC x Atuacao = Comércio'!F110/'SCC x Atuacao = Comércio'!F78-1</f>
        <v>0.26818850309339615</v>
      </c>
      <c r="G78" s="12" t="e">
        <f>+'SCC x Atuacao = Comércio'!G110/'SCC x Atuacao = Comércio'!G78-1</f>
        <v>#DIV/0!</v>
      </c>
      <c r="H78" s="12" t="e">
        <f>+'SCC x Atuacao = Comércio'!H110/'SCC x Atuacao = Comércio'!H78-1</f>
        <v>#DIV/0!</v>
      </c>
      <c r="I78" s="12">
        <f>+'SCC x Atuacao = Comércio'!I110/'SCC x Atuacao = Comércio'!I78-1</f>
        <v>0.36589291349434405</v>
      </c>
      <c r="J78" s="12" t="e">
        <f>+'SCC x Atuacao = Comércio'!J110/'SCC x Atuacao = Comércio'!J78-1</f>
        <v>#DIV/0!</v>
      </c>
      <c r="K78" s="12" t="e">
        <f>+'SCC x Atuacao = Comércio'!K110/'SCC x Atuacao = Comércio'!K78-1</f>
        <v>#DIV/0!</v>
      </c>
      <c r="L78" s="12">
        <f>+'SCC x Atuacao = Comércio'!L110/'SCC x Atuacao = Comércio'!L78-1</f>
        <v>0.2656614568938882</v>
      </c>
    </row>
    <row r="79" spans="1:12" x14ac:dyDescent="0.25">
      <c r="A79" s="1" t="s">
        <v>528</v>
      </c>
      <c r="B79" s="12">
        <f>+'SCC x Atuacao = Comércio'!B111/'SCC x Atuacao = Comércio'!B79-1</f>
        <v>-4.1453430595208673E-2</v>
      </c>
      <c r="C79" s="12" t="e">
        <f>+'SCC x Atuacao = Comércio'!C111/'SCC x Atuacao = Comércio'!C79-1</f>
        <v>#DIV/0!</v>
      </c>
      <c r="D79" s="12" t="e">
        <f>+'SCC x Atuacao = Comércio'!D111/'SCC x Atuacao = Comércio'!D79-1</f>
        <v>#DIV/0!</v>
      </c>
      <c r="E79" s="12" t="e">
        <f>+'SCC x Atuacao = Comércio'!E111/'SCC x Atuacao = Comércio'!E79-1</f>
        <v>#DIV/0!</v>
      </c>
      <c r="F79" s="12">
        <f>+'SCC x Atuacao = Comércio'!F111/'SCC x Atuacao = Comércio'!F79-1</f>
        <v>8.0408539009881874E-2</v>
      </c>
      <c r="G79" s="12" t="e">
        <f>+'SCC x Atuacao = Comércio'!G111/'SCC x Atuacao = Comércio'!G79-1</f>
        <v>#DIV/0!</v>
      </c>
      <c r="H79" s="12" t="e">
        <f>+'SCC x Atuacao = Comércio'!H111/'SCC x Atuacao = Comércio'!H79-1</f>
        <v>#DIV/0!</v>
      </c>
      <c r="I79" s="12">
        <f>+'SCC x Atuacao = Comércio'!I111/'SCC x Atuacao = Comércio'!I79-1</f>
        <v>0.58177426959691436</v>
      </c>
      <c r="J79" s="12" t="e">
        <f>+'SCC x Atuacao = Comércio'!J111/'SCC x Atuacao = Comércio'!J79-1</f>
        <v>#DIV/0!</v>
      </c>
      <c r="K79" s="12" t="e">
        <f>+'SCC x Atuacao = Comércio'!K111/'SCC x Atuacao = Comércio'!K79-1</f>
        <v>#DIV/0!</v>
      </c>
      <c r="L79" s="12">
        <f>+'SCC x Atuacao = Comércio'!L111/'SCC x Atuacao = Comércio'!L79-1</f>
        <v>0.11823270951308396</v>
      </c>
    </row>
    <row r="80" spans="1:12" x14ac:dyDescent="0.25">
      <c r="A80" s="1" t="s">
        <v>529</v>
      </c>
      <c r="B80" s="12">
        <f>+'SCC x Atuacao = Comércio'!B112/'SCC x Atuacao = Comércio'!B80-1</f>
        <v>4.7954929672060498E-3</v>
      </c>
      <c r="C80" s="12" t="e">
        <f>+'SCC x Atuacao = Comércio'!C112/'SCC x Atuacao = Comércio'!C80-1</f>
        <v>#DIV/0!</v>
      </c>
      <c r="D80" s="12" t="e">
        <f>+'SCC x Atuacao = Comércio'!D112/'SCC x Atuacao = Comércio'!D80-1</f>
        <v>#DIV/0!</v>
      </c>
      <c r="E80" s="12" t="e">
        <f>+'SCC x Atuacao = Comércio'!E112/'SCC x Atuacao = Comércio'!E80-1</f>
        <v>#DIV/0!</v>
      </c>
      <c r="F80" s="12">
        <f>+'SCC x Atuacao = Comércio'!F112/'SCC x Atuacao = Comércio'!F80-1</f>
        <v>0.21579873103396174</v>
      </c>
      <c r="G80" s="12" t="e">
        <f>+'SCC x Atuacao = Comércio'!G112/'SCC x Atuacao = Comércio'!G80-1</f>
        <v>#DIV/0!</v>
      </c>
      <c r="H80" s="12" t="e">
        <f>+'SCC x Atuacao = Comércio'!H112/'SCC x Atuacao = Comércio'!H80-1</f>
        <v>#DIV/0!</v>
      </c>
      <c r="I80" s="12">
        <f>+'SCC x Atuacao = Comércio'!I112/'SCC x Atuacao = Comércio'!I80-1</f>
        <v>0.11182156105710983</v>
      </c>
      <c r="J80" s="12" t="e">
        <f>+'SCC x Atuacao = Comércio'!J112/'SCC x Atuacao = Comércio'!J80-1</f>
        <v>#DIV/0!</v>
      </c>
      <c r="K80" s="12" t="e">
        <f>+'SCC x Atuacao = Comércio'!K112/'SCC x Atuacao = Comércio'!K80-1</f>
        <v>#DIV/0!</v>
      </c>
      <c r="L80" s="12">
        <f>+'SCC x Atuacao = Comércio'!L112/'SCC x Atuacao = Comércio'!L80-1</f>
        <v>0.17916031060080906</v>
      </c>
    </row>
    <row r="81" spans="1:12" x14ac:dyDescent="0.25">
      <c r="A81" s="1" t="s">
        <v>530</v>
      </c>
      <c r="B81" s="12">
        <f>+'SCC x Atuacao = Comércio'!B113/'SCC x Atuacao = Comércio'!B81-1</f>
        <v>-1.8600386608380703E-2</v>
      </c>
      <c r="C81" s="12" t="e">
        <f>+'SCC x Atuacao = Comércio'!C113/'SCC x Atuacao = Comércio'!C81-1</f>
        <v>#DIV/0!</v>
      </c>
      <c r="D81" s="12" t="e">
        <f>+'SCC x Atuacao = Comércio'!D113/'SCC x Atuacao = Comércio'!D81-1</f>
        <v>#DIV/0!</v>
      </c>
      <c r="E81" s="12" t="e">
        <f>+'SCC x Atuacao = Comércio'!E113/'SCC x Atuacao = Comércio'!E81-1</f>
        <v>#DIV/0!</v>
      </c>
      <c r="F81" s="12">
        <f>+'SCC x Atuacao = Comércio'!F113/'SCC x Atuacao = Comércio'!F81-1</f>
        <v>0.35254000912886663</v>
      </c>
      <c r="G81" s="12" t="e">
        <f>+'SCC x Atuacao = Comércio'!G113/'SCC x Atuacao = Comércio'!G81-1</f>
        <v>#DIV/0!</v>
      </c>
      <c r="H81" s="12" t="e">
        <f>+'SCC x Atuacao = Comércio'!H113/'SCC x Atuacao = Comércio'!H81-1</f>
        <v>#DIV/0!</v>
      </c>
      <c r="I81" s="12">
        <f>+'SCC x Atuacao = Comércio'!I113/'SCC x Atuacao = Comércio'!I81-1</f>
        <v>0.29779103989182087</v>
      </c>
      <c r="J81" s="12" t="e">
        <f>+'SCC x Atuacao = Comércio'!J113/'SCC x Atuacao = Comércio'!J81-1</f>
        <v>#DIV/0!</v>
      </c>
      <c r="K81" s="12" t="e">
        <f>+'SCC x Atuacao = Comércio'!K113/'SCC x Atuacao = Comércio'!K81-1</f>
        <v>#DIV/0!</v>
      </c>
      <c r="L81" s="12">
        <f>+'SCC x Atuacao = Comércio'!L113/'SCC x Atuacao = Comércio'!L81-1</f>
        <v>0.33264510545129089</v>
      </c>
    </row>
    <row r="82" spans="1:12" x14ac:dyDescent="0.25">
      <c r="A82" s="1" t="s">
        <v>531</v>
      </c>
      <c r="B82" s="12">
        <f>+'SCC x Atuacao = Comércio'!B114/'SCC x Atuacao = Comércio'!B82-1</f>
        <v>-1.6920851693941086E-2</v>
      </c>
      <c r="C82" s="12" t="e">
        <f>+'SCC x Atuacao = Comércio'!C114/'SCC x Atuacao = Comércio'!C82-1</f>
        <v>#DIV/0!</v>
      </c>
      <c r="D82" s="12" t="e">
        <f>+'SCC x Atuacao = Comércio'!D114/'SCC x Atuacao = Comércio'!D82-1</f>
        <v>#DIV/0!</v>
      </c>
      <c r="E82" s="12" t="e">
        <f>+'SCC x Atuacao = Comércio'!E114/'SCC x Atuacao = Comércio'!E82-1</f>
        <v>#DIV/0!</v>
      </c>
      <c r="F82" s="12">
        <f>+'SCC x Atuacao = Comércio'!F114/'SCC x Atuacao = Comércio'!F82-1</f>
        <v>0.13441375690624224</v>
      </c>
      <c r="G82" s="12" t="e">
        <f>+'SCC x Atuacao = Comércio'!G114/'SCC x Atuacao = Comércio'!G82-1</f>
        <v>#DIV/0!</v>
      </c>
      <c r="H82" s="12" t="e">
        <f>+'SCC x Atuacao = Comércio'!H114/'SCC x Atuacao = Comércio'!H82-1</f>
        <v>#DIV/0!</v>
      </c>
      <c r="I82" s="12">
        <f>+'SCC x Atuacao = Comércio'!I114/'SCC x Atuacao = Comércio'!I82-1</f>
        <v>0.12644141301128786</v>
      </c>
      <c r="J82" s="12" t="e">
        <f>+'SCC x Atuacao = Comércio'!J114/'SCC x Atuacao = Comércio'!J82-1</f>
        <v>#DIV/0!</v>
      </c>
      <c r="K82" s="12" t="e">
        <f>+'SCC x Atuacao = Comércio'!K114/'SCC x Atuacao = Comércio'!K82-1</f>
        <v>#DIV/0!</v>
      </c>
      <c r="L82" s="12">
        <f>+'SCC x Atuacao = Comércio'!L114/'SCC x Atuacao = Comércio'!L82-1</f>
        <v>0.12222531831285344</v>
      </c>
    </row>
    <row r="83" spans="1:12" x14ac:dyDescent="0.25">
      <c r="A83" s="1" t="s">
        <v>532</v>
      </c>
      <c r="B83" s="12">
        <f>+'SCC x Atuacao = Comércio'!B115/'SCC x Atuacao = Comércio'!B83-1</f>
        <v>7.8753484466308921E-2</v>
      </c>
      <c r="C83" s="12" t="e">
        <f>+'SCC x Atuacao = Comércio'!C115/'SCC x Atuacao = Comércio'!C83-1</f>
        <v>#DIV/0!</v>
      </c>
      <c r="D83" s="12" t="e">
        <f>+'SCC x Atuacao = Comércio'!D115/'SCC x Atuacao = Comércio'!D83-1</f>
        <v>#DIV/0!</v>
      </c>
      <c r="E83" s="12" t="e">
        <f>+'SCC x Atuacao = Comércio'!E115/'SCC x Atuacao = Comércio'!E83-1</f>
        <v>#DIV/0!</v>
      </c>
      <c r="F83" s="12">
        <f>+'SCC x Atuacao = Comércio'!F115/'SCC x Atuacao = Comércio'!F83-1</f>
        <v>7.4961030520825922E-2</v>
      </c>
      <c r="G83" s="12" t="e">
        <f>+'SCC x Atuacao = Comércio'!G115/'SCC x Atuacao = Comércio'!G83-1</f>
        <v>#DIV/0!</v>
      </c>
      <c r="H83" s="12" t="e">
        <f>+'SCC x Atuacao = Comércio'!H115/'SCC x Atuacao = Comércio'!H83-1</f>
        <v>#DIV/0!</v>
      </c>
      <c r="I83" s="12">
        <f>+'SCC x Atuacao = Comércio'!I115/'SCC x Atuacao = Comércio'!I83-1</f>
        <v>-0.46584519745166764</v>
      </c>
      <c r="J83" s="12" t="e">
        <f>+'SCC x Atuacao = Comércio'!J115/'SCC x Atuacao = Comércio'!J83-1</f>
        <v>#DIV/0!</v>
      </c>
      <c r="K83" s="12" t="e">
        <f>+'SCC x Atuacao = Comércio'!K115/'SCC x Atuacao = Comércio'!K83-1</f>
        <v>#DIV/0!</v>
      </c>
      <c r="L83" s="12">
        <f>+'SCC x Atuacao = Comércio'!L115/'SCC x Atuacao = Comércio'!L83-1</f>
        <v>4.8570643681569381E-2</v>
      </c>
    </row>
    <row r="84" spans="1:12" x14ac:dyDescent="0.25">
      <c r="A84" s="1" t="s">
        <v>533</v>
      </c>
      <c r="B84" s="12">
        <f>+'SCC x Atuacao = Comércio'!B116/'SCC x Atuacao = Comércio'!B84-1</f>
        <v>6.5789871499761787E-3</v>
      </c>
      <c r="C84" s="12" t="e">
        <f>+'SCC x Atuacao = Comércio'!C116/'SCC x Atuacao = Comércio'!C84-1</f>
        <v>#DIV/0!</v>
      </c>
      <c r="D84" s="12" t="e">
        <f>+'SCC x Atuacao = Comércio'!D116/'SCC x Atuacao = Comércio'!D84-1</f>
        <v>#DIV/0!</v>
      </c>
      <c r="E84" s="12" t="e">
        <f>+'SCC x Atuacao = Comércio'!E116/'SCC x Atuacao = Comércio'!E84-1</f>
        <v>#DIV/0!</v>
      </c>
      <c r="F84" s="12">
        <f>+'SCC x Atuacao = Comércio'!F116/'SCC x Atuacao = Comércio'!F84-1</f>
        <v>3.1247068130510147E-2</v>
      </c>
      <c r="G84" s="12" t="e">
        <f>+'SCC x Atuacao = Comércio'!G116/'SCC x Atuacao = Comércio'!G84-1</f>
        <v>#DIV/0!</v>
      </c>
      <c r="H84" s="12" t="e">
        <f>+'SCC x Atuacao = Comércio'!H116/'SCC x Atuacao = Comércio'!H84-1</f>
        <v>#DIV/0!</v>
      </c>
      <c r="I84" s="12">
        <f>+'SCC x Atuacao = Comércio'!I116/'SCC x Atuacao = Comércio'!I84-1</f>
        <v>2.4070884230038558E-3</v>
      </c>
      <c r="J84" s="12" t="e">
        <f>+'SCC x Atuacao = Comércio'!J116/'SCC x Atuacao = Comércio'!J84-1</f>
        <v>#DIV/0!</v>
      </c>
      <c r="K84" s="12" t="e">
        <f>+'SCC x Atuacao = Comércio'!K116/'SCC x Atuacao = Comércio'!K84-1</f>
        <v>#DIV/0!</v>
      </c>
      <c r="L84" s="12">
        <f>+'SCC x Atuacao = Comércio'!L116/'SCC x Atuacao = Comércio'!L84-1</f>
        <v>2.6792748659410393E-2</v>
      </c>
    </row>
    <row r="85" spans="1:12" x14ac:dyDescent="0.25">
      <c r="A85" s="1" t="s">
        <v>534</v>
      </c>
      <c r="B85" s="12">
        <f>+'SCC x Atuacao = Comércio'!B117/'SCC x Atuacao = Comércio'!B85-1</f>
        <v>5.6571121179231021E-2</v>
      </c>
      <c r="C85" s="12" t="e">
        <f>+'SCC x Atuacao = Comércio'!C117/'SCC x Atuacao = Comércio'!C85-1</f>
        <v>#DIV/0!</v>
      </c>
      <c r="D85" s="12" t="e">
        <f>+'SCC x Atuacao = Comércio'!D117/'SCC x Atuacao = Comércio'!D85-1</f>
        <v>#DIV/0!</v>
      </c>
      <c r="E85" s="12" t="e">
        <f>+'SCC x Atuacao = Comércio'!E117/'SCC x Atuacao = Comércio'!E85-1</f>
        <v>#DIV/0!</v>
      </c>
      <c r="F85" s="12">
        <f>+'SCC x Atuacao = Comércio'!F117/'SCC x Atuacao = Comércio'!F85-1</f>
        <v>1.9070099655693395E-2</v>
      </c>
      <c r="G85" s="12" t="e">
        <f>+'SCC x Atuacao = Comércio'!G117/'SCC x Atuacao = Comércio'!G85-1</f>
        <v>#DIV/0!</v>
      </c>
      <c r="H85" s="12" t="e">
        <f>+'SCC x Atuacao = Comércio'!H117/'SCC x Atuacao = Comércio'!H85-1</f>
        <v>#DIV/0!</v>
      </c>
      <c r="I85" s="12">
        <f>+'SCC x Atuacao = Comércio'!I117/'SCC x Atuacao = Comércio'!I85-1</f>
        <v>8.207555236482067E-2</v>
      </c>
      <c r="J85" s="12" t="e">
        <f>+'SCC x Atuacao = Comércio'!J117/'SCC x Atuacao = Comércio'!J85-1</f>
        <v>#DIV/0!</v>
      </c>
      <c r="K85" s="12" t="e">
        <f>+'SCC x Atuacao = Comércio'!K117/'SCC x Atuacao = Comércio'!K85-1</f>
        <v>#DIV/0!</v>
      </c>
      <c r="L85" s="12">
        <f>+'SCC x Atuacao = Comércio'!L117/'SCC x Atuacao = Comércio'!L85-1</f>
        <v>2.9052524246435008E-2</v>
      </c>
    </row>
    <row r="86" spans="1:12" x14ac:dyDescent="0.25">
      <c r="A86" s="1" t="s">
        <v>535</v>
      </c>
      <c r="B86" s="12">
        <f>+'SCC x Atuacao = Comércio'!B118/'SCC x Atuacao = Comércio'!B86-1</f>
        <v>-6.9873784707217501E-2</v>
      </c>
      <c r="C86" s="12" t="e">
        <f>+'SCC x Atuacao = Comércio'!C118/'SCC x Atuacao = Comércio'!C86-1</f>
        <v>#DIV/0!</v>
      </c>
      <c r="D86" s="12" t="e">
        <f>+'SCC x Atuacao = Comércio'!D118/'SCC x Atuacao = Comércio'!D86-1</f>
        <v>#DIV/0!</v>
      </c>
      <c r="E86" s="12" t="e">
        <f>+'SCC x Atuacao = Comércio'!E118/'SCC x Atuacao = Comércio'!E86-1</f>
        <v>#DIV/0!</v>
      </c>
      <c r="F86" s="12">
        <f>+'SCC x Atuacao = Comércio'!F118/'SCC x Atuacao = Comércio'!F86-1</f>
        <v>-1.2717687012747003E-2</v>
      </c>
      <c r="G86" s="12" t="e">
        <f>+'SCC x Atuacao = Comércio'!G118/'SCC x Atuacao = Comércio'!G86-1</f>
        <v>#DIV/0!</v>
      </c>
      <c r="H86" s="12" t="e">
        <f>+'SCC x Atuacao = Comércio'!H118/'SCC x Atuacao = Comércio'!H86-1</f>
        <v>#DIV/0!</v>
      </c>
      <c r="I86" s="12">
        <f>+'SCC x Atuacao = Comércio'!I118/'SCC x Atuacao = Comércio'!I86-1</f>
        <v>0.13928113334885306</v>
      </c>
      <c r="J86" s="12" t="e">
        <f>+'SCC x Atuacao = Comércio'!J118/'SCC x Atuacao = Comércio'!J86-1</f>
        <v>#DIV/0!</v>
      </c>
      <c r="K86" s="12" t="e">
        <f>+'SCC x Atuacao = Comércio'!K118/'SCC x Atuacao = Comércio'!K86-1</f>
        <v>#DIV/0!</v>
      </c>
      <c r="L86" s="12">
        <f>+'SCC x Atuacao = Comércio'!L118/'SCC x Atuacao = Comércio'!L86-1</f>
        <v>-4.5011719873346845E-3</v>
      </c>
    </row>
    <row r="87" spans="1:12" x14ac:dyDescent="0.25">
      <c r="A87" s="1" t="s">
        <v>536</v>
      </c>
      <c r="B87" s="12">
        <f>+'SCC x Atuacao = Comércio'!B119/'SCC x Atuacao = Comércio'!B87-1</f>
        <v>-2.4878075249032849E-2</v>
      </c>
      <c r="C87" s="12" t="e">
        <f>+'SCC x Atuacao = Comércio'!C119/'SCC x Atuacao = Comércio'!C87-1</f>
        <v>#DIV/0!</v>
      </c>
      <c r="D87" s="12" t="e">
        <f>+'SCC x Atuacao = Comércio'!D119/'SCC x Atuacao = Comércio'!D87-1</f>
        <v>#DIV/0!</v>
      </c>
      <c r="E87" s="12" t="e">
        <f>+'SCC x Atuacao = Comércio'!E119/'SCC x Atuacao = Comércio'!E87-1</f>
        <v>#DIV/0!</v>
      </c>
      <c r="F87" s="12">
        <f>+'SCC x Atuacao = Comércio'!F119/'SCC x Atuacao = Comércio'!F87-1</f>
        <v>4.4310412814378974E-3</v>
      </c>
      <c r="G87" s="12" t="e">
        <f>+'SCC x Atuacao = Comércio'!G119/'SCC x Atuacao = Comércio'!G87-1</f>
        <v>#DIV/0!</v>
      </c>
      <c r="H87" s="12" t="e">
        <f>+'SCC x Atuacao = Comércio'!H119/'SCC x Atuacao = Comércio'!H87-1</f>
        <v>#DIV/0!</v>
      </c>
      <c r="I87" s="12">
        <f>+'SCC x Atuacao = Comércio'!I119/'SCC x Atuacao = Comércio'!I87-1</f>
        <v>3.3113330747606362E-2</v>
      </c>
      <c r="J87" s="12" t="e">
        <f>+'SCC x Atuacao = Comércio'!J119/'SCC x Atuacao = Comércio'!J87-1</f>
        <v>#DIV/0!</v>
      </c>
      <c r="K87" s="12" t="e">
        <f>+'SCC x Atuacao = Comércio'!K119/'SCC x Atuacao = Comércio'!K87-1</f>
        <v>#DIV/0!</v>
      </c>
      <c r="L87" s="12">
        <f>+'SCC x Atuacao = Comércio'!L119/'SCC x Atuacao = Comércio'!L87-1</f>
        <v>3.3845423485612258E-3</v>
      </c>
    </row>
    <row r="88" spans="1:12" x14ac:dyDescent="0.25">
      <c r="A88" s="1" t="s">
        <v>537</v>
      </c>
      <c r="B88" s="12">
        <f>+'SCC x Atuacao = Comércio'!B120/'SCC x Atuacao = Comércio'!B88-1</f>
        <v>5.9740335118454224E-2</v>
      </c>
      <c r="C88" s="12" t="e">
        <f>+'SCC x Atuacao = Comércio'!C120/'SCC x Atuacao = Comércio'!C88-1</f>
        <v>#DIV/0!</v>
      </c>
      <c r="D88" s="12" t="e">
        <f>+'SCC x Atuacao = Comércio'!D120/'SCC x Atuacao = Comércio'!D88-1</f>
        <v>#DIV/0!</v>
      </c>
      <c r="E88" s="12" t="e">
        <f>+'SCC x Atuacao = Comércio'!E120/'SCC x Atuacao = Comércio'!E88-1</f>
        <v>#DIV/0!</v>
      </c>
      <c r="F88" s="12">
        <f>+'SCC x Atuacao = Comércio'!F120/'SCC x Atuacao = Comércio'!F88-1</f>
        <v>8.4859510359051704E-2</v>
      </c>
      <c r="G88" s="12" t="e">
        <f>+'SCC x Atuacao = Comércio'!G120/'SCC x Atuacao = Comércio'!G88-1</f>
        <v>#DIV/0!</v>
      </c>
      <c r="H88" s="12" t="e">
        <f>+'SCC x Atuacao = Comércio'!H120/'SCC x Atuacao = Comércio'!H88-1</f>
        <v>#DIV/0!</v>
      </c>
      <c r="I88" s="12">
        <f>+'SCC x Atuacao = Comércio'!I120/'SCC x Atuacao = Comércio'!I88-1</f>
        <v>6.2633032387623189E-2</v>
      </c>
      <c r="J88" s="12" t="e">
        <f>+'SCC x Atuacao = Comércio'!J120/'SCC x Atuacao = Comércio'!J88-1</f>
        <v>#DIV/0!</v>
      </c>
      <c r="K88" s="12" t="e">
        <f>+'SCC x Atuacao = Comércio'!K120/'SCC x Atuacao = Comércio'!K88-1</f>
        <v>#DIV/0!</v>
      </c>
      <c r="L88" s="12">
        <f>+'SCC x Atuacao = Comércio'!L120/'SCC x Atuacao = Comércio'!L88-1</f>
        <v>8.1715346350260454E-2</v>
      </c>
    </row>
    <row r="89" spans="1:12" x14ac:dyDescent="0.25">
      <c r="A89" s="1" t="s">
        <v>538</v>
      </c>
      <c r="B89" s="12">
        <f>+'SCC x Atuacao = Comércio'!B121/'SCC x Atuacao = Comércio'!B89-1</f>
        <v>0.10029981716053538</v>
      </c>
      <c r="C89" s="12" t="e">
        <f>+'SCC x Atuacao = Comércio'!C121/'SCC x Atuacao = Comércio'!C89-1</f>
        <v>#DIV/0!</v>
      </c>
      <c r="D89" s="12" t="e">
        <f>+'SCC x Atuacao = Comércio'!D121/'SCC x Atuacao = Comércio'!D89-1</f>
        <v>#DIV/0!</v>
      </c>
      <c r="E89" s="12" t="e">
        <f>+'SCC x Atuacao = Comércio'!E121/'SCC x Atuacao = Comércio'!E89-1</f>
        <v>#DIV/0!</v>
      </c>
      <c r="F89" s="12">
        <f>+'SCC x Atuacao = Comércio'!F121/'SCC x Atuacao = Comércio'!F89-1</f>
        <v>1.9338644338497746E-2</v>
      </c>
      <c r="G89" s="12" t="e">
        <f>+'SCC x Atuacao = Comércio'!G121/'SCC x Atuacao = Comércio'!G89-1</f>
        <v>#DIV/0!</v>
      </c>
      <c r="H89" s="12" t="e">
        <f>+'SCC x Atuacao = Comércio'!H121/'SCC x Atuacao = Comércio'!H89-1</f>
        <v>#DIV/0!</v>
      </c>
      <c r="I89" s="12">
        <f>+'SCC x Atuacao = Comércio'!I121/'SCC x Atuacao = Comércio'!I89-1</f>
        <v>0.30724829237666129</v>
      </c>
      <c r="J89" s="12" t="e">
        <f>+'SCC x Atuacao = Comércio'!J121/'SCC x Atuacao = Comércio'!J89-1</f>
        <v>#DIV/0!</v>
      </c>
      <c r="K89" s="12" t="e">
        <f>+'SCC x Atuacao = Comércio'!K121/'SCC x Atuacao = Comércio'!K89-1</f>
        <v>#DIV/0!</v>
      </c>
      <c r="L89" s="12">
        <f>+'SCC x Atuacao = Comércio'!L121/'SCC x Atuacao = Comércio'!L89-1</f>
        <v>5.3154346060249491E-2</v>
      </c>
    </row>
    <row r="90" spans="1:12" x14ac:dyDescent="0.25">
      <c r="A90" s="1" t="s">
        <v>539</v>
      </c>
      <c r="B90" s="12">
        <f>+'SCC x Atuacao = Comércio'!B122/'SCC x Atuacao = Comércio'!B90-1</f>
        <v>-8.1351234900978175E-3</v>
      </c>
      <c r="C90" s="12" t="e">
        <f>+'SCC x Atuacao = Comércio'!C122/'SCC x Atuacao = Comércio'!C90-1</f>
        <v>#DIV/0!</v>
      </c>
      <c r="D90" s="12" t="e">
        <f>+'SCC x Atuacao = Comércio'!D122/'SCC x Atuacao = Comércio'!D90-1</f>
        <v>#DIV/0!</v>
      </c>
      <c r="E90" s="12" t="e">
        <f>+'SCC x Atuacao = Comércio'!E122/'SCC x Atuacao = Comércio'!E90-1</f>
        <v>#DIV/0!</v>
      </c>
      <c r="F90" s="12">
        <f>+'SCC x Atuacao = Comércio'!F122/'SCC x Atuacao = Comércio'!F90-1</f>
        <v>6.587876183179131E-2</v>
      </c>
      <c r="G90" s="12" t="e">
        <f>+'SCC x Atuacao = Comércio'!G122/'SCC x Atuacao = Comércio'!G90-1</f>
        <v>#DIV/0!</v>
      </c>
      <c r="H90" s="12" t="e">
        <f>+'SCC x Atuacao = Comércio'!H122/'SCC x Atuacao = Comércio'!H90-1</f>
        <v>#DIV/0!</v>
      </c>
      <c r="I90" s="12">
        <f>+'SCC x Atuacao = Comércio'!I122/'SCC x Atuacao = Comércio'!I90-1</f>
        <v>0.20392180265372839</v>
      </c>
      <c r="J90" s="12" t="e">
        <f>+'SCC x Atuacao = Comércio'!J122/'SCC x Atuacao = Comércio'!J90-1</f>
        <v>#DIV/0!</v>
      </c>
      <c r="K90" s="12" t="e">
        <f>+'SCC x Atuacao = Comércio'!K122/'SCC x Atuacao = Comércio'!K90-1</f>
        <v>#DIV/0!</v>
      </c>
      <c r="L90" s="12">
        <f>+'SCC x Atuacao = Comércio'!L122/'SCC x Atuacao = Comércio'!L90-1</f>
        <v>6.3748738674505923E-2</v>
      </c>
    </row>
    <row r="91" spans="1:12" x14ac:dyDescent="0.25">
      <c r="A91" s="1" t="s">
        <v>540</v>
      </c>
      <c r="B91" s="12">
        <f>+'SCC x Atuacao = Comércio'!B123/'SCC x Atuacao = Comércio'!B91-1</f>
        <v>2.6220252688483603E-2</v>
      </c>
      <c r="C91" s="12" t="e">
        <f>+'SCC x Atuacao = Comércio'!C123/'SCC x Atuacao = Comércio'!C91-1</f>
        <v>#DIV/0!</v>
      </c>
      <c r="D91" s="12" t="e">
        <f>+'SCC x Atuacao = Comércio'!D123/'SCC x Atuacao = Comércio'!D91-1</f>
        <v>#DIV/0!</v>
      </c>
      <c r="E91" s="12" t="e">
        <f>+'SCC x Atuacao = Comércio'!E123/'SCC x Atuacao = Comércio'!E91-1</f>
        <v>#DIV/0!</v>
      </c>
      <c r="F91" s="12">
        <f>+'SCC x Atuacao = Comércio'!F123/'SCC x Atuacao = Comércio'!F91-1</f>
        <v>5.1368485441049661E-2</v>
      </c>
      <c r="G91" s="12" t="e">
        <f>+'SCC x Atuacao = Comércio'!G123/'SCC x Atuacao = Comércio'!G91-1</f>
        <v>#DIV/0!</v>
      </c>
      <c r="H91" s="12" t="e">
        <f>+'SCC x Atuacao = Comércio'!H123/'SCC x Atuacao = Comércio'!H91-1</f>
        <v>#DIV/0!</v>
      </c>
      <c r="I91" s="12">
        <f>+'SCC x Atuacao = Comércio'!I123/'SCC x Atuacao = Comércio'!I91-1</f>
        <v>3.7505468811348308E-2</v>
      </c>
      <c r="J91" s="12" t="e">
        <f>+'SCC x Atuacao = Comércio'!J123/'SCC x Atuacao = Comércio'!J91-1</f>
        <v>#DIV/0!</v>
      </c>
      <c r="K91" s="12" t="e">
        <f>+'SCC x Atuacao = Comércio'!K123/'SCC x Atuacao = Comércio'!K91-1</f>
        <v>#DIV/0!</v>
      </c>
      <c r="L91" s="12">
        <f>+'SCC x Atuacao = Comércio'!L123/'SCC x Atuacao = Comércio'!L91-1</f>
        <v>4.7361887151481374E-2</v>
      </c>
    </row>
    <row r="92" spans="1:12" x14ac:dyDescent="0.25">
      <c r="A92" s="1" t="s">
        <v>541</v>
      </c>
      <c r="B92" s="12">
        <f>+'SCC x Atuacao = Comércio'!B124/'SCC x Atuacao = Comércio'!B92-1</f>
        <v>-0.37366353269640629</v>
      </c>
      <c r="C92" s="12" t="e">
        <f>+'SCC x Atuacao = Comércio'!C124/'SCC x Atuacao = Comércio'!C92-1</f>
        <v>#DIV/0!</v>
      </c>
      <c r="D92" s="12" t="e">
        <f>+'SCC x Atuacao = Comércio'!D124/'SCC x Atuacao = Comércio'!D92-1</f>
        <v>#DIV/0!</v>
      </c>
      <c r="E92" s="12" t="e">
        <f>+'SCC x Atuacao = Comércio'!E124/'SCC x Atuacao = Comércio'!E92-1</f>
        <v>#DIV/0!</v>
      </c>
      <c r="F92" s="12">
        <f>+'SCC x Atuacao = Comércio'!F124/'SCC x Atuacao = Comércio'!F92-1</f>
        <v>-6.1818502823032251E-3</v>
      </c>
      <c r="G92" s="12" t="e">
        <f>+'SCC x Atuacao = Comércio'!G124/'SCC x Atuacao = Comércio'!G92-1</f>
        <v>#DIV/0!</v>
      </c>
      <c r="H92" s="12" t="e">
        <f>+'SCC x Atuacao = Comércio'!H124/'SCC x Atuacao = Comércio'!H92-1</f>
        <v>#DIV/0!</v>
      </c>
      <c r="I92" s="12">
        <f>+'SCC x Atuacao = Comércio'!I124/'SCC x Atuacao = Comércio'!I92-1</f>
        <v>0.228550445435872</v>
      </c>
      <c r="J92" s="12" t="e">
        <f>+'SCC x Atuacao = Comércio'!J124/'SCC x Atuacao = Comércio'!J92-1</f>
        <v>#DIV/0!</v>
      </c>
      <c r="K92" s="12" t="e">
        <f>+'SCC x Atuacao = Comércio'!K124/'SCC x Atuacao = Comércio'!K92-1</f>
        <v>#DIV/0!</v>
      </c>
      <c r="L92" s="12">
        <f>+'SCC x Atuacao = Comércio'!L124/'SCC x Atuacao = Comércio'!L92-1</f>
        <v>-6.0561635200770514E-2</v>
      </c>
    </row>
    <row r="93" spans="1:12" x14ac:dyDescent="0.25">
      <c r="A93" s="1" t="s">
        <v>542</v>
      </c>
      <c r="B93" s="12">
        <f>+'SCC x Atuacao = Comércio'!B125/'SCC x Atuacao = Comércio'!B93-1</f>
        <v>-2.20275581922732E-2</v>
      </c>
      <c r="C93" s="12" t="e">
        <f>+'SCC x Atuacao = Comércio'!C125/'SCC x Atuacao = Comércio'!C93-1</f>
        <v>#DIV/0!</v>
      </c>
      <c r="D93" s="12" t="e">
        <f>+'SCC x Atuacao = Comércio'!D125/'SCC x Atuacao = Comércio'!D93-1</f>
        <v>#DIV/0!</v>
      </c>
      <c r="E93" s="12" t="e">
        <f>+'SCC x Atuacao = Comércio'!E125/'SCC x Atuacao = Comércio'!E93-1</f>
        <v>#DIV/0!</v>
      </c>
      <c r="F93" s="12">
        <f>+'SCC x Atuacao = Comércio'!F125/'SCC x Atuacao = Comércio'!F93-1</f>
        <v>1.645707011023112E-2</v>
      </c>
      <c r="G93" s="12" t="e">
        <f>+'SCC x Atuacao = Comércio'!G125/'SCC x Atuacao = Comércio'!G93-1</f>
        <v>#DIV/0!</v>
      </c>
      <c r="H93" s="12" t="e">
        <f>+'SCC x Atuacao = Comércio'!H125/'SCC x Atuacao = Comércio'!H93-1</f>
        <v>#DIV/0!</v>
      </c>
      <c r="I93" s="12">
        <f>+'SCC x Atuacao = Comércio'!I125/'SCC x Atuacao = Comércio'!I93-1</f>
        <v>-6.0533472330681071E-2</v>
      </c>
      <c r="J93" s="12" t="e">
        <f>+'SCC x Atuacao = Comércio'!J125/'SCC x Atuacao = Comércio'!J93-1</f>
        <v>#DIV/0!</v>
      </c>
      <c r="K93" s="12" t="e">
        <f>+'SCC x Atuacao = Comércio'!K125/'SCC x Atuacao = Comércio'!K93-1</f>
        <v>#DIV/0!</v>
      </c>
      <c r="L93" s="12">
        <f>+'SCC x Atuacao = Comércio'!L125/'SCC x Atuacao = Comércio'!L93-1</f>
        <v>5.2403795437094836E-3</v>
      </c>
    </row>
    <row r="94" spans="1:12" x14ac:dyDescent="0.25">
      <c r="A94" s="1" t="s">
        <v>543</v>
      </c>
      <c r="B94" s="12">
        <f>+'SCC x Atuacao = Comércio'!B126/'SCC x Atuacao = Comércio'!B94-1</f>
        <v>-3.7253784368305065E-2</v>
      </c>
      <c r="C94" s="12" t="e">
        <f>+'SCC x Atuacao = Comércio'!C126/'SCC x Atuacao = Comércio'!C94-1</f>
        <v>#DIV/0!</v>
      </c>
      <c r="D94" s="12" t="e">
        <f>+'SCC x Atuacao = Comércio'!D126/'SCC x Atuacao = Comércio'!D94-1</f>
        <v>#DIV/0!</v>
      </c>
      <c r="E94" s="12" t="e">
        <f>+'SCC x Atuacao = Comércio'!E126/'SCC x Atuacao = Comércio'!E94-1</f>
        <v>#DIV/0!</v>
      </c>
      <c r="F94" s="12">
        <f>+'SCC x Atuacao = Comércio'!F126/'SCC x Atuacao = Comércio'!F94-1</f>
        <v>3.6141440988088913E-3</v>
      </c>
      <c r="G94" s="12" t="e">
        <f>+'SCC x Atuacao = Comércio'!G126/'SCC x Atuacao = Comércio'!G94-1</f>
        <v>#DIV/0!</v>
      </c>
      <c r="H94" s="12" t="e">
        <f>+'SCC x Atuacao = Comércio'!H126/'SCC x Atuacao = Comércio'!H94-1</f>
        <v>#DIV/0!</v>
      </c>
      <c r="I94" s="12">
        <f>+'SCC x Atuacao = Comércio'!I126/'SCC x Atuacao = Comércio'!I94-1</f>
        <v>8.8466209850694533E-2</v>
      </c>
      <c r="J94" s="12" t="e">
        <f>+'SCC x Atuacao = Comércio'!J126/'SCC x Atuacao = Comércio'!J94-1</f>
        <v>#DIV/0!</v>
      </c>
      <c r="K94" s="12" t="e">
        <f>+'SCC x Atuacao = Comércio'!K126/'SCC x Atuacao = Comércio'!K94-1</f>
        <v>#DIV/0!</v>
      </c>
      <c r="L94" s="12">
        <f>+'SCC x Atuacao = Comércio'!L126/'SCC x Atuacao = Comércio'!L94-1</f>
        <v>8.2683067195346016E-3</v>
      </c>
    </row>
    <row r="95" spans="1:12" x14ac:dyDescent="0.25">
      <c r="A95" s="1" t="s">
        <v>544</v>
      </c>
      <c r="B95" s="12">
        <f>+'SCC x Atuacao = Comércio'!B127/'SCC x Atuacao = Comércio'!B95-1</f>
        <v>0.22411989519980047</v>
      </c>
      <c r="C95" s="12" t="e">
        <f>+'SCC x Atuacao = Comércio'!C127/'SCC x Atuacao = Comércio'!C95-1</f>
        <v>#DIV/0!</v>
      </c>
      <c r="D95" s="12" t="e">
        <f>+'SCC x Atuacao = Comércio'!D127/'SCC x Atuacao = Comércio'!D95-1</f>
        <v>#DIV/0!</v>
      </c>
      <c r="E95" s="12" t="e">
        <f>+'SCC x Atuacao = Comércio'!E127/'SCC x Atuacao = Comércio'!E95-1</f>
        <v>#DIV/0!</v>
      </c>
      <c r="F95" s="12">
        <f>+'SCC x Atuacao = Comércio'!F127/'SCC x Atuacao = Comércio'!F95-1</f>
        <v>0.15948581897221392</v>
      </c>
      <c r="G95" s="12" t="e">
        <f>+'SCC x Atuacao = Comércio'!G127/'SCC x Atuacao = Comércio'!G95-1</f>
        <v>#DIV/0!</v>
      </c>
      <c r="H95" s="12" t="e">
        <f>+'SCC x Atuacao = Comércio'!H127/'SCC x Atuacao = Comércio'!H95-1</f>
        <v>#DIV/0!</v>
      </c>
      <c r="I95" s="12">
        <f>+'SCC x Atuacao = Comércio'!I127/'SCC x Atuacao = Comércio'!I95-1</f>
        <v>0.29976436035061838</v>
      </c>
      <c r="J95" s="12" t="e">
        <f>+'SCC x Atuacao = Comércio'!J127/'SCC x Atuacao = Comércio'!J95-1</f>
        <v>#DIV/0!</v>
      </c>
      <c r="K95" s="12" t="e">
        <f>+'SCC x Atuacao = Comércio'!K127/'SCC x Atuacao = Comércio'!K95-1</f>
        <v>#DIV/0!</v>
      </c>
      <c r="L95" s="12">
        <f>+'SCC x Atuacao = Comércio'!L127/'SCC x Atuacao = Comércio'!L95-1</f>
        <v>0.1732899245590509</v>
      </c>
    </row>
    <row r="96" spans="1:12" x14ac:dyDescent="0.25">
      <c r="A96" s="52" t="s">
        <v>84</v>
      </c>
      <c r="B96" s="12">
        <f>+'SCC x Atuacao = Comércio'!B128/'SCC x Atuacao = Comércio'!B96-1</f>
        <v>3.718751874230164E-2</v>
      </c>
      <c r="C96" s="12" t="e">
        <f>+'SCC x Atuacao = Comércio'!C128/'SCC x Atuacao = Comércio'!C96-1</f>
        <v>#DIV/0!</v>
      </c>
      <c r="D96" s="12" t="e">
        <f>+'SCC x Atuacao = Comércio'!D128/'SCC x Atuacao = Comércio'!D96-1</f>
        <v>#DIV/0!</v>
      </c>
      <c r="E96" s="12" t="e">
        <f>+'SCC x Atuacao = Comércio'!E128/'SCC x Atuacao = Comércio'!E96-1</f>
        <v>#DIV/0!</v>
      </c>
      <c r="F96" s="12">
        <f>+'SCC x Atuacao = Comércio'!F128/'SCC x Atuacao = Comércio'!F96-1</f>
        <v>7.4217365910595356E-2</v>
      </c>
      <c r="G96" s="12" t="e">
        <f>+'SCC x Atuacao = Comércio'!G128/'SCC x Atuacao = Comércio'!G96-1</f>
        <v>#DIV/0!</v>
      </c>
      <c r="H96" s="12" t="e">
        <f>+'SCC x Atuacao = Comércio'!H128/'SCC x Atuacao = Comércio'!H96-1</f>
        <v>#DIV/0!</v>
      </c>
      <c r="I96" s="12">
        <f>+'SCC x Atuacao = Comércio'!I128/'SCC x Atuacao = Comércio'!I96-1</f>
        <v>0.10344049228880392</v>
      </c>
      <c r="J96" s="12" t="e">
        <f>+'SCC x Atuacao = Comércio'!J128/'SCC x Atuacao = Comércio'!J96-1</f>
        <v>#DIV/0!</v>
      </c>
      <c r="K96" s="12" t="e">
        <f>+'SCC x Atuacao = Comércio'!K128/'SCC x Atuacao = Comércio'!K96-1</f>
        <v>#DIV/0!</v>
      </c>
      <c r="L96" s="12">
        <f>+'SCC x Atuacao = Comércio'!L128/'SCC x Atuacao = Comércio'!L96-1</f>
        <v>7.3350923742449003E-2</v>
      </c>
    </row>
    <row r="97" spans="1:12" x14ac:dyDescent="0.25">
      <c r="A97" s="1"/>
      <c r="B97" s="13"/>
      <c r="C97" s="13"/>
      <c r="D97" s="13"/>
      <c r="E97" s="13"/>
      <c r="F97" s="13"/>
      <c r="G97" s="13"/>
      <c r="H97" s="13"/>
      <c r="I97" s="13"/>
      <c r="J97" s="13"/>
      <c r="K97" s="13"/>
    </row>
    <row r="98" spans="1:12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</row>
    <row r="99" spans="1:12" s="1" customFormat="1" x14ac:dyDescent="0.25">
      <c r="B99" s="1">
        <v>2011</v>
      </c>
      <c r="C99" s="1">
        <v>2011</v>
      </c>
      <c r="D99" s="1">
        <v>2011</v>
      </c>
      <c r="E99" s="1">
        <v>2011</v>
      </c>
      <c r="F99" s="1">
        <v>2011</v>
      </c>
      <c r="G99" s="1">
        <v>2011</v>
      </c>
      <c r="H99" s="1">
        <v>2011</v>
      </c>
      <c r="I99" s="1">
        <v>2011</v>
      </c>
      <c r="J99" s="1">
        <v>2011</v>
      </c>
      <c r="K99" s="1">
        <v>2011</v>
      </c>
      <c r="L99" s="1">
        <v>2011</v>
      </c>
    </row>
    <row r="100" spans="1:12" x14ac:dyDescent="0.25">
      <c r="A100" s="1"/>
      <c r="B100" s="1" t="s">
        <v>769</v>
      </c>
      <c r="C100" s="1" t="s">
        <v>771</v>
      </c>
      <c r="D100" s="1" t="s">
        <v>20</v>
      </c>
      <c r="E100" s="1" t="s">
        <v>776</v>
      </c>
      <c r="F100" s="1" t="s">
        <v>777</v>
      </c>
      <c r="G100" s="1" t="s">
        <v>780</v>
      </c>
      <c r="H100" s="1" t="s">
        <v>22</v>
      </c>
      <c r="I100" s="1" t="s">
        <v>21</v>
      </c>
      <c r="J100" s="1" t="s">
        <v>29</v>
      </c>
      <c r="K100" s="1" t="s">
        <v>784</v>
      </c>
      <c r="L100" s="1" t="s">
        <v>866</v>
      </c>
    </row>
    <row r="101" spans="1:12" x14ac:dyDescent="0.25">
      <c r="A101" s="1" t="s">
        <v>518</v>
      </c>
      <c r="B101" s="12">
        <f>+'SCC x Atuacao = Comércio'!B133/'SCC x Atuacao = Comércio'!B101-1</f>
        <v>0.39654969136509255</v>
      </c>
      <c r="C101" s="12" t="e">
        <f>+'SCC x Atuacao = Comércio'!C133/'SCC x Atuacao = Comércio'!C101-1</f>
        <v>#DIV/0!</v>
      </c>
      <c r="D101" s="12" t="e">
        <f>+'SCC x Atuacao = Comércio'!D133/'SCC x Atuacao = Comércio'!D101-1</f>
        <v>#DIV/0!</v>
      </c>
      <c r="E101" s="12" t="e">
        <f>+'SCC x Atuacao = Comércio'!E133/'SCC x Atuacao = Comércio'!E101-1</f>
        <v>#DIV/0!</v>
      </c>
      <c r="F101" s="12">
        <f>+'SCC x Atuacao = Comércio'!F133/'SCC x Atuacao = Comércio'!F101-1</f>
        <v>-0.16569461848742661</v>
      </c>
      <c r="G101" s="12" t="e">
        <f>+'SCC x Atuacao = Comércio'!G133/'SCC x Atuacao = Comércio'!G101-1</f>
        <v>#DIV/0!</v>
      </c>
      <c r="H101" s="12" t="e">
        <f>+'SCC x Atuacao = Comércio'!H133/'SCC x Atuacao = Comércio'!H101-1</f>
        <v>#DIV/0!</v>
      </c>
      <c r="I101" s="12">
        <f>+'SCC x Atuacao = Comércio'!I133/'SCC x Atuacao = Comércio'!I101-1</f>
        <v>-4.1641490514863322E-2</v>
      </c>
      <c r="J101" s="12" t="e">
        <f>+'SCC x Atuacao = Comércio'!J133/'SCC x Atuacao = Comércio'!J101-1</f>
        <v>#DIV/0!</v>
      </c>
      <c r="K101" s="12" t="e">
        <f>+'SCC x Atuacao = Comércio'!K133/'SCC x Atuacao = Comércio'!K101-1</f>
        <v>#DIV/0!</v>
      </c>
      <c r="L101" s="12">
        <f>+'SCC x Atuacao = Comércio'!L133/'SCC x Atuacao = Comércio'!L101-1</f>
        <v>-6.5543227617970046E-2</v>
      </c>
    </row>
    <row r="102" spans="1:12" x14ac:dyDescent="0.25">
      <c r="A102" s="1" t="s">
        <v>519</v>
      </c>
      <c r="B102" s="12">
        <f>+'SCC x Atuacao = Comércio'!B134/'SCC x Atuacao = Comércio'!B102-1</f>
        <v>0.35129030131467154</v>
      </c>
      <c r="C102" s="12" t="e">
        <f>+'SCC x Atuacao = Comércio'!C134/'SCC x Atuacao = Comércio'!C102-1</f>
        <v>#DIV/0!</v>
      </c>
      <c r="D102" s="12" t="e">
        <f>+'SCC x Atuacao = Comércio'!D134/'SCC x Atuacao = Comércio'!D102-1</f>
        <v>#DIV/0!</v>
      </c>
      <c r="E102" s="12" t="e">
        <f>+'SCC x Atuacao = Comércio'!E134/'SCC x Atuacao = Comércio'!E102-1</f>
        <v>#DIV/0!</v>
      </c>
      <c r="F102" s="12">
        <f>+'SCC x Atuacao = Comércio'!F134/'SCC x Atuacao = Comércio'!F102-1</f>
        <v>-0.10511324141192502</v>
      </c>
      <c r="G102" s="12" t="e">
        <f>+'SCC x Atuacao = Comércio'!G134/'SCC x Atuacao = Comércio'!G102-1</f>
        <v>#DIV/0!</v>
      </c>
      <c r="H102" s="12" t="e">
        <f>+'SCC x Atuacao = Comércio'!H134/'SCC x Atuacao = Comércio'!H102-1</f>
        <v>#DIV/0!</v>
      </c>
      <c r="I102" s="12">
        <f>+'SCC x Atuacao = Comércio'!I134/'SCC x Atuacao = Comércio'!I102-1</f>
        <v>-0.30220858158625252</v>
      </c>
      <c r="J102" s="12" t="e">
        <f>+'SCC x Atuacao = Comércio'!J134/'SCC x Atuacao = Comércio'!J102-1</f>
        <v>#DIV/0!</v>
      </c>
      <c r="K102" s="12" t="e">
        <f>+'SCC x Atuacao = Comércio'!K134/'SCC x Atuacao = Comércio'!K102-1</f>
        <v>#DIV/0!</v>
      </c>
      <c r="L102" s="12">
        <f>+'SCC x Atuacao = Comércio'!L134/'SCC x Atuacao = Comércio'!L102-1</f>
        <v>-9.9709053162631345E-2</v>
      </c>
    </row>
    <row r="103" spans="1:12" x14ac:dyDescent="0.25">
      <c r="A103" s="1" t="s">
        <v>520</v>
      </c>
      <c r="B103" s="12">
        <f>+'SCC x Atuacao = Comércio'!B135/'SCC x Atuacao = Comércio'!B103-1</f>
        <v>0.30057268334981369</v>
      </c>
      <c r="C103" s="12" t="e">
        <f>+'SCC x Atuacao = Comércio'!C135/'SCC x Atuacao = Comércio'!C103-1</f>
        <v>#DIV/0!</v>
      </c>
      <c r="D103" s="12" t="e">
        <f>+'SCC x Atuacao = Comércio'!D135/'SCC x Atuacao = Comércio'!D103-1</f>
        <v>#DIV/0!</v>
      </c>
      <c r="E103" s="12" t="e">
        <f>+'SCC x Atuacao = Comércio'!E135/'SCC x Atuacao = Comércio'!E103-1</f>
        <v>#DIV/0!</v>
      </c>
      <c r="F103" s="12">
        <f>+'SCC x Atuacao = Comércio'!F135/'SCC x Atuacao = Comércio'!F103-1</f>
        <v>4.422876899877437E-2</v>
      </c>
      <c r="G103" s="12" t="e">
        <f>+'SCC x Atuacao = Comércio'!G135/'SCC x Atuacao = Comércio'!G103-1</f>
        <v>#DIV/0!</v>
      </c>
      <c r="H103" s="12" t="e">
        <f>+'SCC x Atuacao = Comércio'!H135/'SCC x Atuacao = Comércio'!H103-1</f>
        <v>#DIV/0!</v>
      </c>
      <c r="I103" s="12">
        <f>+'SCC x Atuacao = Comércio'!I135/'SCC x Atuacao = Comércio'!I103-1</f>
        <v>-0.23463858226356116</v>
      </c>
      <c r="J103" s="12" t="e">
        <f>+'SCC x Atuacao = Comércio'!J135/'SCC x Atuacao = Comércio'!J103-1</f>
        <v>#DIV/0!</v>
      </c>
      <c r="K103" s="12" t="e">
        <f>+'SCC x Atuacao = Comércio'!K135/'SCC x Atuacao = Comércio'!K103-1</f>
        <v>#DIV/0!</v>
      </c>
      <c r="L103" s="12">
        <f>+'SCC x Atuacao = Comércio'!L135/'SCC x Atuacao = Comércio'!L103-1</f>
        <v>4.2400723549255392E-2</v>
      </c>
    </row>
    <row r="104" spans="1:12" x14ac:dyDescent="0.25">
      <c r="A104" s="1" t="s">
        <v>521</v>
      </c>
      <c r="B104" s="12">
        <f>+'SCC x Atuacao = Comércio'!B136/'SCC x Atuacao = Comércio'!B104-1</f>
        <v>0.30099711054122946</v>
      </c>
      <c r="C104" s="12" t="e">
        <f>+'SCC x Atuacao = Comércio'!C136/'SCC x Atuacao = Comércio'!C104-1</f>
        <v>#DIV/0!</v>
      </c>
      <c r="D104" s="12" t="e">
        <f>+'SCC x Atuacao = Comércio'!D136/'SCC x Atuacao = Comércio'!D104-1</f>
        <v>#DIV/0!</v>
      </c>
      <c r="E104" s="12" t="e">
        <f>+'SCC x Atuacao = Comércio'!E136/'SCC x Atuacao = Comércio'!E104-1</f>
        <v>#DIV/0!</v>
      </c>
      <c r="F104" s="12">
        <f>+'SCC x Atuacao = Comércio'!F136/'SCC x Atuacao = Comércio'!F104-1</f>
        <v>-9.0914351839488372E-4</v>
      </c>
      <c r="G104" s="12" t="e">
        <f>+'SCC x Atuacao = Comércio'!G136/'SCC x Atuacao = Comércio'!G104-1</f>
        <v>#DIV/0!</v>
      </c>
      <c r="H104" s="12" t="e">
        <f>+'SCC x Atuacao = Comércio'!H136/'SCC x Atuacao = Comércio'!H104-1</f>
        <v>#DIV/0!</v>
      </c>
      <c r="I104" s="12">
        <f>+'SCC x Atuacao = Comércio'!I136/'SCC x Atuacao = Comércio'!I104-1</f>
        <v>-7.3395947257587801E-2</v>
      </c>
      <c r="J104" s="12" t="e">
        <f>+'SCC x Atuacao = Comércio'!J136/'SCC x Atuacao = Comércio'!J104-1</f>
        <v>#DIV/0!</v>
      </c>
      <c r="K104" s="12" t="e">
        <f>+'SCC x Atuacao = Comércio'!K136/'SCC x Atuacao = Comércio'!K104-1</f>
        <v>#DIV/0!</v>
      </c>
      <c r="L104" s="12">
        <f>+'SCC x Atuacao = Comércio'!L136/'SCC x Atuacao = Comércio'!L104-1</f>
        <v>-2.2955573771985538E-3</v>
      </c>
    </row>
    <row r="105" spans="1:12" x14ac:dyDescent="0.25">
      <c r="A105" s="1" t="s">
        <v>522</v>
      </c>
      <c r="B105" s="12">
        <f>+'SCC x Atuacao = Comércio'!B137/'SCC x Atuacao = Comércio'!B105-1</f>
        <v>0.19994138802325745</v>
      </c>
      <c r="C105" s="12" t="e">
        <f>+'SCC x Atuacao = Comércio'!C137/'SCC x Atuacao = Comércio'!C105-1</f>
        <v>#DIV/0!</v>
      </c>
      <c r="D105" s="12" t="e">
        <f>+'SCC x Atuacao = Comércio'!D137/'SCC x Atuacao = Comércio'!D105-1</f>
        <v>#DIV/0!</v>
      </c>
      <c r="E105" s="12" t="e">
        <f>+'SCC x Atuacao = Comércio'!E137/'SCC x Atuacao = Comércio'!E105-1</f>
        <v>#DIV/0!</v>
      </c>
      <c r="F105" s="12">
        <f>+'SCC x Atuacao = Comércio'!F137/'SCC x Atuacao = Comércio'!F105-1</f>
        <v>-1.1455601903852419E-2</v>
      </c>
      <c r="G105" s="12" t="e">
        <f>+'SCC x Atuacao = Comércio'!G137/'SCC x Atuacao = Comércio'!G105-1</f>
        <v>#DIV/0!</v>
      </c>
      <c r="H105" s="12" t="e">
        <f>+'SCC x Atuacao = Comércio'!H137/'SCC x Atuacao = Comércio'!H105-1</f>
        <v>#DIV/0!</v>
      </c>
      <c r="I105" s="12">
        <f>+'SCC x Atuacao = Comércio'!I137/'SCC x Atuacao = Comércio'!I105-1</f>
        <v>-0.31758973928228995</v>
      </c>
      <c r="J105" s="12" t="e">
        <f>+'SCC x Atuacao = Comércio'!J137/'SCC x Atuacao = Comércio'!J105-1</f>
        <v>#DIV/0!</v>
      </c>
      <c r="K105" s="12" t="e">
        <f>+'SCC x Atuacao = Comércio'!K137/'SCC x Atuacao = Comércio'!K105-1</f>
        <v>#DIV/0!</v>
      </c>
      <c r="L105" s="12">
        <f>+'SCC x Atuacao = Comércio'!L137/'SCC x Atuacao = Comércio'!L105-1</f>
        <v>-3.7858945491992202E-2</v>
      </c>
    </row>
    <row r="106" spans="1:12" x14ac:dyDescent="0.25">
      <c r="A106" s="1" t="s">
        <v>523</v>
      </c>
      <c r="B106" s="12">
        <f>+'SCC x Atuacao = Comércio'!B138/'SCC x Atuacao = Comércio'!B106-1</f>
        <v>-0.34928918194814551</v>
      </c>
      <c r="C106" s="12" t="e">
        <f>+'SCC x Atuacao = Comércio'!C138/'SCC x Atuacao = Comércio'!C106-1</f>
        <v>#DIV/0!</v>
      </c>
      <c r="D106" s="12" t="e">
        <f>+'SCC x Atuacao = Comércio'!D138/'SCC x Atuacao = Comércio'!D106-1</f>
        <v>#DIV/0!</v>
      </c>
      <c r="E106" s="12" t="e">
        <f>+'SCC x Atuacao = Comércio'!E138/'SCC x Atuacao = Comércio'!E106-1</f>
        <v>#DIV/0!</v>
      </c>
      <c r="F106" s="12">
        <f>+'SCC x Atuacao = Comércio'!F138/'SCC x Atuacao = Comércio'!F106-1</f>
        <v>-8.4339044874489066E-2</v>
      </c>
      <c r="G106" s="12" t="e">
        <f>+'SCC x Atuacao = Comércio'!G138/'SCC x Atuacao = Comércio'!G106-1</f>
        <v>#DIV/0!</v>
      </c>
      <c r="H106" s="12" t="e">
        <f>+'SCC x Atuacao = Comércio'!H138/'SCC x Atuacao = Comércio'!H106-1</f>
        <v>#DIV/0!</v>
      </c>
      <c r="I106" s="12">
        <f>+'SCC x Atuacao = Comércio'!I138/'SCC x Atuacao = Comércio'!I106-1</f>
        <v>-0.20440639391511739</v>
      </c>
      <c r="J106" s="12" t="e">
        <f>+'SCC x Atuacao = Comércio'!J138/'SCC x Atuacao = Comércio'!J106-1</f>
        <v>#DIV/0!</v>
      </c>
      <c r="K106" s="12" t="e">
        <f>+'SCC x Atuacao = Comércio'!K138/'SCC x Atuacao = Comércio'!K106-1</f>
        <v>#DIV/0!</v>
      </c>
      <c r="L106" s="12">
        <f>+'SCC x Atuacao = Comércio'!L138/'SCC x Atuacao = Comércio'!L106-1</f>
        <v>-0.10983937257177656</v>
      </c>
    </row>
    <row r="107" spans="1:12" x14ac:dyDescent="0.25">
      <c r="A107" s="1" t="s">
        <v>524</v>
      </c>
      <c r="B107" s="12">
        <f>+'SCC x Atuacao = Comércio'!B139/'SCC x Atuacao = Comércio'!B107-1</f>
        <v>0.3810768239035065</v>
      </c>
      <c r="C107" s="12" t="e">
        <f>+'SCC x Atuacao = Comércio'!C139/'SCC x Atuacao = Comércio'!C107-1</f>
        <v>#DIV/0!</v>
      </c>
      <c r="D107" s="12" t="e">
        <f>+'SCC x Atuacao = Comércio'!D139/'SCC x Atuacao = Comércio'!D107-1</f>
        <v>#DIV/0!</v>
      </c>
      <c r="E107" s="12" t="e">
        <f>+'SCC x Atuacao = Comércio'!E139/'SCC x Atuacao = Comércio'!E107-1</f>
        <v>#DIV/0!</v>
      </c>
      <c r="F107" s="12">
        <f>+'SCC x Atuacao = Comércio'!F139/'SCC x Atuacao = Comércio'!F107-1</f>
        <v>-0.2339417889090567</v>
      </c>
      <c r="G107" s="12" t="e">
        <f>+'SCC x Atuacao = Comércio'!G139/'SCC x Atuacao = Comércio'!G107-1</f>
        <v>#DIV/0!</v>
      </c>
      <c r="H107" s="12" t="e">
        <f>+'SCC x Atuacao = Comércio'!H139/'SCC x Atuacao = Comércio'!H107-1</f>
        <v>#DIV/0!</v>
      </c>
      <c r="I107" s="12">
        <f>+'SCC x Atuacao = Comércio'!I139/'SCC x Atuacao = Comércio'!I107-1</f>
        <v>-0.29699318955290499</v>
      </c>
      <c r="J107" s="12" t="e">
        <f>+'SCC x Atuacao = Comércio'!J139/'SCC x Atuacao = Comércio'!J107-1</f>
        <v>#DIV/0!</v>
      </c>
      <c r="K107" s="12" t="e">
        <f>+'SCC x Atuacao = Comércio'!K139/'SCC x Atuacao = Comércio'!K107-1</f>
        <v>#DIV/0!</v>
      </c>
      <c r="L107" s="12">
        <f>+'SCC x Atuacao = Comércio'!L139/'SCC x Atuacao = Comércio'!L107-1</f>
        <v>-0.21409664164861664</v>
      </c>
    </row>
    <row r="108" spans="1:12" x14ac:dyDescent="0.25">
      <c r="A108" s="1" t="s">
        <v>525</v>
      </c>
      <c r="B108" s="12">
        <f>+'SCC x Atuacao = Comércio'!B140/'SCC x Atuacao = Comércio'!B108-1</f>
        <v>0.1357537668511557</v>
      </c>
      <c r="C108" s="12" t="e">
        <f>+'SCC x Atuacao = Comércio'!C140/'SCC x Atuacao = Comércio'!C108-1</f>
        <v>#DIV/0!</v>
      </c>
      <c r="D108" s="12" t="e">
        <f>+'SCC x Atuacao = Comércio'!D140/'SCC x Atuacao = Comércio'!D108-1</f>
        <v>#DIV/0!</v>
      </c>
      <c r="E108" s="12" t="e">
        <f>+'SCC x Atuacao = Comércio'!E140/'SCC x Atuacao = Comércio'!E108-1</f>
        <v>#DIV/0!</v>
      </c>
      <c r="F108" s="12">
        <f>+'SCC x Atuacao = Comércio'!F140/'SCC x Atuacao = Comércio'!F108-1</f>
        <v>-5.1395653498712335E-2</v>
      </c>
      <c r="G108" s="12" t="e">
        <f>+'SCC x Atuacao = Comércio'!G140/'SCC x Atuacao = Comércio'!G108-1</f>
        <v>#DIV/0!</v>
      </c>
      <c r="H108" s="12" t="e">
        <f>+'SCC x Atuacao = Comércio'!H140/'SCC x Atuacao = Comércio'!H108-1</f>
        <v>#DIV/0!</v>
      </c>
      <c r="I108" s="12">
        <f>+'SCC x Atuacao = Comércio'!I140/'SCC x Atuacao = Comércio'!I108-1</f>
        <v>-0.2672443112343974</v>
      </c>
      <c r="J108" s="12" t="e">
        <f>+'SCC x Atuacao = Comércio'!J140/'SCC x Atuacao = Comércio'!J108-1</f>
        <v>#DIV/0!</v>
      </c>
      <c r="K108" s="12" t="e">
        <f>+'SCC x Atuacao = Comércio'!K140/'SCC x Atuacao = Comércio'!K108-1</f>
        <v>#DIV/0!</v>
      </c>
      <c r="L108" s="12">
        <f>+'SCC x Atuacao = Comércio'!L140/'SCC x Atuacao = Comércio'!L108-1</f>
        <v>-6.0533122871744172E-2</v>
      </c>
    </row>
    <row r="109" spans="1:12" x14ac:dyDescent="0.25">
      <c r="A109" s="1" t="s">
        <v>526</v>
      </c>
      <c r="B109" s="12">
        <f>+'SCC x Atuacao = Comércio'!B141/'SCC x Atuacao = Comércio'!B109-1</f>
        <v>0.33556762616926483</v>
      </c>
      <c r="C109" s="12" t="e">
        <f>+'SCC x Atuacao = Comércio'!C141/'SCC x Atuacao = Comércio'!C109-1</f>
        <v>#DIV/0!</v>
      </c>
      <c r="D109" s="12" t="e">
        <f>+'SCC x Atuacao = Comércio'!D141/'SCC x Atuacao = Comércio'!D109-1</f>
        <v>#DIV/0!</v>
      </c>
      <c r="E109" s="12" t="e">
        <f>+'SCC x Atuacao = Comércio'!E141/'SCC x Atuacao = Comércio'!E109-1</f>
        <v>#DIV/0!</v>
      </c>
      <c r="F109" s="12">
        <f>+'SCC x Atuacao = Comércio'!F141/'SCC x Atuacao = Comércio'!F109-1</f>
        <v>2.6689662998382158E-2</v>
      </c>
      <c r="G109" s="12" t="e">
        <f>+'SCC x Atuacao = Comércio'!G141/'SCC x Atuacao = Comércio'!G109-1</f>
        <v>#DIV/0!</v>
      </c>
      <c r="H109" s="12" t="e">
        <f>+'SCC x Atuacao = Comércio'!H141/'SCC x Atuacao = Comércio'!H109-1</f>
        <v>#DIV/0!</v>
      </c>
      <c r="I109" s="12">
        <f>+'SCC x Atuacao = Comércio'!I141/'SCC x Atuacao = Comércio'!I109-1</f>
        <v>-0.28559303813596115</v>
      </c>
      <c r="J109" s="12" t="e">
        <f>+'SCC x Atuacao = Comércio'!J141/'SCC x Atuacao = Comércio'!J109-1</f>
        <v>#DIV/0!</v>
      </c>
      <c r="K109" s="12" t="e">
        <f>+'SCC x Atuacao = Comércio'!K141/'SCC x Atuacao = Comércio'!K109-1</f>
        <v>#DIV/0!</v>
      </c>
      <c r="L109" s="12">
        <f>+'SCC x Atuacao = Comércio'!L141/'SCC x Atuacao = Comércio'!L109-1</f>
        <v>1.5198783546648276E-2</v>
      </c>
    </row>
    <row r="110" spans="1:12" x14ac:dyDescent="0.25">
      <c r="A110" s="1" t="s">
        <v>527</v>
      </c>
      <c r="B110" s="12">
        <f>+'SCC x Atuacao = Comércio'!B142/'SCC x Atuacao = Comércio'!B110-1</f>
        <v>0.29153149782379661</v>
      </c>
      <c r="C110" s="12" t="e">
        <f>+'SCC x Atuacao = Comércio'!C142/'SCC x Atuacao = Comércio'!C110-1</f>
        <v>#DIV/0!</v>
      </c>
      <c r="D110" s="12" t="e">
        <f>+'SCC x Atuacao = Comércio'!D142/'SCC x Atuacao = Comércio'!D110-1</f>
        <v>#DIV/0!</v>
      </c>
      <c r="E110" s="12" t="e">
        <f>+'SCC x Atuacao = Comércio'!E142/'SCC x Atuacao = Comércio'!E110-1</f>
        <v>#DIV/0!</v>
      </c>
      <c r="F110" s="12">
        <f>+'SCC x Atuacao = Comércio'!F142/'SCC x Atuacao = Comércio'!F110-1</f>
        <v>8.7957431408435705E-2</v>
      </c>
      <c r="G110" s="12" t="e">
        <f>+'SCC x Atuacao = Comércio'!G142/'SCC x Atuacao = Comércio'!G110-1</f>
        <v>#DIV/0!</v>
      </c>
      <c r="H110" s="12" t="e">
        <f>+'SCC x Atuacao = Comércio'!H142/'SCC x Atuacao = Comércio'!H110-1</f>
        <v>#DIV/0!</v>
      </c>
      <c r="I110" s="12">
        <f>+'SCC x Atuacao = Comércio'!I142/'SCC x Atuacao = Comércio'!I110-1</f>
        <v>-0.31321626099082878</v>
      </c>
      <c r="J110" s="12" t="e">
        <f>+'SCC x Atuacao = Comércio'!J142/'SCC x Atuacao = Comércio'!J110-1</f>
        <v>#DIV/0!</v>
      </c>
      <c r="K110" s="12" t="e">
        <f>+'SCC x Atuacao = Comércio'!K142/'SCC x Atuacao = Comércio'!K110-1</f>
        <v>#DIV/0!</v>
      </c>
      <c r="L110" s="12">
        <f>+'SCC x Atuacao = Comércio'!L142/'SCC x Atuacao = Comércio'!L110-1</f>
        <v>8.0193084428137329E-2</v>
      </c>
    </row>
    <row r="111" spans="1:12" x14ac:dyDescent="0.25">
      <c r="A111" s="1" t="s">
        <v>528</v>
      </c>
      <c r="B111" s="12">
        <f>+'SCC x Atuacao = Comércio'!B143/'SCC x Atuacao = Comércio'!B111-1</f>
        <v>0.16920222399036211</v>
      </c>
      <c r="C111" s="12" t="e">
        <f>+'SCC x Atuacao = Comércio'!C143/'SCC x Atuacao = Comércio'!C111-1</f>
        <v>#DIV/0!</v>
      </c>
      <c r="D111" s="12" t="e">
        <f>+'SCC x Atuacao = Comércio'!D143/'SCC x Atuacao = Comércio'!D111-1</f>
        <v>#DIV/0!</v>
      </c>
      <c r="E111" s="12" t="e">
        <f>+'SCC x Atuacao = Comércio'!E143/'SCC x Atuacao = Comércio'!E111-1</f>
        <v>#DIV/0!</v>
      </c>
      <c r="F111" s="12">
        <f>+'SCC x Atuacao = Comércio'!F143/'SCC x Atuacao = Comércio'!F111-1</f>
        <v>7.4450305556898577E-2</v>
      </c>
      <c r="G111" s="12" t="e">
        <f>+'SCC x Atuacao = Comércio'!G143/'SCC x Atuacao = Comércio'!G111-1</f>
        <v>#DIV/0!</v>
      </c>
      <c r="H111" s="12" t="e">
        <f>+'SCC x Atuacao = Comércio'!H143/'SCC x Atuacao = Comércio'!H111-1</f>
        <v>#DIV/0!</v>
      </c>
      <c r="I111" s="12">
        <f>+'SCC x Atuacao = Comércio'!I143/'SCC x Atuacao = Comércio'!I111-1</f>
        <v>-0.18051613029063984</v>
      </c>
      <c r="J111" s="12" t="e">
        <f>+'SCC x Atuacao = Comércio'!J143/'SCC x Atuacao = Comércio'!J111-1</f>
        <v>#DIV/0!</v>
      </c>
      <c r="K111" s="12" t="e">
        <f>+'SCC x Atuacao = Comércio'!K143/'SCC x Atuacao = Comércio'!K111-1</f>
        <v>#DIV/0!</v>
      </c>
      <c r="L111" s="12">
        <f>+'SCC x Atuacao = Comércio'!L143/'SCC x Atuacao = Comércio'!L111-1</f>
        <v>4.6697742120785479E-2</v>
      </c>
    </row>
    <row r="112" spans="1:12" x14ac:dyDescent="0.25">
      <c r="A112" s="1" t="s">
        <v>529</v>
      </c>
      <c r="B112" s="12">
        <f>+'SCC x Atuacao = Comércio'!B144/'SCC x Atuacao = Comércio'!B112-1</f>
        <v>0.34767993075912451</v>
      </c>
      <c r="C112" s="12" t="e">
        <f>+'SCC x Atuacao = Comércio'!C144/'SCC x Atuacao = Comércio'!C112-1</f>
        <v>#DIV/0!</v>
      </c>
      <c r="D112" s="12" t="e">
        <f>+'SCC x Atuacao = Comércio'!D144/'SCC x Atuacao = Comércio'!D112-1</f>
        <v>#DIV/0!</v>
      </c>
      <c r="E112" s="12" t="e">
        <f>+'SCC x Atuacao = Comércio'!E144/'SCC x Atuacao = Comércio'!E112-1</f>
        <v>#DIV/0!</v>
      </c>
      <c r="F112" s="12">
        <f>+'SCC x Atuacao = Comércio'!F144/'SCC x Atuacao = Comércio'!F112-1</f>
        <v>0.18846796679987676</v>
      </c>
      <c r="G112" s="12" t="e">
        <f>+'SCC x Atuacao = Comércio'!G144/'SCC x Atuacao = Comércio'!G112-1</f>
        <v>#DIV/0!</v>
      </c>
      <c r="H112" s="12" t="e">
        <f>+'SCC x Atuacao = Comércio'!H144/'SCC x Atuacao = Comércio'!H112-1</f>
        <v>#DIV/0!</v>
      </c>
      <c r="I112" s="12">
        <f>+'SCC x Atuacao = Comércio'!I144/'SCC x Atuacao = Comércio'!I112-1</f>
        <v>-9.2043377460289011E-2</v>
      </c>
      <c r="J112" s="12" t="e">
        <f>+'SCC x Atuacao = Comércio'!J144/'SCC x Atuacao = Comércio'!J112-1</f>
        <v>#DIV/0!</v>
      </c>
      <c r="K112" s="12" t="e">
        <f>+'SCC x Atuacao = Comércio'!K144/'SCC x Atuacao = Comércio'!K112-1</f>
        <v>#DIV/0!</v>
      </c>
      <c r="L112" s="12">
        <f>+'SCC x Atuacao = Comércio'!L144/'SCC x Atuacao = Comércio'!L112-1</f>
        <v>0.18463602188295769</v>
      </c>
    </row>
    <row r="113" spans="1:12" x14ac:dyDescent="0.25">
      <c r="A113" s="1" t="s">
        <v>530</v>
      </c>
      <c r="B113" s="12">
        <f>+'SCC x Atuacao = Comércio'!B145/'SCC x Atuacao = Comércio'!B113-1</f>
        <v>0.22524998772384786</v>
      </c>
      <c r="C113" s="12" t="e">
        <f>+'SCC x Atuacao = Comércio'!C145/'SCC x Atuacao = Comércio'!C113-1</f>
        <v>#DIV/0!</v>
      </c>
      <c r="D113" s="12" t="e">
        <f>+'SCC x Atuacao = Comércio'!D145/'SCC x Atuacao = Comércio'!D113-1</f>
        <v>#DIV/0!</v>
      </c>
      <c r="E113" s="12" t="e">
        <f>+'SCC x Atuacao = Comércio'!E145/'SCC x Atuacao = Comércio'!E113-1</f>
        <v>#DIV/0!</v>
      </c>
      <c r="F113" s="12">
        <f>+'SCC x Atuacao = Comércio'!F145/'SCC x Atuacao = Comércio'!F113-1</f>
        <v>-0.18337048242136189</v>
      </c>
      <c r="G113" s="12" t="e">
        <f>+'SCC x Atuacao = Comércio'!G145/'SCC x Atuacao = Comércio'!G113-1</f>
        <v>#DIV/0!</v>
      </c>
      <c r="H113" s="12" t="e">
        <f>+'SCC x Atuacao = Comércio'!H145/'SCC x Atuacao = Comércio'!H113-1</f>
        <v>#DIV/0!</v>
      </c>
      <c r="I113" s="12">
        <f>+'SCC x Atuacao = Comércio'!I145/'SCC x Atuacao = Comércio'!I113-1</f>
        <v>-0.29325764990389325</v>
      </c>
      <c r="J113" s="12" t="e">
        <f>+'SCC x Atuacao = Comércio'!J145/'SCC x Atuacao = Comércio'!J113-1</f>
        <v>#DIV/0!</v>
      </c>
      <c r="K113" s="12" t="e">
        <f>+'SCC x Atuacao = Comércio'!K145/'SCC x Atuacao = Comércio'!K113-1</f>
        <v>#DIV/0!</v>
      </c>
      <c r="L113" s="12">
        <f>+'SCC x Atuacao = Comércio'!L145/'SCC x Atuacao = Comércio'!L113-1</f>
        <v>-0.17831101146935535</v>
      </c>
    </row>
    <row r="114" spans="1:12" x14ac:dyDescent="0.25">
      <c r="A114" s="1" t="s">
        <v>531</v>
      </c>
      <c r="B114" s="12">
        <f>+'SCC x Atuacao = Comércio'!B146/'SCC x Atuacao = Comércio'!B114-1</f>
        <v>0.31354651421307644</v>
      </c>
      <c r="C114" s="12" t="e">
        <f>+'SCC x Atuacao = Comércio'!C146/'SCC x Atuacao = Comércio'!C114-1</f>
        <v>#DIV/0!</v>
      </c>
      <c r="D114" s="12" t="e">
        <f>+'SCC x Atuacao = Comércio'!D146/'SCC x Atuacao = Comércio'!D114-1</f>
        <v>#DIV/0!</v>
      </c>
      <c r="E114" s="12" t="e">
        <f>+'SCC x Atuacao = Comércio'!E146/'SCC x Atuacao = Comércio'!E114-1</f>
        <v>#DIV/0!</v>
      </c>
      <c r="F114" s="12">
        <f>+'SCC x Atuacao = Comércio'!F146/'SCC x Atuacao = Comércio'!F114-1</f>
        <v>2.4962133129936781E-2</v>
      </c>
      <c r="G114" s="12" t="e">
        <f>+'SCC x Atuacao = Comércio'!G146/'SCC x Atuacao = Comércio'!G114-1</f>
        <v>#DIV/0!</v>
      </c>
      <c r="H114" s="12" t="e">
        <f>+'SCC x Atuacao = Comércio'!H146/'SCC x Atuacao = Comércio'!H114-1</f>
        <v>#DIV/0!</v>
      </c>
      <c r="I114" s="12">
        <f>+'SCC x Atuacao = Comércio'!I146/'SCC x Atuacao = Comércio'!I114-1</f>
        <v>-0.44755693398012053</v>
      </c>
      <c r="J114" s="12" t="e">
        <f>+'SCC x Atuacao = Comércio'!J146/'SCC x Atuacao = Comércio'!J114-1</f>
        <v>#DIV/0!</v>
      </c>
      <c r="K114" s="12" t="e">
        <f>+'SCC x Atuacao = Comércio'!K146/'SCC x Atuacao = Comércio'!K114-1</f>
        <v>#DIV/0!</v>
      </c>
      <c r="L114" s="12">
        <f>+'SCC x Atuacao = Comércio'!L146/'SCC x Atuacao = Comércio'!L114-1</f>
        <v>-3.3741878861950347E-3</v>
      </c>
    </row>
    <row r="115" spans="1:12" x14ac:dyDescent="0.25">
      <c r="A115" s="1" t="s">
        <v>532</v>
      </c>
      <c r="B115" s="12">
        <f>+'SCC x Atuacao = Comércio'!B147/'SCC x Atuacao = Comércio'!B115-1</f>
        <v>0.25559788909670922</v>
      </c>
      <c r="C115" s="12" t="e">
        <f>+'SCC x Atuacao = Comércio'!C147/'SCC x Atuacao = Comércio'!C115-1</f>
        <v>#DIV/0!</v>
      </c>
      <c r="D115" s="12" t="e">
        <f>+'SCC x Atuacao = Comércio'!D147/'SCC x Atuacao = Comércio'!D115-1</f>
        <v>#DIV/0!</v>
      </c>
      <c r="E115" s="12" t="e">
        <f>+'SCC x Atuacao = Comércio'!E147/'SCC x Atuacao = Comércio'!E115-1</f>
        <v>#DIV/0!</v>
      </c>
      <c r="F115" s="12">
        <f>+'SCC x Atuacao = Comércio'!F147/'SCC x Atuacao = Comércio'!F115-1</f>
        <v>4.6304590440552129E-2</v>
      </c>
      <c r="G115" s="12" t="e">
        <f>+'SCC x Atuacao = Comércio'!G147/'SCC x Atuacao = Comércio'!G115-1</f>
        <v>#DIV/0!</v>
      </c>
      <c r="H115" s="12" t="e">
        <f>+'SCC x Atuacao = Comércio'!H147/'SCC x Atuacao = Comércio'!H115-1</f>
        <v>#DIV/0!</v>
      </c>
      <c r="I115" s="12">
        <f>+'SCC x Atuacao = Comércio'!I147/'SCC x Atuacao = Comércio'!I115-1</f>
        <v>0.3097070360438372</v>
      </c>
      <c r="J115" s="12" t="e">
        <f>+'SCC x Atuacao = Comércio'!J147/'SCC x Atuacao = Comércio'!J115-1</f>
        <v>#DIV/0!</v>
      </c>
      <c r="K115" s="12" t="e">
        <f>+'SCC x Atuacao = Comércio'!K147/'SCC x Atuacao = Comércio'!K115-1</f>
        <v>#DIV/0!</v>
      </c>
      <c r="L115" s="12">
        <f>+'SCC x Atuacao = Comércio'!L147/'SCC x Atuacao = Comércio'!L115-1</f>
        <v>8.1268312134376908E-2</v>
      </c>
    </row>
    <row r="116" spans="1:12" x14ac:dyDescent="0.25">
      <c r="A116" s="1" t="s">
        <v>533</v>
      </c>
      <c r="B116" s="12">
        <f>+'SCC x Atuacao = Comércio'!B148/'SCC x Atuacao = Comércio'!B116-1</f>
        <v>0.22292514351024928</v>
      </c>
      <c r="C116" s="12" t="e">
        <f>+'SCC x Atuacao = Comércio'!C148/'SCC x Atuacao = Comércio'!C116-1</f>
        <v>#DIV/0!</v>
      </c>
      <c r="D116" s="12" t="e">
        <f>+'SCC x Atuacao = Comércio'!D148/'SCC x Atuacao = Comércio'!D116-1</f>
        <v>#DIV/0!</v>
      </c>
      <c r="E116" s="12" t="e">
        <f>+'SCC x Atuacao = Comércio'!E148/'SCC x Atuacao = Comércio'!E116-1</f>
        <v>#DIV/0!</v>
      </c>
      <c r="F116" s="12">
        <f>+'SCC x Atuacao = Comércio'!F148/'SCC x Atuacao = Comércio'!F116-1</f>
        <v>1.8245945435977351E-2</v>
      </c>
      <c r="G116" s="12" t="e">
        <f>+'SCC x Atuacao = Comércio'!G148/'SCC x Atuacao = Comércio'!G116-1</f>
        <v>#DIV/0!</v>
      </c>
      <c r="H116" s="12" t="e">
        <f>+'SCC x Atuacao = Comércio'!H148/'SCC x Atuacao = Comércio'!H116-1</f>
        <v>#DIV/0!</v>
      </c>
      <c r="I116" s="12">
        <f>+'SCC x Atuacao = Comércio'!I148/'SCC x Atuacao = Comércio'!I116-1</f>
        <v>-0.30229792648629294</v>
      </c>
      <c r="J116" s="12" t="e">
        <f>+'SCC x Atuacao = Comércio'!J148/'SCC x Atuacao = Comércio'!J116-1</f>
        <v>#DIV/0!</v>
      </c>
      <c r="K116" s="12" t="e">
        <f>+'SCC x Atuacao = Comércio'!K148/'SCC x Atuacao = Comércio'!K116-1</f>
        <v>#DIV/0!</v>
      </c>
      <c r="L116" s="12">
        <f>+'SCC x Atuacao = Comércio'!L148/'SCC x Atuacao = Comércio'!L116-1</f>
        <v>-1.2086049117568942E-3</v>
      </c>
    </row>
    <row r="117" spans="1:12" x14ac:dyDescent="0.25">
      <c r="A117" s="1" t="s">
        <v>534</v>
      </c>
      <c r="B117" s="12">
        <f>+'SCC x Atuacao = Comércio'!B149/'SCC x Atuacao = Comércio'!B117-1</f>
        <v>0.21430418568149912</v>
      </c>
      <c r="C117" s="12" t="e">
        <f>+'SCC x Atuacao = Comércio'!C149/'SCC x Atuacao = Comércio'!C117-1</f>
        <v>#DIV/0!</v>
      </c>
      <c r="D117" s="12" t="e">
        <f>+'SCC x Atuacao = Comércio'!D149/'SCC x Atuacao = Comércio'!D117-1</f>
        <v>#DIV/0!</v>
      </c>
      <c r="E117" s="12" t="e">
        <f>+'SCC x Atuacao = Comércio'!E149/'SCC x Atuacao = Comércio'!E117-1</f>
        <v>#DIV/0!</v>
      </c>
      <c r="F117" s="12">
        <f>+'SCC x Atuacao = Comércio'!F149/'SCC x Atuacao = Comércio'!F117-1</f>
        <v>7.8322787965421359E-3</v>
      </c>
      <c r="G117" s="12" t="e">
        <f>+'SCC x Atuacao = Comércio'!G149/'SCC x Atuacao = Comércio'!G117-1</f>
        <v>#DIV/0!</v>
      </c>
      <c r="H117" s="12" t="e">
        <f>+'SCC x Atuacao = Comércio'!H149/'SCC x Atuacao = Comércio'!H117-1</f>
        <v>#DIV/0!</v>
      </c>
      <c r="I117" s="12">
        <f>+'SCC x Atuacao = Comércio'!I149/'SCC x Atuacao = Comércio'!I117-1</f>
        <v>-0.26937780464781858</v>
      </c>
      <c r="J117" s="12" t="e">
        <f>+'SCC x Atuacao = Comércio'!J149/'SCC x Atuacao = Comércio'!J117-1</f>
        <v>#DIV/0!</v>
      </c>
      <c r="K117" s="12" t="e">
        <f>+'SCC x Atuacao = Comércio'!K149/'SCC x Atuacao = Comércio'!K117-1</f>
        <v>#DIV/0!</v>
      </c>
      <c r="L117" s="12">
        <f>+'SCC x Atuacao = Comércio'!L149/'SCC x Atuacao = Comércio'!L117-1</f>
        <v>-7.619822001287524E-3</v>
      </c>
    </row>
    <row r="118" spans="1:12" x14ac:dyDescent="0.25">
      <c r="A118" s="1" t="s">
        <v>535</v>
      </c>
      <c r="B118" s="12">
        <f>+'SCC x Atuacao = Comércio'!B150/'SCC x Atuacao = Comércio'!B118-1</f>
        <v>0.23795885501790348</v>
      </c>
      <c r="C118" s="12" t="e">
        <f>+'SCC x Atuacao = Comércio'!C150/'SCC x Atuacao = Comércio'!C118-1</f>
        <v>#DIV/0!</v>
      </c>
      <c r="D118" s="12" t="e">
        <f>+'SCC x Atuacao = Comércio'!D150/'SCC x Atuacao = Comércio'!D118-1</f>
        <v>#DIV/0!</v>
      </c>
      <c r="E118" s="12" t="e">
        <f>+'SCC x Atuacao = Comércio'!E150/'SCC x Atuacao = Comércio'!E118-1</f>
        <v>#DIV/0!</v>
      </c>
      <c r="F118" s="12">
        <f>+'SCC x Atuacao = Comércio'!F150/'SCC x Atuacao = Comércio'!F118-1</f>
        <v>1.2957758271809894E-3</v>
      </c>
      <c r="G118" s="12" t="e">
        <f>+'SCC x Atuacao = Comércio'!G150/'SCC x Atuacao = Comércio'!G118-1</f>
        <v>#DIV/0!</v>
      </c>
      <c r="H118" s="12" t="e">
        <f>+'SCC x Atuacao = Comércio'!H150/'SCC x Atuacao = Comércio'!H118-1</f>
        <v>#DIV/0!</v>
      </c>
      <c r="I118" s="12">
        <f>+'SCC x Atuacao = Comércio'!I150/'SCC x Atuacao = Comércio'!I118-1</f>
        <v>-0.19857016205054911</v>
      </c>
      <c r="J118" s="12" t="e">
        <f>+'SCC x Atuacao = Comércio'!J150/'SCC x Atuacao = Comércio'!J118-1</f>
        <v>#DIV/0!</v>
      </c>
      <c r="K118" s="12" t="e">
        <f>+'SCC x Atuacao = Comércio'!K150/'SCC x Atuacao = Comércio'!K118-1</f>
        <v>#DIV/0!</v>
      </c>
      <c r="L118" s="12">
        <f>+'SCC x Atuacao = Comércio'!L150/'SCC x Atuacao = Comércio'!L118-1</f>
        <v>4.2714052947823156E-3</v>
      </c>
    </row>
    <row r="119" spans="1:12" x14ac:dyDescent="0.25">
      <c r="A119" s="1" t="s">
        <v>536</v>
      </c>
      <c r="B119" s="12">
        <f>+'SCC x Atuacao = Comércio'!B151/'SCC x Atuacao = Comércio'!B119-1</f>
        <v>0.12380280309470604</v>
      </c>
      <c r="C119" s="12" t="e">
        <f>+'SCC x Atuacao = Comércio'!C151/'SCC x Atuacao = Comércio'!C119-1</f>
        <v>#DIV/0!</v>
      </c>
      <c r="D119" s="12" t="e">
        <f>+'SCC x Atuacao = Comércio'!D151/'SCC x Atuacao = Comércio'!D119-1</f>
        <v>#DIV/0!</v>
      </c>
      <c r="E119" s="12" t="e">
        <f>+'SCC x Atuacao = Comércio'!E151/'SCC x Atuacao = Comércio'!E119-1</f>
        <v>#DIV/0!</v>
      </c>
      <c r="F119" s="12">
        <f>+'SCC x Atuacao = Comércio'!F151/'SCC x Atuacao = Comércio'!F119-1</f>
        <v>1.2437636615597603E-2</v>
      </c>
      <c r="G119" s="12" t="e">
        <f>+'SCC x Atuacao = Comércio'!G151/'SCC x Atuacao = Comércio'!G119-1</f>
        <v>#DIV/0!</v>
      </c>
      <c r="H119" s="12" t="e">
        <f>+'SCC x Atuacao = Comércio'!H151/'SCC x Atuacao = Comércio'!H119-1</f>
        <v>#DIV/0!</v>
      </c>
      <c r="I119" s="12">
        <f>+'SCC x Atuacao = Comércio'!I151/'SCC x Atuacao = Comércio'!I119-1</f>
        <v>-0.33882189142657348</v>
      </c>
      <c r="J119" s="12" t="e">
        <f>+'SCC x Atuacao = Comércio'!J151/'SCC x Atuacao = Comércio'!J119-1</f>
        <v>#DIV/0!</v>
      </c>
      <c r="K119" s="12" t="e">
        <f>+'SCC x Atuacao = Comércio'!K151/'SCC x Atuacao = Comércio'!K119-1</f>
        <v>#DIV/0!</v>
      </c>
      <c r="L119" s="12">
        <f>+'SCC x Atuacao = Comércio'!L151/'SCC x Atuacao = Comércio'!L119-1</f>
        <v>2.2480703742200348E-4</v>
      </c>
    </row>
    <row r="120" spans="1:12" x14ac:dyDescent="0.25">
      <c r="A120" s="1" t="s">
        <v>537</v>
      </c>
      <c r="B120" s="12">
        <f>+'SCC x Atuacao = Comércio'!B152/'SCC x Atuacao = Comércio'!B120-1</f>
        <v>0.18509048704734843</v>
      </c>
      <c r="C120" s="12" t="e">
        <f>+'SCC x Atuacao = Comércio'!C152/'SCC x Atuacao = Comércio'!C120-1</f>
        <v>#DIV/0!</v>
      </c>
      <c r="D120" s="12" t="e">
        <f>+'SCC x Atuacao = Comércio'!D152/'SCC x Atuacao = Comércio'!D120-1</f>
        <v>#DIV/0!</v>
      </c>
      <c r="E120" s="12" t="e">
        <f>+'SCC x Atuacao = Comércio'!E152/'SCC x Atuacao = Comércio'!E120-1</f>
        <v>#DIV/0!</v>
      </c>
      <c r="F120" s="12">
        <f>+'SCC x Atuacao = Comércio'!F152/'SCC x Atuacao = Comércio'!F120-1</f>
        <v>4.0262008151368933E-2</v>
      </c>
      <c r="G120" s="12" t="e">
        <f>+'SCC x Atuacao = Comércio'!G152/'SCC x Atuacao = Comércio'!G120-1</f>
        <v>#DIV/0!</v>
      </c>
      <c r="H120" s="12" t="e">
        <f>+'SCC x Atuacao = Comércio'!H152/'SCC x Atuacao = Comércio'!H120-1</f>
        <v>#DIV/0!</v>
      </c>
      <c r="I120" s="12">
        <f>+'SCC x Atuacao = Comércio'!I152/'SCC x Atuacao = Comércio'!I120-1</f>
        <v>-0.26298183378022955</v>
      </c>
      <c r="J120" s="12" t="e">
        <f>+'SCC x Atuacao = Comércio'!J152/'SCC x Atuacao = Comércio'!J120-1</f>
        <v>#DIV/0!</v>
      </c>
      <c r="K120" s="12" t="e">
        <f>+'SCC x Atuacao = Comércio'!K152/'SCC x Atuacao = Comércio'!K120-1</f>
        <v>#DIV/0!</v>
      </c>
      <c r="L120" s="12">
        <f>+'SCC x Atuacao = Comércio'!L152/'SCC x Atuacao = Comércio'!L120-1</f>
        <v>2.9436957925218943E-2</v>
      </c>
    </row>
    <row r="121" spans="1:12" x14ac:dyDescent="0.25">
      <c r="A121" s="1" t="s">
        <v>538</v>
      </c>
      <c r="B121" s="12">
        <f>+'SCC x Atuacao = Comércio'!B153/'SCC x Atuacao = Comércio'!B121-1</f>
        <v>0.18703598856383419</v>
      </c>
      <c r="C121" s="12" t="e">
        <f>+'SCC x Atuacao = Comércio'!C153/'SCC x Atuacao = Comércio'!C121-1</f>
        <v>#DIV/0!</v>
      </c>
      <c r="D121" s="12" t="e">
        <f>+'SCC x Atuacao = Comércio'!D153/'SCC x Atuacao = Comércio'!D121-1</f>
        <v>#DIV/0!</v>
      </c>
      <c r="E121" s="12" t="e">
        <f>+'SCC x Atuacao = Comércio'!E153/'SCC x Atuacao = Comércio'!E121-1</f>
        <v>#DIV/0!</v>
      </c>
      <c r="F121" s="12">
        <f>+'SCC x Atuacao = Comércio'!F153/'SCC x Atuacao = Comércio'!F121-1</f>
        <v>3.6189621101982317E-2</v>
      </c>
      <c r="G121" s="12" t="e">
        <f>+'SCC x Atuacao = Comércio'!G153/'SCC x Atuacao = Comércio'!G121-1</f>
        <v>#DIV/0!</v>
      </c>
      <c r="H121" s="12" t="e">
        <f>+'SCC x Atuacao = Comércio'!H153/'SCC x Atuacao = Comércio'!H121-1</f>
        <v>#DIV/0!</v>
      </c>
      <c r="I121" s="12">
        <f>+'SCC x Atuacao = Comércio'!I153/'SCC x Atuacao = Comércio'!I121-1</f>
        <v>-0.26247146103973928</v>
      </c>
      <c r="J121" s="12" t="e">
        <f>+'SCC x Atuacao = Comércio'!J153/'SCC x Atuacao = Comércio'!J121-1</f>
        <v>#DIV/0!</v>
      </c>
      <c r="K121" s="12" t="e">
        <f>+'SCC x Atuacao = Comércio'!K153/'SCC x Atuacao = Comércio'!K121-1</f>
        <v>#DIV/0!</v>
      </c>
      <c r="L121" s="12">
        <f>+'SCC x Atuacao = Comércio'!L153/'SCC x Atuacao = Comércio'!L121-1</f>
        <v>2.9080496427658531E-2</v>
      </c>
    </row>
    <row r="122" spans="1:12" x14ac:dyDescent="0.25">
      <c r="A122" s="1" t="s">
        <v>539</v>
      </c>
      <c r="B122" s="12">
        <f>+'SCC x Atuacao = Comércio'!B154/'SCC x Atuacao = Comércio'!B122-1</f>
        <v>0.15125794478353227</v>
      </c>
      <c r="C122" s="12" t="e">
        <f>+'SCC x Atuacao = Comércio'!C154/'SCC x Atuacao = Comércio'!C122-1</f>
        <v>#DIV/0!</v>
      </c>
      <c r="D122" s="12" t="e">
        <f>+'SCC x Atuacao = Comércio'!D154/'SCC x Atuacao = Comércio'!D122-1</f>
        <v>#DIV/0!</v>
      </c>
      <c r="E122" s="12" t="e">
        <f>+'SCC x Atuacao = Comércio'!E154/'SCC x Atuacao = Comércio'!E122-1</f>
        <v>#DIV/0!</v>
      </c>
      <c r="F122" s="12">
        <f>+'SCC x Atuacao = Comércio'!F154/'SCC x Atuacao = Comércio'!F122-1</f>
        <v>5.9385790201004207E-2</v>
      </c>
      <c r="G122" s="12" t="e">
        <f>+'SCC x Atuacao = Comércio'!G154/'SCC x Atuacao = Comércio'!G122-1</f>
        <v>#DIV/0!</v>
      </c>
      <c r="H122" s="12" t="e">
        <f>+'SCC x Atuacao = Comércio'!H154/'SCC x Atuacao = Comércio'!H122-1</f>
        <v>#DIV/0!</v>
      </c>
      <c r="I122" s="12">
        <f>+'SCC x Atuacao = Comércio'!I154/'SCC x Atuacao = Comércio'!I122-1</f>
        <v>-0.26001764514985326</v>
      </c>
      <c r="J122" s="12" t="e">
        <f>+'SCC x Atuacao = Comércio'!J154/'SCC x Atuacao = Comércio'!J122-1</f>
        <v>#DIV/0!</v>
      </c>
      <c r="K122" s="12" t="e">
        <f>+'SCC x Atuacao = Comércio'!K154/'SCC x Atuacao = Comércio'!K122-1</f>
        <v>#DIV/0!</v>
      </c>
      <c r="L122" s="12">
        <f>+'SCC x Atuacao = Comércio'!L154/'SCC x Atuacao = Comércio'!L122-1</f>
        <v>4.311999228026564E-2</v>
      </c>
    </row>
    <row r="123" spans="1:12" x14ac:dyDescent="0.25">
      <c r="A123" s="1" t="s">
        <v>540</v>
      </c>
      <c r="B123" s="12">
        <f>+'SCC x Atuacao = Comércio'!B155/'SCC x Atuacao = Comércio'!B123-1</f>
        <v>0.26979619849624425</v>
      </c>
      <c r="C123" s="12" t="e">
        <f>+'SCC x Atuacao = Comércio'!C155/'SCC x Atuacao = Comércio'!C123-1</f>
        <v>#DIV/0!</v>
      </c>
      <c r="D123" s="12" t="e">
        <f>+'SCC x Atuacao = Comércio'!D155/'SCC x Atuacao = Comércio'!D123-1</f>
        <v>#DIV/0!</v>
      </c>
      <c r="E123" s="12" t="e">
        <f>+'SCC x Atuacao = Comércio'!E155/'SCC x Atuacao = Comércio'!E123-1</f>
        <v>#DIV/0!</v>
      </c>
      <c r="F123" s="12">
        <f>+'SCC x Atuacao = Comércio'!F155/'SCC x Atuacao = Comércio'!F123-1</f>
        <v>-5.5029517439516673E-2</v>
      </c>
      <c r="G123" s="12" t="e">
        <f>+'SCC x Atuacao = Comércio'!G155/'SCC x Atuacao = Comércio'!G123-1</f>
        <v>#DIV/0!</v>
      </c>
      <c r="H123" s="12" t="e">
        <f>+'SCC x Atuacao = Comércio'!H155/'SCC x Atuacao = Comércio'!H123-1</f>
        <v>#DIV/0!</v>
      </c>
      <c r="I123" s="12">
        <f>+'SCC x Atuacao = Comércio'!I155/'SCC x Atuacao = Comércio'!I123-1</f>
        <v>-0.2772486466825641</v>
      </c>
      <c r="J123" s="12" t="e">
        <f>+'SCC x Atuacao = Comércio'!J155/'SCC x Atuacao = Comércio'!J123-1</f>
        <v>#DIV/0!</v>
      </c>
      <c r="K123" s="12" t="e">
        <f>+'SCC x Atuacao = Comércio'!K155/'SCC x Atuacao = Comércio'!K123-1</f>
        <v>#DIV/0!</v>
      </c>
      <c r="L123" s="12">
        <f>+'SCC x Atuacao = Comércio'!L155/'SCC x Atuacao = Comércio'!L123-1</f>
        <v>-4.2443678097729531E-2</v>
      </c>
    </row>
    <row r="124" spans="1:12" x14ac:dyDescent="0.25">
      <c r="A124" s="1" t="s">
        <v>541</v>
      </c>
      <c r="B124" s="12">
        <f>+'SCC x Atuacao = Comércio'!B156/'SCC x Atuacao = Comércio'!B124-1</f>
        <v>0.49007302785655327</v>
      </c>
      <c r="C124" s="12" t="e">
        <f>+'SCC x Atuacao = Comércio'!C156/'SCC x Atuacao = Comércio'!C124-1</f>
        <v>#DIV/0!</v>
      </c>
      <c r="D124" s="12" t="e">
        <f>+'SCC x Atuacao = Comércio'!D156/'SCC x Atuacao = Comércio'!D124-1</f>
        <v>#DIV/0!</v>
      </c>
      <c r="E124" s="12" t="e">
        <f>+'SCC x Atuacao = Comércio'!E156/'SCC x Atuacao = Comércio'!E124-1</f>
        <v>#DIV/0!</v>
      </c>
      <c r="F124" s="12">
        <f>+'SCC x Atuacao = Comércio'!F156/'SCC x Atuacao = Comércio'!F124-1</f>
        <v>6.6041640495612342E-2</v>
      </c>
      <c r="G124" s="12" t="e">
        <f>+'SCC x Atuacao = Comércio'!G156/'SCC x Atuacao = Comércio'!G124-1</f>
        <v>#DIV/0!</v>
      </c>
      <c r="H124" s="12" t="e">
        <f>+'SCC x Atuacao = Comércio'!H156/'SCC x Atuacao = Comércio'!H124-1</f>
        <v>#DIV/0!</v>
      </c>
      <c r="I124" s="12">
        <f>+'SCC x Atuacao = Comércio'!I156/'SCC x Atuacao = Comércio'!I124-1</f>
        <v>-6.0378438095023079E-2</v>
      </c>
      <c r="J124" s="12" t="e">
        <f>+'SCC x Atuacao = Comércio'!J156/'SCC x Atuacao = Comércio'!J124-1</f>
        <v>#DIV/0!</v>
      </c>
      <c r="K124" s="12" t="e">
        <f>+'SCC x Atuacao = Comércio'!K156/'SCC x Atuacao = Comércio'!K124-1</f>
        <v>#DIV/0!</v>
      </c>
      <c r="L124" s="12">
        <f>+'SCC x Atuacao = Comércio'!L156/'SCC x Atuacao = Comércio'!L124-1</f>
        <v>0.10953029033010231</v>
      </c>
    </row>
    <row r="125" spans="1:12" x14ac:dyDescent="0.25">
      <c r="A125" s="1" t="s">
        <v>542</v>
      </c>
      <c r="B125" s="12">
        <f>+'SCC x Atuacao = Comércio'!B157/'SCC x Atuacao = Comércio'!B125-1</f>
        <v>0.25787805755214421</v>
      </c>
      <c r="C125" s="12" t="e">
        <f>+'SCC x Atuacao = Comércio'!C157/'SCC x Atuacao = Comércio'!C125-1</f>
        <v>#DIV/0!</v>
      </c>
      <c r="D125" s="12" t="e">
        <f>+'SCC x Atuacao = Comércio'!D157/'SCC x Atuacao = Comércio'!D125-1</f>
        <v>#DIV/0!</v>
      </c>
      <c r="E125" s="12" t="e">
        <f>+'SCC x Atuacao = Comércio'!E157/'SCC x Atuacao = Comércio'!E125-1</f>
        <v>#DIV/0!</v>
      </c>
      <c r="F125" s="12">
        <f>+'SCC x Atuacao = Comércio'!F157/'SCC x Atuacao = Comércio'!F125-1</f>
        <v>1.318777789427461E-2</v>
      </c>
      <c r="G125" s="12" t="e">
        <f>+'SCC x Atuacao = Comércio'!G157/'SCC x Atuacao = Comércio'!G125-1</f>
        <v>#DIV/0!</v>
      </c>
      <c r="H125" s="12" t="e">
        <f>+'SCC x Atuacao = Comércio'!H157/'SCC x Atuacao = Comércio'!H125-1</f>
        <v>#DIV/0!</v>
      </c>
      <c r="I125" s="12">
        <f>+'SCC x Atuacao = Comércio'!I157/'SCC x Atuacao = Comércio'!I125-1</f>
        <v>-0.22292651535087538</v>
      </c>
      <c r="J125" s="12" t="e">
        <f>+'SCC x Atuacao = Comércio'!J157/'SCC x Atuacao = Comércio'!J125-1</f>
        <v>#DIV/0!</v>
      </c>
      <c r="K125" s="12" t="e">
        <f>+'SCC x Atuacao = Comércio'!K157/'SCC x Atuacao = Comércio'!K125-1</f>
        <v>#DIV/0!</v>
      </c>
      <c r="L125" s="12">
        <f>+'SCC x Atuacao = Comércio'!L157/'SCC x Atuacao = Comércio'!L125-1</f>
        <v>2.3259242249948464E-2</v>
      </c>
    </row>
    <row r="126" spans="1:12" x14ac:dyDescent="0.25">
      <c r="A126" s="1" t="s">
        <v>543</v>
      </c>
      <c r="B126" s="12">
        <f>+'SCC x Atuacao = Comércio'!B158/'SCC x Atuacao = Comércio'!B126-1</f>
        <v>0.36138390429381984</v>
      </c>
      <c r="C126" s="12" t="e">
        <f>+'SCC x Atuacao = Comércio'!C158/'SCC x Atuacao = Comércio'!C126-1</f>
        <v>#DIV/0!</v>
      </c>
      <c r="D126" s="12" t="e">
        <f>+'SCC x Atuacao = Comércio'!D158/'SCC x Atuacao = Comércio'!D126-1</f>
        <v>#DIV/0!</v>
      </c>
      <c r="E126" s="12" t="e">
        <f>+'SCC x Atuacao = Comércio'!E158/'SCC x Atuacao = Comércio'!E126-1</f>
        <v>#DIV/0!</v>
      </c>
      <c r="F126" s="12">
        <f>+'SCC x Atuacao = Comércio'!F158/'SCC x Atuacao = Comércio'!F126-1</f>
        <v>2.149916154714937E-3</v>
      </c>
      <c r="G126" s="12" t="e">
        <f>+'SCC x Atuacao = Comércio'!G158/'SCC x Atuacao = Comércio'!G126-1</f>
        <v>#DIV/0!</v>
      </c>
      <c r="H126" s="12" t="e">
        <f>+'SCC x Atuacao = Comércio'!H158/'SCC x Atuacao = Comércio'!H126-1</f>
        <v>#DIV/0!</v>
      </c>
      <c r="I126" s="12">
        <f>+'SCC x Atuacao = Comércio'!I158/'SCC x Atuacao = Comércio'!I126-1</f>
        <v>-0.18898678834634153</v>
      </c>
      <c r="J126" s="12" t="e">
        <f>+'SCC x Atuacao = Comércio'!J158/'SCC x Atuacao = Comércio'!J126-1</f>
        <v>#DIV/0!</v>
      </c>
      <c r="K126" s="12" t="e">
        <f>+'SCC x Atuacao = Comércio'!K158/'SCC x Atuacao = Comércio'!K126-1</f>
        <v>#DIV/0!</v>
      </c>
      <c r="L126" s="12">
        <f>+'SCC x Atuacao = Comércio'!L158/'SCC x Atuacao = Comércio'!L126-1</f>
        <v>1.3290483356579896E-2</v>
      </c>
    </row>
    <row r="127" spans="1:12" x14ac:dyDescent="0.25">
      <c r="A127" s="1" t="s">
        <v>544</v>
      </c>
      <c r="B127" s="12">
        <f>+'SCC x Atuacao = Comércio'!B159/'SCC x Atuacao = Comércio'!B127-1</f>
        <v>0.13939054958445363</v>
      </c>
      <c r="C127" s="12" t="e">
        <f>+'SCC x Atuacao = Comércio'!C159/'SCC x Atuacao = Comércio'!C127-1</f>
        <v>#DIV/0!</v>
      </c>
      <c r="D127" s="12" t="e">
        <f>+'SCC x Atuacao = Comércio'!D159/'SCC x Atuacao = Comércio'!D127-1</f>
        <v>#DIV/0!</v>
      </c>
      <c r="E127" s="12" t="e">
        <f>+'SCC x Atuacao = Comércio'!E159/'SCC x Atuacao = Comércio'!E127-1</f>
        <v>#DIV/0!</v>
      </c>
      <c r="F127" s="12">
        <f>+'SCC x Atuacao = Comércio'!F159/'SCC x Atuacao = Comércio'!F127-1</f>
        <v>-0.19587076794608005</v>
      </c>
      <c r="G127" s="12" t="e">
        <f>+'SCC x Atuacao = Comércio'!G159/'SCC x Atuacao = Comércio'!G127-1</f>
        <v>#DIV/0!</v>
      </c>
      <c r="H127" s="12" t="e">
        <f>+'SCC x Atuacao = Comércio'!H159/'SCC x Atuacao = Comércio'!H127-1</f>
        <v>#DIV/0!</v>
      </c>
      <c r="I127" s="12">
        <f>+'SCC x Atuacao = Comércio'!I159/'SCC x Atuacao = Comércio'!I127-1</f>
        <v>-0.38654317224342793</v>
      </c>
      <c r="J127" s="12" t="e">
        <f>+'SCC x Atuacao = Comércio'!J159/'SCC x Atuacao = Comércio'!J127-1</f>
        <v>#DIV/0!</v>
      </c>
      <c r="K127" s="12" t="e">
        <f>+'SCC x Atuacao = Comércio'!K159/'SCC x Atuacao = Comércio'!K127-1</f>
        <v>#DIV/0!</v>
      </c>
      <c r="L127" s="12">
        <f>+'SCC x Atuacao = Comércio'!L159/'SCC x Atuacao = Comércio'!L127-1</f>
        <v>-0.18426163781986937</v>
      </c>
    </row>
    <row r="128" spans="1:12" x14ac:dyDescent="0.25">
      <c r="A128" s="1" t="s">
        <v>84</v>
      </c>
      <c r="B128" s="12">
        <f>+'SCC x Atuacao = Comércio'!B160/'SCC x Atuacao = Comércio'!B128-1</f>
        <v>0.19916648885952259</v>
      </c>
      <c r="C128" s="12" t="e">
        <f>+'SCC x Atuacao = Comércio'!C160/'SCC x Atuacao = Comércio'!C128-1</f>
        <v>#DIV/0!</v>
      </c>
      <c r="D128" s="12" t="e">
        <f>+'SCC x Atuacao = Comércio'!D160/'SCC x Atuacao = Comércio'!D128-1</f>
        <v>#DIV/0!</v>
      </c>
      <c r="E128" s="12" t="e">
        <f>+'SCC x Atuacao = Comércio'!E160/'SCC x Atuacao = Comércio'!E128-1</f>
        <v>#DIV/0!</v>
      </c>
      <c r="F128" s="12">
        <f>+'SCC x Atuacao = Comércio'!F160/'SCC x Atuacao = Comércio'!F128-1</f>
        <v>1.1221579305020102E-2</v>
      </c>
      <c r="G128" s="12" t="e">
        <f>+'SCC x Atuacao = Comércio'!G160/'SCC x Atuacao = Comércio'!G128-1</f>
        <v>#DIV/0!</v>
      </c>
      <c r="H128" s="12" t="e">
        <f>+'SCC x Atuacao = Comércio'!H160/'SCC x Atuacao = Comércio'!H128-1</f>
        <v>#DIV/0!</v>
      </c>
      <c r="I128" s="12">
        <f>+'SCC x Atuacao = Comércio'!I160/'SCC x Atuacao = Comércio'!I128-1</f>
        <v>-0.27025647903358685</v>
      </c>
      <c r="J128" s="12" t="e">
        <f>+'SCC x Atuacao = Comércio'!J160/'SCC x Atuacao = Comércio'!J128-1</f>
        <v>#DIV/0!</v>
      </c>
      <c r="K128" s="12" t="e">
        <f>+'SCC x Atuacao = Comércio'!K160/'SCC x Atuacao = Comércio'!K128-1</f>
        <v>#DIV/0!</v>
      </c>
      <c r="L128" s="12">
        <f>+'SCC x Atuacao = Comércio'!L160/'SCC x Atuacao = Comércio'!L128-1</f>
        <v>4.2007236464425279E-3</v>
      </c>
    </row>
    <row r="129" spans="1:12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</row>
    <row r="130" spans="1:12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</row>
    <row r="131" spans="1:12" s="1" customFormat="1" x14ac:dyDescent="0.25">
      <c r="B131" s="1">
        <v>2012</v>
      </c>
      <c r="C131" s="1">
        <v>2012</v>
      </c>
      <c r="D131" s="1">
        <v>2012</v>
      </c>
      <c r="E131" s="1">
        <v>2012</v>
      </c>
      <c r="F131" s="1">
        <v>2012</v>
      </c>
      <c r="G131" s="1">
        <v>2012</v>
      </c>
      <c r="H131" s="1">
        <v>2012</v>
      </c>
      <c r="I131" s="1">
        <v>2012</v>
      </c>
      <c r="J131" s="1">
        <v>2012</v>
      </c>
      <c r="K131" s="1">
        <v>2012</v>
      </c>
      <c r="L131" s="1">
        <v>2012</v>
      </c>
    </row>
    <row r="132" spans="1:12" x14ac:dyDescent="0.25">
      <c r="A132" s="1"/>
      <c r="B132" s="1" t="s">
        <v>769</v>
      </c>
      <c r="C132" s="1" t="s">
        <v>771</v>
      </c>
      <c r="D132" s="1" t="s">
        <v>20</v>
      </c>
      <c r="E132" s="1" t="s">
        <v>776</v>
      </c>
      <c r="F132" s="1" t="s">
        <v>777</v>
      </c>
      <c r="G132" s="1" t="s">
        <v>780</v>
      </c>
      <c r="H132" s="1" t="s">
        <v>22</v>
      </c>
      <c r="I132" s="1" t="s">
        <v>21</v>
      </c>
      <c r="J132" s="1" t="s">
        <v>29</v>
      </c>
      <c r="K132" s="1" t="s">
        <v>784</v>
      </c>
      <c r="L132" s="1" t="s">
        <v>866</v>
      </c>
    </row>
    <row r="133" spans="1:12" x14ac:dyDescent="0.25">
      <c r="A133" s="1" t="s">
        <v>518</v>
      </c>
      <c r="B133" s="12">
        <f>+'SCC x Atuacao = Comércio'!B165/'SCC x Atuacao = Comércio'!B133-1</f>
        <v>0.1163581980603472</v>
      </c>
      <c r="C133" s="12" t="e">
        <f>+'SCC x Atuacao = Comércio'!C165/'SCC x Atuacao = Comércio'!C133-1</f>
        <v>#DIV/0!</v>
      </c>
      <c r="D133" s="12" t="e">
        <f>+'SCC x Atuacao = Comércio'!D165/'SCC x Atuacao = Comércio'!D133-1</f>
        <v>#DIV/0!</v>
      </c>
      <c r="E133" s="12" t="e">
        <f>+'SCC x Atuacao = Comércio'!E165/'SCC x Atuacao = Comércio'!E133-1</f>
        <v>#DIV/0!</v>
      </c>
      <c r="F133" s="12">
        <f>+'SCC x Atuacao = Comércio'!F165/'SCC x Atuacao = Comércio'!F133-1</f>
        <v>0.27653412989448478</v>
      </c>
      <c r="G133" s="12" t="e">
        <f>+'SCC x Atuacao = Comércio'!G165/'SCC x Atuacao = Comércio'!G133-1</f>
        <v>#DIV/0!</v>
      </c>
      <c r="H133" s="12" t="e">
        <f>+'SCC x Atuacao = Comércio'!H165/'SCC x Atuacao = Comércio'!H133-1</f>
        <v>#DIV/0!</v>
      </c>
      <c r="I133" s="12">
        <f>+'SCC x Atuacao = Comércio'!I165/'SCC x Atuacao = Comércio'!I133-1</f>
        <v>0.46592098231636503</v>
      </c>
      <c r="J133" s="12" t="e">
        <f>+'SCC x Atuacao = Comércio'!J165/'SCC x Atuacao = Comércio'!J133-1</f>
        <v>#DIV/0!</v>
      </c>
      <c r="K133" s="12" t="e">
        <f>+'SCC x Atuacao = Comércio'!K165/'SCC x Atuacao = Comércio'!K133-1</f>
        <v>#DIV/0!</v>
      </c>
      <c r="L133" s="12">
        <f>+'SCC x Atuacao = Comércio'!L165/'SCC x Atuacao = Comércio'!L133-1</f>
        <v>0.24837521614765135</v>
      </c>
    </row>
    <row r="134" spans="1:12" x14ac:dyDescent="0.25">
      <c r="A134" s="1" t="s">
        <v>519</v>
      </c>
      <c r="B134" s="12">
        <f>+'SCC x Atuacao = Comércio'!B166/'SCC x Atuacao = Comércio'!B134-1</f>
        <v>0.70689787775676738</v>
      </c>
      <c r="C134" s="12" t="e">
        <f>+'SCC x Atuacao = Comércio'!C166/'SCC x Atuacao = Comércio'!C134-1</f>
        <v>#DIV/0!</v>
      </c>
      <c r="D134" s="12" t="e">
        <f>+'SCC x Atuacao = Comércio'!D166/'SCC x Atuacao = Comércio'!D134-1</f>
        <v>#DIV/0!</v>
      </c>
      <c r="E134" s="12" t="e">
        <f>+'SCC x Atuacao = Comércio'!E166/'SCC x Atuacao = Comércio'!E134-1</f>
        <v>#DIV/0!</v>
      </c>
      <c r="F134" s="12">
        <f>+'SCC x Atuacao = Comércio'!F166/'SCC x Atuacao = Comércio'!F134-1</f>
        <v>0.21384589780203767</v>
      </c>
      <c r="G134" s="12" t="e">
        <f>+'SCC x Atuacao = Comércio'!G166/'SCC x Atuacao = Comércio'!G134-1</f>
        <v>#DIV/0!</v>
      </c>
      <c r="H134" s="12" t="e">
        <f>+'SCC x Atuacao = Comércio'!H166/'SCC x Atuacao = Comércio'!H134-1</f>
        <v>#DIV/0!</v>
      </c>
      <c r="I134" s="12">
        <f>+'SCC x Atuacao = Comércio'!I166/'SCC x Atuacao = Comércio'!I134-1</f>
        <v>9.4642783352756776E-2</v>
      </c>
      <c r="J134" s="12" t="e">
        <f>+'SCC x Atuacao = Comércio'!J166/'SCC x Atuacao = Comércio'!J134-1</f>
        <v>#DIV/0!</v>
      </c>
      <c r="K134" s="12" t="e">
        <f>+'SCC x Atuacao = Comércio'!K166/'SCC x Atuacao = Comércio'!K134-1</f>
        <v>#DIV/0!</v>
      </c>
      <c r="L134" s="12">
        <f>+'SCC x Atuacao = Comércio'!L166/'SCC x Atuacao = Comércio'!L134-1</f>
        <v>0.2653691384702066</v>
      </c>
    </row>
    <row r="135" spans="1:12" x14ac:dyDescent="0.25">
      <c r="A135" s="1" t="s">
        <v>520</v>
      </c>
      <c r="B135" s="12">
        <f>+'SCC x Atuacao = Comércio'!B167/'SCC x Atuacao = Comércio'!B135-1</f>
        <v>0.25894005744511217</v>
      </c>
      <c r="C135" s="12" t="e">
        <f>+'SCC x Atuacao = Comércio'!C167/'SCC x Atuacao = Comércio'!C135-1</f>
        <v>#DIV/0!</v>
      </c>
      <c r="D135" s="12" t="e">
        <f>+'SCC x Atuacao = Comércio'!D167/'SCC x Atuacao = Comércio'!D135-1</f>
        <v>#DIV/0!</v>
      </c>
      <c r="E135" s="12" t="e">
        <f>+'SCC x Atuacao = Comércio'!E167/'SCC x Atuacao = Comércio'!E135-1</f>
        <v>#DIV/0!</v>
      </c>
      <c r="F135" s="12">
        <f>+'SCC x Atuacao = Comércio'!F167/'SCC x Atuacao = Comércio'!F135-1</f>
        <v>0.21363555700801062</v>
      </c>
      <c r="G135" s="12" t="e">
        <f>+'SCC x Atuacao = Comércio'!G167/'SCC x Atuacao = Comércio'!G135-1</f>
        <v>#DIV/0!</v>
      </c>
      <c r="H135" s="12" t="e">
        <f>+'SCC x Atuacao = Comércio'!H167/'SCC x Atuacao = Comércio'!H135-1</f>
        <v>#DIV/0!</v>
      </c>
      <c r="I135" s="12">
        <f>+'SCC x Atuacao = Comércio'!I167/'SCC x Atuacao = Comércio'!I135-1</f>
        <v>5.6251370646160703E-2</v>
      </c>
      <c r="J135" s="12" t="e">
        <f>+'SCC x Atuacao = Comércio'!J167/'SCC x Atuacao = Comércio'!J135-1</f>
        <v>#DIV/0!</v>
      </c>
      <c r="K135" s="12" t="e">
        <f>+'SCC x Atuacao = Comércio'!K167/'SCC x Atuacao = Comércio'!K135-1</f>
        <v>#DIV/0!</v>
      </c>
      <c r="L135" s="12">
        <f>+'SCC x Atuacao = Comércio'!L167/'SCC x Atuacao = Comércio'!L135-1</f>
        <v>0.20656866372949945</v>
      </c>
    </row>
    <row r="136" spans="1:12" x14ac:dyDescent="0.25">
      <c r="A136" s="1" t="s">
        <v>521</v>
      </c>
      <c r="B136" s="12">
        <f>+'SCC x Atuacao = Comércio'!B168/'SCC x Atuacao = Comércio'!B136-1</f>
        <v>1.0085650873152789</v>
      </c>
      <c r="C136" s="12" t="e">
        <f>+'SCC x Atuacao = Comércio'!C168/'SCC x Atuacao = Comércio'!C136-1</f>
        <v>#DIV/0!</v>
      </c>
      <c r="D136" s="12" t="e">
        <f>+'SCC x Atuacao = Comércio'!D168/'SCC x Atuacao = Comércio'!D136-1</f>
        <v>#DIV/0!</v>
      </c>
      <c r="E136" s="12" t="e">
        <f>+'SCC x Atuacao = Comércio'!E168/'SCC x Atuacao = Comércio'!E136-1</f>
        <v>#DIV/0!</v>
      </c>
      <c r="F136" s="12">
        <f>+'SCC x Atuacao = Comércio'!F168/'SCC x Atuacao = Comércio'!F136-1</f>
        <v>0.96132916303855098</v>
      </c>
      <c r="G136" s="12" t="e">
        <f>+'SCC x Atuacao = Comércio'!G168/'SCC x Atuacao = Comércio'!G136-1</f>
        <v>#DIV/0!</v>
      </c>
      <c r="H136" s="12" t="e">
        <f>+'SCC x Atuacao = Comércio'!H168/'SCC x Atuacao = Comércio'!H136-1</f>
        <v>#DIV/0!</v>
      </c>
      <c r="I136" s="12">
        <f>+'SCC x Atuacao = Comércio'!I168/'SCC x Atuacao = Comércio'!I136-1</f>
        <v>0.441402671258875</v>
      </c>
      <c r="J136" s="12" t="e">
        <f>+'SCC x Atuacao = Comércio'!J168/'SCC x Atuacao = Comércio'!J136-1</f>
        <v>#DIV/0!</v>
      </c>
      <c r="K136" s="12" t="e">
        <f>+'SCC x Atuacao = Comércio'!K168/'SCC x Atuacao = Comércio'!K136-1</f>
        <v>#DIV/0!</v>
      </c>
      <c r="L136" s="12">
        <f>+'SCC x Atuacao = Comércio'!L168/'SCC x Atuacao = Comércio'!L136-1</f>
        <v>0.87112991933016914</v>
      </c>
    </row>
    <row r="137" spans="1:12" x14ac:dyDescent="0.25">
      <c r="A137" s="1" t="s">
        <v>522</v>
      </c>
      <c r="B137" s="12">
        <f>+'SCC x Atuacao = Comércio'!B169/'SCC x Atuacao = Comércio'!B137-1</f>
        <v>0.17229406499359201</v>
      </c>
      <c r="C137" s="12" t="e">
        <f>+'SCC x Atuacao = Comércio'!C169/'SCC x Atuacao = Comércio'!C137-1</f>
        <v>#DIV/0!</v>
      </c>
      <c r="D137" s="12" t="e">
        <f>+'SCC x Atuacao = Comércio'!D169/'SCC x Atuacao = Comércio'!D137-1</f>
        <v>#DIV/0!</v>
      </c>
      <c r="E137" s="12" t="e">
        <f>+'SCC x Atuacao = Comércio'!E169/'SCC x Atuacao = Comércio'!E137-1</f>
        <v>#DIV/0!</v>
      </c>
      <c r="F137" s="12">
        <f>+'SCC x Atuacao = Comércio'!F169/'SCC x Atuacao = Comércio'!F137-1</f>
        <v>0.29684872453017319</v>
      </c>
      <c r="G137" s="12" t="e">
        <f>+'SCC x Atuacao = Comércio'!G169/'SCC x Atuacao = Comércio'!G137-1</f>
        <v>#DIV/0!</v>
      </c>
      <c r="H137" s="12" t="e">
        <f>+'SCC x Atuacao = Comércio'!H169/'SCC x Atuacao = Comércio'!H137-1</f>
        <v>#DIV/0!</v>
      </c>
      <c r="I137" s="12">
        <f>+'SCC x Atuacao = Comércio'!I169/'SCC x Atuacao = Comércio'!I137-1</f>
        <v>0.15648169828516867</v>
      </c>
      <c r="J137" s="12" t="e">
        <f>+'SCC x Atuacao = Comércio'!J169/'SCC x Atuacao = Comércio'!J137-1</f>
        <v>#DIV/0!</v>
      </c>
      <c r="K137" s="12" t="e">
        <f>+'SCC x Atuacao = Comércio'!K169/'SCC x Atuacao = Comércio'!K137-1</f>
        <v>#DIV/0!</v>
      </c>
      <c r="L137" s="12">
        <f>+'SCC x Atuacao = Comércio'!L169/'SCC x Atuacao = Comércio'!L137-1</f>
        <v>0.27247054178183383</v>
      </c>
    </row>
    <row r="138" spans="1:12" x14ac:dyDescent="0.25">
      <c r="A138" s="1" t="s">
        <v>523</v>
      </c>
      <c r="B138" s="12">
        <f>+'SCC x Atuacao = Comércio'!B170/'SCC x Atuacao = Comércio'!B138-1</f>
        <v>0.9702627752110855</v>
      </c>
      <c r="C138" s="12" t="e">
        <f>+'SCC x Atuacao = Comércio'!C170/'SCC x Atuacao = Comércio'!C138-1</f>
        <v>#DIV/0!</v>
      </c>
      <c r="D138" s="12" t="e">
        <f>+'SCC x Atuacao = Comércio'!D170/'SCC x Atuacao = Comércio'!D138-1</f>
        <v>#DIV/0!</v>
      </c>
      <c r="E138" s="12" t="e">
        <f>+'SCC x Atuacao = Comércio'!E170/'SCC x Atuacao = Comércio'!E138-1</f>
        <v>#DIV/0!</v>
      </c>
      <c r="F138" s="12">
        <f>+'SCC x Atuacao = Comércio'!F170/'SCC x Atuacao = Comércio'!F138-1</f>
        <v>0.28094831327714553</v>
      </c>
      <c r="G138" s="12" t="e">
        <f>+'SCC x Atuacao = Comércio'!G170/'SCC x Atuacao = Comércio'!G138-1</f>
        <v>#DIV/0!</v>
      </c>
      <c r="H138" s="12" t="e">
        <f>+'SCC x Atuacao = Comércio'!H170/'SCC x Atuacao = Comércio'!H138-1</f>
        <v>#DIV/0!</v>
      </c>
      <c r="I138" s="12">
        <f>+'SCC x Atuacao = Comércio'!I170/'SCC x Atuacao = Comércio'!I138-1</f>
        <v>-0.52505323487700473</v>
      </c>
      <c r="J138" s="12" t="e">
        <f>+'SCC x Atuacao = Comércio'!J170/'SCC x Atuacao = Comércio'!J138-1</f>
        <v>#DIV/0!</v>
      </c>
      <c r="K138" s="12" t="e">
        <f>+'SCC x Atuacao = Comércio'!K170/'SCC x Atuacao = Comércio'!K138-1</f>
        <v>#DIV/0!</v>
      </c>
      <c r="L138" s="12">
        <f>+'SCC x Atuacao = Comércio'!L170/'SCC x Atuacao = Comércio'!L138-1</f>
        <v>0.26419224019832033</v>
      </c>
    </row>
    <row r="139" spans="1:12" x14ac:dyDescent="0.25">
      <c r="A139" s="1" t="s">
        <v>524</v>
      </c>
      <c r="B139" s="12">
        <f>+'SCC x Atuacao = Comércio'!B171/'SCC x Atuacao = Comércio'!B139-1</f>
        <v>0.59642381451640381</v>
      </c>
      <c r="C139" s="12" t="e">
        <f>+'SCC x Atuacao = Comércio'!C171/'SCC x Atuacao = Comércio'!C139-1</f>
        <v>#DIV/0!</v>
      </c>
      <c r="D139" s="12" t="e">
        <f>+'SCC x Atuacao = Comércio'!D171/'SCC x Atuacao = Comércio'!D139-1</f>
        <v>#DIV/0!</v>
      </c>
      <c r="E139" s="12" t="e">
        <f>+'SCC x Atuacao = Comércio'!E171/'SCC x Atuacao = Comércio'!E139-1</f>
        <v>#DIV/0!</v>
      </c>
      <c r="F139" s="12">
        <f>+'SCC x Atuacao = Comércio'!F171/'SCC x Atuacao = Comércio'!F139-1</f>
        <v>1.655867612420292E-2</v>
      </c>
      <c r="G139" s="12" t="e">
        <f>+'SCC x Atuacao = Comércio'!G171/'SCC x Atuacao = Comércio'!G139-1</f>
        <v>#DIV/0!</v>
      </c>
      <c r="H139" s="12" t="e">
        <f>+'SCC x Atuacao = Comércio'!H171/'SCC x Atuacao = Comércio'!H139-1</f>
        <v>#DIV/0!</v>
      </c>
      <c r="I139" s="12">
        <f>+'SCC x Atuacao = Comércio'!I171/'SCC x Atuacao = Comércio'!I139-1</f>
        <v>3.6717769281305435E-2</v>
      </c>
      <c r="J139" s="12" t="e">
        <f>+'SCC x Atuacao = Comércio'!J171/'SCC x Atuacao = Comércio'!J139-1</f>
        <v>#DIV/0!</v>
      </c>
      <c r="K139" s="12" t="e">
        <f>+'SCC x Atuacao = Comércio'!K171/'SCC x Atuacao = Comércio'!K139-1</f>
        <v>#DIV/0!</v>
      </c>
      <c r="L139" s="12">
        <f>+'SCC x Atuacao = Comércio'!L171/'SCC x Atuacao = Comércio'!L139-1</f>
        <v>6.1926399417947309E-2</v>
      </c>
    </row>
    <row r="140" spans="1:12" x14ac:dyDescent="0.25">
      <c r="A140" s="1" t="s">
        <v>525</v>
      </c>
      <c r="B140" s="12">
        <f>+'SCC x Atuacao = Comércio'!B172/'SCC x Atuacao = Comércio'!B140-1</f>
        <v>0.61364898272627122</v>
      </c>
      <c r="C140" s="12" t="e">
        <f>+'SCC x Atuacao = Comércio'!C172/'SCC x Atuacao = Comércio'!C140-1</f>
        <v>#DIV/0!</v>
      </c>
      <c r="D140" s="12" t="e">
        <f>+'SCC x Atuacao = Comércio'!D172/'SCC x Atuacao = Comércio'!D140-1</f>
        <v>#DIV/0!</v>
      </c>
      <c r="E140" s="12" t="e">
        <f>+'SCC x Atuacao = Comércio'!E172/'SCC x Atuacao = Comércio'!E140-1</f>
        <v>#DIV/0!</v>
      </c>
      <c r="F140" s="12">
        <f>+'SCC x Atuacao = Comércio'!F172/'SCC x Atuacao = Comércio'!F140-1</f>
        <v>0.29248541214789014</v>
      </c>
      <c r="G140" s="12" t="e">
        <f>+'SCC x Atuacao = Comércio'!G172/'SCC x Atuacao = Comércio'!G140-1</f>
        <v>#DIV/0!</v>
      </c>
      <c r="H140" s="12" t="e">
        <f>+'SCC x Atuacao = Comércio'!H172/'SCC x Atuacao = Comércio'!H140-1</f>
        <v>#DIV/0!</v>
      </c>
      <c r="I140" s="12">
        <f>+'SCC x Atuacao = Comércio'!I172/'SCC x Atuacao = Comércio'!I140-1</f>
        <v>5.1530623639026718E-2</v>
      </c>
      <c r="J140" s="12" t="e">
        <f>+'SCC x Atuacao = Comércio'!J172/'SCC x Atuacao = Comércio'!J140-1</f>
        <v>#DIV/0!</v>
      </c>
      <c r="K140" s="12" t="e">
        <f>+'SCC x Atuacao = Comércio'!K172/'SCC x Atuacao = Comércio'!K140-1</f>
        <v>#DIV/0!</v>
      </c>
      <c r="L140" s="12">
        <f>+'SCC x Atuacao = Comércio'!L172/'SCC x Atuacao = Comércio'!L140-1</f>
        <v>0.30814634377612204</v>
      </c>
    </row>
    <row r="141" spans="1:12" x14ac:dyDescent="0.25">
      <c r="A141" s="1" t="s">
        <v>526</v>
      </c>
      <c r="B141" s="12">
        <f>+'SCC x Atuacao = Comércio'!B173/'SCC x Atuacao = Comércio'!B141-1</f>
        <v>0.14366384262528564</v>
      </c>
      <c r="C141" s="12" t="e">
        <f>+'SCC x Atuacao = Comércio'!C173/'SCC x Atuacao = Comércio'!C141-1</f>
        <v>#DIV/0!</v>
      </c>
      <c r="D141" s="12" t="e">
        <f>+'SCC x Atuacao = Comércio'!D173/'SCC x Atuacao = Comércio'!D141-1</f>
        <v>#DIV/0!</v>
      </c>
      <c r="E141" s="12" t="e">
        <f>+'SCC x Atuacao = Comércio'!E173/'SCC x Atuacao = Comércio'!E141-1</f>
        <v>#DIV/0!</v>
      </c>
      <c r="F141" s="12">
        <f>+'SCC x Atuacao = Comércio'!F173/'SCC x Atuacao = Comércio'!F141-1</f>
        <v>0.12021748195049753</v>
      </c>
      <c r="G141" s="12" t="e">
        <f>+'SCC x Atuacao = Comércio'!G173/'SCC x Atuacao = Comércio'!G141-1</f>
        <v>#DIV/0!</v>
      </c>
      <c r="H141" s="12" t="e">
        <f>+'SCC x Atuacao = Comércio'!H173/'SCC x Atuacao = Comércio'!H141-1</f>
        <v>#DIV/0!</v>
      </c>
      <c r="I141" s="12">
        <f>+'SCC x Atuacao = Comércio'!I173/'SCC x Atuacao = Comércio'!I141-1</f>
        <v>3.2153243505682605E-2</v>
      </c>
      <c r="J141" s="12" t="e">
        <f>+'SCC x Atuacao = Comércio'!J173/'SCC x Atuacao = Comércio'!J141-1</f>
        <v>#DIV/0!</v>
      </c>
      <c r="K141" s="12" t="e">
        <f>+'SCC x Atuacao = Comércio'!K173/'SCC x Atuacao = Comércio'!K141-1</f>
        <v>#DIV/0!</v>
      </c>
      <c r="L141" s="12">
        <f>+'SCC x Atuacao = Comércio'!L173/'SCC x Atuacao = Comércio'!L141-1</f>
        <v>0.11519058322760145</v>
      </c>
    </row>
    <row r="142" spans="1:12" x14ac:dyDescent="0.25">
      <c r="A142" s="1" t="s">
        <v>527</v>
      </c>
      <c r="B142" s="12">
        <f>+'SCC x Atuacao = Comércio'!B174/'SCC x Atuacao = Comércio'!B142-1</f>
        <v>0.3594405815467363</v>
      </c>
      <c r="C142" s="12" t="e">
        <f>+'SCC x Atuacao = Comércio'!C174/'SCC x Atuacao = Comércio'!C142-1</f>
        <v>#DIV/0!</v>
      </c>
      <c r="D142" s="12" t="e">
        <f>+'SCC x Atuacao = Comércio'!D174/'SCC x Atuacao = Comércio'!D142-1</f>
        <v>#DIV/0!</v>
      </c>
      <c r="E142" s="12" t="e">
        <f>+'SCC x Atuacao = Comércio'!E174/'SCC x Atuacao = Comércio'!E142-1</f>
        <v>#DIV/0!</v>
      </c>
      <c r="F142" s="12">
        <f>+'SCC x Atuacao = Comércio'!F174/'SCC x Atuacao = Comércio'!F142-1</f>
        <v>8.2974998638734032E-2</v>
      </c>
      <c r="G142" s="12" t="e">
        <f>+'SCC x Atuacao = Comércio'!G174/'SCC x Atuacao = Comércio'!G142-1</f>
        <v>#DIV/0!</v>
      </c>
      <c r="H142" s="12" t="e">
        <f>+'SCC x Atuacao = Comércio'!H174/'SCC x Atuacao = Comércio'!H142-1</f>
        <v>#DIV/0!</v>
      </c>
      <c r="I142" s="12">
        <f>+'SCC x Atuacao = Comércio'!I174/'SCC x Atuacao = Comércio'!I142-1</f>
        <v>0.14872879274055095</v>
      </c>
      <c r="J142" s="12" t="e">
        <f>+'SCC x Atuacao = Comércio'!J174/'SCC x Atuacao = Comércio'!J142-1</f>
        <v>#DIV/0!</v>
      </c>
      <c r="K142" s="12" t="e">
        <f>+'SCC x Atuacao = Comércio'!K174/'SCC x Atuacao = Comércio'!K142-1</f>
        <v>#DIV/0!</v>
      </c>
      <c r="L142" s="12">
        <f>+'SCC x Atuacao = Comércio'!L174/'SCC x Atuacao = Comércio'!L142-1</f>
        <v>9.8626868681751301E-2</v>
      </c>
    </row>
    <row r="143" spans="1:12" x14ac:dyDescent="0.25">
      <c r="A143" s="1" t="s">
        <v>528</v>
      </c>
      <c r="B143" s="12">
        <f>+'SCC x Atuacao = Comércio'!B175/'SCC x Atuacao = Comércio'!B143-1</f>
        <v>0.37413591024574155</v>
      </c>
      <c r="C143" s="12" t="e">
        <f>+'SCC x Atuacao = Comércio'!C175/'SCC x Atuacao = Comércio'!C143-1</f>
        <v>#DIV/0!</v>
      </c>
      <c r="D143" s="12" t="e">
        <f>+'SCC x Atuacao = Comércio'!D175/'SCC x Atuacao = Comércio'!D143-1</f>
        <v>#DIV/0!</v>
      </c>
      <c r="E143" s="12" t="e">
        <f>+'SCC x Atuacao = Comércio'!E175/'SCC x Atuacao = Comércio'!E143-1</f>
        <v>#DIV/0!</v>
      </c>
      <c r="F143" s="12">
        <f>+'SCC x Atuacao = Comércio'!F175/'SCC x Atuacao = Comércio'!F143-1</f>
        <v>0.15829133994870537</v>
      </c>
      <c r="G143" s="12" t="e">
        <f>+'SCC x Atuacao = Comércio'!G175/'SCC x Atuacao = Comércio'!G143-1</f>
        <v>#DIV/0!</v>
      </c>
      <c r="H143" s="12" t="e">
        <f>+'SCC x Atuacao = Comércio'!H175/'SCC x Atuacao = Comércio'!H143-1</f>
        <v>#DIV/0!</v>
      </c>
      <c r="I143" s="12">
        <f>+'SCC x Atuacao = Comércio'!I175/'SCC x Atuacao = Comércio'!I143-1</f>
        <v>-2.3787998867021654E-2</v>
      </c>
      <c r="J143" s="12" t="e">
        <f>+'SCC x Atuacao = Comércio'!J175/'SCC x Atuacao = Comércio'!J143-1</f>
        <v>#DIV/0!</v>
      </c>
      <c r="K143" s="12" t="e">
        <f>+'SCC x Atuacao = Comércio'!K175/'SCC x Atuacao = Comércio'!K143-1</f>
        <v>#DIV/0!</v>
      </c>
      <c r="L143" s="12">
        <f>+'SCC x Atuacao = Comércio'!L175/'SCC x Atuacao = Comércio'!L143-1</f>
        <v>0.15638918166673621</v>
      </c>
    </row>
    <row r="144" spans="1:12" x14ac:dyDescent="0.25">
      <c r="A144" s="1" t="s">
        <v>529</v>
      </c>
      <c r="B144" s="12">
        <f>+'SCC x Atuacao = Comércio'!B176/'SCC x Atuacao = Comércio'!B144-1</f>
        <v>0.47109572221930618</v>
      </c>
      <c r="C144" s="12" t="e">
        <f>+'SCC x Atuacao = Comércio'!C176/'SCC x Atuacao = Comércio'!C144-1</f>
        <v>#DIV/0!</v>
      </c>
      <c r="D144" s="12" t="e">
        <f>+'SCC x Atuacao = Comércio'!D176/'SCC x Atuacao = Comércio'!D144-1</f>
        <v>#DIV/0!</v>
      </c>
      <c r="E144" s="12" t="e">
        <f>+'SCC x Atuacao = Comércio'!E176/'SCC x Atuacao = Comércio'!E144-1</f>
        <v>#DIV/0!</v>
      </c>
      <c r="F144" s="12">
        <f>+'SCC x Atuacao = Comércio'!F176/'SCC x Atuacao = Comércio'!F144-1</f>
        <v>0.1031765473250652</v>
      </c>
      <c r="G144" s="12" t="e">
        <f>+'SCC x Atuacao = Comércio'!G176/'SCC x Atuacao = Comércio'!G144-1</f>
        <v>#DIV/0!</v>
      </c>
      <c r="H144" s="12" t="e">
        <f>+'SCC x Atuacao = Comércio'!H176/'SCC x Atuacao = Comércio'!H144-1</f>
        <v>#DIV/0!</v>
      </c>
      <c r="I144" s="12">
        <f>+'SCC x Atuacao = Comércio'!I176/'SCC x Atuacao = Comércio'!I144-1</f>
        <v>0.35464513720685131</v>
      </c>
      <c r="J144" s="12" t="e">
        <f>+'SCC x Atuacao = Comércio'!J176/'SCC x Atuacao = Comércio'!J144-1</f>
        <v>#DIV/0!</v>
      </c>
      <c r="K144" s="12" t="e">
        <f>+'SCC x Atuacao = Comércio'!K176/'SCC x Atuacao = Comércio'!K144-1</f>
        <v>#DIV/0!</v>
      </c>
      <c r="L144" s="12">
        <f>+'SCC x Atuacao = Comércio'!L176/'SCC x Atuacao = Comércio'!L144-1</f>
        <v>0.16560122203114958</v>
      </c>
    </row>
    <row r="145" spans="1:12" x14ac:dyDescent="0.25">
      <c r="A145" s="1" t="s">
        <v>530</v>
      </c>
      <c r="B145" s="12">
        <f>+'SCC x Atuacao = Comércio'!B177/'SCC x Atuacao = Comércio'!B145-1</f>
        <v>0.32827428190735808</v>
      </c>
      <c r="C145" s="12" t="e">
        <f>+'SCC x Atuacao = Comércio'!C177/'SCC x Atuacao = Comércio'!C145-1</f>
        <v>#DIV/0!</v>
      </c>
      <c r="D145" s="12" t="e">
        <f>+'SCC x Atuacao = Comércio'!D177/'SCC x Atuacao = Comércio'!D145-1</f>
        <v>#DIV/0!</v>
      </c>
      <c r="E145" s="12" t="e">
        <f>+'SCC x Atuacao = Comércio'!E177/'SCC x Atuacao = Comércio'!E145-1</f>
        <v>#DIV/0!</v>
      </c>
      <c r="F145" s="12">
        <f>+'SCC x Atuacao = Comércio'!F177/'SCC x Atuacao = Comércio'!F145-1</f>
        <v>0.43190620542627078</v>
      </c>
      <c r="G145" s="12" t="e">
        <f>+'SCC x Atuacao = Comércio'!G177/'SCC x Atuacao = Comércio'!G145-1</f>
        <v>#DIV/0!</v>
      </c>
      <c r="H145" s="12" t="e">
        <f>+'SCC x Atuacao = Comércio'!H177/'SCC x Atuacao = Comércio'!H145-1</f>
        <v>#DIV/0!</v>
      </c>
      <c r="I145" s="12">
        <f>+'SCC x Atuacao = Comércio'!I177/'SCC x Atuacao = Comércio'!I145-1</f>
        <v>5.2065802207052814E-2</v>
      </c>
      <c r="J145" s="12" t="e">
        <f>+'SCC x Atuacao = Comércio'!J177/'SCC x Atuacao = Comércio'!J145-1</f>
        <v>#DIV/0!</v>
      </c>
      <c r="K145" s="12" t="e">
        <f>+'SCC x Atuacao = Comércio'!K177/'SCC x Atuacao = Comércio'!K145-1</f>
        <v>#DIV/0!</v>
      </c>
      <c r="L145" s="12">
        <f>+'SCC x Atuacao = Comércio'!L177/'SCC x Atuacao = Comércio'!L145-1</f>
        <v>0.40376830247060558</v>
      </c>
    </row>
    <row r="146" spans="1:12" x14ac:dyDescent="0.25">
      <c r="A146" s="1" t="s">
        <v>531</v>
      </c>
      <c r="B146" s="12">
        <f>+'SCC x Atuacao = Comércio'!B178/'SCC x Atuacao = Comércio'!B146-1</f>
        <v>0.15510320917965115</v>
      </c>
      <c r="C146" s="12" t="e">
        <f>+'SCC x Atuacao = Comércio'!C178/'SCC x Atuacao = Comércio'!C146-1</f>
        <v>#DIV/0!</v>
      </c>
      <c r="D146" s="12" t="e">
        <f>+'SCC x Atuacao = Comércio'!D178/'SCC x Atuacao = Comércio'!D146-1</f>
        <v>#DIV/0!</v>
      </c>
      <c r="E146" s="12" t="e">
        <f>+'SCC x Atuacao = Comércio'!E178/'SCC x Atuacao = Comércio'!E146-1</f>
        <v>#DIV/0!</v>
      </c>
      <c r="F146" s="12">
        <f>+'SCC x Atuacao = Comércio'!F178/'SCC x Atuacao = Comércio'!F146-1</f>
        <v>0.1122857473332135</v>
      </c>
      <c r="G146" s="12" t="e">
        <f>+'SCC x Atuacao = Comércio'!G178/'SCC x Atuacao = Comércio'!G146-1</f>
        <v>#DIV/0!</v>
      </c>
      <c r="H146" s="12" t="e">
        <f>+'SCC x Atuacao = Comércio'!H178/'SCC x Atuacao = Comércio'!H146-1</f>
        <v>#DIV/0!</v>
      </c>
      <c r="I146" s="12">
        <f>+'SCC x Atuacao = Comércio'!I178/'SCC x Atuacao = Comércio'!I146-1</f>
        <v>2.7847976636719007E-2</v>
      </c>
      <c r="J146" s="12" t="e">
        <f>+'SCC x Atuacao = Comércio'!J178/'SCC x Atuacao = Comércio'!J146-1</f>
        <v>#DIV/0!</v>
      </c>
      <c r="K146" s="12" t="e">
        <f>+'SCC x Atuacao = Comércio'!K178/'SCC x Atuacao = Comércio'!K146-1</f>
        <v>#DIV/0!</v>
      </c>
      <c r="L146" s="12">
        <f>+'SCC x Atuacao = Comércio'!L178/'SCC x Atuacao = Comércio'!L146-1</f>
        <v>0.11131532121971155</v>
      </c>
    </row>
    <row r="147" spans="1:12" x14ac:dyDescent="0.25">
      <c r="A147" s="1" t="s">
        <v>532</v>
      </c>
      <c r="B147" s="12">
        <f>+'SCC x Atuacao = Comércio'!B179/'SCC x Atuacao = Comércio'!B147-1</f>
        <v>0.21906975070559254</v>
      </c>
      <c r="C147" s="12" t="e">
        <f>+'SCC x Atuacao = Comércio'!C179/'SCC x Atuacao = Comércio'!C147-1</f>
        <v>#DIV/0!</v>
      </c>
      <c r="D147" s="12" t="e">
        <f>+'SCC x Atuacao = Comércio'!D179/'SCC x Atuacao = Comércio'!D147-1</f>
        <v>#DIV/0!</v>
      </c>
      <c r="E147" s="12" t="e">
        <f>+'SCC x Atuacao = Comércio'!E179/'SCC x Atuacao = Comércio'!E147-1</f>
        <v>#DIV/0!</v>
      </c>
      <c r="F147" s="12">
        <f>+'SCC x Atuacao = Comércio'!F179/'SCC x Atuacao = Comércio'!F147-1</f>
        <v>0.16625521520755848</v>
      </c>
      <c r="G147" s="12" t="e">
        <f>+'SCC x Atuacao = Comércio'!G179/'SCC x Atuacao = Comércio'!G147-1</f>
        <v>#DIV/0!</v>
      </c>
      <c r="H147" s="12" t="e">
        <f>+'SCC x Atuacao = Comércio'!H179/'SCC x Atuacao = Comércio'!H147-1</f>
        <v>#DIV/0!</v>
      </c>
      <c r="I147" s="12">
        <f>+'SCC x Atuacao = Comércio'!I179/'SCC x Atuacao = Comércio'!I147-1</f>
        <v>-1.5122052713159029E-2</v>
      </c>
      <c r="J147" s="12" t="e">
        <f>+'SCC x Atuacao = Comércio'!J179/'SCC x Atuacao = Comércio'!J147-1</f>
        <v>#DIV/0!</v>
      </c>
      <c r="K147" s="12" t="e">
        <f>+'SCC x Atuacao = Comércio'!K179/'SCC x Atuacao = Comércio'!K147-1</f>
        <v>#DIV/0!</v>
      </c>
      <c r="L147" s="12">
        <f>+'SCC x Atuacao = Comércio'!L179/'SCC x Atuacao = Comércio'!L147-1</f>
        <v>0.1689813352619618</v>
      </c>
    </row>
    <row r="148" spans="1:12" x14ac:dyDescent="0.25">
      <c r="A148" s="1" t="s">
        <v>533</v>
      </c>
      <c r="B148" s="12">
        <f>+'SCC x Atuacao = Comércio'!B180/'SCC x Atuacao = Comércio'!B148-1</f>
        <v>0.25681155195780758</v>
      </c>
      <c r="C148" s="12" t="e">
        <f>+'SCC x Atuacao = Comércio'!C180/'SCC x Atuacao = Comércio'!C148-1</f>
        <v>#DIV/0!</v>
      </c>
      <c r="D148" s="12" t="e">
        <f>+'SCC x Atuacao = Comércio'!D180/'SCC x Atuacao = Comércio'!D148-1</f>
        <v>#DIV/0!</v>
      </c>
      <c r="E148" s="12" t="e">
        <f>+'SCC x Atuacao = Comércio'!E180/'SCC x Atuacao = Comércio'!E148-1</f>
        <v>#DIV/0!</v>
      </c>
      <c r="F148" s="12">
        <f>+'SCC x Atuacao = Comércio'!F180/'SCC x Atuacao = Comércio'!F148-1</f>
        <v>9.8464722276845329E-2</v>
      </c>
      <c r="G148" s="12" t="e">
        <f>+'SCC x Atuacao = Comércio'!G180/'SCC x Atuacao = Comércio'!G148-1</f>
        <v>#DIV/0!</v>
      </c>
      <c r="H148" s="12" t="e">
        <f>+'SCC x Atuacao = Comércio'!H180/'SCC x Atuacao = Comércio'!H148-1</f>
        <v>#DIV/0!</v>
      </c>
      <c r="I148" s="12">
        <f>+'SCC x Atuacao = Comércio'!I180/'SCC x Atuacao = Comércio'!I148-1</f>
        <v>0.11412270806570946</v>
      </c>
      <c r="J148" s="12" t="e">
        <f>+'SCC x Atuacao = Comércio'!J180/'SCC x Atuacao = Comércio'!J148-1</f>
        <v>#DIV/0!</v>
      </c>
      <c r="K148" s="12" t="e">
        <f>+'SCC x Atuacao = Comércio'!K180/'SCC x Atuacao = Comércio'!K148-1</f>
        <v>#DIV/0!</v>
      </c>
      <c r="L148" s="12">
        <f>+'SCC x Atuacao = Comércio'!L180/'SCC x Atuacao = Comércio'!L148-1</f>
        <v>0.11127061603261157</v>
      </c>
    </row>
    <row r="149" spans="1:12" x14ac:dyDescent="0.25">
      <c r="A149" s="1" t="s">
        <v>534</v>
      </c>
      <c r="B149" s="12">
        <f>+'SCC x Atuacao = Comércio'!B181/'SCC x Atuacao = Comércio'!B149-1</f>
        <v>0.29672371677582099</v>
      </c>
      <c r="C149" s="12" t="e">
        <f>+'SCC x Atuacao = Comércio'!C181/'SCC x Atuacao = Comércio'!C149-1</f>
        <v>#DIV/0!</v>
      </c>
      <c r="D149" s="12" t="e">
        <f>+'SCC x Atuacao = Comércio'!D181/'SCC x Atuacao = Comércio'!D149-1</f>
        <v>#DIV/0!</v>
      </c>
      <c r="E149" s="12" t="e">
        <f>+'SCC x Atuacao = Comércio'!E181/'SCC x Atuacao = Comércio'!E149-1</f>
        <v>#DIV/0!</v>
      </c>
      <c r="F149" s="12">
        <f>+'SCC x Atuacao = Comércio'!F181/'SCC x Atuacao = Comércio'!F149-1</f>
        <v>0.1522985158770811</v>
      </c>
      <c r="G149" s="12" t="e">
        <f>+'SCC x Atuacao = Comércio'!G181/'SCC x Atuacao = Comércio'!G149-1</f>
        <v>#DIV/0!</v>
      </c>
      <c r="H149" s="12" t="e">
        <f>+'SCC x Atuacao = Comércio'!H181/'SCC x Atuacao = Comércio'!H149-1</f>
        <v>#DIV/0!</v>
      </c>
      <c r="I149" s="12">
        <f>+'SCC x Atuacao = Comércio'!I181/'SCC x Atuacao = Comércio'!I149-1</f>
        <v>-1.9893612370198488E-2</v>
      </c>
      <c r="J149" s="12" t="e">
        <f>+'SCC x Atuacao = Comércio'!J181/'SCC x Atuacao = Comércio'!J149-1</f>
        <v>#DIV/0!</v>
      </c>
      <c r="K149" s="12" t="e">
        <f>+'SCC x Atuacao = Comércio'!K181/'SCC x Atuacao = Comércio'!K149-1</f>
        <v>#DIV/0!</v>
      </c>
      <c r="L149" s="12">
        <f>+'SCC x Atuacao = Comércio'!L181/'SCC x Atuacao = Comércio'!L149-1</f>
        <v>0.15196833737009663</v>
      </c>
    </row>
    <row r="150" spans="1:12" x14ac:dyDescent="0.25">
      <c r="A150" s="1" t="s">
        <v>535</v>
      </c>
      <c r="B150" s="12">
        <f>+'SCC x Atuacao = Comércio'!B182/'SCC x Atuacao = Comércio'!B150-1</f>
        <v>0.2639240374560099</v>
      </c>
      <c r="C150" s="12" t="e">
        <f>+'SCC x Atuacao = Comércio'!C182/'SCC x Atuacao = Comércio'!C150-1</f>
        <v>#DIV/0!</v>
      </c>
      <c r="D150" s="12" t="e">
        <f>+'SCC x Atuacao = Comércio'!D182/'SCC x Atuacao = Comércio'!D150-1</f>
        <v>#DIV/0!</v>
      </c>
      <c r="E150" s="12" t="e">
        <f>+'SCC x Atuacao = Comércio'!E182/'SCC x Atuacao = Comércio'!E150-1</f>
        <v>#DIV/0!</v>
      </c>
      <c r="F150" s="12">
        <f>+'SCC x Atuacao = Comércio'!F182/'SCC x Atuacao = Comércio'!F150-1</f>
        <v>0.11721467618492065</v>
      </c>
      <c r="G150" s="12" t="e">
        <f>+'SCC x Atuacao = Comércio'!G182/'SCC x Atuacao = Comércio'!G150-1</f>
        <v>#DIV/0!</v>
      </c>
      <c r="H150" s="12" t="e">
        <f>+'SCC x Atuacao = Comércio'!H182/'SCC x Atuacao = Comércio'!H150-1</f>
        <v>#DIV/0!</v>
      </c>
      <c r="I150" s="12">
        <f>+'SCC x Atuacao = Comércio'!I182/'SCC x Atuacao = Comércio'!I150-1</f>
        <v>0.34797710276764016</v>
      </c>
      <c r="J150" s="12" t="e">
        <f>+'SCC x Atuacao = Comércio'!J182/'SCC x Atuacao = Comércio'!J150-1</f>
        <v>#DIV/0!</v>
      </c>
      <c r="K150" s="12" t="e">
        <f>+'SCC x Atuacao = Comércio'!K182/'SCC x Atuacao = Comércio'!K150-1</f>
        <v>#DIV/0!</v>
      </c>
      <c r="L150" s="12">
        <f>+'SCC x Atuacao = Comércio'!L182/'SCC x Atuacao = Comércio'!L150-1</f>
        <v>0.15678929651281215</v>
      </c>
    </row>
    <row r="151" spans="1:12" x14ac:dyDescent="0.25">
      <c r="A151" s="1" t="s">
        <v>536</v>
      </c>
      <c r="B151" s="12">
        <f>+'SCC x Atuacao = Comércio'!B183/'SCC x Atuacao = Comércio'!B151-1</f>
        <v>0.21080670280851743</v>
      </c>
      <c r="C151" s="12" t="e">
        <f>+'SCC x Atuacao = Comércio'!C183/'SCC x Atuacao = Comércio'!C151-1</f>
        <v>#DIV/0!</v>
      </c>
      <c r="D151" s="12" t="e">
        <f>+'SCC x Atuacao = Comércio'!D183/'SCC x Atuacao = Comércio'!D151-1</f>
        <v>#DIV/0!</v>
      </c>
      <c r="E151" s="12" t="e">
        <f>+'SCC x Atuacao = Comércio'!E183/'SCC x Atuacao = Comércio'!E151-1</f>
        <v>#DIV/0!</v>
      </c>
      <c r="F151" s="12">
        <f>+'SCC x Atuacao = Comércio'!F183/'SCC x Atuacao = Comércio'!F151-1</f>
        <v>0.13212264884130542</v>
      </c>
      <c r="G151" s="12" t="e">
        <f>+'SCC x Atuacao = Comércio'!G183/'SCC x Atuacao = Comércio'!G151-1</f>
        <v>#DIV/0!</v>
      </c>
      <c r="H151" s="12" t="e">
        <f>+'SCC x Atuacao = Comércio'!H183/'SCC x Atuacao = Comércio'!H151-1</f>
        <v>#DIV/0!</v>
      </c>
      <c r="I151" s="12">
        <f>+'SCC x Atuacao = Comércio'!I183/'SCC x Atuacao = Comércio'!I151-1</f>
        <v>6.4560070420276894E-2</v>
      </c>
      <c r="J151" s="12" t="e">
        <f>+'SCC x Atuacao = Comércio'!J183/'SCC x Atuacao = Comércio'!J151-1</f>
        <v>#DIV/0!</v>
      </c>
      <c r="K151" s="12" t="e">
        <f>+'SCC x Atuacao = Comércio'!K183/'SCC x Atuacao = Comércio'!K151-1</f>
        <v>#DIV/0!</v>
      </c>
      <c r="L151" s="12">
        <f>+'SCC x Atuacao = Comércio'!L183/'SCC x Atuacao = Comércio'!L151-1</f>
        <v>0.13758496254199382</v>
      </c>
    </row>
    <row r="152" spans="1:12" x14ac:dyDescent="0.25">
      <c r="A152" s="1" t="s">
        <v>537</v>
      </c>
      <c r="B152" s="12">
        <f>+'SCC x Atuacao = Comércio'!B184/'SCC x Atuacao = Comércio'!B152-1</f>
        <v>0.1995446749046339</v>
      </c>
      <c r="C152" s="12" t="e">
        <f>+'SCC x Atuacao = Comércio'!C184/'SCC x Atuacao = Comércio'!C152-1</f>
        <v>#DIV/0!</v>
      </c>
      <c r="D152" s="12" t="e">
        <f>+'SCC x Atuacao = Comércio'!D184/'SCC x Atuacao = Comércio'!D152-1</f>
        <v>#DIV/0!</v>
      </c>
      <c r="E152" s="12" t="e">
        <f>+'SCC x Atuacao = Comércio'!E184/'SCC x Atuacao = Comércio'!E152-1</f>
        <v>#DIV/0!</v>
      </c>
      <c r="F152" s="12">
        <f>+'SCC x Atuacao = Comércio'!F184/'SCC x Atuacao = Comércio'!F152-1</f>
        <v>4.4053504395044962E-2</v>
      </c>
      <c r="G152" s="12" t="e">
        <f>+'SCC x Atuacao = Comércio'!G184/'SCC x Atuacao = Comércio'!G152-1</f>
        <v>#DIV/0!</v>
      </c>
      <c r="H152" s="12" t="e">
        <f>+'SCC x Atuacao = Comércio'!H184/'SCC x Atuacao = Comércio'!H152-1</f>
        <v>#DIV/0!</v>
      </c>
      <c r="I152" s="12">
        <f>+'SCC x Atuacao = Comércio'!I184/'SCC x Atuacao = Comércio'!I152-1</f>
        <v>-0.10986302182476293</v>
      </c>
      <c r="J152" s="12" t="e">
        <f>+'SCC x Atuacao = Comércio'!J184/'SCC x Atuacao = Comércio'!J152-1</f>
        <v>#DIV/0!</v>
      </c>
      <c r="K152" s="12" t="e">
        <f>+'SCC x Atuacao = Comércio'!K184/'SCC x Atuacao = Comércio'!K152-1</f>
        <v>#DIV/0!</v>
      </c>
      <c r="L152" s="12">
        <f>+'SCC x Atuacao = Comércio'!L184/'SCC x Atuacao = Comércio'!L152-1</f>
        <v>4.8221329840278937E-2</v>
      </c>
    </row>
    <row r="153" spans="1:12" x14ac:dyDescent="0.25">
      <c r="A153" s="1" t="s">
        <v>538</v>
      </c>
      <c r="B153" s="12">
        <f>+'SCC x Atuacao = Comércio'!B185/'SCC x Atuacao = Comércio'!B153-1</f>
        <v>0.13473342133169375</v>
      </c>
      <c r="C153" s="12" t="e">
        <f>+'SCC x Atuacao = Comércio'!C185/'SCC x Atuacao = Comércio'!C153-1</f>
        <v>#DIV/0!</v>
      </c>
      <c r="D153" s="12" t="e">
        <f>+'SCC x Atuacao = Comércio'!D185/'SCC x Atuacao = Comércio'!D153-1</f>
        <v>#DIV/0!</v>
      </c>
      <c r="E153" s="12" t="e">
        <f>+'SCC x Atuacao = Comércio'!E185/'SCC x Atuacao = Comércio'!E153-1</f>
        <v>#DIV/0!</v>
      </c>
      <c r="F153" s="12">
        <f>+'SCC x Atuacao = Comércio'!F185/'SCC x Atuacao = Comércio'!F153-1</f>
        <v>9.8299195619355517E-2</v>
      </c>
      <c r="G153" s="12" t="e">
        <f>+'SCC x Atuacao = Comércio'!G185/'SCC x Atuacao = Comércio'!G153-1</f>
        <v>#DIV/0!</v>
      </c>
      <c r="H153" s="12" t="e">
        <f>+'SCC x Atuacao = Comércio'!H185/'SCC x Atuacao = Comércio'!H153-1</f>
        <v>#DIV/0!</v>
      </c>
      <c r="I153" s="12">
        <f>+'SCC x Atuacao = Comércio'!I185/'SCC x Atuacao = Comércio'!I153-1</f>
        <v>-6.2872601919291449E-2</v>
      </c>
      <c r="J153" s="12" t="e">
        <f>+'SCC x Atuacao = Comércio'!J185/'SCC x Atuacao = Comércio'!J153-1</f>
        <v>#DIV/0!</v>
      </c>
      <c r="K153" s="12" t="e">
        <f>+'SCC x Atuacao = Comércio'!K185/'SCC x Atuacao = Comércio'!K153-1</f>
        <v>#DIV/0!</v>
      </c>
      <c r="L153" s="12">
        <f>+'SCC x Atuacao = Comércio'!L185/'SCC x Atuacao = Comércio'!L153-1</f>
        <v>9.317809694874879E-2</v>
      </c>
    </row>
    <row r="154" spans="1:12" x14ac:dyDescent="0.25">
      <c r="A154" s="1" t="s">
        <v>539</v>
      </c>
      <c r="B154" s="12">
        <f>+'SCC x Atuacao = Comércio'!B186/'SCC x Atuacao = Comércio'!B154-1</f>
        <v>0.17780339122958</v>
      </c>
      <c r="C154" s="12" t="e">
        <f>+'SCC x Atuacao = Comércio'!C186/'SCC x Atuacao = Comércio'!C154-1</f>
        <v>#DIV/0!</v>
      </c>
      <c r="D154" s="12" t="e">
        <f>+'SCC x Atuacao = Comércio'!D186/'SCC x Atuacao = Comércio'!D154-1</f>
        <v>#DIV/0!</v>
      </c>
      <c r="E154" s="12" t="e">
        <f>+'SCC x Atuacao = Comércio'!E186/'SCC x Atuacao = Comércio'!E154-1</f>
        <v>#DIV/0!</v>
      </c>
      <c r="F154" s="12">
        <f>+'SCC x Atuacao = Comércio'!F186/'SCC x Atuacao = Comércio'!F154-1</f>
        <v>0.20248963556358235</v>
      </c>
      <c r="G154" s="12" t="e">
        <f>+'SCC x Atuacao = Comércio'!G186/'SCC x Atuacao = Comércio'!G154-1</f>
        <v>#DIV/0!</v>
      </c>
      <c r="H154" s="12" t="e">
        <f>+'SCC x Atuacao = Comércio'!H186/'SCC x Atuacao = Comércio'!H154-1</f>
        <v>#DIV/0!</v>
      </c>
      <c r="I154" s="12">
        <f>+'SCC x Atuacao = Comércio'!I186/'SCC x Atuacao = Comércio'!I154-1</f>
        <v>9.1069307380808873E-2</v>
      </c>
      <c r="J154" s="12" t="e">
        <f>+'SCC x Atuacao = Comércio'!J186/'SCC x Atuacao = Comércio'!J154-1</f>
        <v>#DIV/0!</v>
      </c>
      <c r="K154" s="12" t="e">
        <f>+'SCC x Atuacao = Comércio'!K186/'SCC x Atuacao = Comércio'!K154-1</f>
        <v>#DIV/0!</v>
      </c>
      <c r="L154" s="12">
        <f>+'SCC x Atuacao = Comércio'!L186/'SCC x Atuacao = Comércio'!L154-1</f>
        <v>0.18905226425991439</v>
      </c>
    </row>
    <row r="155" spans="1:12" x14ac:dyDescent="0.25">
      <c r="A155" s="1" t="s">
        <v>540</v>
      </c>
      <c r="B155" s="12">
        <f>+'SCC x Atuacao = Comércio'!B187/'SCC x Atuacao = Comércio'!B155-1</f>
        <v>0.17560296737000658</v>
      </c>
      <c r="C155" s="12" t="e">
        <f>+'SCC x Atuacao = Comércio'!C187/'SCC x Atuacao = Comércio'!C155-1</f>
        <v>#DIV/0!</v>
      </c>
      <c r="D155" s="12" t="e">
        <f>+'SCC x Atuacao = Comércio'!D187/'SCC x Atuacao = Comércio'!D155-1</f>
        <v>#DIV/0!</v>
      </c>
      <c r="E155" s="12" t="e">
        <f>+'SCC x Atuacao = Comércio'!E187/'SCC x Atuacao = Comércio'!E155-1</f>
        <v>#DIV/0!</v>
      </c>
      <c r="F155" s="12">
        <f>+'SCC x Atuacao = Comércio'!F187/'SCC x Atuacao = Comércio'!F155-1</f>
        <v>9.9746165332223358E-2</v>
      </c>
      <c r="G155" s="12" t="e">
        <f>+'SCC x Atuacao = Comércio'!G187/'SCC x Atuacao = Comércio'!G155-1</f>
        <v>#DIV/0!</v>
      </c>
      <c r="H155" s="12" t="e">
        <f>+'SCC x Atuacao = Comércio'!H187/'SCC x Atuacao = Comércio'!H155-1</f>
        <v>#DIV/0!</v>
      </c>
      <c r="I155" s="12">
        <f>+'SCC x Atuacao = Comércio'!I187/'SCC x Atuacao = Comércio'!I155-1</f>
        <v>-2.0201233340797375E-2</v>
      </c>
      <c r="J155" s="12" t="e">
        <f>+'SCC x Atuacao = Comércio'!J187/'SCC x Atuacao = Comércio'!J155-1</f>
        <v>#DIV/0!</v>
      </c>
      <c r="K155" s="12" t="e">
        <f>+'SCC x Atuacao = Comércio'!K187/'SCC x Atuacao = Comércio'!K155-1</f>
        <v>#DIV/0!</v>
      </c>
      <c r="L155" s="12">
        <f>+'SCC x Atuacao = Comércio'!L187/'SCC x Atuacao = Comércio'!L155-1</f>
        <v>0.10157055334975862</v>
      </c>
    </row>
    <row r="156" spans="1:12" x14ac:dyDescent="0.25">
      <c r="A156" s="1" t="s">
        <v>541</v>
      </c>
      <c r="B156" s="12">
        <f>+'SCC x Atuacao = Comércio'!B188/'SCC x Atuacao = Comércio'!B156-1</f>
        <v>0.14497070380753607</v>
      </c>
      <c r="C156" s="12" t="e">
        <f>+'SCC x Atuacao = Comércio'!C188/'SCC x Atuacao = Comércio'!C156-1</f>
        <v>#DIV/0!</v>
      </c>
      <c r="D156" s="12" t="e">
        <f>+'SCC x Atuacao = Comércio'!D188/'SCC x Atuacao = Comércio'!D156-1</f>
        <v>#DIV/0!</v>
      </c>
      <c r="E156" s="12" t="e">
        <f>+'SCC x Atuacao = Comércio'!E188/'SCC x Atuacao = Comércio'!E156-1</f>
        <v>#DIV/0!</v>
      </c>
      <c r="F156" s="12">
        <f>+'SCC x Atuacao = Comércio'!F188/'SCC x Atuacao = Comércio'!F156-1</f>
        <v>0.16161187782415798</v>
      </c>
      <c r="G156" s="12" t="e">
        <f>+'SCC x Atuacao = Comércio'!G188/'SCC x Atuacao = Comércio'!G156-1</f>
        <v>#DIV/0!</v>
      </c>
      <c r="H156" s="12" t="e">
        <f>+'SCC x Atuacao = Comércio'!H188/'SCC x Atuacao = Comércio'!H156-1</f>
        <v>#DIV/0!</v>
      </c>
      <c r="I156" s="12">
        <f>+'SCC x Atuacao = Comércio'!I188/'SCC x Atuacao = Comércio'!I156-1</f>
        <v>-0.13993598459145273</v>
      </c>
      <c r="J156" s="12" t="e">
        <f>+'SCC x Atuacao = Comércio'!J188/'SCC x Atuacao = Comércio'!J156-1</f>
        <v>#DIV/0!</v>
      </c>
      <c r="K156" s="12" t="e">
        <f>+'SCC x Atuacao = Comércio'!K188/'SCC x Atuacao = Comércio'!K156-1</f>
        <v>#DIV/0!</v>
      </c>
      <c r="L156" s="12">
        <f>+'SCC x Atuacao = Comércio'!L188/'SCC x Atuacao = Comércio'!L156-1</f>
        <v>0.12217545187325984</v>
      </c>
    </row>
    <row r="157" spans="1:12" x14ac:dyDescent="0.25">
      <c r="A157" s="1" t="s">
        <v>542</v>
      </c>
      <c r="B157" s="12">
        <f>+'SCC x Atuacao = Comércio'!B189/'SCC x Atuacao = Comércio'!B157-1</f>
        <v>-7.2954496027825111E-2</v>
      </c>
      <c r="C157" s="12" t="e">
        <f>+'SCC x Atuacao = Comércio'!C189/'SCC x Atuacao = Comércio'!C157-1</f>
        <v>#DIV/0!</v>
      </c>
      <c r="D157" s="12" t="e">
        <f>+'SCC x Atuacao = Comércio'!D189/'SCC x Atuacao = Comércio'!D157-1</f>
        <v>#DIV/0!</v>
      </c>
      <c r="E157" s="12" t="e">
        <f>+'SCC x Atuacao = Comércio'!E189/'SCC x Atuacao = Comércio'!E157-1</f>
        <v>#DIV/0!</v>
      </c>
      <c r="F157" s="12">
        <f>+'SCC x Atuacao = Comércio'!F189/'SCC x Atuacao = Comércio'!F157-1</f>
        <v>0.19952656247241118</v>
      </c>
      <c r="G157" s="12" t="e">
        <f>+'SCC x Atuacao = Comércio'!G189/'SCC x Atuacao = Comércio'!G157-1</f>
        <v>#DIV/0!</v>
      </c>
      <c r="H157" s="12" t="e">
        <f>+'SCC x Atuacao = Comércio'!H189/'SCC x Atuacao = Comércio'!H157-1</f>
        <v>#DIV/0!</v>
      </c>
      <c r="I157" s="12">
        <f>+'SCC x Atuacao = Comércio'!I189/'SCC x Atuacao = Comércio'!I157-1</f>
        <v>0.11002950579187609</v>
      </c>
      <c r="J157" s="12" t="e">
        <f>+'SCC x Atuacao = Comércio'!J189/'SCC x Atuacao = Comércio'!J157-1</f>
        <v>#DIV/0!</v>
      </c>
      <c r="K157" s="12" t="e">
        <f>+'SCC x Atuacao = Comércio'!K189/'SCC x Atuacao = Comércio'!K157-1</f>
        <v>#DIV/0!</v>
      </c>
      <c r="L157" s="12">
        <f>+'SCC x Atuacao = Comércio'!L189/'SCC x Atuacao = Comércio'!L157-1</f>
        <v>0.15462575614360285</v>
      </c>
    </row>
    <row r="158" spans="1:12" x14ac:dyDescent="0.25">
      <c r="A158" s="1" t="s">
        <v>543</v>
      </c>
      <c r="B158" s="12">
        <f>+'SCC x Atuacao = Comércio'!B190/'SCC x Atuacao = Comércio'!B158-1</f>
        <v>0.27668379562218659</v>
      </c>
      <c r="C158" s="12" t="e">
        <f>+'SCC x Atuacao = Comércio'!C190/'SCC x Atuacao = Comércio'!C158-1</f>
        <v>#DIV/0!</v>
      </c>
      <c r="D158" s="12" t="e">
        <f>+'SCC x Atuacao = Comércio'!D190/'SCC x Atuacao = Comércio'!D158-1</f>
        <v>#DIV/0!</v>
      </c>
      <c r="E158" s="12" t="e">
        <f>+'SCC x Atuacao = Comércio'!E190/'SCC x Atuacao = Comércio'!E158-1</f>
        <v>#DIV/0!</v>
      </c>
      <c r="F158" s="12">
        <f>+'SCC x Atuacao = Comércio'!F190/'SCC x Atuacao = Comércio'!F158-1</f>
        <v>0.11850301847157785</v>
      </c>
      <c r="G158" s="12" t="e">
        <f>+'SCC x Atuacao = Comércio'!G190/'SCC x Atuacao = Comércio'!G158-1</f>
        <v>#DIV/0!</v>
      </c>
      <c r="H158" s="12" t="e">
        <f>+'SCC x Atuacao = Comércio'!H190/'SCC x Atuacao = Comércio'!H158-1</f>
        <v>#DIV/0!</v>
      </c>
      <c r="I158" s="12">
        <f>+'SCC x Atuacao = Comércio'!I190/'SCC x Atuacao = Comércio'!I158-1</f>
        <v>-9.9444011819348366E-2</v>
      </c>
      <c r="J158" s="12" t="e">
        <f>+'SCC x Atuacao = Comércio'!J190/'SCC x Atuacao = Comércio'!J158-1</f>
        <v>#DIV/0!</v>
      </c>
      <c r="K158" s="12" t="e">
        <f>+'SCC x Atuacao = Comércio'!K190/'SCC x Atuacao = Comércio'!K158-1</f>
        <v>#DIV/0!</v>
      </c>
      <c r="L158" s="12">
        <f>+'SCC x Atuacao = Comércio'!L190/'SCC x Atuacao = Comércio'!L158-1</f>
        <v>0.11851897813386225</v>
      </c>
    </row>
    <row r="159" spans="1:12" x14ac:dyDescent="0.25">
      <c r="A159" s="1" t="s">
        <v>544</v>
      </c>
      <c r="B159" s="12">
        <f>+'SCC x Atuacao = Comércio'!B191/'SCC x Atuacao = Comércio'!B159-1</f>
        <v>0.29591624523487892</v>
      </c>
      <c r="C159" s="12" t="e">
        <f>+'SCC x Atuacao = Comércio'!C191/'SCC x Atuacao = Comércio'!C159-1</f>
        <v>#DIV/0!</v>
      </c>
      <c r="D159" s="12" t="e">
        <f>+'SCC x Atuacao = Comércio'!D191/'SCC x Atuacao = Comércio'!D159-1</f>
        <v>#DIV/0!</v>
      </c>
      <c r="E159" s="12" t="e">
        <f>+'SCC x Atuacao = Comércio'!E191/'SCC x Atuacao = Comércio'!E159-1</f>
        <v>#DIV/0!</v>
      </c>
      <c r="F159" s="12">
        <f>+'SCC x Atuacao = Comércio'!F191/'SCC x Atuacao = Comércio'!F159-1</f>
        <v>3.0192935008254818E-2</v>
      </c>
      <c r="G159" s="12" t="e">
        <f>+'SCC x Atuacao = Comércio'!G191/'SCC x Atuacao = Comércio'!G159-1</f>
        <v>#DIV/0!</v>
      </c>
      <c r="H159" s="12" t="e">
        <f>+'SCC x Atuacao = Comércio'!H191/'SCC x Atuacao = Comércio'!H159-1</f>
        <v>#DIV/0!</v>
      </c>
      <c r="I159" s="12">
        <f>+'SCC x Atuacao = Comércio'!I191/'SCC x Atuacao = Comércio'!I159-1</f>
        <v>8.4503706282525792E-2</v>
      </c>
      <c r="J159" s="12" t="e">
        <f>+'SCC x Atuacao = Comércio'!J191/'SCC x Atuacao = Comércio'!J159-1</f>
        <v>#DIV/0!</v>
      </c>
      <c r="K159" s="12" t="e">
        <f>+'SCC x Atuacao = Comércio'!K191/'SCC x Atuacao = Comércio'!K159-1</f>
        <v>#DIV/0!</v>
      </c>
      <c r="L159" s="12">
        <f>+'SCC x Atuacao = Comércio'!L191/'SCC x Atuacao = Comércio'!L159-1</f>
        <v>6.1191275749813867E-2</v>
      </c>
    </row>
    <row r="160" spans="1:12" x14ac:dyDescent="0.25">
      <c r="A160" s="1" t="s">
        <v>84</v>
      </c>
      <c r="B160" s="12">
        <f>+'SCC x Atuacao = Comércio'!B192/'SCC x Atuacao = Comércio'!B160-1</f>
        <v>0.21092214287813649</v>
      </c>
      <c r="C160" s="12" t="e">
        <f>+'SCC x Atuacao = Comércio'!C192/'SCC x Atuacao = Comércio'!C160-1</f>
        <v>#DIV/0!</v>
      </c>
      <c r="D160" s="12" t="e">
        <f>+'SCC x Atuacao = Comércio'!D192/'SCC x Atuacao = Comércio'!D160-1</f>
        <v>#DIV/0!</v>
      </c>
      <c r="E160" s="12" t="e">
        <f>+'SCC x Atuacao = Comércio'!E192/'SCC x Atuacao = Comércio'!E160-1</f>
        <v>#DIV/0!</v>
      </c>
      <c r="F160" s="12">
        <f>+'SCC x Atuacao = Comércio'!F192/'SCC x Atuacao = Comércio'!F160-1</f>
        <v>9.7891163075453091E-2</v>
      </c>
      <c r="G160" s="12" t="e">
        <f>+'SCC x Atuacao = Comércio'!G192/'SCC x Atuacao = Comércio'!G160-1</f>
        <v>#DIV/0!</v>
      </c>
      <c r="H160" s="12" t="e">
        <f>+'SCC x Atuacao = Comércio'!H192/'SCC x Atuacao = Comércio'!H160-1</f>
        <v>#DIV/0!</v>
      </c>
      <c r="I160" s="12">
        <f>+'SCC x Atuacao = Comércio'!I192/'SCC x Atuacao = Comércio'!I160-1</f>
        <v>-2.1342986897407323E-2</v>
      </c>
      <c r="J160" s="12" t="e">
        <f>+'SCC x Atuacao = Comércio'!J192/'SCC x Atuacao = Comércio'!J160-1</f>
        <v>#DIV/0!</v>
      </c>
      <c r="K160" s="12" t="e">
        <f>+'SCC x Atuacao = Comércio'!K192/'SCC x Atuacao = Comércio'!K160-1</f>
        <v>#DIV/0!</v>
      </c>
      <c r="L160" s="12">
        <f>+'SCC x Atuacao = Comércio'!L192/'SCC x Atuacao = Comércio'!L160-1</f>
        <v>0.10201224688706612</v>
      </c>
    </row>
    <row r="161" spans="1:12" x14ac:dyDescent="0.25">
      <c r="B161" s="14"/>
      <c r="C161" s="14"/>
      <c r="D161" s="14"/>
      <c r="E161" s="14"/>
      <c r="F161" s="14"/>
      <c r="G161" s="14"/>
      <c r="H161" s="14"/>
      <c r="I161" s="14"/>
      <c r="J161" s="14"/>
      <c r="K161" s="14"/>
    </row>
    <row r="162" spans="1:12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</row>
    <row r="163" spans="1:12" s="1" customFormat="1" x14ac:dyDescent="0.25">
      <c r="B163" s="1">
        <v>2013</v>
      </c>
      <c r="C163" s="1">
        <v>2013</v>
      </c>
      <c r="D163" s="1">
        <v>2013</v>
      </c>
      <c r="E163" s="1">
        <v>2013</v>
      </c>
      <c r="F163" s="1">
        <v>2013</v>
      </c>
      <c r="G163" s="1">
        <v>2013</v>
      </c>
      <c r="H163" s="1">
        <v>2013</v>
      </c>
      <c r="I163" s="1">
        <v>2013</v>
      </c>
      <c r="J163" s="1">
        <v>2013</v>
      </c>
      <c r="K163" s="1">
        <v>2013</v>
      </c>
      <c r="L163" s="1">
        <v>2013</v>
      </c>
    </row>
    <row r="164" spans="1:12" x14ac:dyDescent="0.25">
      <c r="A164" s="1"/>
      <c r="B164" s="1" t="s">
        <v>769</v>
      </c>
      <c r="C164" s="1" t="s">
        <v>771</v>
      </c>
      <c r="D164" s="1" t="s">
        <v>20</v>
      </c>
      <c r="E164" s="1" t="s">
        <v>776</v>
      </c>
      <c r="F164" s="1" t="s">
        <v>777</v>
      </c>
      <c r="G164" s="1" t="s">
        <v>780</v>
      </c>
      <c r="H164" s="1" t="s">
        <v>22</v>
      </c>
      <c r="I164" s="1" t="s">
        <v>21</v>
      </c>
      <c r="J164" s="1" t="s">
        <v>29</v>
      </c>
      <c r="K164" s="1" t="s">
        <v>784</v>
      </c>
      <c r="L164" s="1" t="s">
        <v>866</v>
      </c>
    </row>
    <row r="165" spans="1:12" x14ac:dyDescent="0.25">
      <c r="A165" s="1" t="s">
        <v>518</v>
      </c>
      <c r="B165" s="12">
        <f>+'SCC x Atuacao = Comércio'!B197/'SCC x Atuacao = Comércio'!B165-1</f>
        <v>0.1684069908001522</v>
      </c>
      <c r="C165" s="12" t="e">
        <f>+'SCC x Atuacao = Comércio'!C197/'SCC x Atuacao = Comércio'!C165-1</f>
        <v>#DIV/0!</v>
      </c>
      <c r="D165" s="12" t="e">
        <f>+'SCC x Atuacao = Comércio'!D197/'SCC x Atuacao = Comércio'!D165-1</f>
        <v>#DIV/0!</v>
      </c>
      <c r="E165" s="12" t="e">
        <f>+'SCC x Atuacao = Comércio'!E197/'SCC x Atuacao = Comércio'!E165-1</f>
        <v>#DIV/0!</v>
      </c>
      <c r="F165" s="12">
        <f>+'SCC x Atuacao = Comércio'!F197/'SCC x Atuacao = Comércio'!F165-1</f>
        <v>-5.1410229601374757E-2</v>
      </c>
      <c r="G165" s="12" t="e">
        <f>+'SCC x Atuacao = Comércio'!G197/'SCC x Atuacao = Comércio'!G165-1</f>
        <v>#DIV/0!</v>
      </c>
      <c r="H165" s="12" t="e">
        <f>+'SCC x Atuacao = Comércio'!H197/'SCC x Atuacao = Comércio'!H165-1</f>
        <v>#DIV/0!</v>
      </c>
      <c r="I165" s="12">
        <f>+'SCC x Atuacao = Comércio'!I197/'SCC x Atuacao = Comércio'!I165-1</f>
        <v>-0.12779928239250726</v>
      </c>
      <c r="J165" s="12" t="e">
        <f>+'SCC x Atuacao = Comércio'!J197/'SCC x Atuacao = Comércio'!J165-1</f>
        <v>#DIV/0!</v>
      </c>
      <c r="K165" s="12" t="e">
        <f>+'SCC x Atuacao = Comércio'!K197/'SCC x Atuacao = Comércio'!K165-1</f>
        <v>#DIV/0!</v>
      </c>
      <c r="L165" s="12">
        <f>+'SCC x Atuacao = Comércio'!L197/'SCC x Atuacao = Comércio'!L165-1</f>
        <v>-8.2728440588774044E-3</v>
      </c>
    </row>
    <row r="166" spans="1:12" x14ac:dyDescent="0.25">
      <c r="A166" s="1" t="s">
        <v>519</v>
      </c>
      <c r="B166" s="12">
        <f>+'SCC x Atuacao = Comércio'!B198/'SCC x Atuacao = Comércio'!B166-1</f>
        <v>-6.5294677658840117E-2</v>
      </c>
      <c r="C166" s="12" t="e">
        <f>+'SCC x Atuacao = Comércio'!C198/'SCC x Atuacao = Comércio'!C166-1</f>
        <v>#DIV/0!</v>
      </c>
      <c r="D166" s="12" t="e">
        <f>+'SCC x Atuacao = Comércio'!D198/'SCC x Atuacao = Comércio'!D166-1</f>
        <v>#DIV/0!</v>
      </c>
      <c r="E166" s="12" t="e">
        <f>+'SCC x Atuacao = Comércio'!E198/'SCC x Atuacao = Comércio'!E166-1</f>
        <v>#DIV/0!</v>
      </c>
      <c r="F166" s="12">
        <f>+'SCC x Atuacao = Comércio'!F198/'SCC x Atuacao = Comércio'!F166-1</f>
        <v>4.8098050730449593E-4</v>
      </c>
      <c r="G166" s="12" t="e">
        <f>+'SCC x Atuacao = Comércio'!G198/'SCC x Atuacao = Comércio'!G166-1</f>
        <v>#DIV/0!</v>
      </c>
      <c r="H166" s="12" t="e">
        <f>+'SCC x Atuacao = Comércio'!H198/'SCC x Atuacao = Comércio'!H166-1</f>
        <v>#DIV/0!</v>
      </c>
      <c r="I166" s="12">
        <f>+'SCC x Atuacao = Comércio'!I198/'SCC x Atuacao = Comércio'!I166-1</f>
        <v>-0.33317081206416221</v>
      </c>
      <c r="J166" s="12" t="e">
        <f>+'SCC x Atuacao = Comércio'!J198/'SCC x Atuacao = Comércio'!J166-1</f>
        <v>#DIV/0!</v>
      </c>
      <c r="K166" s="12" t="e">
        <f>+'SCC x Atuacao = Comércio'!K198/'SCC x Atuacao = Comércio'!K166-1</f>
        <v>#DIV/0!</v>
      </c>
      <c r="L166" s="12">
        <f>+'SCC x Atuacao = Comércio'!L198/'SCC x Atuacao = Comércio'!L166-1</f>
        <v>-5.4025563470794236E-2</v>
      </c>
    </row>
    <row r="167" spans="1:12" x14ac:dyDescent="0.25">
      <c r="A167" s="1" t="s">
        <v>520</v>
      </c>
      <c r="B167" s="12">
        <f>+'SCC x Atuacao = Comércio'!B199/'SCC x Atuacao = Comércio'!B167-1</f>
        <v>3.4265211536047779E-2</v>
      </c>
      <c r="C167" s="12" t="e">
        <f>+'SCC x Atuacao = Comércio'!C199/'SCC x Atuacao = Comércio'!C167-1</f>
        <v>#DIV/0!</v>
      </c>
      <c r="D167" s="12" t="e">
        <f>+'SCC x Atuacao = Comércio'!D199/'SCC x Atuacao = Comércio'!D167-1</f>
        <v>#DIV/0!</v>
      </c>
      <c r="E167" s="12" t="e">
        <f>+'SCC x Atuacao = Comércio'!E199/'SCC x Atuacao = Comércio'!E167-1</f>
        <v>#DIV/0!</v>
      </c>
      <c r="F167" s="12">
        <f>+'SCC x Atuacao = Comércio'!F199/'SCC x Atuacao = Comércio'!F167-1</f>
        <v>-6.611317797152072E-2</v>
      </c>
      <c r="G167" s="12" t="e">
        <f>+'SCC x Atuacao = Comércio'!G199/'SCC x Atuacao = Comércio'!G167-1</f>
        <v>#DIV/0!</v>
      </c>
      <c r="H167" s="12" t="e">
        <f>+'SCC x Atuacao = Comércio'!H199/'SCC x Atuacao = Comércio'!H167-1</f>
        <v>#DIV/0!</v>
      </c>
      <c r="I167" s="12">
        <f>+'SCC x Atuacao = Comércio'!I199/'SCC x Atuacao = Comércio'!I167-1</f>
        <v>-6.6189372720266371E-2</v>
      </c>
      <c r="J167" s="12" t="e">
        <f>+'SCC x Atuacao = Comércio'!J199/'SCC x Atuacao = Comércio'!J167-1</f>
        <v>#DIV/0!</v>
      </c>
      <c r="K167" s="12" t="e">
        <f>+'SCC x Atuacao = Comércio'!K199/'SCC x Atuacao = Comércio'!K167-1</f>
        <v>#DIV/0!</v>
      </c>
      <c r="L167" s="12">
        <f>+'SCC x Atuacao = Comércio'!L199/'SCC x Atuacao = Comércio'!L167-1</f>
        <v>-4.9529333954321353E-2</v>
      </c>
    </row>
    <row r="168" spans="1:12" x14ac:dyDescent="0.25">
      <c r="A168" s="1" t="s">
        <v>521</v>
      </c>
      <c r="B168" s="12">
        <f>+'SCC x Atuacao = Comércio'!B200/'SCC x Atuacao = Comércio'!B168-1</f>
        <v>-0.14613455719670931</v>
      </c>
      <c r="C168" s="12" t="e">
        <f>+'SCC x Atuacao = Comércio'!C200/'SCC x Atuacao = Comércio'!C168-1</f>
        <v>#DIV/0!</v>
      </c>
      <c r="D168" s="12" t="e">
        <f>+'SCC x Atuacao = Comércio'!D200/'SCC x Atuacao = Comércio'!D168-1</f>
        <v>#DIV/0!</v>
      </c>
      <c r="E168" s="12" t="e">
        <f>+'SCC x Atuacao = Comércio'!E200/'SCC x Atuacao = Comércio'!E168-1</f>
        <v>#DIV/0!</v>
      </c>
      <c r="F168" s="12">
        <f>+'SCC x Atuacao = Comércio'!F200/'SCC x Atuacao = Comércio'!F168-1</f>
        <v>-0.24476118745644782</v>
      </c>
      <c r="G168" s="12" t="e">
        <f>+'SCC x Atuacao = Comércio'!G200/'SCC x Atuacao = Comércio'!G168-1</f>
        <v>#DIV/0!</v>
      </c>
      <c r="H168" s="12" t="e">
        <f>+'SCC x Atuacao = Comércio'!H200/'SCC x Atuacao = Comércio'!H168-1</f>
        <v>#DIV/0!</v>
      </c>
      <c r="I168" s="12">
        <f>+'SCC x Atuacao = Comércio'!I200/'SCC x Atuacao = Comércio'!I168-1</f>
        <v>-0.26359577893768371</v>
      </c>
      <c r="J168" s="12" t="e">
        <f>+'SCC x Atuacao = Comércio'!J200/'SCC x Atuacao = Comércio'!J168-1</f>
        <v>#DIV/0!</v>
      </c>
      <c r="K168" s="12" t="e">
        <f>+'SCC x Atuacao = Comércio'!K200/'SCC x Atuacao = Comércio'!K168-1</f>
        <v>#DIV/0!</v>
      </c>
      <c r="L168" s="12">
        <f>+'SCC x Atuacao = Comércio'!L200/'SCC x Atuacao = Comércio'!L168-1</f>
        <v>-0.24161639677103819</v>
      </c>
    </row>
    <row r="169" spans="1:12" x14ac:dyDescent="0.25">
      <c r="A169" s="1" t="s">
        <v>522</v>
      </c>
      <c r="B169" s="12">
        <f>+'SCC x Atuacao = Comércio'!B201/'SCC x Atuacao = Comércio'!B169-1</f>
        <v>0.41282922395964716</v>
      </c>
      <c r="C169" s="12" t="e">
        <f>+'SCC x Atuacao = Comércio'!C201/'SCC x Atuacao = Comércio'!C169-1</f>
        <v>#DIV/0!</v>
      </c>
      <c r="D169" s="12" t="e">
        <f>+'SCC x Atuacao = Comércio'!D201/'SCC x Atuacao = Comércio'!D169-1</f>
        <v>#DIV/0!</v>
      </c>
      <c r="E169" s="12" t="e">
        <f>+'SCC x Atuacao = Comércio'!E201/'SCC x Atuacao = Comércio'!E169-1</f>
        <v>#DIV/0!</v>
      </c>
      <c r="F169" s="12">
        <f>+'SCC x Atuacao = Comércio'!F201/'SCC x Atuacao = Comércio'!F169-1</f>
        <v>4.1121764154093965E-2</v>
      </c>
      <c r="G169" s="12" t="e">
        <f>+'SCC x Atuacao = Comércio'!G201/'SCC x Atuacao = Comércio'!G169-1</f>
        <v>#DIV/0!</v>
      </c>
      <c r="H169" s="12" t="e">
        <f>+'SCC x Atuacao = Comércio'!H201/'SCC x Atuacao = Comércio'!H169-1</f>
        <v>#DIV/0!</v>
      </c>
      <c r="I169" s="12">
        <f>+'SCC x Atuacao = Comércio'!I201/'SCC x Atuacao = Comércio'!I169-1</f>
        <v>1.1824026581094271E-2</v>
      </c>
      <c r="J169" s="12" t="e">
        <f>+'SCC x Atuacao = Comércio'!J201/'SCC x Atuacao = Comércio'!J169-1</f>
        <v>#DIV/0!</v>
      </c>
      <c r="K169" s="12" t="e">
        <f>+'SCC x Atuacao = Comércio'!K201/'SCC x Atuacao = Comércio'!K169-1</f>
        <v>#DIV/0!</v>
      </c>
      <c r="L169" s="12">
        <f>+'SCC x Atuacao = Comércio'!L201/'SCC x Atuacao = Comércio'!L169-1</f>
        <v>6.8670767063557792E-2</v>
      </c>
    </row>
    <row r="170" spans="1:12" x14ac:dyDescent="0.25">
      <c r="A170" s="1" t="s">
        <v>523</v>
      </c>
      <c r="B170" s="12">
        <f>+'SCC x Atuacao = Comércio'!B202/'SCC x Atuacao = Comércio'!B170-1</f>
        <v>0.29376412331302104</v>
      </c>
      <c r="C170" s="12" t="e">
        <f>+'SCC x Atuacao = Comércio'!C202/'SCC x Atuacao = Comércio'!C170-1</f>
        <v>#DIV/0!</v>
      </c>
      <c r="D170" s="12" t="e">
        <f>+'SCC x Atuacao = Comércio'!D202/'SCC x Atuacao = Comércio'!D170-1</f>
        <v>#DIV/0!</v>
      </c>
      <c r="E170" s="12" t="e">
        <f>+'SCC x Atuacao = Comércio'!E202/'SCC x Atuacao = Comércio'!E170-1</f>
        <v>#DIV/0!</v>
      </c>
      <c r="F170" s="12">
        <f>+'SCC x Atuacao = Comércio'!F202/'SCC x Atuacao = Comércio'!F170-1</f>
        <v>0.15240501625809344</v>
      </c>
      <c r="G170" s="12" t="e">
        <f>+'SCC x Atuacao = Comércio'!G202/'SCC x Atuacao = Comércio'!G170-1</f>
        <v>#DIV/0!</v>
      </c>
      <c r="H170" s="12" t="e">
        <f>+'SCC x Atuacao = Comércio'!H202/'SCC x Atuacao = Comércio'!H170-1</f>
        <v>#DIV/0!</v>
      </c>
      <c r="I170" s="12">
        <f>+'SCC x Atuacao = Comércio'!I202/'SCC x Atuacao = Comércio'!I170-1</f>
        <v>-9.6554891152123123E-2</v>
      </c>
      <c r="J170" s="12" t="e">
        <f>+'SCC x Atuacao = Comércio'!J202/'SCC x Atuacao = Comércio'!J170-1</f>
        <v>#DIV/0!</v>
      </c>
      <c r="K170" s="12" t="e">
        <f>+'SCC x Atuacao = Comércio'!K202/'SCC x Atuacao = Comércio'!K170-1</f>
        <v>#DIV/0!</v>
      </c>
      <c r="L170" s="12">
        <f>+'SCC x Atuacao = Comércio'!L202/'SCC x Atuacao = Comércio'!L170-1</f>
        <v>0.15713571441349639</v>
      </c>
    </row>
    <row r="171" spans="1:12" x14ac:dyDescent="0.25">
      <c r="A171" s="1" t="s">
        <v>524</v>
      </c>
      <c r="B171" s="12">
        <f>+'SCC x Atuacao = Comércio'!B203/'SCC x Atuacao = Comércio'!B171-1</f>
        <v>4.6137046859504593E-2</v>
      </c>
      <c r="C171" s="12" t="e">
        <f>+'SCC x Atuacao = Comércio'!C203/'SCC x Atuacao = Comércio'!C171-1</f>
        <v>#DIV/0!</v>
      </c>
      <c r="D171" s="12" t="e">
        <f>+'SCC x Atuacao = Comércio'!D203/'SCC x Atuacao = Comércio'!D171-1</f>
        <v>#DIV/0!</v>
      </c>
      <c r="E171" s="12" t="e">
        <f>+'SCC x Atuacao = Comércio'!E203/'SCC x Atuacao = Comércio'!E171-1</f>
        <v>#DIV/0!</v>
      </c>
      <c r="F171" s="12">
        <f>+'SCC x Atuacao = Comércio'!F203/'SCC x Atuacao = Comércio'!F171-1</f>
        <v>0.37101087254726961</v>
      </c>
      <c r="G171" s="12" t="e">
        <f>+'SCC x Atuacao = Comércio'!G203/'SCC x Atuacao = Comércio'!G171-1</f>
        <v>#DIV/0!</v>
      </c>
      <c r="H171" s="12" t="e">
        <f>+'SCC x Atuacao = Comércio'!H203/'SCC x Atuacao = Comércio'!H171-1</f>
        <v>#DIV/0!</v>
      </c>
      <c r="I171" s="12">
        <f>+'SCC x Atuacao = Comércio'!I203/'SCC x Atuacao = Comércio'!I171-1</f>
        <v>7.672304172719735E-2</v>
      </c>
      <c r="J171" s="12" t="e">
        <f>+'SCC x Atuacao = Comércio'!J203/'SCC x Atuacao = Comércio'!J171-1</f>
        <v>#DIV/0!</v>
      </c>
      <c r="K171" s="12" t="e">
        <f>+'SCC x Atuacao = Comércio'!K203/'SCC x Atuacao = Comércio'!K171-1</f>
        <v>#DIV/0!</v>
      </c>
      <c r="L171" s="12">
        <f>+'SCC x Atuacao = Comércio'!L203/'SCC x Atuacao = Comércio'!L171-1</f>
        <v>0.30815125247688546</v>
      </c>
    </row>
    <row r="172" spans="1:12" x14ac:dyDescent="0.25">
      <c r="A172" s="1" t="s">
        <v>525</v>
      </c>
      <c r="B172" s="12">
        <f>+'SCC x Atuacao = Comércio'!B204/'SCC x Atuacao = Comércio'!B172-1</f>
        <v>0.14982672259347685</v>
      </c>
      <c r="C172" s="12" t="e">
        <f>+'SCC x Atuacao = Comércio'!C204/'SCC x Atuacao = Comércio'!C172-1</f>
        <v>#DIV/0!</v>
      </c>
      <c r="D172" s="12" t="e">
        <f>+'SCC x Atuacao = Comércio'!D204/'SCC x Atuacao = Comércio'!D172-1</f>
        <v>#DIV/0!</v>
      </c>
      <c r="E172" s="12" t="e">
        <f>+'SCC x Atuacao = Comércio'!E204/'SCC x Atuacao = Comércio'!E172-1</f>
        <v>#DIV/0!</v>
      </c>
      <c r="F172" s="12">
        <f>+'SCC x Atuacao = Comércio'!F204/'SCC x Atuacao = Comércio'!F172-1</f>
        <v>3.3402087121545021E-2</v>
      </c>
      <c r="G172" s="12" t="e">
        <f>+'SCC x Atuacao = Comércio'!G204/'SCC x Atuacao = Comércio'!G172-1</f>
        <v>#DIV/0!</v>
      </c>
      <c r="H172" s="12" t="e">
        <f>+'SCC x Atuacao = Comércio'!H204/'SCC x Atuacao = Comércio'!H172-1</f>
        <v>#DIV/0!</v>
      </c>
      <c r="I172" s="12">
        <f>+'SCC x Atuacao = Comércio'!I204/'SCC x Atuacao = Comércio'!I172-1</f>
        <v>0.17839227792026846</v>
      </c>
      <c r="J172" s="12" t="e">
        <f>+'SCC x Atuacao = Comércio'!J204/'SCC x Atuacao = Comércio'!J172-1</f>
        <v>#DIV/0!</v>
      </c>
      <c r="K172" s="12" t="e">
        <f>+'SCC x Atuacao = Comércio'!K204/'SCC x Atuacao = Comércio'!K172-1</f>
        <v>#DIV/0!</v>
      </c>
      <c r="L172" s="12">
        <f>+'SCC x Atuacao = Comércio'!L204/'SCC x Atuacao = Comércio'!L172-1</f>
        <v>6.3709866086798073E-2</v>
      </c>
    </row>
    <row r="173" spans="1:12" x14ac:dyDescent="0.25">
      <c r="A173" s="1" t="s">
        <v>526</v>
      </c>
      <c r="B173" s="12">
        <f>+'SCC x Atuacao = Comércio'!B205/'SCC x Atuacao = Comércio'!B173-1</f>
        <v>0.12120490383167359</v>
      </c>
      <c r="C173" s="12" t="e">
        <f>+'SCC x Atuacao = Comércio'!C205/'SCC x Atuacao = Comércio'!C173-1</f>
        <v>#DIV/0!</v>
      </c>
      <c r="D173" s="12" t="e">
        <f>+'SCC x Atuacao = Comércio'!D205/'SCC x Atuacao = Comércio'!D173-1</f>
        <v>#DIV/0!</v>
      </c>
      <c r="E173" s="12" t="e">
        <f>+'SCC x Atuacao = Comércio'!E205/'SCC x Atuacao = Comércio'!E173-1</f>
        <v>#DIV/0!</v>
      </c>
      <c r="F173" s="12">
        <f>+'SCC x Atuacao = Comércio'!F205/'SCC x Atuacao = Comércio'!F173-1</f>
        <v>7.333307144933543E-2</v>
      </c>
      <c r="G173" s="12" t="e">
        <f>+'SCC x Atuacao = Comércio'!G205/'SCC x Atuacao = Comércio'!G173-1</f>
        <v>#DIV/0!</v>
      </c>
      <c r="H173" s="12" t="e">
        <f>+'SCC x Atuacao = Comércio'!H205/'SCC x Atuacao = Comércio'!H173-1</f>
        <v>#DIV/0!</v>
      </c>
      <c r="I173" s="12">
        <f>+'SCC x Atuacao = Comércio'!I205/'SCC x Atuacao = Comércio'!I173-1</f>
        <v>-6.5894005996956717E-2</v>
      </c>
      <c r="J173" s="12" t="e">
        <f>+'SCC x Atuacao = Comércio'!J205/'SCC x Atuacao = Comércio'!J173-1</f>
        <v>#DIV/0!</v>
      </c>
      <c r="K173" s="12" t="e">
        <f>+'SCC x Atuacao = Comércio'!K205/'SCC x Atuacao = Comércio'!K173-1</f>
        <v>#DIV/0!</v>
      </c>
      <c r="L173" s="12">
        <f>+'SCC x Atuacao = Comércio'!L205/'SCC x Atuacao = Comércio'!L173-1</f>
        <v>6.7731981922862783E-2</v>
      </c>
    </row>
    <row r="174" spans="1:12" x14ac:dyDescent="0.25">
      <c r="A174" s="1" t="s">
        <v>527</v>
      </c>
      <c r="B174" s="12">
        <f>+'SCC x Atuacao = Comércio'!B206/'SCC x Atuacao = Comércio'!B174-1</f>
        <v>0.29054456653446903</v>
      </c>
      <c r="C174" s="12" t="e">
        <f>+'SCC x Atuacao = Comércio'!C206/'SCC x Atuacao = Comércio'!C174-1</f>
        <v>#DIV/0!</v>
      </c>
      <c r="D174" s="12" t="e">
        <f>+'SCC x Atuacao = Comércio'!D206/'SCC x Atuacao = Comércio'!D174-1</f>
        <v>#DIV/0!</v>
      </c>
      <c r="E174" s="12" t="e">
        <f>+'SCC x Atuacao = Comércio'!E206/'SCC x Atuacao = Comércio'!E174-1</f>
        <v>#DIV/0!</v>
      </c>
      <c r="F174" s="12">
        <f>+'SCC x Atuacao = Comércio'!F206/'SCC x Atuacao = Comércio'!F174-1</f>
        <v>1.2747731794403139E-2</v>
      </c>
      <c r="G174" s="12" t="e">
        <f>+'SCC x Atuacao = Comércio'!G206/'SCC x Atuacao = Comércio'!G174-1</f>
        <v>#DIV/0!</v>
      </c>
      <c r="H174" s="12" t="e">
        <f>+'SCC x Atuacao = Comércio'!H206/'SCC x Atuacao = Comércio'!H174-1</f>
        <v>#DIV/0!</v>
      </c>
      <c r="I174" s="12">
        <f>+'SCC x Atuacao = Comércio'!I206/'SCC x Atuacao = Comércio'!I174-1</f>
        <v>3.6710308885918863E-2</v>
      </c>
      <c r="J174" s="12" t="e">
        <f>+'SCC x Atuacao = Comércio'!J206/'SCC x Atuacao = Comércio'!J174-1</f>
        <v>#DIV/0!</v>
      </c>
      <c r="K174" s="12" t="e">
        <f>+'SCC x Atuacao = Comércio'!K206/'SCC x Atuacao = Comércio'!K174-1</f>
        <v>#DIV/0!</v>
      </c>
      <c r="L174" s="12">
        <f>+'SCC x Atuacao = Comércio'!L206/'SCC x Atuacao = Comércio'!L174-1</f>
        <v>3.0739023505641727E-2</v>
      </c>
    </row>
    <row r="175" spans="1:12" x14ac:dyDescent="0.25">
      <c r="A175" s="1" t="s">
        <v>528</v>
      </c>
      <c r="B175" s="12">
        <f>+'SCC x Atuacao = Comércio'!B207/'SCC x Atuacao = Comércio'!B175-1</f>
        <v>0.14695608502319968</v>
      </c>
      <c r="C175" s="12" t="e">
        <f>+'SCC x Atuacao = Comércio'!C207/'SCC x Atuacao = Comércio'!C175-1</f>
        <v>#DIV/0!</v>
      </c>
      <c r="D175" s="12" t="e">
        <f>+'SCC x Atuacao = Comércio'!D207/'SCC x Atuacao = Comércio'!D175-1</f>
        <v>#DIV/0!</v>
      </c>
      <c r="E175" s="12" t="e">
        <f>+'SCC x Atuacao = Comércio'!E207/'SCC x Atuacao = Comércio'!E175-1</f>
        <v>#DIV/0!</v>
      </c>
      <c r="F175" s="12">
        <f>+'SCC x Atuacao = Comércio'!F207/'SCC x Atuacao = Comércio'!F175-1</f>
        <v>0.16395192789520308</v>
      </c>
      <c r="G175" s="12" t="e">
        <f>+'SCC x Atuacao = Comércio'!G207/'SCC x Atuacao = Comércio'!G175-1</f>
        <v>#DIV/0!</v>
      </c>
      <c r="H175" s="12" t="e">
        <f>+'SCC x Atuacao = Comércio'!H207/'SCC x Atuacao = Comércio'!H175-1</f>
        <v>#DIV/0!</v>
      </c>
      <c r="I175" s="12">
        <f>+'SCC x Atuacao = Comércio'!I207/'SCC x Atuacao = Comércio'!I175-1</f>
        <v>0.13046157333989794</v>
      </c>
      <c r="J175" s="12" t="e">
        <f>+'SCC x Atuacao = Comércio'!J207/'SCC x Atuacao = Comércio'!J175-1</f>
        <v>#DIV/0!</v>
      </c>
      <c r="K175" s="12" t="e">
        <f>+'SCC x Atuacao = Comércio'!K207/'SCC x Atuacao = Comércio'!K175-1</f>
        <v>#DIV/0!</v>
      </c>
      <c r="L175" s="12">
        <f>+'SCC x Atuacao = Comércio'!L207/'SCC x Atuacao = Comércio'!L175-1</f>
        <v>0.15931468316304431</v>
      </c>
    </row>
    <row r="176" spans="1:12" x14ac:dyDescent="0.25">
      <c r="A176" s="1" t="s">
        <v>529</v>
      </c>
      <c r="B176" s="12">
        <f>+'SCC x Atuacao = Comércio'!B208/'SCC x Atuacao = Comércio'!B176-1</f>
        <v>0.16007111997343548</v>
      </c>
      <c r="C176" s="12" t="e">
        <f>+'SCC x Atuacao = Comércio'!C208/'SCC x Atuacao = Comércio'!C176-1</f>
        <v>#DIV/0!</v>
      </c>
      <c r="D176" s="12" t="e">
        <f>+'SCC x Atuacao = Comércio'!D208/'SCC x Atuacao = Comércio'!D176-1</f>
        <v>#DIV/0!</v>
      </c>
      <c r="E176" s="12" t="e">
        <f>+'SCC x Atuacao = Comércio'!E208/'SCC x Atuacao = Comércio'!E176-1</f>
        <v>#DIV/0!</v>
      </c>
      <c r="F176" s="12">
        <f>+'SCC x Atuacao = Comércio'!F208/'SCC x Atuacao = Comércio'!F176-1</f>
        <v>0.19976172100456524</v>
      </c>
      <c r="G176" s="12" t="e">
        <f>+'SCC x Atuacao = Comércio'!G208/'SCC x Atuacao = Comércio'!G176-1</f>
        <v>#DIV/0!</v>
      </c>
      <c r="H176" s="12" t="e">
        <f>+'SCC x Atuacao = Comércio'!H208/'SCC x Atuacao = Comércio'!H176-1</f>
        <v>#DIV/0!</v>
      </c>
      <c r="I176" s="12">
        <f>+'SCC x Atuacao = Comércio'!I208/'SCC x Atuacao = Comércio'!I176-1</f>
        <v>1.2785115462514707E-3</v>
      </c>
      <c r="J176" s="12" t="e">
        <f>+'SCC x Atuacao = Comércio'!J208/'SCC x Atuacao = Comércio'!J176-1</f>
        <v>#DIV/0!</v>
      </c>
      <c r="K176" s="12" t="e">
        <f>+'SCC x Atuacao = Comércio'!K208/'SCC x Atuacao = Comércio'!K176-1</f>
        <v>#DIV/0!</v>
      </c>
      <c r="L176" s="12">
        <f>+'SCC x Atuacao = Comércio'!L208/'SCC x Atuacao = Comércio'!L176-1</f>
        <v>0.17952794757927193</v>
      </c>
    </row>
    <row r="177" spans="1:12" x14ac:dyDescent="0.25">
      <c r="A177" s="1" t="s">
        <v>530</v>
      </c>
      <c r="B177" s="12">
        <f>+'SCC x Atuacao = Comércio'!B209/'SCC x Atuacao = Comércio'!B177-1</f>
        <v>0.34999439419684508</v>
      </c>
      <c r="C177" s="12" t="e">
        <f>+'SCC x Atuacao = Comércio'!C209/'SCC x Atuacao = Comércio'!C177-1</f>
        <v>#DIV/0!</v>
      </c>
      <c r="D177" s="12" t="e">
        <f>+'SCC x Atuacao = Comércio'!D209/'SCC x Atuacao = Comércio'!D177-1</f>
        <v>#DIV/0!</v>
      </c>
      <c r="E177" s="12" t="e">
        <f>+'SCC x Atuacao = Comércio'!E209/'SCC x Atuacao = Comércio'!E177-1</f>
        <v>#DIV/0!</v>
      </c>
      <c r="F177" s="12">
        <f>+'SCC x Atuacao = Comércio'!F209/'SCC x Atuacao = Comércio'!F177-1</f>
        <v>6.6683231428064316E-2</v>
      </c>
      <c r="G177" s="12" t="e">
        <f>+'SCC x Atuacao = Comércio'!G209/'SCC x Atuacao = Comércio'!G177-1</f>
        <v>#DIV/0!</v>
      </c>
      <c r="H177" s="12" t="e">
        <f>+'SCC x Atuacao = Comércio'!H209/'SCC x Atuacao = Comércio'!H177-1</f>
        <v>#DIV/0!</v>
      </c>
      <c r="I177" s="12">
        <f>+'SCC x Atuacao = Comércio'!I209/'SCC x Atuacao = Comércio'!I177-1</f>
        <v>-0.15902574204914366</v>
      </c>
      <c r="J177" s="12" t="e">
        <f>+'SCC x Atuacao = Comércio'!J209/'SCC x Atuacao = Comércio'!J177-1</f>
        <v>#DIV/0!</v>
      </c>
      <c r="K177" s="12" t="e">
        <f>+'SCC x Atuacao = Comércio'!K209/'SCC x Atuacao = Comércio'!K177-1</f>
        <v>#DIV/0!</v>
      </c>
      <c r="L177" s="12">
        <f>+'SCC x Atuacao = Comércio'!L209/'SCC x Atuacao = Comércio'!L177-1</f>
        <v>6.8926807529084311E-2</v>
      </c>
    </row>
    <row r="178" spans="1:12" x14ac:dyDescent="0.25">
      <c r="A178" s="1" t="s">
        <v>531</v>
      </c>
      <c r="B178" s="12">
        <f>+'SCC x Atuacao = Comércio'!B210/'SCC x Atuacao = Comércio'!B178-1</f>
        <v>0.11347704712646611</v>
      </c>
      <c r="C178" s="12" t="e">
        <f>+'SCC x Atuacao = Comércio'!C210/'SCC x Atuacao = Comércio'!C178-1</f>
        <v>#DIV/0!</v>
      </c>
      <c r="D178" s="12" t="e">
        <f>+'SCC x Atuacao = Comércio'!D210/'SCC x Atuacao = Comércio'!D178-1</f>
        <v>#DIV/0!</v>
      </c>
      <c r="E178" s="12" t="e">
        <f>+'SCC x Atuacao = Comércio'!E210/'SCC x Atuacao = Comércio'!E178-1</f>
        <v>#DIV/0!</v>
      </c>
      <c r="F178" s="12">
        <f>+'SCC x Atuacao = Comércio'!F210/'SCC x Atuacao = Comércio'!F178-1</f>
        <v>0.10269273649935085</v>
      </c>
      <c r="G178" s="12" t="e">
        <f>+'SCC x Atuacao = Comércio'!G210/'SCC x Atuacao = Comércio'!G178-1</f>
        <v>#DIV/0!</v>
      </c>
      <c r="H178" s="12" t="e">
        <f>+'SCC x Atuacao = Comércio'!H210/'SCC x Atuacao = Comércio'!H178-1</f>
        <v>#DIV/0!</v>
      </c>
      <c r="I178" s="12">
        <f>+'SCC x Atuacao = Comércio'!I210/'SCC x Atuacao = Comércio'!I178-1</f>
        <v>0.10767298882874354</v>
      </c>
      <c r="J178" s="12" t="e">
        <f>+'SCC x Atuacao = Comércio'!J210/'SCC x Atuacao = Comércio'!J178-1</f>
        <v>#DIV/0!</v>
      </c>
      <c r="K178" s="12" t="e">
        <f>+'SCC x Atuacao = Comércio'!K210/'SCC x Atuacao = Comércio'!K178-1</f>
        <v>#DIV/0!</v>
      </c>
      <c r="L178" s="12">
        <f>+'SCC x Atuacao = Comércio'!L210/'SCC x Atuacao = Comércio'!L178-1</f>
        <v>0.10392293290920507</v>
      </c>
    </row>
    <row r="179" spans="1:12" x14ac:dyDescent="0.25">
      <c r="A179" s="1" t="s">
        <v>532</v>
      </c>
      <c r="B179" s="12">
        <f>+'SCC x Atuacao = Comércio'!B211/'SCC x Atuacao = Comércio'!B179-1</f>
        <v>0.16664879943248145</v>
      </c>
      <c r="C179" s="12" t="e">
        <f>+'SCC x Atuacao = Comércio'!C211/'SCC x Atuacao = Comércio'!C179-1</f>
        <v>#DIV/0!</v>
      </c>
      <c r="D179" s="12" t="e">
        <f>+'SCC x Atuacao = Comércio'!D211/'SCC x Atuacao = Comércio'!D179-1</f>
        <v>#DIV/0!</v>
      </c>
      <c r="E179" s="12" t="e">
        <f>+'SCC x Atuacao = Comércio'!E211/'SCC x Atuacao = Comércio'!E179-1</f>
        <v>#DIV/0!</v>
      </c>
      <c r="F179" s="12">
        <f>+'SCC x Atuacao = Comércio'!F211/'SCC x Atuacao = Comércio'!F179-1</f>
        <v>6.8155948655582277E-2</v>
      </c>
      <c r="G179" s="12" t="e">
        <f>+'SCC x Atuacao = Comércio'!G211/'SCC x Atuacao = Comércio'!G179-1</f>
        <v>#DIV/0!</v>
      </c>
      <c r="H179" s="12" t="e">
        <f>+'SCC x Atuacao = Comércio'!H211/'SCC x Atuacao = Comércio'!H179-1</f>
        <v>#DIV/0!</v>
      </c>
      <c r="I179" s="12">
        <f>+'SCC x Atuacao = Comércio'!I211/'SCC x Atuacao = Comércio'!I179-1</f>
        <v>-0.17907835808189954</v>
      </c>
      <c r="J179" s="12" t="e">
        <f>+'SCC x Atuacao = Comércio'!J211/'SCC x Atuacao = Comércio'!J179-1</f>
        <v>#DIV/0!</v>
      </c>
      <c r="K179" s="12" t="e">
        <f>+'SCC x Atuacao = Comércio'!K211/'SCC x Atuacao = Comércio'!K179-1</f>
        <v>#DIV/0!</v>
      </c>
      <c r="L179" s="12">
        <f>+'SCC x Atuacao = Comércio'!L211/'SCC x Atuacao = Comércio'!L179-1</f>
        <v>7.7889012582077921E-2</v>
      </c>
    </row>
    <row r="180" spans="1:12" x14ac:dyDescent="0.25">
      <c r="A180" s="1" t="s">
        <v>533</v>
      </c>
      <c r="B180" s="12">
        <f>+'SCC x Atuacao = Comércio'!B212/'SCC x Atuacao = Comércio'!B180-1</f>
        <v>0.15220617762402444</v>
      </c>
      <c r="C180" s="12" t="e">
        <f>+'SCC x Atuacao = Comércio'!C212/'SCC x Atuacao = Comércio'!C180-1</f>
        <v>#DIV/0!</v>
      </c>
      <c r="D180" s="12" t="e">
        <f>+'SCC x Atuacao = Comércio'!D212/'SCC x Atuacao = Comércio'!D180-1</f>
        <v>#DIV/0!</v>
      </c>
      <c r="E180" s="12" t="e">
        <f>+'SCC x Atuacao = Comércio'!E212/'SCC x Atuacao = Comércio'!E180-1</f>
        <v>#DIV/0!</v>
      </c>
      <c r="F180" s="12">
        <f>+'SCC x Atuacao = Comércio'!F212/'SCC x Atuacao = Comércio'!F180-1</f>
        <v>-1.8897838473186712E-2</v>
      </c>
      <c r="G180" s="12" t="e">
        <f>+'SCC x Atuacao = Comércio'!G212/'SCC x Atuacao = Comércio'!G180-1</f>
        <v>#DIV/0!</v>
      </c>
      <c r="H180" s="12" t="e">
        <f>+'SCC x Atuacao = Comércio'!H212/'SCC x Atuacao = Comércio'!H180-1</f>
        <v>#DIV/0!</v>
      </c>
      <c r="I180" s="12">
        <f>+'SCC x Atuacao = Comércio'!I212/'SCC x Atuacao = Comércio'!I180-1</f>
        <v>-0.10815046181495258</v>
      </c>
      <c r="J180" s="12" t="e">
        <f>+'SCC x Atuacao = Comércio'!J212/'SCC x Atuacao = Comércio'!J180-1</f>
        <v>#DIV/0!</v>
      </c>
      <c r="K180" s="12" t="e">
        <f>+'SCC x Atuacao = Comércio'!K212/'SCC x Atuacao = Comércio'!K180-1</f>
        <v>#DIV/0!</v>
      </c>
      <c r="L180" s="12">
        <f>+'SCC x Atuacao = Comércio'!L212/'SCC x Atuacao = Comércio'!L180-1</f>
        <v>-1.0781580329455531E-2</v>
      </c>
    </row>
    <row r="181" spans="1:12" x14ac:dyDescent="0.25">
      <c r="A181" s="1" t="s">
        <v>534</v>
      </c>
      <c r="B181" s="12">
        <f>+'SCC x Atuacao = Comércio'!B213/'SCC x Atuacao = Comércio'!B181-1</f>
        <v>0.14810405349861799</v>
      </c>
      <c r="C181" s="12" t="e">
        <f>+'SCC x Atuacao = Comércio'!C213/'SCC x Atuacao = Comércio'!C181-1</f>
        <v>#DIV/0!</v>
      </c>
      <c r="D181" s="12" t="e">
        <f>+'SCC x Atuacao = Comércio'!D213/'SCC x Atuacao = Comércio'!D181-1</f>
        <v>#DIV/0!</v>
      </c>
      <c r="E181" s="12" t="e">
        <f>+'SCC x Atuacao = Comércio'!E213/'SCC x Atuacao = Comércio'!E181-1</f>
        <v>#DIV/0!</v>
      </c>
      <c r="F181" s="12">
        <f>+'SCC x Atuacao = Comércio'!F213/'SCC x Atuacao = Comércio'!F181-1</f>
        <v>4.1566986184494947E-2</v>
      </c>
      <c r="G181" s="12" t="e">
        <f>+'SCC x Atuacao = Comércio'!G213/'SCC x Atuacao = Comércio'!G181-1</f>
        <v>#DIV/0!</v>
      </c>
      <c r="H181" s="12" t="e">
        <f>+'SCC x Atuacao = Comércio'!H213/'SCC x Atuacao = Comércio'!H181-1</f>
        <v>#DIV/0!</v>
      </c>
      <c r="I181" s="12">
        <f>+'SCC x Atuacao = Comércio'!I213/'SCC x Atuacao = Comércio'!I181-1</f>
        <v>-7.7589210090184713E-2</v>
      </c>
      <c r="J181" s="12" t="e">
        <f>+'SCC x Atuacao = Comércio'!J213/'SCC x Atuacao = Comércio'!J181-1</f>
        <v>#DIV/0!</v>
      </c>
      <c r="K181" s="12" t="e">
        <f>+'SCC x Atuacao = Comércio'!K213/'SCC x Atuacao = Comércio'!K181-1</f>
        <v>#DIV/0!</v>
      </c>
      <c r="L181" s="12">
        <f>+'SCC x Atuacao = Comércio'!L213/'SCC x Atuacao = Comércio'!L181-1</f>
        <v>4.4867357970039601E-2</v>
      </c>
    </row>
    <row r="182" spans="1:12" x14ac:dyDescent="0.25">
      <c r="A182" s="1" t="s">
        <v>535</v>
      </c>
      <c r="B182" s="12">
        <f>+'SCC x Atuacao = Comércio'!B214/'SCC x Atuacao = Comércio'!B182-1</f>
        <v>0.18701146869570318</v>
      </c>
      <c r="C182" s="12" t="e">
        <f>+'SCC x Atuacao = Comércio'!C214/'SCC x Atuacao = Comércio'!C182-1</f>
        <v>#DIV/0!</v>
      </c>
      <c r="D182" s="12" t="e">
        <f>+'SCC x Atuacao = Comércio'!D214/'SCC x Atuacao = Comércio'!D182-1</f>
        <v>#DIV/0!</v>
      </c>
      <c r="E182" s="12" t="e">
        <f>+'SCC x Atuacao = Comércio'!E214/'SCC x Atuacao = Comércio'!E182-1</f>
        <v>#DIV/0!</v>
      </c>
      <c r="F182" s="12">
        <f>+'SCC x Atuacao = Comércio'!F214/'SCC x Atuacao = Comércio'!F182-1</f>
        <v>0.11010909187078122</v>
      </c>
      <c r="G182" s="12" t="e">
        <f>+'SCC x Atuacao = Comércio'!G214/'SCC x Atuacao = Comércio'!G182-1</f>
        <v>#DIV/0!</v>
      </c>
      <c r="H182" s="12" t="e">
        <f>+'SCC x Atuacao = Comércio'!H214/'SCC x Atuacao = Comércio'!H182-1</f>
        <v>#DIV/0!</v>
      </c>
      <c r="I182" s="12">
        <f>+'SCC x Atuacao = Comércio'!I214/'SCC x Atuacao = Comércio'!I182-1</f>
        <v>-6.4128267528290817E-2</v>
      </c>
      <c r="J182" s="12" t="e">
        <f>+'SCC x Atuacao = Comércio'!J214/'SCC x Atuacao = Comércio'!J182-1</f>
        <v>#DIV/0!</v>
      </c>
      <c r="K182" s="12" t="e">
        <f>+'SCC x Atuacao = Comércio'!K214/'SCC x Atuacao = Comércio'!K182-1</f>
        <v>#DIV/0!</v>
      </c>
      <c r="L182" s="12">
        <f>+'SCC x Atuacao = Comércio'!L214/'SCC x Atuacao = Comércio'!L182-1</f>
        <v>0.10315655898147869</v>
      </c>
    </row>
    <row r="183" spans="1:12" x14ac:dyDescent="0.25">
      <c r="A183" s="1" t="s">
        <v>536</v>
      </c>
      <c r="B183" s="12">
        <f>+'SCC x Atuacao = Comércio'!B215/'SCC x Atuacao = Comércio'!B183-1</f>
        <v>0.21993441031297412</v>
      </c>
      <c r="C183" s="12" t="e">
        <f>+'SCC x Atuacao = Comércio'!C215/'SCC x Atuacao = Comércio'!C183-1</f>
        <v>#DIV/0!</v>
      </c>
      <c r="D183" s="12" t="e">
        <f>+'SCC x Atuacao = Comércio'!D215/'SCC x Atuacao = Comércio'!D183-1</f>
        <v>#DIV/0!</v>
      </c>
      <c r="E183" s="12" t="e">
        <f>+'SCC x Atuacao = Comércio'!E215/'SCC x Atuacao = Comércio'!E183-1</f>
        <v>#DIV/0!</v>
      </c>
      <c r="F183" s="12">
        <f>+'SCC x Atuacao = Comércio'!F215/'SCC x Atuacao = Comércio'!F183-1</f>
        <v>3.1506245237490349E-2</v>
      </c>
      <c r="G183" s="12" t="e">
        <f>+'SCC x Atuacao = Comércio'!G215/'SCC x Atuacao = Comércio'!G183-1</f>
        <v>#DIV/0!</v>
      </c>
      <c r="H183" s="12" t="e">
        <f>+'SCC x Atuacao = Comércio'!H215/'SCC x Atuacao = Comércio'!H183-1</f>
        <v>#DIV/0!</v>
      </c>
      <c r="I183" s="12">
        <f>+'SCC x Atuacao = Comércio'!I215/'SCC x Atuacao = Comércio'!I183-1</f>
        <v>-7.8617046802457513E-2</v>
      </c>
      <c r="J183" s="12" t="e">
        <f>+'SCC x Atuacao = Comércio'!J215/'SCC x Atuacao = Comércio'!J183-1</f>
        <v>#DIV/0!</v>
      </c>
      <c r="K183" s="12" t="e">
        <f>+'SCC x Atuacao = Comércio'!K215/'SCC x Atuacao = Comércio'!K183-1</f>
        <v>#DIV/0!</v>
      </c>
      <c r="L183" s="12">
        <f>+'SCC x Atuacao = Comércio'!L215/'SCC x Atuacao = Comércio'!L183-1</f>
        <v>4.8387838426772189E-2</v>
      </c>
    </row>
    <row r="184" spans="1:12" x14ac:dyDescent="0.25">
      <c r="A184" s="1" t="s">
        <v>537</v>
      </c>
      <c r="B184" s="12">
        <f>+'SCC x Atuacao = Comércio'!B216/'SCC x Atuacao = Comércio'!B184-1</f>
        <v>0.30398493573852958</v>
      </c>
      <c r="C184" s="12" t="e">
        <f>+'SCC x Atuacao = Comércio'!C216/'SCC x Atuacao = Comércio'!C184-1</f>
        <v>#DIV/0!</v>
      </c>
      <c r="D184" s="12" t="e">
        <f>+'SCC x Atuacao = Comércio'!D216/'SCC x Atuacao = Comércio'!D184-1</f>
        <v>#DIV/0!</v>
      </c>
      <c r="E184" s="12" t="e">
        <f>+'SCC x Atuacao = Comércio'!E216/'SCC x Atuacao = Comércio'!E184-1</f>
        <v>#DIV/0!</v>
      </c>
      <c r="F184" s="12">
        <f>+'SCC x Atuacao = Comércio'!F216/'SCC x Atuacao = Comércio'!F184-1</f>
        <v>3.9662240332728249E-2</v>
      </c>
      <c r="G184" s="12" t="e">
        <f>+'SCC x Atuacao = Comércio'!G216/'SCC x Atuacao = Comércio'!G184-1</f>
        <v>#DIV/0!</v>
      </c>
      <c r="H184" s="12" t="e">
        <f>+'SCC x Atuacao = Comércio'!H216/'SCC x Atuacao = Comércio'!H184-1</f>
        <v>#DIV/0!</v>
      </c>
      <c r="I184" s="12">
        <f>+'SCC x Atuacao = Comércio'!I216/'SCC x Atuacao = Comércio'!I184-1</f>
        <v>8.892727121041677E-2</v>
      </c>
      <c r="J184" s="12" t="e">
        <f>+'SCC x Atuacao = Comércio'!J216/'SCC x Atuacao = Comércio'!J184-1</f>
        <v>#DIV/0!</v>
      </c>
      <c r="K184" s="12" t="e">
        <f>+'SCC x Atuacao = Comércio'!K216/'SCC x Atuacao = Comércio'!K184-1</f>
        <v>#DIV/0!</v>
      </c>
      <c r="L184" s="12">
        <f>+'SCC x Atuacao = Comércio'!L216/'SCC x Atuacao = Comércio'!L184-1</f>
        <v>6.3972040820065912E-2</v>
      </c>
    </row>
    <row r="185" spans="1:12" x14ac:dyDescent="0.25">
      <c r="A185" s="1" t="s">
        <v>538</v>
      </c>
      <c r="B185" s="12">
        <f>+'SCC x Atuacao = Comércio'!B217/'SCC x Atuacao = Comércio'!B185-1</f>
        <v>0.12813105182943096</v>
      </c>
      <c r="C185" s="12" t="e">
        <f>+'SCC x Atuacao = Comércio'!C217/'SCC x Atuacao = Comércio'!C185-1</f>
        <v>#DIV/0!</v>
      </c>
      <c r="D185" s="12" t="e">
        <f>+'SCC x Atuacao = Comércio'!D217/'SCC x Atuacao = Comércio'!D185-1</f>
        <v>#DIV/0!</v>
      </c>
      <c r="E185" s="12" t="e">
        <f>+'SCC x Atuacao = Comércio'!E217/'SCC x Atuacao = Comércio'!E185-1</f>
        <v>#DIV/0!</v>
      </c>
      <c r="F185" s="12">
        <f>+'SCC x Atuacao = Comércio'!F217/'SCC x Atuacao = Comércio'!F185-1</f>
        <v>-1.5011254190230305E-3</v>
      </c>
      <c r="G185" s="12" t="e">
        <f>+'SCC x Atuacao = Comércio'!G217/'SCC x Atuacao = Comércio'!G185-1</f>
        <v>#DIV/0!</v>
      </c>
      <c r="H185" s="12" t="e">
        <f>+'SCC x Atuacao = Comércio'!H217/'SCC x Atuacao = Comércio'!H185-1</f>
        <v>#DIV/0!</v>
      </c>
      <c r="I185" s="12">
        <f>+'SCC x Atuacao = Comércio'!I217/'SCC x Atuacao = Comércio'!I185-1</f>
        <v>-1.4286213243288048E-2</v>
      </c>
      <c r="J185" s="12" t="e">
        <f>+'SCC x Atuacao = Comércio'!J217/'SCC x Atuacao = Comércio'!J185-1</f>
        <v>#DIV/0!</v>
      </c>
      <c r="K185" s="12" t="e">
        <f>+'SCC x Atuacao = Comércio'!K217/'SCC x Atuacao = Comércio'!K185-1</f>
        <v>#DIV/0!</v>
      </c>
      <c r="L185" s="12">
        <f>+'SCC x Atuacao = Comércio'!L217/'SCC x Atuacao = Comércio'!L185-1</f>
        <v>2.029804393768142E-2</v>
      </c>
    </row>
    <row r="186" spans="1:12" x14ac:dyDescent="0.25">
      <c r="A186" s="1" t="s">
        <v>539</v>
      </c>
      <c r="B186" s="12">
        <f>+'SCC x Atuacao = Comércio'!B218/'SCC x Atuacao = Comércio'!B186-1</f>
        <v>0.1758198201997847</v>
      </c>
      <c r="C186" s="12" t="e">
        <f>+'SCC x Atuacao = Comércio'!C218/'SCC x Atuacao = Comércio'!C186-1</f>
        <v>#DIV/0!</v>
      </c>
      <c r="D186" s="12" t="e">
        <f>+'SCC x Atuacao = Comércio'!D218/'SCC x Atuacao = Comércio'!D186-1</f>
        <v>#DIV/0!</v>
      </c>
      <c r="E186" s="12" t="e">
        <f>+'SCC x Atuacao = Comércio'!E218/'SCC x Atuacao = Comércio'!E186-1</f>
        <v>#DIV/0!</v>
      </c>
      <c r="F186" s="12">
        <f>+'SCC x Atuacao = Comércio'!F218/'SCC x Atuacao = Comércio'!F186-1</f>
        <v>4.5262632819909498E-2</v>
      </c>
      <c r="G186" s="12" t="e">
        <f>+'SCC x Atuacao = Comércio'!G218/'SCC x Atuacao = Comércio'!G186-1</f>
        <v>#DIV/0!</v>
      </c>
      <c r="H186" s="12" t="e">
        <f>+'SCC x Atuacao = Comércio'!H218/'SCC x Atuacao = Comércio'!H186-1</f>
        <v>#DIV/0!</v>
      </c>
      <c r="I186" s="12">
        <f>+'SCC x Atuacao = Comércio'!I218/'SCC x Atuacao = Comércio'!I186-1</f>
        <v>-0.14404550805569905</v>
      </c>
      <c r="J186" s="12" t="e">
        <f>+'SCC x Atuacao = Comércio'!J218/'SCC x Atuacao = Comércio'!J186-1</f>
        <v>#DIV/0!</v>
      </c>
      <c r="K186" s="12" t="e">
        <f>+'SCC x Atuacao = Comércio'!K218/'SCC x Atuacao = Comércio'!K186-1</f>
        <v>#DIV/0!</v>
      </c>
      <c r="L186" s="12">
        <f>+'SCC x Atuacao = Comércio'!L218/'SCC x Atuacao = Comércio'!L186-1</f>
        <v>5.919057741349798E-2</v>
      </c>
    </row>
    <row r="187" spans="1:12" x14ac:dyDescent="0.25">
      <c r="A187" s="1" t="s">
        <v>540</v>
      </c>
      <c r="B187" s="12">
        <f>+'SCC x Atuacao = Comércio'!B219/'SCC x Atuacao = Comércio'!B187-1</f>
        <v>0.22958184461511477</v>
      </c>
      <c r="C187" s="12" t="e">
        <f>+'SCC x Atuacao = Comércio'!C219/'SCC x Atuacao = Comércio'!C187-1</f>
        <v>#DIV/0!</v>
      </c>
      <c r="D187" s="12" t="e">
        <f>+'SCC x Atuacao = Comércio'!D219/'SCC x Atuacao = Comércio'!D187-1</f>
        <v>#DIV/0!</v>
      </c>
      <c r="E187" s="12" t="e">
        <f>+'SCC x Atuacao = Comércio'!E219/'SCC x Atuacao = Comércio'!E187-1</f>
        <v>#DIV/0!</v>
      </c>
      <c r="F187" s="12">
        <f>+'SCC x Atuacao = Comércio'!F219/'SCC x Atuacao = Comércio'!F187-1</f>
        <v>4.4755000578394988E-2</v>
      </c>
      <c r="G187" s="12" t="e">
        <f>+'SCC x Atuacao = Comércio'!G219/'SCC x Atuacao = Comércio'!G187-1</f>
        <v>#DIV/0!</v>
      </c>
      <c r="H187" s="12" t="e">
        <f>+'SCC x Atuacao = Comércio'!H219/'SCC x Atuacao = Comércio'!H187-1</f>
        <v>#DIV/0!</v>
      </c>
      <c r="I187" s="12">
        <f>+'SCC x Atuacao = Comércio'!I219/'SCC x Atuacao = Comércio'!I187-1</f>
        <v>-6.0302662364878468E-2</v>
      </c>
      <c r="J187" s="12" t="e">
        <f>+'SCC x Atuacao = Comércio'!J219/'SCC x Atuacao = Comércio'!J187-1</f>
        <v>#DIV/0!</v>
      </c>
      <c r="K187" s="12" t="e">
        <f>+'SCC x Atuacao = Comércio'!K219/'SCC x Atuacao = Comércio'!K187-1</f>
        <v>#DIV/0!</v>
      </c>
      <c r="L187" s="12">
        <f>+'SCC x Atuacao = Comércio'!L219/'SCC x Atuacao = Comércio'!L187-1</f>
        <v>6.5238902991365144E-2</v>
      </c>
    </row>
    <row r="188" spans="1:12" x14ac:dyDescent="0.25">
      <c r="A188" s="1" t="s">
        <v>541</v>
      </c>
      <c r="B188" s="12">
        <f>+'SCC x Atuacao = Comércio'!B220/'SCC x Atuacao = Comércio'!B188-1</f>
        <v>0.17267757736508638</v>
      </c>
      <c r="C188" s="12" t="e">
        <f>+'SCC x Atuacao = Comércio'!C220/'SCC x Atuacao = Comércio'!C188-1</f>
        <v>#DIV/0!</v>
      </c>
      <c r="D188" s="12" t="e">
        <f>+'SCC x Atuacao = Comércio'!D220/'SCC x Atuacao = Comércio'!D188-1</f>
        <v>#DIV/0!</v>
      </c>
      <c r="E188" s="12" t="e">
        <f>+'SCC x Atuacao = Comércio'!E220/'SCC x Atuacao = Comércio'!E188-1</f>
        <v>#DIV/0!</v>
      </c>
      <c r="F188" s="12">
        <f>+'SCC x Atuacao = Comércio'!F220/'SCC x Atuacao = Comércio'!F188-1</f>
        <v>4.6693373878590405E-2</v>
      </c>
      <c r="G188" s="12" t="e">
        <f>+'SCC x Atuacao = Comércio'!G220/'SCC x Atuacao = Comércio'!G188-1</f>
        <v>#DIV/0!</v>
      </c>
      <c r="H188" s="12" t="e">
        <f>+'SCC x Atuacao = Comércio'!H220/'SCC x Atuacao = Comércio'!H188-1</f>
        <v>#DIV/0!</v>
      </c>
      <c r="I188" s="12">
        <f>+'SCC x Atuacao = Comércio'!I220/'SCC x Atuacao = Comércio'!I188-1</f>
        <v>-6.4957405418528791E-2</v>
      </c>
      <c r="J188" s="12" t="e">
        <f>+'SCC x Atuacao = Comércio'!J220/'SCC x Atuacao = Comércio'!J188-1</f>
        <v>#DIV/0!</v>
      </c>
      <c r="K188" s="12" t="e">
        <f>+'SCC x Atuacao = Comércio'!K220/'SCC x Atuacao = Comércio'!K188-1</f>
        <v>#DIV/0!</v>
      </c>
      <c r="L188" s="12">
        <f>+'SCC x Atuacao = Comércio'!L220/'SCC x Atuacao = Comércio'!L188-1</f>
        <v>6.1421532402921919E-2</v>
      </c>
    </row>
    <row r="189" spans="1:12" x14ac:dyDescent="0.25">
      <c r="A189" s="1" t="s">
        <v>542</v>
      </c>
      <c r="B189" s="12">
        <f>+'SCC x Atuacao = Comércio'!B221/'SCC x Atuacao = Comércio'!B189-1</f>
        <v>0.12879482981040624</v>
      </c>
      <c r="C189" s="12" t="e">
        <f>+'SCC x Atuacao = Comércio'!C221/'SCC x Atuacao = Comércio'!C189-1</f>
        <v>#DIV/0!</v>
      </c>
      <c r="D189" s="12" t="e">
        <f>+'SCC x Atuacao = Comércio'!D221/'SCC x Atuacao = Comércio'!D189-1</f>
        <v>#DIV/0!</v>
      </c>
      <c r="E189" s="12" t="e">
        <f>+'SCC x Atuacao = Comércio'!E221/'SCC x Atuacao = Comércio'!E189-1</f>
        <v>#DIV/0!</v>
      </c>
      <c r="F189" s="12">
        <f>+'SCC x Atuacao = Comércio'!F221/'SCC x Atuacao = Comércio'!F189-1</f>
        <v>-8.2952450990533499E-2</v>
      </c>
      <c r="G189" s="12" t="e">
        <f>+'SCC x Atuacao = Comércio'!G221/'SCC x Atuacao = Comércio'!G189-1</f>
        <v>#DIV/0!</v>
      </c>
      <c r="H189" s="12" t="e">
        <f>+'SCC x Atuacao = Comércio'!H221/'SCC x Atuacao = Comércio'!H189-1</f>
        <v>#DIV/0!</v>
      </c>
      <c r="I189" s="12">
        <f>+'SCC x Atuacao = Comércio'!I221/'SCC x Atuacao = Comércio'!I189-1</f>
        <v>0.10576676959610398</v>
      </c>
      <c r="J189" s="12" t="e">
        <f>+'SCC x Atuacao = Comércio'!J221/'SCC x Atuacao = Comércio'!J189-1</f>
        <v>#DIV/0!</v>
      </c>
      <c r="K189" s="12" t="e">
        <f>+'SCC x Atuacao = Comércio'!K221/'SCC x Atuacao = Comércio'!K189-1</f>
        <v>#DIV/0!</v>
      </c>
      <c r="L189" s="12">
        <f>+'SCC x Atuacao = Comércio'!L221/'SCC x Atuacao = Comércio'!L189-1</f>
        <v>-4.7351261461550775E-2</v>
      </c>
    </row>
    <row r="190" spans="1:12" x14ac:dyDescent="0.25">
      <c r="A190" s="1" t="s">
        <v>543</v>
      </c>
      <c r="B190" s="12">
        <f>+'SCC x Atuacao = Comércio'!B222/'SCC x Atuacao = Comércio'!B190-1</f>
        <v>0.11310824076770598</v>
      </c>
      <c r="C190" s="12" t="e">
        <f>+'SCC x Atuacao = Comércio'!C222/'SCC x Atuacao = Comércio'!C190-1</f>
        <v>#DIV/0!</v>
      </c>
      <c r="D190" s="12" t="e">
        <f>+'SCC x Atuacao = Comércio'!D222/'SCC x Atuacao = Comércio'!D190-1</f>
        <v>#DIV/0!</v>
      </c>
      <c r="E190" s="12" t="e">
        <f>+'SCC x Atuacao = Comércio'!E222/'SCC x Atuacao = Comércio'!E190-1</f>
        <v>#DIV/0!</v>
      </c>
      <c r="F190" s="12">
        <f>+'SCC x Atuacao = Comércio'!F222/'SCC x Atuacao = Comércio'!F190-1</f>
        <v>1.4936011802798355E-2</v>
      </c>
      <c r="G190" s="12" t="e">
        <f>+'SCC x Atuacao = Comércio'!G222/'SCC x Atuacao = Comércio'!G190-1</f>
        <v>#DIV/0!</v>
      </c>
      <c r="H190" s="12" t="e">
        <f>+'SCC x Atuacao = Comércio'!H222/'SCC x Atuacao = Comércio'!H190-1</f>
        <v>#DIV/0!</v>
      </c>
      <c r="I190" s="12">
        <f>+'SCC x Atuacao = Comércio'!I222/'SCC x Atuacao = Comércio'!I190-1</f>
        <v>0.18127737390181675</v>
      </c>
      <c r="J190" s="12" t="e">
        <f>+'SCC x Atuacao = Comércio'!J222/'SCC x Atuacao = Comércio'!J190-1</f>
        <v>#DIV/0!</v>
      </c>
      <c r="K190" s="12" t="e">
        <f>+'SCC x Atuacao = Comércio'!K222/'SCC x Atuacao = Comércio'!K190-1</f>
        <v>#DIV/0!</v>
      </c>
      <c r="L190" s="12">
        <f>+'SCC x Atuacao = Comércio'!L222/'SCC x Atuacao = Comércio'!L190-1</f>
        <v>3.967185693149089E-2</v>
      </c>
    </row>
    <row r="191" spans="1:12" x14ac:dyDescent="0.25">
      <c r="A191" s="1" t="s">
        <v>544</v>
      </c>
      <c r="B191" s="12">
        <f>+'SCC x Atuacao = Comércio'!B223/'SCC x Atuacao = Comércio'!B191-1</f>
        <v>0.23077367641924562</v>
      </c>
      <c r="C191" s="12" t="e">
        <f>+'SCC x Atuacao = Comércio'!C223/'SCC x Atuacao = Comércio'!C191-1</f>
        <v>#DIV/0!</v>
      </c>
      <c r="D191" s="12" t="e">
        <f>+'SCC x Atuacao = Comércio'!D223/'SCC x Atuacao = Comércio'!D191-1</f>
        <v>#DIV/0!</v>
      </c>
      <c r="E191" s="12" t="e">
        <f>+'SCC x Atuacao = Comércio'!E223/'SCC x Atuacao = Comércio'!E191-1</f>
        <v>#DIV/0!</v>
      </c>
      <c r="F191" s="12">
        <f>+'SCC x Atuacao = Comércio'!F223/'SCC x Atuacao = Comércio'!F191-1</f>
        <v>7.6202438768008918E-2</v>
      </c>
      <c r="G191" s="12" t="e">
        <f>+'SCC x Atuacao = Comércio'!G223/'SCC x Atuacao = Comércio'!G191-1</f>
        <v>#DIV/0!</v>
      </c>
      <c r="H191" s="12" t="e">
        <f>+'SCC x Atuacao = Comércio'!H223/'SCC x Atuacao = Comércio'!H191-1</f>
        <v>#DIV/0!</v>
      </c>
      <c r="I191" s="12">
        <f>+'SCC x Atuacao = Comércio'!I223/'SCC x Atuacao = Comércio'!I191-1</f>
        <v>0.18183588502873671</v>
      </c>
      <c r="J191" s="12" t="e">
        <f>+'SCC x Atuacao = Comércio'!J223/'SCC x Atuacao = Comércio'!J191-1</f>
        <v>#DIV/0!</v>
      </c>
      <c r="K191" s="12" t="e">
        <f>+'SCC x Atuacao = Comércio'!K223/'SCC x Atuacao = Comércio'!K191-1</f>
        <v>#DIV/0!</v>
      </c>
      <c r="L191" s="12">
        <f>+'SCC x Atuacao = Comércio'!L223/'SCC x Atuacao = Comércio'!L191-1</f>
        <v>0.1019804893520122</v>
      </c>
    </row>
    <row r="192" spans="1:12" x14ac:dyDescent="0.25">
      <c r="A192" s="1" t="s">
        <v>84</v>
      </c>
      <c r="B192" s="12">
        <f>+'SCC x Atuacao = Comércio'!B224/'SCC x Atuacao = Comércio'!B192-1</f>
        <v>0.2242262678867788</v>
      </c>
      <c r="C192" s="12" t="e">
        <f>+'SCC x Atuacao = Comércio'!C224/'SCC x Atuacao = Comércio'!C192-1</f>
        <v>#DIV/0!</v>
      </c>
      <c r="D192" s="12" t="e">
        <f>+'SCC x Atuacao = Comércio'!D224/'SCC x Atuacao = Comércio'!D192-1</f>
        <v>#DIV/0!</v>
      </c>
      <c r="E192" s="12" t="e">
        <f>+'SCC x Atuacao = Comércio'!E224/'SCC x Atuacao = Comércio'!E192-1</f>
        <v>#DIV/0!</v>
      </c>
      <c r="F192" s="12">
        <f>+'SCC x Atuacao = Comércio'!F224/'SCC x Atuacao = Comércio'!F192-1</f>
        <v>3.674058729064078E-2</v>
      </c>
      <c r="G192" s="12" t="e">
        <f>+'SCC x Atuacao = Comércio'!G224/'SCC x Atuacao = Comércio'!G192-1</f>
        <v>#DIV/0!</v>
      </c>
      <c r="H192" s="12" t="e">
        <f>+'SCC x Atuacao = Comércio'!H224/'SCC x Atuacao = Comércio'!H192-1</f>
        <v>#DIV/0!</v>
      </c>
      <c r="I192" s="12">
        <f>+'SCC x Atuacao = Comércio'!I224/'SCC x Atuacao = Comércio'!I192-1</f>
        <v>3.8886635080617182E-3</v>
      </c>
      <c r="J192" s="12" t="e">
        <f>+'SCC x Atuacao = Comércio'!J224/'SCC x Atuacao = Comércio'!J192-1</f>
        <v>#DIV/0!</v>
      </c>
      <c r="K192" s="12" t="e">
        <f>+'SCC x Atuacao = Comércio'!K224/'SCC x Atuacao = Comércio'!K192-1</f>
        <v>#DIV/0!</v>
      </c>
      <c r="L192" s="12">
        <f>+'SCC x Atuacao = Comércio'!L224/'SCC x Atuacao = Comércio'!L192-1</f>
        <v>5.5098689007232915E-2</v>
      </c>
    </row>
    <row r="193" spans="1:12" x14ac:dyDescent="0.25">
      <c r="B193" s="13"/>
      <c r="C193" s="13"/>
      <c r="D193" s="13"/>
      <c r="E193" s="13"/>
      <c r="F193" s="13"/>
      <c r="G193" s="13"/>
      <c r="H193" s="13"/>
      <c r="I193" s="13"/>
      <c r="J193" s="13"/>
      <c r="K193" s="13"/>
    </row>
    <row r="194" spans="1:12" x14ac:dyDescent="0.25">
      <c r="A194" s="1"/>
    </row>
    <row r="195" spans="1:12" s="1" customFormat="1" x14ac:dyDescent="0.25">
      <c r="B195" s="1">
        <v>2014</v>
      </c>
      <c r="C195" s="1">
        <v>2014</v>
      </c>
      <c r="D195" s="1">
        <v>2014</v>
      </c>
      <c r="E195" s="1">
        <v>2014</v>
      </c>
      <c r="F195" s="1">
        <v>2014</v>
      </c>
      <c r="G195" s="1">
        <v>2014</v>
      </c>
      <c r="H195" s="1">
        <v>2014</v>
      </c>
      <c r="I195" s="1">
        <v>2014</v>
      </c>
      <c r="J195" s="1">
        <v>2014</v>
      </c>
      <c r="K195" s="1">
        <v>2014</v>
      </c>
      <c r="L195" s="1">
        <v>2014</v>
      </c>
    </row>
    <row r="196" spans="1:12" x14ac:dyDescent="0.25">
      <c r="A196" s="1"/>
      <c r="B196" s="1" t="s">
        <v>769</v>
      </c>
      <c r="C196" s="1" t="s">
        <v>771</v>
      </c>
      <c r="D196" s="1" t="s">
        <v>20</v>
      </c>
      <c r="E196" s="1" t="s">
        <v>776</v>
      </c>
      <c r="F196" s="1" t="s">
        <v>777</v>
      </c>
      <c r="G196" s="1" t="s">
        <v>780</v>
      </c>
      <c r="H196" s="1" t="s">
        <v>22</v>
      </c>
      <c r="I196" s="1" t="s">
        <v>21</v>
      </c>
      <c r="J196" s="1" t="s">
        <v>29</v>
      </c>
      <c r="K196" s="1" t="s">
        <v>784</v>
      </c>
      <c r="L196" s="1" t="s">
        <v>866</v>
      </c>
    </row>
    <row r="197" spans="1:12" x14ac:dyDescent="0.25">
      <c r="A197" s="1" t="s">
        <v>518</v>
      </c>
      <c r="B197" s="12">
        <f>+'SCC x Atuacao = Comércio'!B229/'SCC x Atuacao = Comércio'!B197-1</f>
        <v>-8.26470720273772E-2</v>
      </c>
      <c r="C197" s="12" t="e">
        <f>+'SCC x Atuacao = Comércio'!C229/'SCC x Atuacao = Comércio'!C197-1</f>
        <v>#DIV/0!</v>
      </c>
      <c r="D197" s="12" t="e">
        <f>+'SCC x Atuacao = Comércio'!D229/'SCC x Atuacao = Comércio'!D197-1</f>
        <v>#DIV/0!</v>
      </c>
      <c r="E197" s="12" t="e">
        <f>+'SCC x Atuacao = Comércio'!E229/'SCC x Atuacao = Comércio'!E197-1</f>
        <v>#DIV/0!</v>
      </c>
      <c r="F197" s="12">
        <f>+'SCC x Atuacao = Comércio'!F229/'SCC x Atuacao = Comércio'!F197-1</f>
        <v>8.7425048101484215E-2</v>
      </c>
      <c r="G197" s="12" t="e">
        <f>+'SCC x Atuacao = Comércio'!G229/'SCC x Atuacao = Comércio'!G197-1</f>
        <v>#DIV/0!</v>
      </c>
      <c r="H197" s="12" t="e">
        <f>+'SCC x Atuacao = Comércio'!H229/'SCC x Atuacao = Comércio'!H197-1</f>
        <v>#DIV/0!</v>
      </c>
      <c r="I197" s="12">
        <f>+'SCC x Atuacao = Comércio'!I229/'SCC x Atuacao = Comércio'!I197-1</f>
        <v>2.6136768709060343E-2</v>
      </c>
      <c r="J197" s="12" t="e">
        <f>+'SCC x Atuacao = Comércio'!J229/'SCC x Atuacao = Comércio'!J197-1</f>
        <v>#DIV/0!</v>
      </c>
      <c r="K197" s="12" t="e">
        <f>+'SCC x Atuacao = Comércio'!K229/'SCC x Atuacao = Comércio'!K197-1</f>
        <v>#DIV/0!</v>
      </c>
      <c r="L197" s="12">
        <f>+'SCC x Atuacao = Comércio'!L229/'SCC x Atuacao = Comércio'!L197-1</f>
        <v>3.9382880301958245E-2</v>
      </c>
    </row>
    <row r="198" spans="1:12" x14ac:dyDescent="0.25">
      <c r="A198" s="1" t="s">
        <v>519</v>
      </c>
      <c r="B198" s="12">
        <f>+'SCC x Atuacao = Comércio'!B230/'SCC x Atuacao = Comércio'!B198-1</f>
        <v>0.24756982622391521</v>
      </c>
      <c r="C198" s="12" t="e">
        <f>+'SCC x Atuacao = Comércio'!C230/'SCC x Atuacao = Comércio'!C198-1</f>
        <v>#DIV/0!</v>
      </c>
      <c r="D198" s="12" t="e">
        <f>+'SCC x Atuacao = Comércio'!D230/'SCC x Atuacao = Comércio'!D198-1</f>
        <v>#DIV/0!</v>
      </c>
      <c r="E198" s="12" t="e">
        <f>+'SCC x Atuacao = Comércio'!E230/'SCC x Atuacao = Comércio'!E198-1</f>
        <v>#DIV/0!</v>
      </c>
      <c r="F198" s="12">
        <f>+'SCC x Atuacao = Comércio'!F230/'SCC x Atuacao = Comércio'!F198-1</f>
        <v>0.13937867097201129</v>
      </c>
      <c r="G198" s="12" t="e">
        <f>+'SCC x Atuacao = Comércio'!G230/'SCC x Atuacao = Comércio'!G198-1</f>
        <v>#DIV/0!</v>
      </c>
      <c r="H198" s="12" t="e">
        <f>+'SCC x Atuacao = Comércio'!H230/'SCC x Atuacao = Comércio'!H198-1</f>
        <v>#DIV/0!</v>
      </c>
      <c r="I198" s="12">
        <f>+'SCC x Atuacao = Comércio'!I230/'SCC x Atuacao = Comércio'!I198-1</f>
        <v>0.19899543562364874</v>
      </c>
      <c r="J198" s="12" t="e">
        <f>+'SCC x Atuacao = Comércio'!J230/'SCC x Atuacao = Comércio'!J198-1</f>
        <v>#DIV/0!</v>
      </c>
      <c r="K198" s="12" t="e">
        <f>+'SCC x Atuacao = Comércio'!K230/'SCC x Atuacao = Comércio'!K198-1</f>
        <v>#DIV/0!</v>
      </c>
      <c r="L198" s="12">
        <f>+'SCC x Atuacao = Comércio'!L230/'SCC x Atuacao = Comércio'!L198-1</f>
        <v>0.16483694892593759</v>
      </c>
    </row>
    <row r="199" spans="1:12" x14ac:dyDescent="0.25">
      <c r="A199" s="1" t="s">
        <v>520</v>
      </c>
      <c r="B199" s="12">
        <f>+'SCC x Atuacao = Comércio'!B231/'SCC x Atuacao = Comércio'!B199-1</f>
        <v>9.9952512832929052E-2</v>
      </c>
      <c r="C199" s="12" t="e">
        <f>+'SCC x Atuacao = Comércio'!C231/'SCC x Atuacao = Comércio'!C199-1</f>
        <v>#DIV/0!</v>
      </c>
      <c r="D199" s="12" t="e">
        <f>+'SCC x Atuacao = Comércio'!D231/'SCC x Atuacao = Comércio'!D199-1</f>
        <v>#DIV/0!</v>
      </c>
      <c r="E199" s="12" t="e">
        <f>+'SCC x Atuacao = Comércio'!E231/'SCC x Atuacao = Comércio'!E199-1</f>
        <v>#DIV/0!</v>
      </c>
      <c r="F199" s="12">
        <f>+'SCC x Atuacao = Comércio'!F231/'SCC x Atuacao = Comércio'!F199-1</f>
        <v>0.17202190728681988</v>
      </c>
      <c r="G199" s="12" t="e">
        <f>+'SCC x Atuacao = Comércio'!G231/'SCC x Atuacao = Comércio'!G199-1</f>
        <v>#DIV/0!</v>
      </c>
      <c r="H199" s="12" t="e">
        <f>+'SCC x Atuacao = Comércio'!H231/'SCC x Atuacao = Comércio'!H199-1</f>
        <v>#DIV/0!</v>
      </c>
      <c r="I199" s="12">
        <f>+'SCC x Atuacao = Comércio'!I231/'SCC x Atuacao = Comércio'!I199-1</f>
        <v>3.7729361754149426E-2</v>
      </c>
      <c r="J199" s="12" t="e">
        <f>+'SCC x Atuacao = Comércio'!J231/'SCC x Atuacao = Comércio'!J199-1</f>
        <v>#DIV/0!</v>
      </c>
      <c r="K199" s="12" t="e">
        <f>+'SCC x Atuacao = Comércio'!K231/'SCC x Atuacao = Comércio'!K199-1</f>
        <v>#DIV/0!</v>
      </c>
      <c r="L199" s="12">
        <f>+'SCC x Atuacao = Comércio'!L231/'SCC x Atuacao = Comércio'!L199-1</f>
        <v>0.14860794142826395</v>
      </c>
    </row>
    <row r="200" spans="1:12" x14ac:dyDescent="0.25">
      <c r="A200" s="1" t="s">
        <v>521</v>
      </c>
      <c r="B200" s="12">
        <f>+'SCC x Atuacao = Comércio'!B232/'SCC x Atuacao = Comércio'!B200-1</f>
        <v>0.5124803946744354</v>
      </c>
      <c r="C200" s="12" t="e">
        <f>+'SCC x Atuacao = Comércio'!C232/'SCC x Atuacao = Comércio'!C200-1</f>
        <v>#DIV/0!</v>
      </c>
      <c r="D200" s="12" t="e">
        <f>+'SCC x Atuacao = Comércio'!D232/'SCC x Atuacao = Comércio'!D200-1</f>
        <v>#DIV/0!</v>
      </c>
      <c r="E200" s="12" t="e">
        <f>+'SCC x Atuacao = Comércio'!E232/'SCC x Atuacao = Comércio'!E200-1</f>
        <v>#DIV/0!</v>
      </c>
      <c r="F200" s="12">
        <f>+'SCC x Atuacao = Comércio'!F232/'SCC x Atuacao = Comércio'!F200-1</f>
        <v>8.2969121770949616E-2</v>
      </c>
      <c r="G200" s="12" t="e">
        <f>+'SCC x Atuacao = Comércio'!G232/'SCC x Atuacao = Comércio'!G200-1</f>
        <v>#DIV/0!</v>
      </c>
      <c r="H200" s="12" t="e">
        <f>+'SCC x Atuacao = Comércio'!H232/'SCC x Atuacao = Comércio'!H200-1</f>
        <v>#DIV/0!</v>
      </c>
      <c r="I200" s="12">
        <f>+'SCC x Atuacao = Comércio'!I232/'SCC x Atuacao = Comércio'!I200-1</f>
        <v>-0.14121831517576489</v>
      </c>
      <c r="J200" s="12" t="e">
        <f>+'SCC x Atuacao = Comércio'!J232/'SCC x Atuacao = Comércio'!J200-1</f>
        <v>#DIV/0!</v>
      </c>
      <c r="K200" s="12" t="e">
        <f>+'SCC x Atuacao = Comércio'!K232/'SCC x Atuacao = Comércio'!K200-1</f>
        <v>#DIV/0!</v>
      </c>
      <c r="L200" s="12">
        <f>+'SCC x Atuacao = Comércio'!L232/'SCC x Atuacao = Comércio'!L200-1</f>
        <v>8.1163000485341863E-2</v>
      </c>
    </row>
    <row r="201" spans="1:12" x14ac:dyDescent="0.25">
      <c r="A201" s="1" t="s">
        <v>522</v>
      </c>
      <c r="B201" s="12">
        <f>+'SCC x Atuacao = Comércio'!B233/'SCC x Atuacao = Comércio'!B201-1</f>
        <v>0.2747202312062007</v>
      </c>
      <c r="C201" s="12" t="e">
        <f>+'SCC x Atuacao = Comércio'!C233/'SCC x Atuacao = Comércio'!C201-1</f>
        <v>#DIV/0!</v>
      </c>
      <c r="D201" s="12" t="e">
        <f>+'SCC x Atuacao = Comércio'!D233/'SCC x Atuacao = Comércio'!D201-1</f>
        <v>#DIV/0!</v>
      </c>
      <c r="E201" s="12" t="e">
        <f>+'SCC x Atuacao = Comércio'!E233/'SCC x Atuacao = Comércio'!E201-1</f>
        <v>#DIV/0!</v>
      </c>
      <c r="F201" s="12">
        <f>+'SCC x Atuacao = Comércio'!F233/'SCC x Atuacao = Comércio'!F201-1</f>
        <v>0.10201473067618938</v>
      </c>
      <c r="G201" s="12" t="e">
        <f>+'SCC x Atuacao = Comércio'!G233/'SCC x Atuacao = Comércio'!G201-1</f>
        <v>#DIV/0!</v>
      </c>
      <c r="H201" s="12" t="e">
        <f>+'SCC x Atuacao = Comércio'!H233/'SCC x Atuacao = Comércio'!H201-1</f>
        <v>#DIV/0!</v>
      </c>
      <c r="I201" s="12">
        <f>+'SCC x Atuacao = Comércio'!I233/'SCC x Atuacao = Comércio'!I201-1</f>
        <v>8.742868946989657E-2</v>
      </c>
      <c r="J201" s="12" t="e">
        <f>+'SCC x Atuacao = Comércio'!J233/'SCC x Atuacao = Comércio'!J201-1</f>
        <v>#DIV/0!</v>
      </c>
      <c r="K201" s="12" t="e">
        <f>+'SCC x Atuacao = Comércio'!K233/'SCC x Atuacao = Comércio'!K201-1</f>
        <v>#DIV/0!</v>
      </c>
      <c r="L201" s="12">
        <f>+'SCC x Atuacao = Comércio'!L233/'SCC x Atuacao = Comércio'!L201-1</f>
        <v>0.11930097141061768</v>
      </c>
    </row>
    <row r="202" spans="1:12" x14ac:dyDescent="0.25">
      <c r="A202" s="1" t="s">
        <v>523</v>
      </c>
      <c r="B202" s="12">
        <f>+'SCC x Atuacao = Comércio'!B234/'SCC x Atuacao = Comércio'!B202-1</f>
        <v>0.42548484982663104</v>
      </c>
      <c r="C202" s="12" t="e">
        <f>+'SCC x Atuacao = Comércio'!C234/'SCC x Atuacao = Comércio'!C202-1</f>
        <v>#DIV/0!</v>
      </c>
      <c r="D202" s="12" t="e">
        <f>+'SCC x Atuacao = Comércio'!D234/'SCC x Atuacao = Comércio'!D202-1</f>
        <v>#DIV/0!</v>
      </c>
      <c r="E202" s="12" t="e">
        <f>+'SCC x Atuacao = Comércio'!E234/'SCC x Atuacao = Comércio'!E202-1</f>
        <v>#DIV/0!</v>
      </c>
      <c r="F202" s="12">
        <f>+'SCC x Atuacao = Comércio'!F234/'SCC x Atuacao = Comércio'!F202-1</f>
        <v>1.8836407742869543E-2</v>
      </c>
      <c r="G202" s="12" t="e">
        <f>+'SCC x Atuacao = Comércio'!G234/'SCC x Atuacao = Comércio'!G202-1</f>
        <v>#DIV/0!</v>
      </c>
      <c r="H202" s="12" t="e">
        <f>+'SCC x Atuacao = Comércio'!H234/'SCC x Atuacao = Comércio'!H202-1</f>
        <v>#DIV/0!</v>
      </c>
      <c r="I202" s="12">
        <f>+'SCC x Atuacao = Comércio'!I234/'SCC x Atuacao = Comércio'!I202-1</f>
        <v>-0.32344661183445156</v>
      </c>
      <c r="J202" s="12" t="e">
        <f>+'SCC x Atuacao = Comércio'!J234/'SCC x Atuacao = Comércio'!J202-1</f>
        <v>#DIV/0!</v>
      </c>
      <c r="K202" s="12" t="e">
        <f>+'SCC x Atuacao = Comércio'!K234/'SCC x Atuacao = Comércio'!K202-1</f>
        <v>#DIV/0!</v>
      </c>
      <c r="L202" s="12">
        <f>+'SCC x Atuacao = Comércio'!L234/'SCC x Atuacao = Comércio'!L202-1</f>
        <v>4.6373445619494413E-2</v>
      </c>
    </row>
    <row r="203" spans="1:12" x14ac:dyDescent="0.25">
      <c r="A203" s="1" t="s">
        <v>524</v>
      </c>
      <c r="B203" s="12">
        <f>+'SCC x Atuacao = Comércio'!B235/'SCC x Atuacao = Comércio'!B203-1</f>
        <v>4.9915378854683112E-2</v>
      </c>
      <c r="C203" s="12" t="e">
        <f>+'SCC x Atuacao = Comércio'!C235/'SCC x Atuacao = Comércio'!C203-1</f>
        <v>#DIV/0!</v>
      </c>
      <c r="D203" s="12" t="e">
        <f>+'SCC x Atuacao = Comércio'!D235/'SCC x Atuacao = Comércio'!D203-1</f>
        <v>#DIV/0!</v>
      </c>
      <c r="E203" s="12" t="e">
        <f>+'SCC x Atuacao = Comércio'!E235/'SCC x Atuacao = Comércio'!E203-1</f>
        <v>#DIV/0!</v>
      </c>
      <c r="F203" s="12">
        <f>+'SCC x Atuacao = Comércio'!F235/'SCC x Atuacao = Comércio'!F203-1</f>
        <v>-7.078836418757406E-2</v>
      </c>
      <c r="G203" s="12" t="e">
        <f>+'SCC x Atuacao = Comércio'!G235/'SCC x Atuacao = Comércio'!G203-1</f>
        <v>#DIV/0!</v>
      </c>
      <c r="H203" s="12" t="e">
        <f>+'SCC x Atuacao = Comércio'!H235/'SCC x Atuacao = Comércio'!H203-1</f>
        <v>#DIV/0!</v>
      </c>
      <c r="I203" s="12">
        <f>+'SCC x Atuacao = Comércio'!I235/'SCC x Atuacao = Comércio'!I203-1</f>
        <v>3.5079149986173119E-2</v>
      </c>
      <c r="J203" s="12" t="e">
        <f>+'SCC x Atuacao = Comércio'!J235/'SCC x Atuacao = Comércio'!J203-1</f>
        <v>#DIV/0!</v>
      </c>
      <c r="K203" s="12" t="e">
        <f>+'SCC x Atuacao = Comércio'!K235/'SCC x Atuacao = Comércio'!K203-1</f>
        <v>#DIV/0!</v>
      </c>
      <c r="L203" s="12">
        <f>+'SCC x Atuacao = Comércio'!L235/'SCC x Atuacao = Comércio'!L203-1</f>
        <v>-5.2138150299925412E-2</v>
      </c>
    </row>
    <row r="204" spans="1:12" x14ac:dyDescent="0.25">
      <c r="A204" s="1" t="s">
        <v>525</v>
      </c>
      <c r="B204" s="12">
        <f>+'SCC x Atuacao = Comércio'!B236/'SCC x Atuacao = Comércio'!B204-1</f>
        <v>9.6254351970554541E-2</v>
      </c>
      <c r="C204" s="12" t="e">
        <f>+'SCC x Atuacao = Comércio'!C236/'SCC x Atuacao = Comércio'!C204-1</f>
        <v>#DIV/0!</v>
      </c>
      <c r="D204" s="12" t="e">
        <f>+'SCC x Atuacao = Comércio'!D236/'SCC x Atuacao = Comércio'!D204-1</f>
        <v>#DIV/0!</v>
      </c>
      <c r="E204" s="12" t="e">
        <f>+'SCC x Atuacao = Comércio'!E236/'SCC x Atuacao = Comércio'!E204-1</f>
        <v>#DIV/0!</v>
      </c>
      <c r="F204" s="12">
        <f>+'SCC x Atuacao = Comércio'!F236/'SCC x Atuacao = Comércio'!F204-1</f>
        <v>6.693324561607894E-2</v>
      </c>
      <c r="G204" s="12" t="e">
        <f>+'SCC x Atuacao = Comércio'!G236/'SCC x Atuacao = Comércio'!G204-1</f>
        <v>#DIV/0!</v>
      </c>
      <c r="H204" s="12" t="e">
        <f>+'SCC x Atuacao = Comércio'!H236/'SCC x Atuacao = Comércio'!H204-1</f>
        <v>#DIV/0!</v>
      </c>
      <c r="I204" s="12">
        <f>+'SCC x Atuacao = Comércio'!I236/'SCC x Atuacao = Comércio'!I204-1</f>
        <v>-0.34247040909204352</v>
      </c>
      <c r="J204" s="12" t="e">
        <f>+'SCC x Atuacao = Comércio'!J236/'SCC x Atuacao = Comércio'!J204-1</f>
        <v>#DIV/0!</v>
      </c>
      <c r="K204" s="12" t="e">
        <f>+'SCC x Atuacao = Comércio'!K236/'SCC x Atuacao = Comércio'!K204-1</f>
        <v>#DIV/0!</v>
      </c>
      <c r="L204" s="12">
        <f>+'SCC x Atuacao = Comércio'!L236/'SCC x Atuacao = Comércio'!L204-1</f>
        <v>3.4007671200156464E-2</v>
      </c>
    </row>
    <row r="205" spans="1:12" x14ac:dyDescent="0.25">
      <c r="A205" s="1" t="s">
        <v>526</v>
      </c>
      <c r="B205" s="12">
        <f>+'SCC x Atuacao = Comércio'!B237/'SCC x Atuacao = Comércio'!B205-1</f>
        <v>0.28355538620929233</v>
      </c>
      <c r="C205" s="12" t="e">
        <f>+'SCC x Atuacao = Comércio'!C237/'SCC x Atuacao = Comércio'!C205-1</f>
        <v>#DIV/0!</v>
      </c>
      <c r="D205" s="12" t="e">
        <f>+'SCC x Atuacao = Comércio'!D237/'SCC x Atuacao = Comércio'!D205-1</f>
        <v>#DIV/0!</v>
      </c>
      <c r="E205" s="12" t="e">
        <f>+'SCC x Atuacao = Comércio'!E237/'SCC x Atuacao = Comércio'!E205-1</f>
        <v>#DIV/0!</v>
      </c>
      <c r="F205" s="12">
        <f>+'SCC x Atuacao = Comércio'!F237/'SCC x Atuacao = Comércio'!F205-1</f>
        <v>1.495979657928781E-2</v>
      </c>
      <c r="G205" s="12" t="e">
        <f>+'SCC x Atuacao = Comércio'!G237/'SCC x Atuacao = Comércio'!G205-1</f>
        <v>#DIV/0!</v>
      </c>
      <c r="H205" s="12" t="e">
        <f>+'SCC x Atuacao = Comércio'!H237/'SCC x Atuacao = Comércio'!H205-1</f>
        <v>#DIV/0!</v>
      </c>
      <c r="I205" s="12">
        <f>+'SCC x Atuacao = Comércio'!I237/'SCC x Atuacao = Comércio'!I205-1</f>
        <v>5.4211967924252535E-2</v>
      </c>
      <c r="J205" s="12" t="e">
        <f>+'SCC x Atuacao = Comércio'!J237/'SCC x Atuacao = Comércio'!J205-1</f>
        <v>#DIV/0!</v>
      </c>
      <c r="K205" s="12" t="e">
        <f>+'SCC x Atuacao = Comércio'!K237/'SCC x Atuacao = Comércio'!K205-1</f>
        <v>#DIV/0!</v>
      </c>
      <c r="L205" s="12">
        <f>+'SCC x Atuacao = Comércio'!L237/'SCC x Atuacao = Comércio'!L205-1</f>
        <v>5.2100437694546642E-2</v>
      </c>
    </row>
    <row r="206" spans="1:12" x14ac:dyDescent="0.25">
      <c r="A206" s="1" t="s">
        <v>527</v>
      </c>
      <c r="B206" s="12">
        <f>+'SCC x Atuacao = Comércio'!B238/'SCC x Atuacao = Comércio'!B206-1</f>
        <v>9.3367461000496199E-2</v>
      </c>
      <c r="C206" s="12" t="e">
        <f>+'SCC x Atuacao = Comércio'!C238/'SCC x Atuacao = Comércio'!C206-1</f>
        <v>#DIV/0!</v>
      </c>
      <c r="D206" s="12" t="e">
        <f>+'SCC x Atuacao = Comércio'!D238/'SCC x Atuacao = Comércio'!D206-1</f>
        <v>#DIV/0!</v>
      </c>
      <c r="E206" s="12" t="e">
        <f>+'SCC x Atuacao = Comércio'!E238/'SCC x Atuacao = Comércio'!E206-1</f>
        <v>#DIV/0!</v>
      </c>
      <c r="F206" s="12">
        <f>+'SCC x Atuacao = Comércio'!F238/'SCC x Atuacao = Comércio'!F206-1</f>
        <v>0.10961968590416959</v>
      </c>
      <c r="G206" s="12" t="e">
        <f>+'SCC x Atuacao = Comércio'!G238/'SCC x Atuacao = Comércio'!G206-1</f>
        <v>#DIV/0!</v>
      </c>
      <c r="H206" s="12" t="e">
        <f>+'SCC x Atuacao = Comércio'!H238/'SCC x Atuacao = Comércio'!H206-1</f>
        <v>#DIV/0!</v>
      </c>
      <c r="I206" s="12">
        <f>+'SCC x Atuacao = Comércio'!I238/'SCC x Atuacao = Comércio'!I206-1</f>
        <v>0.15129732004058227</v>
      </c>
      <c r="J206" s="12" t="e">
        <f>+'SCC x Atuacao = Comércio'!J238/'SCC x Atuacao = Comércio'!J206-1</f>
        <v>#DIV/0!</v>
      </c>
      <c r="K206" s="12" t="e">
        <f>+'SCC x Atuacao = Comércio'!K238/'SCC x Atuacao = Comércio'!K206-1</f>
        <v>#DIV/0!</v>
      </c>
      <c r="L206" s="12">
        <f>+'SCC x Atuacao = Comércio'!L238/'SCC x Atuacao = Comércio'!L206-1</f>
        <v>0.10948541764955988</v>
      </c>
    </row>
    <row r="207" spans="1:12" x14ac:dyDescent="0.25">
      <c r="A207" s="1" t="s">
        <v>528</v>
      </c>
      <c r="B207" s="12">
        <f>+'SCC x Atuacao = Comércio'!B239/'SCC x Atuacao = Comércio'!B207-1</f>
        <v>0.14004391344443801</v>
      </c>
      <c r="C207" s="12" t="e">
        <f>+'SCC x Atuacao = Comércio'!C239/'SCC x Atuacao = Comércio'!C207-1</f>
        <v>#DIV/0!</v>
      </c>
      <c r="D207" s="12" t="e">
        <f>+'SCC x Atuacao = Comércio'!D239/'SCC x Atuacao = Comércio'!D207-1</f>
        <v>#DIV/0!</v>
      </c>
      <c r="E207" s="12" t="e">
        <f>+'SCC x Atuacao = Comércio'!E239/'SCC x Atuacao = Comércio'!E207-1</f>
        <v>#DIV/0!</v>
      </c>
      <c r="F207" s="12">
        <f>+'SCC x Atuacao = Comércio'!F239/'SCC x Atuacao = Comércio'!F207-1</f>
        <v>5.7635465520386786E-2</v>
      </c>
      <c r="G207" s="12" t="e">
        <f>+'SCC x Atuacao = Comércio'!G239/'SCC x Atuacao = Comércio'!G207-1</f>
        <v>#DIV/0!</v>
      </c>
      <c r="H207" s="12" t="e">
        <f>+'SCC x Atuacao = Comércio'!H239/'SCC x Atuacao = Comércio'!H207-1</f>
        <v>#DIV/0!</v>
      </c>
      <c r="I207" s="12">
        <f>+'SCC x Atuacao = Comércio'!I239/'SCC x Atuacao = Comércio'!I207-1</f>
        <v>-5.8703018528346362E-2</v>
      </c>
      <c r="J207" s="12" t="e">
        <f>+'SCC x Atuacao = Comércio'!J239/'SCC x Atuacao = Comércio'!J207-1</f>
        <v>#DIV/0!</v>
      </c>
      <c r="K207" s="12" t="e">
        <f>+'SCC x Atuacao = Comércio'!K239/'SCC x Atuacao = Comércio'!K207-1</f>
        <v>#DIV/0!</v>
      </c>
      <c r="L207" s="12">
        <f>+'SCC x Atuacao = Comércio'!L239/'SCC x Atuacao = Comércio'!L207-1</f>
        <v>5.5289463935592087E-2</v>
      </c>
    </row>
    <row r="208" spans="1:12" x14ac:dyDescent="0.25">
      <c r="A208" s="1" t="s">
        <v>529</v>
      </c>
      <c r="B208" s="12">
        <f>+'SCC x Atuacao = Comércio'!B240/'SCC x Atuacao = Comércio'!B208-1</f>
        <v>0.13876508874306315</v>
      </c>
      <c r="C208" s="12" t="e">
        <f>+'SCC x Atuacao = Comércio'!C240/'SCC x Atuacao = Comércio'!C208-1</f>
        <v>#DIV/0!</v>
      </c>
      <c r="D208" s="12" t="e">
        <f>+'SCC x Atuacao = Comércio'!D240/'SCC x Atuacao = Comércio'!D208-1</f>
        <v>#DIV/0!</v>
      </c>
      <c r="E208" s="12" t="e">
        <f>+'SCC x Atuacao = Comércio'!E240/'SCC x Atuacao = Comércio'!E208-1</f>
        <v>#DIV/0!</v>
      </c>
      <c r="F208" s="12">
        <f>+'SCC x Atuacao = Comércio'!F240/'SCC x Atuacao = Comércio'!F208-1</f>
        <v>0.21911618987832271</v>
      </c>
      <c r="G208" s="12" t="e">
        <f>+'SCC x Atuacao = Comércio'!G240/'SCC x Atuacao = Comércio'!G208-1</f>
        <v>#DIV/0!</v>
      </c>
      <c r="H208" s="12" t="e">
        <f>+'SCC x Atuacao = Comércio'!H240/'SCC x Atuacao = Comércio'!H208-1</f>
        <v>#DIV/0!</v>
      </c>
      <c r="I208" s="12">
        <f>+'SCC x Atuacao = Comércio'!I240/'SCC x Atuacao = Comércio'!I208-1</f>
        <v>-3.5616485831668321E-2</v>
      </c>
      <c r="J208" s="12" t="e">
        <f>+'SCC x Atuacao = Comércio'!J240/'SCC x Atuacao = Comércio'!J208-1</f>
        <v>#DIV/0!</v>
      </c>
      <c r="K208" s="12" t="e">
        <f>+'SCC x Atuacao = Comércio'!K240/'SCC x Atuacao = Comércio'!K208-1</f>
        <v>#DIV/0!</v>
      </c>
      <c r="L208" s="12">
        <f>+'SCC x Atuacao = Comércio'!L240/'SCC x Atuacao = Comércio'!L208-1</f>
        <v>0.19125361141703157</v>
      </c>
    </row>
    <row r="209" spans="1:12" x14ac:dyDescent="0.25">
      <c r="A209" s="1" t="s">
        <v>530</v>
      </c>
      <c r="B209" s="12">
        <f>+'SCC x Atuacao = Comércio'!B241/'SCC x Atuacao = Comércio'!B209-1</f>
        <v>4.9556341495821776E-2</v>
      </c>
      <c r="C209" s="12" t="e">
        <f>+'SCC x Atuacao = Comércio'!C241/'SCC x Atuacao = Comércio'!C209-1</f>
        <v>#DIV/0!</v>
      </c>
      <c r="D209" s="12" t="e">
        <f>+'SCC x Atuacao = Comércio'!D241/'SCC x Atuacao = Comércio'!D209-1</f>
        <v>#DIV/0!</v>
      </c>
      <c r="E209" s="12" t="e">
        <f>+'SCC x Atuacao = Comércio'!E241/'SCC x Atuacao = Comércio'!E209-1</f>
        <v>#DIV/0!</v>
      </c>
      <c r="F209" s="12">
        <f>+'SCC x Atuacao = Comércio'!F241/'SCC x Atuacao = Comércio'!F209-1</f>
        <v>-4.5995055352414216E-2</v>
      </c>
      <c r="G209" s="12" t="e">
        <f>+'SCC x Atuacao = Comércio'!G241/'SCC x Atuacao = Comércio'!G209-1</f>
        <v>#DIV/0!</v>
      </c>
      <c r="H209" s="12" t="e">
        <f>+'SCC x Atuacao = Comércio'!H241/'SCC x Atuacao = Comércio'!H209-1</f>
        <v>#DIV/0!</v>
      </c>
      <c r="I209" s="12">
        <f>+'SCC x Atuacao = Comércio'!I241/'SCC x Atuacao = Comércio'!I209-1</f>
        <v>-1.8582106296957002E-2</v>
      </c>
      <c r="J209" s="12" t="e">
        <f>+'SCC x Atuacao = Comércio'!J241/'SCC x Atuacao = Comércio'!J209-1</f>
        <v>#DIV/0!</v>
      </c>
      <c r="K209" s="12" t="e">
        <f>+'SCC x Atuacao = Comércio'!K241/'SCC x Atuacao = Comércio'!K209-1</f>
        <v>#DIV/0!</v>
      </c>
      <c r="L209" s="12">
        <f>+'SCC x Atuacao = Comércio'!L241/'SCC x Atuacao = Comércio'!L209-1</f>
        <v>-3.9636121375333233E-2</v>
      </c>
    </row>
    <row r="210" spans="1:12" x14ac:dyDescent="0.25">
      <c r="A210" s="1" t="s">
        <v>531</v>
      </c>
      <c r="B210" s="12">
        <f>+'SCC x Atuacao = Comércio'!B242/'SCC x Atuacao = Comércio'!B210-1</f>
        <v>0.25632215423684146</v>
      </c>
      <c r="C210" s="12" t="e">
        <f>+'SCC x Atuacao = Comércio'!C242/'SCC x Atuacao = Comércio'!C210-1</f>
        <v>#DIV/0!</v>
      </c>
      <c r="D210" s="12" t="e">
        <f>+'SCC x Atuacao = Comércio'!D242/'SCC x Atuacao = Comércio'!D210-1</f>
        <v>#DIV/0!</v>
      </c>
      <c r="E210" s="12" t="e">
        <f>+'SCC x Atuacao = Comércio'!E242/'SCC x Atuacao = Comércio'!E210-1</f>
        <v>#DIV/0!</v>
      </c>
      <c r="F210" s="12">
        <f>+'SCC x Atuacao = Comércio'!F242/'SCC x Atuacao = Comércio'!F210-1</f>
        <v>-1.3573642487715865E-2</v>
      </c>
      <c r="G210" s="12" t="e">
        <f>+'SCC x Atuacao = Comércio'!G242/'SCC x Atuacao = Comércio'!G210-1</f>
        <v>#DIV/0!</v>
      </c>
      <c r="H210" s="12" t="e">
        <f>+'SCC x Atuacao = Comércio'!H242/'SCC x Atuacao = Comércio'!H210-1</f>
        <v>#DIV/0!</v>
      </c>
      <c r="I210" s="12">
        <f>+'SCC x Atuacao = Comércio'!I242/'SCC x Atuacao = Comércio'!I210-1</f>
        <v>2.0487175279736647E-2</v>
      </c>
      <c r="J210" s="12" t="e">
        <f>+'SCC x Atuacao = Comércio'!J242/'SCC x Atuacao = Comércio'!J210-1</f>
        <v>#DIV/0!</v>
      </c>
      <c r="K210" s="12" t="e">
        <f>+'SCC x Atuacao = Comércio'!K242/'SCC x Atuacao = Comércio'!K210-1</f>
        <v>#DIV/0!</v>
      </c>
      <c r="L210" s="12">
        <f>+'SCC x Atuacao = Comércio'!L242/'SCC x Atuacao = Comércio'!L210-1</f>
        <v>1.277600176077498E-2</v>
      </c>
    </row>
    <row r="211" spans="1:12" x14ac:dyDescent="0.25">
      <c r="A211" s="1" t="s">
        <v>532</v>
      </c>
      <c r="B211" s="12">
        <f>+'SCC x Atuacao = Comércio'!B243/'SCC x Atuacao = Comércio'!B211-1</f>
        <v>0.16592055144880136</v>
      </c>
      <c r="C211" s="12" t="e">
        <f>+'SCC x Atuacao = Comércio'!C243/'SCC x Atuacao = Comércio'!C211-1</f>
        <v>#DIV/0!</v>
      </c>
      <c r="D211" s="12" t="e">
        <f>+'SCC x Atuacao = Comércio'!D243/'SCC x Atuacao = Comércio'!D211-1</f>
        <v>#DIV/0!</v>
      </c>
      <c r="E211" s="12" t="e">
        <f>+'SCC x Atuacao = Comércio'!E243/'SCC x Atuacao = Comércio'!E211-1</f>
        <v>#DIV/0!</v>
      </c>
      <c r="F211" s="12">
        <f>+'SCC x Atuacao = Comércio'!F243/'SCC x Atuacao = Comércio'!F211-1</f>
        <v>1.2410027969316451E-2</v>
      </c>
      <c r="G211" s="12" t="e">
        <f>+'SCC x Atuacao = Comércio'!G243/'SCC x Atuacao = Comércio'!G211-1</f>
        <v>#DIV/0!</v>
      </c>
      <c r="H211" s="12" t="e">
        <f>+'SCC x Atuacao = Comércio'!H243/'SCC x Atuacao = Comércio'!H211-1</f>
        <v>#DIV/0!</v>
      </c>
      <c r="I211" s="12">
        <f>+'SCC x Atuacao = Comércio'!I243/'SCC x Atuacao = Comércio'!I211-1</f>
        <v>0.19070723236493303</v>
      </c>
      <c r="J211" s="12" t="e">
        <f>+'SCC x Atuacao = Comércio'!J243/'SCC x Atuacao = Comércio'!J211-1</f>
        <v>#DIV/0!</v>
      </c>
      <c r="K211" s="12" t="e">
        <f>+'SCC x Atuacao = Comércio'!K243/'SCC x Atuacao = Comércio'!K211-1</f>
        <v>#DIV/0!</v>
      </c>
      <c r="L211" s="12">
        <f>+'SCC x Atuacao = Comércio'!L243/'SCC x Atuacao = Comércio'!L211-1</f>
        <v>4.3119011115082317E-2</v>
      </c>
    </row>
    <row r="212" spans="1:12" x14ac:dyDescent="0.25">
      <c r="A212" s="1" t="s">
        <v>533</v>
      </c>
      <c r="B212" s="12">
        <f>+'SCC x Atuacao = Comércio'!B244/'SCC x Atuacao = Comércio'!B212-1</f>
        <v>4.7708033084789436E-2</v>
      </c>
      <c r="C212" s="12" t="e">
        <f>+'SCC x Atuacao = Comércio'!C244/'SCC x Atuacao = Comércio'!C212-1</f>
        <v>#DIV/0!</v>
      </c>
      <c r="D212" s="12" t="e">
        <f>+'SCC x Atuacao = Comércio'!D244/'SCC x Atuacao = Comércio'!D212-1</f>
        <v>#DIV/0!</v>
      </c>
      <c r="E212" s="12" t="e">
        <f>+'SCC x Atuacao = Comércio'!E244/'SCC x Atuacao = Comércio'!E212-1</f>
        <v>#DIV/0!</v>
      </c>
      <c r="F212" s="12">
        <f>+'SCC x Atuacao = Comércio'!F244/'SCC x Atuacao = Comércio'!F212-1</f>
        <v>8.6254710528814948E-2</v>
      </c>
      <c r="G212" s="12" t="e">
        <f>+'SCC x Atuacao = Comércio'!G244/'SCC x Atuacao = Comércio'!G212-1</f>
        <v>#DIV/0!</v>
      </c>
      <c r="H212" s="12" t="e">
        <f>+'SCC x Atuacao = Comércio'!H244/'SCC x Atuacao = Comércio'!H212-1</f>
        <v>#DIV/0!</v>
      </c>
      <c r="I212" s="12">
        <f>+'SCC x Atuacao = Comércio'!I244/'SCC x Atuacao = Comércio'!I212-1</f>
        <v>-3.5589628073783297E-3</v>
      </c>
      <c r="J212" s="12" t="e">
        <f>+'SCC x Atuacao = Comércio'!J244/'SCC x Atuacao = Comércio'!J212-1</f>
        <v>#DIV/0!</v>
      </c>
      <c r="K212" s="12" t="e">
        <f>+'SCC x Atuacao = Comércio'!K244/'SCC x Atuacao = Comércio'!K212-1</f>
        <v>#DIV/0!</v>
      </c>
      <c r="L212" s="12">
        <f>+'SCC x Atuacao = Comércio'!L244/'SCC x Atuacao = Comércio'!L212-1</f>
        <v>7.6865755667123281E-2</v>
      </c>
    </row>
    <row r="213" spans="1:12" x14ac:dyDescent="0.25">
      <c r="A213" s="1" t="s">
        <v>534</v>
      </c>
      <c r="B213" s="12">
        <f>+'SCC x Atuacao = Comércio'!B245/'SCC x Atuacao = Comércio'!B213-1</f>
        <v>6.103255315498779E-2</v>
      </c>
      <c r="C213" s="12" t="e">
        <f>+'SCC x Atuacao = Comércio'!C245/'SCC x Atuacao = Comércio'!C213-1</f>
        <v>#DIV/0!</v>
      </c>
      <c r="D213" s="12" t="e">
        <f>+'SCC x Atuacao = Comércio'!D245/'SCC x Atuacao = Comércio'!D213-1</f>
        <v>#DIV/0!</v>
      </c>
      <c r="E213" s="12" t="e">
        <f>+'SCC x Atuacao = Comércio'!E245/'SCC x Atuacao = Comércio'!E213-1</f>
        <v>#DIV/0!</v>
      </c>
      <c r="F213" s="12">
        <f>+'SCC x Atuacao = Comércio'!F245/'SCC x Atuacao = Comércio'!F213-1</f>
        <v>3.8106500236789298E-2</v>
      </c>
      <c r="G213" s="12" t="e">
        <f>+'SCC x Atuacao = Comércio'!G245/'SCC x Atuacao = Comércio'!G213-1</f>
        <v>#DIV/0!</v>
      </c>
      <c r="H213" s="12" t="e">
        <f>+'SCC x Atuacao = Comércio'!H245/'SCC x Atuacao = Comércio'!H213-1</f>
        <v>#DIV/0!</v>
      </c>
      <c r="I213" s="12">
        <f>+'SCC x Atuacao = Comércio'!I245/'SCC x Atuacao = Comércio'!I213-1</f>
        <v>5.3450324519279446E-2</v>
      </c>
      <c r="J213" s="12" t="e">
        <f>+'SCC x Atuacao = Comércio'!J245/'SCC x Atuacao = Comércio'!J213-1</f>
        <v>#DIV/0!</v>
      </c>
      <c r="K213" s="12" t="e">
        <f>+'SCC x Atuacao = Comércio'!K245/'SCC x Atuacao = Comércio'!K213-1</f>
        <v>#DIV/0!</v>
      </c>
      <c r="L213" s="12">
        <f>+'SCC x Atuacao = Comércio'!L245/'SCC x Atuacao = Comércio'!L213-1</f>
        <v>4.1936847406942146E-2</v>
      </c>
    </row>
    <row r="214" spans="1:12" x14ac:dyDescent="0.25">
      <c r="A214" s="1" t="s">
        <v>535</v>
      </c>
      <c r="B214" s="12">
        <f>+'SCC x Atuacao = Comércio'!B246/'SCC x Atuacao = Comércio'!B214-1</f>
        <v>1.2027312462101758E-2</v>
      </c>
      <c r="C214" s="12" t="e">
        <f>+'SCC x Atuacao = Comércio'!C246/'SCC x Atuacao = Comércio'!C214-1</f>
        <v>#DIV/0!</v>
      </c>
      <c r="D214" s="12" t="e">
        <f>+'SCC x Atuacao = Comércio'!D246/'SCC x Atuacao = Comércio'!D214-1</f>
        <v>#DIV/0!</v>
      </c>
      <c r="E214" s="12" t="e">
        <f>+'SCC x Atuacao = Comércio'!E246/'SCC x Atuacao = Comércio'!E214-1</f>
        <v>#DIV/0!</v>
      </c>
      <c r="F214" s="12">
        <f>+'SCC x Atuacao = Comércio'!F246/'SCC x Atuacao = Comércio'!F214-1</f>
        <v>0.13206072568191418</v>
      </c>
      <c r="G214" s="12" t="e">
        <f>+'SCC x Atuacao = Comércio'!G246/'SCC x Atuacao = Comércio'!G214-1</f>
        <v>#DIV/0!</v>
      </c>
      <c r="H214" s="12" t="e">
        <f>+'SCC x Atuacao = Comércio'!H246/'SCC x Atuacao = Comércio'!H214-1</f>
        <v>#DIV/0!</v>
      </c>
      <c r="I214" s="12">
        <f>+'SCC x Atuacao = Comércio'!I246/'SCC x Atuacao = Comércio'!I214-1</f>
        <v>0.1568393964655217</v>
      </c>
      <c r="J214" s="12" t="e">
        <f>+'SCC x Atuacao = Comércio'!J246/'SCC x Atuacao = Comércio'!J214-1</f>
        <v>#DIV/0!</v>
      </c>
      <c r="K214" s="12" t="e">
        <f>+'SCC x Atuacao = Comércio'!K246/'SCC x Atuacao = Comércio'!K214-1</f>
        <v>#DIV/0!</v>
      </c>
      <c r="L214" s="12">
        <f>+'SCC x Atuacao = Comércio'!L246/'SCC x Atuacao = Comércio'!L214-1</f>
        <v>0.11577159015658367</v>
      </c>
    </row>
    <row r="215" spans="1:12" x14ac:dyDescent="0.25">
      <c r="A215" s="1" t="s">
        <v>536</v>
      </c>
      <c r="B215" s="12">
        <f>+'SCC x Atuacao = Comércio'!B247/'SCC x Atuacao = Comércio'!B215-1</f>
        <v>6.6545127999354525E-2</v>
      </c>
      <c r="C215" s="12" t="e">
        <f>+'SCC x Atuacao = Comércio'!C247/'SCC x Atuacao = Comércio'!C215-1</f>
        <v>#DIV/0!</v>
      </c>
      <c r="D215" s="12" t="e">
        <f>+'SCC x Atuacao = Comércio'!D247/'SCC x Atuacao = Comércio'!D215-1</f>
        <v>#DIV/0!</v>
      </c>
      <c r="E215" s="12" t="e">
        <f>+'SCC x Atuacao = Comércio'!E247/'SCC x Atuacao = Comércio'!E215-1</f>
        <v>#DIV/0!</v>
      </c>
      <c r="F215" s="12">
        <f>+'SCC x Atuacao = Comércio'!F247/'SCC x Atuacao = Comércio'!F215-1</f>
        <v>7.5430484055482472E-2</v>
      </c>
      <c r="G215" s="12" t="e">
        <f>+'SCC x Atuacao = Comércio'!G247/'SCC x Atuacao = Comércio'!G215-1</f>
        <v>#DIV/0!</v>
      </c>
      <c r="H215" s="12" t="e">
        <f>+'SCC x Atuacao = Comércio'!H247/'SCC x Atuacao = Comércio'!H215-1</f>
        <v>#DIV/0!</v>
      </c>
      <c r="I215" s="12">
        <f>+'SCC x Atuacao = Comércio'!I247/'SCC x Atuacao = Comércio'!I215-1</f>
        <v>-5.82134159850064E-2</v>
      </c>
      <c r="J215" s="12" t="e">
        <f>+'SCC x Atuacao = Comércio'!J247/'SCC x Atuacao = Comércio'!J215-1</f>
        <v>#DIV/0!</v>
      </c>
      <c r="K215" s="12" t="e">
        <f>+'SCC x Atuacao = Comércio'!K247/'SCC x Atuacao = Comércio'!K215-1</f>
        <v>#DIV/0!</v>
      </c>
      <c r="L215" s="12">
        <f>+'SCC x Atuacao = Comércio'!L247/'SCC x Atuacao = Comércio'!L215-1</f>
        <v>6.955957243301647E-2</v>
      </c>
    </row>
    <row r="216" spans="1:12" x14ac:dyDescent="0.25">
      <c r="A216" s="1" t="s">
        <v>537</v>
      </c>
      <c r="B216" s="12">
        <f>+'SCC x Atuacao = Comércio'!B248/'SCC x Atuacao = Comércio'!B216-1</f>
        <v>3.0877660554947006E-2</v>
      </c>
      <c r="C216" s="12" t="e">
        <f>+'SCC x Atuacao = Comércio'!C248/'SCC x Atuacao = Comércio'!C216-1</f>
        <v>#DIV/0!</v>
      </c>
      <c r="D216" s="12" t="e">
        <f>+'SCC x Atuacao = Comércio'!D248/'SCC x Atuacao = Comércio'!D216-1</f>
        <v>#DIV/0!</v>
      </c>
      <c r="E216" s="12" t="e">
        <f>+'SCC x Atuacao = Comércio'!E248/'SCC x Atuacao = Comércio'!E216-1</f>
        <v>#DIV/0!</v>
      </c>
      <c r="F216" s="12">
        <f>+'SCC x Atuacao = Comércio'!F248/'SCC x Atuacao = Comércio'!F216-1</f>
        <v>1.6337870286054823E-2</v>
      </c>
      <c r="G216" s="12" t="e">
        <f>+'SCC x Atuacao = Comércio'!G248/'SCC x Atuacao = Comércio'!G216-1</f>
        <v>#DIV/0!</v>
      </c>
      <c r="H216" s="12" t="e">
        <f>+'SCC x Atuacao = Comércio'!H248/'SCC x Atuacao = Comércio'!H216-1</f>
        <v>#DIV/0!</v>
      </c>
      <c r="I216" s="12">
        <f>+'SCC x Atuacao = Comércio'!I248/'SCC x Atuacao = Comércio'!I216-1</f>
        <v>-5.7455962654487935E-2</v>
      </c>
      <c r="J216" s="12" t="e">
        <f>+'SCC x Atuacao = Comércio'!J248/'SCC x Atuacao = Comércio'!J216-1</f>
        <v>#DIV/0!</v>
      </c>
      <c r="K216" s="12" t="e">
        <f>+'SCC x Atuacao = Comércio'!K248/'SCC x Atuacao = Comércio'!K216-1</f>
        <v>#DIV/0!</v>
      </c>
      <c r="L216" s="12">
        <f>+'SCC x Atuacao = Comércio'!L248/'SCC x Atuacao = Comércio'!L216-1</f>
        <v>1.4797857461578579E-2</v>
      </c>
    </row>
    <row r="217" spans="1:12" x14ac:dyDescent="0.25">
      <c r="A217" s="1" t="s">
        <v>538</v>
      </c>
      <c r="B217" s="12">
        <f>+'SCC x Atuacao = Comércio'!B249/'SCC x Atuacao = Comércio'!B217-1</f>
        <v>-1.1898521945420404E-3</v>
      </c>
      <c r="C217" s="12" t="e">
        <f>+'SCC x Atuacao = Comércio'!C249/'SCC x Atuacao = Comércio'!C217-1</f>
        <v>#DIV/0!</v>
      </c>
      <c r="D217" s="12" t="e">
        <f>+'SCC x Atuacao = Comércio'!D249/'SCC x Atuacao = Comércio'!D217-1</f>
        <v>#DIV/0!</v>
      </c>
      <c r="E217" s="12" t="e">
        <f>+'SCC x Atuacao = Comércio'!E249/'SCC x Atuacao = Comércio'!E217-1</f>
        <v>#DIV/0!</v>
      </c>
      <c r="F217" s="12">
        <f>+'SCC x Atuacao = Comércio'!F249/'SCC x Atuacao = Comércio'!F217-1</f>
        <v>0.13389257381046771</v>
      </c>
      <c r="G217" s="12" t="e">
        <f>+'SCC x Atuacao = Comércio'!G249/'SCC x Atuacao = Comércio'!G217-1</f>
        <v>#DIV/0!</v>
      </c>
      <c r="H217" s="12" t="e">
        <f>+'SCC x Atuacao = Comércio'!H249/'SCC x Atuacao = Comércio'!H217-1</f>
        <v>#DIV/0!</v>
      </c>
      <c r="I217" s="12">
        <f>+'SCC x Atuacao = Comércio'!I249/'SCC x Atuacao = Comércio'!I217-1</f>
        <v>-6.3173334626241417E-2</v>
      </c>
      <c r="J217" s="12" t="e">
        <f>+'SCC x Atuacao = Comércio'!J249/'SCC x Atuacao = Comércio'!J217-1</f>
        <v>#DIV/0!</v>
      </c>
      <c r="K217" s="12" t="e">
        <f>+'SCC x Atuacao = Comércio'!K249/'SCC x Atuacao = Comércio'!K217-1</f>
        <v>#DIV/0!</v>
      </c>
      <c r="L217" s="12">
        <f>+'SCC x Atuacao = Comércio'!L249/'SCC x Atuacao = Comércio'!L217-1</f>
        <v>9.652393869145981E-2</v>
      </c>
    </row>
    <row r="218" spans="1:12" x14ac:dyDescent="0.25">
      <c r="A218" s="1" t="s">
        <v>539</v>
      </c>
      <c r="B218" s="12">
        <f>+'SCC x Atuacao = Comércio'!B250/'SCC x Atuacao = Comércio'!B218-1</f>
        <v>6.3189954584371266E-2</v>
      </c>
      <c r="C218" s="12" t="e">
        <f>+'SCC x Atuacao = Comércio'!C250/'SCC x Atuacao = Comércio'!C218-1</f>
        <v>#DIV/0!</v>
      </c>
      <c r="D218" s="12" t="e">
        <f>+'SCC x Atuacao = Comércio'!D250/'SCC x Atuacao = Comércio'!D218-1</f>
        <v>#DIV/0!</v>
      </c>
      <c r="E218" s="12" t="e">
        <f>+'SCC x Atuacao = Comércio'!E250/'SCC x Atuacao = Comércio'!E218-1</f>
        <v>#DIV/0!</v>
      </c>
      <c r="F218" s="12">
        <f>+'SCC x Atuacao = Comércio'!F250/'SCC x Atuacao = Comércio'!F218-1</f>
        <v>2.9715499019660419E-2</v>
      </c>
      <c r="G218" s="12" t="e">
        <f>+'SCC x Atuacao = Comércio'!G250/'SCC x Atuacao = Comércio'!G218-1</f>
        <v>#DIV/0!</v>
      </c>
      <c r="H218" s="12" t="e">
        <f>+'SCC x Atuacao = Comércio'!H250/'SCC x Atuacao = Comércio'!H218-1</f>
        <v>#DIV/0!</v>
      </c>
      <c r="I218" s="12">
        <f>+'SCC x Atuacao = Comércio'!I250/'SCC x Atuacao = Comércio'!I218-1</f>
        <v>-4.9872514988882566E-2</v>
      </c>
      <c r="J218" s="12" t="e">
        <f>+'SCC x Atuacao = Comércio'!J250/'SCC x Atuacao = Comércio'!J218-1</f>
        <v>#DIV/0!</v>
      </c>
      <c r="K218" s="12" t="e">
        <f>+'SCC x Atuacao = Comércio'!K250/'SCC x Atuacao = Comércio'!K218-1</f>
        <v>#DIV/0!</v>
      </c>
      <c r="L218" s="12">
        <f>+'SCC x Atuacao = Comércio'!L250/'SCC x Atuacao = Comércio'!L218-1</f>
        <v>3.2966013667946603E-2</v>
      </c>
    </row>
    <row r="219" spans="1:12" x14ac:dyDescent="0.25">
      <c r="A219" s="1" t="s">
        <v>540</v>
      </c>
      <c r="B219" s="12">
        <f>+'SCC x Atuacao = Comércio'!B251/'SCC x Atuacao = Comércio'!B219-1</f>
        <v>5.6975195587586125E-2</v>
      </c>
      <c r="C219" s="12" t="e">
        <f>+'SCC x Atuacao = Comércio'!C251/'SCC x Atuacao = Comércio'!C219-1</f>
        <v>#DIV/0!</v>
      </c>
      <c r="D219" s="12" t="e">
        <f>+'SCC x Atuacao = Comércio'!D251/'SCC x Atuacao = Comércio'!D219-1</f>
        <v>#DIV/0!</v>
      </c>
      <c r="E219" s="12" t="e">
        <f>+'SCC x Atuacao = Comércio'!E251/'SCC x Atuacao = Comércio'!E219-1</f>
        <v>#DIV/0!</v>
      </c>
      <c r="F219" s="12">
        <f>+'SCC x Atuacao = Comércio'!F251/'SCC x Atuacao = Comércio'!F219-1</f>
        <v>4.9136850995579184E-2</v>
      </c>
      <c r="G219" s="12" t="e">
        <f>+'SCC x Atuacao = Comércio'!G251/'SCC x Atuacao = Comércio'!G219-1</f>
        <v>#DIV/0!</v>
      </c>
      <c r="H219" s="12" t="e">
        <f>+'SCC x Atuacao = Comércio'!H251/'SCC x Atuacao = Comércio'!H219-1</f>
        <v>#DIV/0!</v>
      </c>
      <c r="I219" s="12">
        <f>+'SCC x Atuacao = Comércio'!I251/'SCC x Atuacao = Comércio'!I219-1</f>
        <v>2.6708840347314133E-2</v>
      </c>
      <c r="J219" s="12" t="e">
        <f>+'SCC x Atuacao = Comércio'!J251/'SCC x Atuacao = Comércio'!J219-1</f>
        <v>#DIV/0!</v>
      </c>
      <c r="K219" s="12" t="e">
        <f>+'SCC x Atuacao = Comércio'!K251/'SCC x Atuacao = Comércio'!K219-1</f>
        <v>#DIV/0!</v>
      </c>
      <c r="L219" s="12">
        <f>+'SCC x Atuacao = Comércio'!L251/'SCC x Atuacao = Comércio'!L219-1</f>
        <v>4.9201205546838267E-2</v>
      </c>
    </row>
    <row r="220" spans="1:12" x14ac:dyDescent="0.25">
      <c r="A220" s="1" t="s">
        <v>541</v>
      </c>
      <c r="B220" s="12">
        <f>+'SCC x Atuacao = Comércio'!B252/'SCC x Atuacao = Comércio'!B220-1</f>
        <v>8.8603692047068527E-2</v>
      </c>
      <c r="C220" s="12" t="e">
        <f>+'SCC x Atuacao = Comércio'!C252/'SCC x Atuacao = Comércio'!C220-1</f>
        <v>#DIV/0!</v>
      </c>
      <c r="D220" s="12" t="e">
        <f>+'SCC x Atuacao = Comércio'!D252/'SCC x Atuacao = Comércio'!D220-1</f>
        <v>#DIV/0!</v>
      </c>
      <c r="E220" s="12" t="e">
        <f>+'SCC x Atuacao = Comércio'!E252/'SCC x Atuacao = Comércio'!E220-1</f>
        <v>#DIV/0!</v>
      </c>
      <c r="F220" s="12">
        <f>+'SCC x Atuacao = Comércio'!F252/'SCC x Atuacao = Comércio'!F220-1</f>
        <v>0.38270496374639484</v>
      </c>
      <c r="G220" s="12" t="e">
        <f>+'SCC x Atuacao = Comércio'!G252/'SCC x Atuacao = Comércio'!G220-1</f>
        <v>#DIV/0!</v>
      </c>
      <c r="H220" s="12" t="e">
        <f>+'SCC x Atuacao = Comércio'!H252/'SCC x Atuacao = Comércio'!H220-1</f>
        <v>#DIV/0!</v>
      </c>
      <c r="I220" s="12">
        <f>+'SCC x Atuacao = Comércio'!I252/'SCC x Atuacao = Comércio'!I220-1</f>
        <v>0.12849593836752593</v>
      </c>
      <c r="J220" s="12" t="e">
        <f>+'SCC x Atuacao = Comércio'!J252/'SCC x Atuacao = Comércio'!J220-1</f>
        <v>#DIV/0!</v>
      </c>
      <c r="K220" s="12" t="e">
        <f>+'SCC x Atuacao = Comércio'!K252/'SCC x Atuacao = Comércio'!K220-1</f>
        <v>#DIV/0!</v>
      </c>
      <c r="L220" s="12">
        <f>+'SCC x Atuacao = Comércio'!L252/'SCC x Atuacao = Comércio'!L220-1</f>
        <v>0.29762075162404922</v>
      </c>
    </row>
    <row r="221" spans="1:12" x14ac:dyDescent="0.25">
      <c r="A221" s="1" t="s">
        <v>542</v>
      </c>
      <c r="B221" s="12">
        <f>+'SCC x Atuacao = Comércio'!B253/'SCC x Atuacao = Comércio'!B221-1</f>
        <v>6.4051673631572159E-2</v>
      </c>
      <c r="C221" s="12" t="e">
        <f>+'SCC x Atuacao = Comércio'!C253/'SCC x Atuacao = Comércio'!C221-1</f>
        <v>#DIV/0!</v>
      </c>
      <c r="D221" s="12" t="e">
        <f>+'SCC x Atuacao = Comércio'!D253/'SCC x Atuacao = Comércio'!D221-1</f>
        <v>#DIV/0!</v>
      </c>
      <c r="E221" s="12" t="e">
        <f>+'SCC x Atuacao = Comércio'!E253/'SCC x Atuacao = Comércio'!E221-1</f>
        <v>#DIV/0!</v>
      </c>
      <c r="F221" s="12">
        <f>+'SCC x Atuacao = Comércio'!F253/'SCC x Atuacao = Comércio'!F221-1</f>
        <v>3.6033899432196703E-2</v>
      </c>
      <c r="G221" s="12" t="e">
        <f>+'SCC x Atuacao = Comércio'!G253/'SCC x Atuacao = Comércio'!G221-1</f>
        <v>#DIV/0!</v>
      </c>
      <c r="H221" s="12" t="e">
        <f>+'SCC x Atuacao = Comércio'!H253/'SCC x Atuacao = Comércio'!H221-1</f>
        <v>#DIV/0!</v>
      </c>
      <c r="I221" s="12">
        <f>+'SCC x Atuacao = Comércio'!I253/'SCC x Atuacao = Comércio'!I221-1</f>
        <v>-8.8319396385494464E-2</v>
      </c>
      <c r="J221" s="12" t="e">
        <f>+'SCC x Atuacao = Comércio'!J253/'SCC x Atuacao = Comércio'!J221-1</f>
        <v>#DIV/0!</v>
      </c>
      <c r="K221" s="12" t="e">
        <f>+'SCC x Atuacao = Comércio'!K253/'SCC x Atuacao = Comércio'!K221-1</f>
        <v>#DIV/0!</v>
      </c>
      <c r="L221" s="12">
        <f>+'SCC x Atuacao = Comércio'!L253/'SCC x Atuacao = Comércio'!L221-1</f>
        <v>3.1515673492169771E-2</v>
      </c>
    </row>
    <row r="222" spans="1:12" x14ac:dyDescent="0.25">
      <c r="A222" s="1" t="s">
        <v>543</v>
      </c>
      <c r="B222" s="12">
        <f>+'SCC x Atuacao = Comércio'!B254/'SCC x Atuacao = Comércio'!B222-1</f>
        <v>7.8865529584279948E-2</v>
      </c>
      <c r="C222" s="12" t="e">
        <f>+'SCC x Atuacao = Comércio'!C254/'SCC x Atuacao = Comércio'!C222-1</f>
        <v>#DIV/0!</v>
      </c>
      <c r="D222" s="12" t="e">
        <f>+'SCC x Atuacao = Comércio'!D254/'SCC x Atuacao = Comércio'!D222-1</f>
        <v>#DIV/0!</v>
      </c>
      <c r="E222" s="12" t="e">
        <f>+'SCC x Atuacao = Comércio'!E254/'SCC x Atuacao = Comércio'!E222-1</f>
        <v>#DIV/0!</v>
      </c>
      <c r="F222" s="12">
        <f>+'SCC x Atuacao = Comércio'!F254/'SCC x Atuacao = Comércio'!F222-1</f>
        <v>0.11134017634971682</v>
      </c>
      <c r="G222" s="12" t="e">
        <f>+'SCC x Atuacao = Comércio'!G254/'SCC x Atuacao = Comércio'!G222-1</f>
        <v>#DIV/0!</v>
      </c>
      <c r="H222" s="12" t="e">
        <f>+'SCC x Atuacao = Comércio'!H254/'SCC x Atuacao = Comércio'!H222-1</f>
        <v>#DIV/0!</v>
      </c>
      <c r="I222" s="12">
        <f>+'SCC x Atuacao = Comércio'!I254/'SCC x Atuacao = Comércio'!I222-1</f>
        <v>0.16227299338802315</v>
      </c>
      <c r="J222" s="12" t="e">
        <f>+'SCC x Atuacao = Comércio'!J254/'SCC x Atuacao = Comércio'!J222-1</f>
        <v>#DIV/0!</v>
      </c>
      <c r="K222" s="12" t="e">
        <f>+'SCC x Atuacao = Comércio'!K254/'SCC x Atuacao = Comércio'!K222-1</f>
        <v>#DIV/0!</v>
      </c>
      <c r="L222" s="12">
        <f>+'SCC x Atuacao = Comércio'!L254/'SCC x Atuacao = Comércio'!L222-1</f>
        <v>0.11064274098451965</v>
      </c>
    </row>
    <row r="223" spans="1:12" x14ac:dyDescent="0.25">
      <c r="A223" s="1" t="s">
        <v>544</v>
      </c>
      <c r="B223" s="12">
        <f>+'SCC x Atuacao = Comércio'!B255/'SCC x Atuacao = Comércio'!B223-1</f>
        <v>-1.4040134448118469E-2</v>
      </c>
      <c r="C223" s="12" t="e">
        <f>+'SCC x Atuacao = Comércio'!C255/'SCC x Atuacao = Comércio'!C223-1</f>
        <v>#DIV/0!</v>
      </c>
      <c r="D223" s="12" t="e">
        <f>+'SCC x Atuacao = Comércio'!D255/'SCC x Atuacao = Comércio'!D223-1</f>
        <v>#DIV/0!</v>
      </c>
      <c r="E223" s="12" t="e">
        <f>+'SCC x Atuacao = Comércio'!E255/'SCC x Atuacao = Comércio'!E223-1</f>
        <v>#DIV/0!</v>
      </c>
      <c r="F223" s="12">
        <f>+'SCC x Atuacao = Comércio'!F255/'SCC x Atuacao = Comércio'!F223-1</f>
        <v>7.0896131509833538E-2</v>
      </c>
      <c r="G223" s="12" t="e">
        <f>+'SCC x Atuacao = Comércio'!G255/'SCC x Atuacao = Comércio'!G223-1</f>
        <v>#DIV/0!</v>
      </c>
      <c r="H223" s="12" t="e">
        <f>+'SCC x Atuacao = Comércio'!H255/'SCC x Atuacao = Comércio'!H223-1</f>
        <v>#DIV/0!</v>
      </c>
      <c r="I223" s="12">
        <f>+'SCC x Atuacao = Comércio'!I255/'SCC x Atuacao = Comércio'!I223-1</f>
        <v>-0.18729422676305407</v>
      </c>
      <c r="J223" s="12" t="e">
        <f>+'SCC x Atuacao = Comércio'!J255/'SCC x Atuacao = Comércio'!J223-1</f>
        <v>#DIV/0!</v>
      </c>
      <c r="K223" s="12" t="e">
        <f>+'SCC x Atuacao = Comércio'!K255/'SCC x Atuacao = Comércio'!K223-1</f>
        <v>#DIV/0!</v>
      </c>
      <c r="L223" s="12">
        <f>+'SCC x Atuacao = Comércio'!L255/'SCC x Atuacao = Comércio'!L223-1</f>
        <v>4.3335687621359753E-2</v>
      </c>
    </row>
    <row r="224" spans="1:12" x14ac:dyDescent="0.25">
      <c r="A224" s="52" t="s">
        <v>84</v>
      </c>
      <c r="B224" s="12">
        <f>+'SCC x Atuacao = Comércio'!B256/'SCC x Atuacao = Comércio'!B224-1</f>
        <v>4.6916871313313235E-2</v>
      </c>
      <c r="C224" s="12" t="e">
        <f>+'SCC x Atuacao = Comércio'!C256/'SCC x Atuacao = Comércio'!C224-1</f>
        <v>#DIV/0!</v>
      </c>
      <c r="D224" s="12" t="e">
        <f>+'SCC x Atuacao = Comércio'!D256/'SCC x Atuacao = Comércio'!D224-1</f>
        <v>#DIV/0!</v>
      </c>
      <c r="E224" s="12" t="e">
        <f>+'SCC x Atuacao = Comércio'!E256/'SCC x Atuacao = Comércio'!E224-1</f>
        <v>#DIV/0!</v>
      </c>
      <c r="F224" s="12">
        <f>+'SCC x Atuacao = Comércio'!F256/'SCC x Atuacao = Comércio'!F224-1</f>
        <v>4.4503134499069619E-2</v>
      </c>
      <c r="G224" s="12" t="e">
        <f>+'SCC x Atuacao = Comércio'!G256/'SCC x Atuacao = Comércio'!G224-1</f>
        <v>#DIV/0!</v>
      </c>
      <c r="H224" s="12" t="e">
        <f>+'SCC x Atuacao = Comércio'!H256/'SCC x Atuacao = Comércio'!H224-1</f>
        <v>#DIV/0!</v>
      </c>
      <c r="I224" s="12">
        <f>+'SCC x Atuacao = Comércio'!I256/'SCC x Atuacao = Comércio'!I224-1</f>
        <v>-2.3603717444957595E-2</v>
      </c>
      <c r="J224" s="12" t="e">
        <f>+'SCC x Atuacao = Comércio'!J256/'SCC x Atuacao = Comércio'!J224-1</f>
        <v>#DIV/0!</v>
      </c>
      <c r="K224" s="12" t="e">
        <f>+'SCC x Atuacao = Comércio'!K256/'SCC x Atuacao = Comércio'!K224-1</f>
        <v>#DIV/0!</v>
      </c>
      <c r="L224" s="12">
        <f>+'SCC x Atuacao = Comércio'!L256/'SCC x Atuacao = Comércio'!L224-1</f>
        <v>4.1484798991598293E-2</v>
      </c>
    </row>
    <row r="225" spans="1:12" x14ac:dyDescent="0.25">
      <c r="B225" s="12"/>
      <c r="C225" s="12"/>
      <c r="D225" s="12"/>
      <c r="E225" s="12"/>
      <c r="F225" s="12"/>
      <c r="G225" s="12"/>
      <c r="H225" s="12"/>
      <c r="I225" s="12"/>
      <c r="J225" s="12"/>
      <c r="K225" s="12"/>
    </row>
    <row r="227" spans="1:12" s="1" customFormat="1" x14ac:dyDescent="0.25">
      <c r="B227" s="1">
        <v>2015</v>
      </c>
      <c r="C227" s="1">
        <v>2015</v>
      </c>
      <c r="D227" s="1">
        <v>2015</v>
      </c>
      <c r="E227" s="1">
        <v>2015</v>
      </c>
      <c r="F227" s="1">
        <v>2015</v>
      </c>
      <c r="G227" s="1">
        <v>2015</v>
      </c>
      <c r="H227" s="1">
        <v>2015</v>
      </c>
      <c r="I227" s="1">
        <v>2015</v>
      </c>
      <c r="J227" s="1">
        <v>2015</v>
      </c>
      <c r="K227" s="1">
        <v>2015</v>
      </c>
      <c r="L227" s="1">
        <v>2015</v>
      </c>
    </row>
    <row r="228" spans="1:12" x14ac:dyDescent="0.25">
      <c r="A228" s="1"/>
      <c r="B228" s="1" t="s">
        <v>769</v>
      </c>
      <c r="C228" s="1" t="s">
        <v>771</v>
      </c>
      <c r="D228" s="1" t="s">
        <v>20</v>
      </c>
      <c r="E228" s="1" t="s">
        <v>776</v>
      </c>
      <c r="F228" s="1" t="s">
        <v>777</v>
      </c>
      <c r="G228" s="1" t="s">
        <v>780</v>
      </c>
      <c r="H228" s="1" t="s">
        <v>22</v>
      </c>
      <c r="I228" s="1" t="s">
        <v>21</v>
      </c>
      <c r="J228" s="1" t="s">
        <v>29</v>
      </c>
      <c r="K228" s="1" t="s">
        <v>784</v>
      </c>
      <c r="L228" s="1" t="s">
        <v>866</v>
      </c>
    </row>
    <row r="229" spans="1:12" x14ac:dyDescent="0.25">
      <c r="A229" s="1" t="s">
        <v>518</v>
      </c>
      <c r="B229" s="12">
        <f>+'SCC x Atuacao = Comércio'!B261/'SCC x Atuacao = Comércio'!B229-1</f>
        <v>9.1231800367885141E-2</v>
      </c>
      <c r="C229" s="12" t="e">
        <f>+'SCC x Atuacao = Comércio'!C261/'SCC x Atuacao = Comércio'!C229-1</f>
        <v>#DIV/0!</v>
      </c>
      <c r="D229" s="12" t="e">
        <f>+'SCC x Atuacao = Comércio'!D261/'SCC x Atuacao = Comércio'!D229-1</f>
        <v>#DIV/0!</v>
      </c>
      <c r="E229" s="12" t="e">
        <f>+'SCC x Atuacao = Comércio'!E261/'SCC x Atuacao = Comércio'!E229-1</f>
        <v>#DIV/0!</v>
      </c>
      <c r="F229" s="12">
        <f>+'SCC x Atuacao = Comércio'!F261/'SCC x Atuacao = Comércio'!F229-1</f>
        <v>-0.19178221738602053</v>
      </c>
      <c r="G229" s="12" t="e">
        <f>+'SCC x Atuacao = Comércio'!G261/'SCC x Atuacao = Comércio'!G229-1</f>
        <v>#DIV/0!</v>
      </c>
      <c r="H229" s="12" t="e">
        <f>+'SCC x Atuacao = Comércio'!H261/'SCC x Atuacao = Comércio'!H229-1</f>
        <v>#DIV/0!</v>
      </c>
      <c r="I229" s="12">
        <f>+'SCC x Atuacao = Comércio'!I261/'SCC x Atuacao = Comércio'!I229-1</f>
        <v>-8.4844923141010997E-2</v>
      </c>
      <c r="J229" s="12" t="e">
        <f>+'SCC x Atuacao = Comércio'!J261/'SCC x Atuacao = Comércio'!J229-1</f>
        <v>#DIV/0!</v>
      </c>
      <c r="K229" s="12" t="e">
        <f>+'SCC x Atuacao = Comércio'!K261/'SCC x Atuacao = Comércio'!K229-1</f>
        <v>#DIV/0!</v>
      </c>
      <c r="L229" s="12">
        <f>+'SCC x Atuacao = Comércio'!L261/'SCC x Atuacao = Comércio'!L229-1</f>
        <v>-0.12025618894600587</v>
      </c>
    </row>
    <row r="230" spans="1:12" x14ac:dyDescent="0.25">
      <c r="A230" s="1" t="s">
        <v>519</v>
      </c>
      <c r="B230" s="12">
        <f>+'SCC x Atuacao = Comércio'!B262/'SCC x Atuacao = Comércio'!B230-1</f>
        <v>-0.1034075137748528</v>
      </c>
      <c r="C230" s="12" t="e">
        <f>+'SCC x Atuacao = Comércio'!C262/'SCC x Atuacao = Comércio'!C230-1</f>
        <v>#DIV/0!</v>
      </c>
      <c r="D230" s="12" t="e">
        <f>+'SCC x Atuacao = Comércio'!D262/'SCC x Atuacao = Comércio'!D230-1</f>
        <v>#DIV/0!</v>
      </c>
      <c r="E230" s="12" t="e">
        <f>+'SCC x Atuacao = Comércio'!E262/'SCC x Atuacao = Comércio'!E230-1</f>
        <v>#DIV/0!</v>
      </c>
      <c r="F230" s="12">
        <f>+'SCC x Atuacao = Comércio'!F262/'SCC x Atuacao = Comércio'!F230-1</f>
        <v>-0.28912655077159666</v>
      </c>
      <c r="G230" s="12" t="e">
        <f>+'SCC x Atuacao = Comércio'!G262/'SCC x Atuacao = Comércio'!G230-1</f>
        <v>#DIV/0!</v>
      </c>
      <c r="H230" s="12" t="e">
        <f>+'SCC x Atuacao = Comércio'!H262/'SCC x Atuacao = Comércio'!H230-1</f>
        <v>#DIV/0!</v>
      </c>
      <c r="I230" s="12">
        <f>+'SCC x Atuacao = Comércio'!I262/'SCC x Atuacao = Comércio'!I230-1</f>
        <v>-0.30971507601026593</v>
      </c>
      <c r="J230" s="12" t="e">
        <f>+'SCC x Atuacao = Comércio'!J262/'SCC x Atuacao = Comércio'!J230-1</f>
        <v>#DIV/0!</v>
      </c>
      <c r="K230" s="12" t="e">
        <f>+'SCC x Atuacao = Comércio'!K262/'SCC x Atuacao = Comércio'!K230-1</f>
        <v>#DIV/0!</v>
      </c>
      <c r="L230" s="12">
        <f>+'SCC x Atuacao = Comércio'!L262/'SCC x Atuacao = Comércio'!L230-1</f>
        <v>-0.25395681238597612</v>
      </c>
    </row>
    <row r="231" spans="1:12" x14ac:dyDescent="0.25">
      <c r="A231" s="1" t="s">
        <v>520</v>
      </c>
      <c r="B231" s="12">
        <f>+'SCC x Atuacao = Comércio'!B263/'SCC x Atuacao = Comércio'!B231-1</f>
        <v>3.9235755237019054E-2</v>
      </c>
      <c r="C231" s="12" t="e">
        <f>+'SCC x Atuacao = Comércio'!C263/'SCC x Atuacao = Comércio'!C231-1</f>
        <v>#DIV/0!</v>
      </c>
      <c r="D231" s="12" t="e">
        <f>+'SCC x Atuacao = Comércio'!D263/'SCC x Atuacao = Comércio'!D231-1</f>
        <v>#DIV/0!</v>
      </c>
      <c r="E231" s="12" t="e">
        <f>+'SCC x Atuacao = Comércio'!E263/'SCC x Atuacao = Comércio'!E231-1</f>
        <v>#DIV/0!</v>
      </c>
      <c r="F231" s="12">
        <f>+'SCC x Atuacao = Comércio'!F263/'SCC x Atuacao = Comércio'!F231-1</f>
        <v>0.16938627626773428</v>
      </c>
      <c r="G231" s="12" t="e">
        <f>+'SCC x Atuacao = Comércio'!G263/'SCC x Atuacao = Comércio'!G231-1</f>
        <v>#DIV/0!</v>
      </c>
      <c r="H231" s="12" t="e">
        <f>+'SCC x Atuacao = Comércio'!H263/'SCC x Atuacao = Comércio'!H231-1</f>
        <v>#DIV/0!</v>
      </c>
      <c r="I231" s="12">
        <f>+'SCC x Atuacao = Comércio'!I263/'SCC x Atuacao = Comércio'!I231-1</f>
        <v>-0.23393071808056898</v>
      </c>
      <c r="J231" s="12" t="e">
        <f>+'SCC x Atuacao = Comércio'!J263/'SCC x Atuacao = Comércio'!J231-1</f>
        <v>#DIV/0!</v>
      </c>
      <c r="K231" s="12" t="e">
        <f>+'SCC x Atuacao = Comércio'!K263/'SCC x Atuacao = Comércio'!K231-1</f>
        <v>#DIV/0!</v>
      </c>
      <c r="L231" s="12">
        <f>+'SCC x Atuacao = Comércio'!L263/'SCC x Atuacao = Comércio'!L231-1</f>
        <v>0.1186090612661681</v>
      </c>
    </row>
    <row r="232" spans="1:12" x14ac:dyDescent="0.25">
      <c r="A232" s="1" t="s">
        <v>521</v>
      </c>
      <c r="B232" s="12">
        <f>+'SCC x Atuacao = Comércio'!B264/'SCC x Atuacao = Comércio'!B232-1</f>
        <v>0.26596890599666234</v>
      </c>
      <c r="C232" s="12" t="e">
        <f>+'SCC x Atuacao = Comércio'!C264/'SCC x Atuacao = Comércio'!C232-1</f>
        <v>#DIV/0!</v>
      </c>
      <c r="D232" s="12" t="e">
        <f>+'SCC x Atuacao = Comércio'!D264/'SCC x Atuacao = Comércio'!D232-1</f>
        <v>#DIV/0!</v>
      </c>
      <c r="E232" s="12" t="e">
        <f>+'SCC x Atuacao = Comércio'!E264/'SCC x Atuacao = Comércio'!E232-1</f>
        <v>#DIV/0!</v>
      </c>
      <c r="F232" s="12">
        <f>+'SCC x Atuacao = Comércio'!F264/'SCC x Atuacao = Comércio'!F232-1</f>
        <v>-0.20070698747828974</v>
      </c>
      <c r="G232" s="12" t="e">
        <f>+'SCC x Atuacao = Comércio'!G264/'SCC x Atuacao = Comércio'!G232-1</f>
        <v>#DIV/0!</v>
      </c>
      <c r="H232" s="12" t="e">
        <f>+'SCC x Atuacao = Comércio'!H264/'SCC x Atuacao = Comércio'!H232-1</f>
        <v>#DIV/0!</v>
      </c>
      <c r="I232" s="12">
        <f>+'SCC x Atuacao = Comércio'!I264/'SCC x Atuacao = Comércio'!I232-1</f>
        <v>2.850513729637294E-3</v>
      </c>
      <c r="J232" s="12" t="e">
        <f>+'SCC x Atuacao = Comércio'!J264/'SCC x Atuacao = Comércio'!J232-1</f>
        <v>#DIV/0!</v>
      </c>
      <c r="K232" s="12" t="e">
        <f>+'SCC x Atuacao = Comércio'!K264/'SCC x Atuacao = Comércio'!K232-1</f>
        <v>#DIV/0!</v>
      </c>
      <c r="L232" s="12">
        <f>+'SCC x Atuacao = Comércio'!L264/'SCC x Atuacao = Comércio'!L232-1</f>
        <v>-0.13640094440501849</v>
      </c>
    </row>
    <row r="233" spans="1:12" x14ac:dyDescent="0.25">
      <c r="A233" s="1" t="s">
        <v>522</v>
      </c>
      <c r="B233" s="12">
        <f>+'SCC x Atuacao = Comércio'!B265/'SCC x Atuacao = Comércio'!B233-1</f>
        <v>8.3350674795777957E-2</v>
      </c>
      <c r="C233" s="12" t="e">
        <f>+'SCC x Atuacao = Comércio'!C265/'SCC x Atuacao = Comércio'!C233-1</f>
        <v>#DIV/0!</v>
      </c>
      <c r="D233" s="12" t="e">
        <f>+'SCC x Atuacao = Comércio'!D265/'SCC x Atuacao = Comércio'!D233-1</f>
        <v>#DIV/0!</v>
      </c>
      <c r="E233" s="12" t="e">
        <f>+'SCC x Atuacao = Comércio'!E265/'SCC x Atuacao = Comércio'!E233-1</f>
        <v>#DIV/0!</v>
      </c>
      <c r="F233" s="12">
        <f>+'SCC x Atuacao = Comércio'!F265/'SCC x Atuacao = Comércio'!F233-1</f>
        <v>-0.19577225160944778</v>
      </c>
      <c r="G233" s="12" t="e">
        <f>+'SCC x Atuacao = Comércio'!G265/'SCC x Atuacao = Comércio'!G233-1</f>
        <v>#DIV/0!</v>
      </c>
      <c r="H233" s="12" t="e">
        <f>+'SCC x Atuacao = Comércio'!H265/'SCC x Atuacao = Comércio'!H233-1</f>
        <v>#DIV/0!</v>
      </c>
      <c r="I233" s="12">
        <f>+'SCC x Atuacao = Comércio'!I265/'SCC x Atuacao = Comércio'!I233-1</f>
        <v>-0.26379018015151645</v>
      </c>
      <c r="J233" s="12" t="e">
        <f>+'SCC x Atuacao = Comércio'!J265/'SCC x Atuacao = Comércio'!J233-1</f>
        <v>#DIV/0!</v>
      </c>
      <c r="K233" s="12" t="e">
        <f>+'SCC x Atuacao = Comércio'!K265/'SCC x Atuacao = Comércio'!K233-1</f>
        <v>#DIV/0!</v>
      </c>
      <c r="L233" s="12">
        <f>+'SCC x Atuacao = Comércio'!L265/'SCC x Atuacao = Comércio'!L233-1</f>
        <v>-0.16718584250244684</v>
      </c>
    </row>
    <row r="234" spans="1:12" x14ac:dyDescent="0.25">
      <c r="A234" s="1" t="s">
        <v>523</v>
      </c>
      <c r="B234" s="12">
        <f>+'SCC x Atuacao = Comércio'!B266/'SCC x Atuacao = Comércio'!B234-1</f>
        <v>-0.24321225191048235</v>
      </c>
      <c r="C234" s="12" t="e">
        <f>+'SCC x Atuacao = Comércio'!C266/'SCC x Atuacao = Comércio'!C234-1</f>
        <v>#DIV/0!</v>
      </c>
      <c r="D234" s="12" t="e">
        <f>+'SCC x Atuacao = Comércio'!D266/'SCC x Atuacao = Comércio'!D234-1</f>
        <v>#DIV/0!</v>
      </c>
      <c r="E234" s="12" t="e">
        <f>+'SCC x Atuacao = Comércio'!E266/'SCC x Atuacao = Comércio'!E234-1</f>
        <v>#DIV/0!</v>
      </c>
      <c r="F234" s="12">
        <f>+'SCC x Atuacao = Comércio'!F266/'SCC x Atuacao = Comércio'!F234-1</f>
        <v>-8.205353456805331E-2</v>
      </c>
      <c r="G234" s="12" t="e">
        <f>+'SCC x Atuacao = Comércio'!G266/'SCC x Atuacao = Comércio'!G234-1</f>
        <v>#DIV/0!</v>
      </c>
      <c r="H234" s="12" t="e">
        <f>+'SCC x Atuacao = Comércio'!H266/'SCC x Atuacao = Comércio'!H234-1</f>
        <v>#DIV/0!</v>
      </c>
      <c r="I234" s="12">
        <f>+'SCC x Atuacao = Comércio'!I266/'SCC x Atuacao = Comércio'!I234-1</f>
        <v>-0.42822370728540315</v>
      </c>
      <c r="J234" s="12" t="e">
        <f>+'SCC x Atuacao = Comércio'!J266/'SCC x Atuacao = Comércio'!J234-1</f>
        <v>#DIV/0!</v>
      </c>
      <c r="K234" s="12" t="e">
        <f>+'SCC x Atuacao = Comércio'!K266/'SCC x Atuacao = Comércio'!K234-1</f>
        <v>#DIV/0!</v>
      </c>
      <c r="L234" s="12">
        <f>+'SCC x Atuacao = Comércio'!L266/'SCC x Atuacao = Comércio'!L234-1</f>
        <v>-0.10428880464385804</v>
      </c>
    </row>
    <row r="235" spans="1:12" x14ac:dyDescent="0.25">
      <c r="A235" s="1" t="s">
        <v>524</v>
      </c>
      <c r="B235" s="12">
        <f>+'SCC x Atuacao = Comércio'!B267/'SCC x Atuacao = Comércio'!B235-1</f>
        <v>-0.1276151313988001</v>
      </c>
      <c r="C235" s="12" t="e">
        <f>+'SCC x Atuacao = Comércio'!C267/'SCC x Atuacao = Comércio'!C235-1</f>
        <v>#DIV/0!</v>
      </c>
      <c r="D235" s="12" t="e">
        <f>+'SCC x Atuacao = Comércio'!D267/'SCC x Atuacao = Comércio'!D235-1</f>
        <v>#DIV/0!</v>
      </c>
      <c r="E235" s="12" t="e">
        <f>+'SCC x Atuacao = Comércio'!E267/'SCC x Atuacao = Comércio'!E235-1</f>
        <v>#DIV/0!</v>
      </c>
      <c r="F235" s="12">
        <f>+'SCC x Atuacao = Comércio'!F267/'SCC x Atuacao = Comércio'!F235-1</f>
        <v>-0.16895955079691183</v>
      </c>
      <c r="G235" s="12" t="e">
        <f>+'SCC x Atuacao = Comércio'!G267/'SCC x Atuacao = Comércio'!G235-1</f>
        <v>#DIV/0!</v>
      </c>
      <c r="H235" s="12" t="e">
        <f>+'SCC x Atuacao = Comércio'!H267/'SCC x Atuacao = Comércio'!H235-1</f>
        <v>#DIV/0!</v>
      </c>
      <c r="I235" s="12">
        <f>+'SCC x Atuacao = Comércio'!I267/'SCC x Atuacao = Comércio'!I235-1</f>
        <v>3.7074763706639313E-2</v>
      </c>
      <c r="J235" s="12" t="e">
        <f>+'SCC x Atuacao = Comércio'!J267/'SCC x Atuacao = Comércio'!J235-1</f>
        <v>#DIV/0!</v>
      </c>
      <c r="K235" s="12" t="e">
        <f>+'SCC x Atuacao = Comércio'!K267/'SCC x Atuacao = Comércio'!K235-1</f>
        <v>#DIV/0!</v>
      </c>
      <c r="L235" s="12">
        <f>+'SCC x Atuacao = Comércio'!L267/'SCC x Atuacao = Comércio'!L235-1</f>
        <v>-0.1483414872169041</v>
      </c>
    </row>
    <row r="236" spans="1:12" x14ac:dyDescent="0.25">
      <c r="A236" s="1" t="s">
        <v>525</v>
      </c>
      <c r="B236" s="12">
        <f>+'SCC x Atuacao = Comércio'!B268/'SCC x Atuacao = Comércio'!B236-1</f>
        <v>-6.2435220465714036E-2</v>
      </c>
      <c r="C236" s="12" t="e">
        <f>+'SCC x Atuacao = Comércio'!C268/'SCC x Atuacao = Comércio'!C236-1</f>
        <v>#DIV/0!</v>
      </c>
      <c r="D236" s="12" t="e">
        <f>+'SCC x Atuacao = Comércio'!D268/'SCC x Atuacao = Comércio'!D236-1</f>
        <v>#DIV/0!</v>
      </c>
      <c r="E236" s="12" t="e">
        <f>+'SCC x Atuacao = Comércio'!E268/'SCC x Atuacao = Comércio'!E236-1</f>
        <v>#DIV/0!</v>
      </c>
      <c r="F236" s="12">
        <f>+'SCC x Atuacao = Comércio'!F268/'SCC x Atuacao = Comércio'!F236-1</f>
        <v>-0.11693384102265947</v>
      </c>
      <c r="G236" s="12" t="e">
        <f>+'SCC x Atuacao = Comércio'!G268/'SCC x Atuacao = Comércio'!G236-1</f>
        <v>#DIV/0!</v>
      </c>
      <c r="H236" s="12" t="e">
        <f>+'SCC x Atuacao = Comércio'!H268/'SCC x Atuacao = Comércio'!H236-1</f>
        <v>#DIV/0!</v>
      </c>
      <c r="I236" s="12">
        <f>+'SCC x Atuacao = Comércio'!I268/'SCC x Atuacao = Comércio'!I236-1</f>
        <v>-0.27443109002974564</v>
      </c>
      <c r="J236" s="12" t="e">
        <f>+'SCC x Atuacao = Comércio'!J268/'SCC x Atuacao = Comércio'!J236-1</f>
        <v>#DIV/0!</v>
      </c>
      <c r="K236" s="12" t="e">
        <f>+'SCC x Atuacao = Comércio'!K268/'SCC x Atuacao = Comércio'!K236-1</f>
        <v>#DIV/0!</v>
      </c>
      <c r="L236" s="12">
        <f>+'SCC x Atuacao = Comércio'!L268/'SCC x Atuacao = Comércio'!L236-1</f>
        <v>-0.11643780898175793</v>
      </c>
    </row>
    <row r="237" spans="1:12" x14ac:dyDescent="0.25">
      <c r="A237" s="1" t="s">
        <v>526</v>
      </c>
      <c r="B237" s="12">
        <f>+'SCC x Atuacao = Comércio'!B269/'SCC x Atuacao = Comércio'!B237-1</f>
        <v>0.18607438782590369</v>
      </c>
      <c r="C237" s="12" t="e">
        <f>+'SCC x Atuacao = Comércio'!C269/'SCC x Atuacao = Comércio'!C237-1</f>
        <v>#DIV/0!</v>
      </c>
      <c r="D237" s="12" t="e">
        <f>+'SCC x Atuacao = Comércio'!D269/'SCC x Atuacao = Comércio'!D237-1</f>
        <v>#DIV/0!</v>
      </c>
      <c r="E237" s="12" t="e">
        <f>+'SCC x Atuacao = Comércio'!E269/'SCC x Atuacao = Comércio'!E237-1</f>
        <v>#DIV/0!</v>
      </c>
      <c r="F237" s="12">
        <f>+'SCC x Atuacao = Comércio'!F269/'SCC x Atuacao = Comércio'!F237-1</f>
        <v>9.8895101059323087E-2</v>
      </c>
      <c r="G237" s="12" t="e">
        <f>+'SCC x Atuacao = Comércio'!G269/'SCC x Atuacao = Comércio'!G237-1</f>
        <v>#DIV/0!</v>
      </c>
      <c r="H237" s="12" t="e">
        <f>+'SCC x Atuacao = Comércio'!H269/'SCC x Atuacao = Comércio'!H237-1</f>
        <v>#DIV/0!</v>
      </c>
      <c r="I237" s="12">
        <f>+'SCC x Atuacao = Comércio'!I269/'SCC x Atuacao = Comércio'!I237-1</f>
        <v>4.5548305646646803E-2</v>
      </c>
      <c r="J237" s="12" t="e">
        <f>+'SCC x Atuacao = Comércio'!J269/'SCC x Atuacao = Comércio'!J237-1</f>
        <v>#DIV/0!</v>
      </c>
      <c r="K237" s="12" t="e">
        <f>+'SCC x Atuacao = Comércio'!K269/'SCC x Atuacao = Comércio'!K237-1</f>
        <v>#DIV/0!</v>
      </c>
      <c r="L237" s="12">
        <f>+'SCC x Atuacao = Comércio'!L269/'SCC x Atuacao = Comércio'!L237-1</f>
        <v>0.10864799062121167</v>
      </c>
    </row>
    <row r="238" spans="1:12" x14ac:dyDescent="0.25">
      <c r="A238" s="1" t="s">
        <v>527</v>
      </c>
      <c r="B238" s="12">
        <f>+'SCC x Atuacao = Comércio'!B270/'SCC x Atuacao = Comércio'!B238-1</f>
        <v>0.12782059129572487</v>
      </c>
      <c r="C238" s="12" t="e">
        <f>+'SCC x Atuacao = Comércio'!C270/'SCC x Atuacao = Comércio'!C238-1</f>
        <v>#DIV/0!</v>
      </c>
      <c r="D238" s="12" t="e">
        <f>+'SCC x Atuacao = Comércio'!D270/'SCC x Atuacao = Comércio'!D238-1</f>
        <v>#DIV/0!</v>
      </c>
      <c r="E238" s="12" t="e">
        <f>+'SCC x Atuacao = Comércio'!E270/'SCC x Atuacao = Comércio'!E238-1</f>
        <v>#DIV/0!</v>
      </c>
      <c r="F238" s="12">
        <f>+'SCC x Atuacao = Comércio'!F270/'SCC x Atuacao = Comércio'!F238-1</f>
        <v>-5.3344905822998889E-2</v>
      </c>
      <c r="G238" s="12" t="e">
        <f>+'SCC x Atuacao = Comércio'!G270/'SCC x Atuacao = Comércio'!G238-1</f>
        <v>#DIV/0!</v>
      </c>
      <c r="H238" s="12" t="e">
        <f>+'SCC x Atuacao = Comércio'!H270/'SCC x Atuacao = Comércio'!H238-1</f>
        <v>#DIV/0!</v>
      </c>
      <c r="I238" s="12">
        <f>+'SCC x Atuacao = Comércio'!I270/'SCC x Atuacao = Comércio'!I238-1</f>
        <v>-0.22441187432536813</v>
      </c>
      <c r="J238" s="12" t="e">
        <f>+'SCC x Atuacao = Comércio'!J270/'SCC x Atuacao = Comércio'!J238-1</f>
        <v>#DIV/0!</v>
      </c>
      <c r="K238" s="12" t="e">
        <f>+'SCC x Atuacao = Comércio'!K270/'SCC x Atuacao = Comércio'!K238-1</f>
        <v>#DIV/0!</v>
      </c>
      <c r="L238" s="12">
        <f>+'SCC x Atuacao = Comércio'!L270/'SCC x Atuacao = Comércio'!L238-1</f>
        <v>-4.4229027811529265E-2</v>
      </c>
    </row>
    <row r="239" spans="1:12" x14ac:dyDescent="0.25">
      <c r="A239" s="1" t="s">
        <v>528</v>
      </c>
      <c r="B239" s="12">
        <f>+'SCC x Atuacao = Comércio'!B271/'SCC x Atuacao = Comércio'!B239-1</f>
        <v>0.33492724288789755</v>
      </c>
      <c r="C239" s="12" t="e">
        <f>+'SCC x Atuacao = Comércio'!C271/'SCC x Atuacao = Comércio'!C239-1</f>
        <v>#DIV/0!</v>
      </c>
      <c r="D239" s="12" t="e">
        <f>+'SCC x Atuacao = Comércio'!D271/'SCC x Atuacao = Comércio'!D239-1</f>
        <v>#DIV/0!</v>
      </c>
      <c r="E239" s="12" t="e">
        <f>+'SCC x Atuacao = Comércio'!E271/'SCC x Atuacao = Comércio'!E239-1</f>
        <v>#DIV/0!</v>
      </c>
      <c r="F239" s="12">
        <f>+'SCC x Atuacao = Comércio'!F271/'SCC x Atuacao = Comércio'!F239-1</f>
        <v>-0.10367916266943666</v>
      </c>
      <c r="G239" s="12" t="e">
        <f>+'SCC x Atuacao = Comércio'!G271/'SCC x Atuacao = Comércio'!G239-1</f>
        <v>#DIV/0!</v>
      </c>
      <c r="H239" s="12" t="e">
        <f>+'SCC x Atuacao = Comércio'!H271/'SCC x Atuacao = Comércio'!H239-1</f>
        <v>#DIV/0!</v>
      </c>
      <c r="I239" s="12">
        <f>+'SCC x Atuacao = Comércio'!I271/'SCC x Atuacao = Comércio'!I239-1</f>
        <v>-0.4531165114757546</v>
      </c>
      <c r="J239" s="12" t="e">
        <f>+'SCC x Atuacao = Comércio'!J271/'SCC x Atuacao = Comércio'!J239-1</f>
        <v>#DIV/0!</v>
      </c>
      <c r="K239" s="12" t="e">
        <f>+'SCC x Atuacao = Comércio'!K271/'SCC x Atuacao = Comércio'!K239-1</f>
        <v>#DIV/0!</v>
      </c>
      <c r="L239" s="12">
        <f>+'SCC x Atuacao = Comércio'!L271/'SCC x Atuacao = Comércio'!L239-1</f>
        <v>-8.5916218003806333E-2</v>
      </c>
    </row>
    <row r="240" spans="1:12" x14ac:dyDescent="0.25">
      <c r="A240" s="1" t="s">
        <v>529</v>
      </c>
      <c r="B240" s="12">
        <f>+'SCC x Atuacao = Comércio'!B272/'SCC x Atuacao = Comércio'!B240-1</f>
        <v>6.6224264502529717E-2</v>
      </c>
      <c r="C240" s="12" t="e">
        <f>+'SCC x Atuacao = Comércio'!C272/'SCC x Atuacao = Comércio'!C240-1</f>
        <v>#DIV/0!</v>
      </c>
      <c r="D240" s="12" t="e">
        <f>+'SCC x Atuacao = Comércio'!D272/'SCC x Atuacao = Comércio'!D240-1</f>
        <v>#DIV/0!</v>
      </c>
      <c r="E240" s="12" t="e">
        <f>+'SCC x Atuacao = Comércio'!E272/'SCC x Atuacao = Comércio'!E240-1</f>
        <v>#DIV/0!</v>
      </c>
      <c r="F240" s="12">
        <f>+'SCC x Atuacao = Comércio'!F272/'SCC x Atuacao = Comércio'!F240-1</f>
        <v>-0.17430830040507439</v>
      </c>
      <c r="G240" s="12" t="e">
        <f>+'SCC x Atuacao = Comércio'!G272/'SCC x Atuacao = Comércio'!G240-1</f>
        <v>#DIV/0!</v>
      </c>
      <c r="H240" s="12" t="e">
        <f>+'SCC x Atuacao = Comércio'!H272/'SCC x Atuacao = Comércio'!H240-1</f>
        <v>#DIV/0!</v>
      </c>
      <c r="I240" s="12">
        <f>+'SCC x Atuacao = Comércio'!I272/'SCC x Atuacao = Comércio'!I240-1</f>
        <v>-0.20294118545272877</v>
      </c>
      <c r="J240" s="12" t="e">
        <f>+'SCC x Atuacao = Comércio'!J272/'SCC x Atuacao = Comércio'!J240-1</f>
        <v>#DIV/0!</v>
      </c>
      <c r="K240" s="12" t="e">
        <f>+'SCC x Atuacao = Comércio'!K272/'SCC x Atuacao = Comércio'!K240-1</f>
        <v>#DIV/0!</v>
      </c>
      <c r="L240" s="12">
        <f>+'SCC x Atuacao = Comércio'!L272/'SCC x Atuacao = Comércio'!L240-1</f>
        <v>-0.13890197413567829</v>
      </c>
    </row>
    <row r="241" spans="1:12" x14ac:dyDescent="0.25">
      <c r="A241" s="1" t="s">
        <v>530</v>
      </c>
      <c r="B241" s="12">
        <f>+'SCC x Atuacao = Comércio'!B273/'SCC x Atuacao = Comércio'!B241-1</f>
        <v>0.18497639767515262</v>
      </c>
      <c r="C241" s="12" t="e">
        <f>+'SCC x Atuacao = Comércio'!C273/'SCC x Atuacao = Comércio'!C241-1</f>
        <v>#DIV/0!</v>
      </c>
      <c r="D241" s="12" t="e">
        <f>+'SCC x Atuacao = Comércio'!D273/'SCC x Atuacao = Comércio'!D241-1</f>
        <v>#DIV/0!</v>
      </c>
      <c r="E241" s="12" t="e">
        <f>+'SCC x Atuacao = Comércio'!E273/'SCC x Atuacao = Comércio'!E241-1</f>
        <v>#DIV/0!</v>
      </c>
      <c r="F241" s="12">
        <f>+'SCC x Atuacao = Comércio'!F273/'SCC x Atuacao = Comércio'!F241-1</f>
        <v>-0.1734259172933873</v>
      </c>
      <c r="G241" s="12" t="e">
        <f>+'SCC x Atuacao = Comércio'!G273/'SCC x Atuacao = Comércio'!G241-1</f>
        <v>#DIV/0!</v>
      </c>
      <c r="H241" s="12" t="e">
        <f>+'SCC x Atuacao = Comércio'!H273/'SCC x Atuacao = Comércio'!H241-1</f>
        <v>#DIV/0!</v>
      </c>
      <c r="I241" s="12">
        <f>+'SCC x Atuacao = Comércio'!I273/'SCC x Atuacao = Comércio'!I241-1</f>
        <v>-0.47967049125656602</v>
      </c>
      <c r="J241" s="12" t="e">
        <f>+'SCC x Atuacao = Comércio'!J273/'SCC x Atuacao = Comércio'!J241-1</f>
        <v>#DIV/0!</v>
      </c>
      <c r="K241" s="12" t="e">
        <f>+'SCC x Atuacao = Comércio'!K273/'SCC x Atuacao = Comércio'!K241-1</f>
        <v>#DIV/0!</v>
      </c>
      <c r="L241" s="12">
        <f>+'SCC x Atuacao = Comércio'!L273/'SCC x Atuacao = Comércio'!L241-1</f>
        <v>-0.16271995042472198</v>
      </c>
    </row>
    <row r="242" spans="1:12" x14ac:dyDescent="0.25">
      <c r="A242" s="1" t="s">
        <v>531</v>
      </c>
      <c r="B242" s="12">
        <f>+'SCC x Atuacao = Comércio'!B274/'SCC x Atuacao = Comércio'!B242-1</f>
        <v>0.13326663599755006</v>
      </c>
      <c r="C242" s="12" t="e">
        <f>+'SCC x Atuacao = Comércio'!C274/'SCC x Atuacao = Comércio'!C242-1</f>
        <v>#DIV/0!</v>
      </c>
      <c r="D242" s="12" t="e">
        <f>+'SCC x Atuacao = Comércio'!D274/'SCC x Atuacao = Comércio'!D242-1</f>
        <v>#DIV/0!</v>
      </c>
      <c r="E242" s="12" t="e">
        <f>+'SCC x Atuacao = Comércio'!E274/'SCC x Atuacao = Comércio'!E242-1</f>
        <v>#DIV/0!</v>
      </c>
      <c r="F242" s="12">
        <f>+'SCC x Atuacao = Comércio'!F274/'SCC x Atuacao = Comércio'!F242-1</f>
        <v>-0.15151521327760009</v>
      </c>
      <c r="G242" s="12" t="e">
        <f>+'SCC x Atuacao = Comércio'!G274/'SCC x Atuacao = Comércio'!G242-1</f>
        <v>#DIV/0!</v>
      </c>
      <c r="H242" s="12" t="e">
        <f>+'SCC x Atuacao = Comércio'!H274/'SCC x Atuacao = Comércio'!H242-1</f>
        <v>#DIV/0!</v>
      </c>
      <c r="I242" s="12">
        <f>+'SCC x Atuacao = Comércio'!I274/'SCC x Atuacao = Comércio'!I242-1</f>
        <v>-0.11083706360155987</v>
      </c>
      <c r="J242" s="12" t="e">
        <f>+'SCC x Atuacao = Comércio'!J274/'SCC x Atuacao = Comércio'!J242-1</f>
        <v>#DIV/0!</v>
      </c>
      <c r="K242" s="12" t="e">
        <f>+'SCC x Atuacao = Comércio'!K274/'SCC x Atuacao = Comércio'!K242-1</f>
        <v>#DIV/0!</v>
      </c>
      <c r="L242" s="12">
        <f>+'SCC x Atuacao = Comércio'!L274/'SCC x Atuacao = Comércio'!L242-1</f>
        <v>-0.11721171229125904</v>
      </c>
    </row>
    <row r="243" spans="1:12" x14ac:dyDescent="0.25">
      <c r="A243" s="1" t="s">
        <v>532</v>
      </c>
      <c r="B243" s="12">
        <f>+'SCC x Atuacao = Comércio'!B275/'SCC x Atuacao = Comércio'!B243-1</f>
        <v>-0.14211184354194972</v>
      </c>
      <c r="C243" s="12" t="e">
        <f>+'SCC x Atuacao = Comércio'!C275/'SCC x Atuacao = Comércio'!C243-1</f>
        <v>#DIV/0!</v>
      </c>
      <c r="D243" s="12" t="e">
        <f>+'SCC x Atuacao = Comércio'!D275/'SCC x Atuacao = Comércio'!D243-1</f>
        <v>#DIV/0!</v>
      </c>
      <c r="E243" s="12" t="e">
        <f>+'SCC x Atuacao = Comércio'!E275/'SCC x Atuacao = Comércio'!E243-1</f>
        <v>#DIV/0!</v>
      </c>
      <c r="F243" s="12">
        <f>+'SCC x Atuacao = Comércio'!F275/'SCC x Atuacao = Comércio'!F243-1</f>
        <v>-0.15613872806793161</v>
      </c>
      <c r="G243" s="12" t="e">
        <f>+'SCC x Atuacao = Comércio'!G275/'SCC x Atuacao = Comércio'!G243-1</f>
        <v>#DIV/0!</v>
      </c>
      <c r="H243" s="12" t="e">
        <f>+'SCC x Atuacao = Comércio'!H275/'SCC x Atuacao = Comércio'!H243-1</f>
        <v>#DIV/0!</v>
      </c>
      <c r="I243" s="12">
        <f>+'SCC x Atuacao = Comércio'!I275/'SCC x Atuacao = Comércio'!I243-1</f>
        <v>-0.44189764459706704</v>
      </c>
      <c r="J243" s="12" t="e">
        <f>+'SCC x Atuacao = Comércio'!J275/'SCC x Atuacao = Comércio'!J243-1</f>
        <v>#DIV/0!</v>
      </c>
      <c r="K243" s="12" t="e">
        <f>+'SCC x Atuacao = Comércio'!K275/'SCC x Atuacao = Comércio'!K243-1</f>
        <v>#DIV/0!</v>
      </c>
      <c r="L243" s="12">
        <f>+'SCC x Atuacao = Comércio'!L275/'SCC x Atuacao = Comércio'!L243-1</f>
        <v>-0.15978198189829518</v>
      </c>
    </row>
    <row r="244" spans="1:12" x14ac:dyDescent="0.25">
      <c r="A244" s="1" t="s">
        <v>533</v>
      </c>
      <c r="B244" s="12">
        <f>+'SCC x Atuacao = Comércio'!B276/'SCC x Atuacao = Comércio'!B244-1</f>
        <v>-5.2184657486350372E-2</v>
      </c>
      <c r="C244" s="12" t="e">
        <f>+'SCC x Atuacao = Comércio'!C276/'SCC x Atuacao = Comércio'!C244-1</f>
        <v>#DIV/0!</v>
      </c>
      <c r="D244" s="12" t="e">
        <f>+'SCC x Atuacao = Comércio'!D276/'SCC x Atuacao = Comércio'!D244-1</f>
        <v>#DIV/0!</v>
      </c>
      <c r="E244" s="12" t="e">
        <f>+'SCC x Atuacao = Comércio'!E276/'SCC x Atuacao = Comércio'!E244-1</f>
        <v>#DIV/0!</v>
      </c>
      <c r="F244" s="12">
        <f>+'SCC x Atuacao = Comércio'!F276/'SCC x Atuacao = Comércio'!F244-1</f>
        <v>-0.1130944655280719</v>
      </c>
      <c r="G244" s="12" t="e">
        <f>+'SCC x Atuacao = Comércio'!G276/'SCC x Atuacao = Comércio'!G244-1</f>
        <v>#DIV/0!</v>
      </c>
      <c r="H244" s="12" t="e">
        <f>+'SCC x Atuacao = Comércio'!H276/'SCC x Atuacao = Comércio'!H244-1</f>
        <v>#DIV/0!</v>
      </c>
      <c r="I244" s="12">
        <f>+'SCC x Atuacao = Comércio'!I276/'SCC x Atuacao = Comércio'!I244-1</f>
        <v>-0.1151888465727241</v>
      </c>
      <c r="J244" s="12" t="e">
        <f>+'SCC x Atuacao = Comércio'!J276/'SCC x Atuacao = Comércio'!J244-1</f>
        <v>#DIV/0!</v>
      </c>
      <c r="K244" s="12" t="e">
        <f>+'SCC x Atuacao = Comércio'!K276/'SCC x Atuacao = Comércio'!K244-1</f>
        <v>#DIV/0!</v>
      </c>
      <c r="L244" s="12">
        <f>+'SCC x Atuacao = Comércio'!L276/'SCC x Atuacao = Comércio'!L244-1</f>
        <v>-0.10743809600853449</v>
      </c>
    </row>
    <row r="245" spans="1:12" x14ac:dyDescent="0.25">
      <c r="A245" s="1" t="s">
        <v>534</v>
      </c>
      <c r="B245" s="12">
        <f>+'SCC x Atuacao = Comércio'!B277/'SCC x Atuacao = Comércio'!B245-1</f>
        <v>-2.1460773447846138E-2</v>
      </c>
      <c r="C245" s="12" t="e">
        <f>+'SCC x Atuacao = Comércio'!C277/'SCC x Atuacao = Comércio'!C245-1</f>
        <v>#DIV/0!</v>
      </c>
      <c r="D245" s="12" t="e">
        <f>+'SCC x Atuacao = Comércio'!D277/'SCC x Atuacao = Comércio'!D245-1</f>
        <v>#DIV/0!</v>
      </c>
      <c r="E245" s="12" t="e">
        <f>+'SCC x Atuacao = Comércio'!E277/'SCC x Atuacao = Comércio'!E245-1</f>
        <v>#DIV/0!</v>
      </c>
      <c r="F245" s="12">
        <f>+'SCC x Atuacao = Comércio'!F277/'SCC x Atuacao = Comércio'!F245-1</f>
        <v>-7.3325178183673123E-2</v>
      </c>
      <c r="G245" s="12" t="e">
        <f>+'SCC x Atuacao = Comércio'!G277/'SCC x Atuacao = Comércio'!G245-1</f>
        <v>#DIV/0!</v>
      </c>
      <c r="H245" s="12" t="e">
        <f>+'SCC x Atuacao = Comércio'!H277/'SCC x Atuacao = Comércio'!H245-1</f>
        <v>#DIV/0!</v>
      </c>
      <c r="I245" s="12">
        <f>+'SCC x Atuacao = Comércio'!I277/'SCC x Atuacao = Comércio'!I245-1</f>
        <v>-7.5882635277895405E-2</v>
      </c>
      <c r="J245" s="12" t="e">
        <f>+'SCC x Atuacao = Comércio'!J277/'SCC x Atuacao = Comércio'!J245-1</f>
        <v>#DIV/0!</v>
      </c>
      <c r="K245" s="12" t="e">
        <f>+'SCC x Atuacao = Comércio'!K277/'SCC x Atuacao = Comércio'!K245-1</f>
        <v>#DIV/0!</v>
      </c>
      <c r="L245" s="12">
        <f>+'SCC x Atuacao = Comércio'!L277/'SCC x Atuacao = Comércio'!L245-1</f>
        <v>-6.6949269688388324E-2</v>
      </c>
    </row>
    <row r="246" spans="1:12" x14ac:dyDescent="0.25">
      <c r="A246" s="1" t="s">
        <v>535</v>
      </c>
      <c r="B246" s="12">
        <f>+'SCC x Atuacao = Comércio'!B278/'SCC x Atuacao = Comércio'!B246-1</f>
        <v>-6.9117520982858505E-2</v>
      </c>
      <c r="C246" s="12" t="e">
        <f>+'SCC x Atuacao = Comércio'!C278/'SCC x Atuacao = Comércio'!C246-1</f>
        <v>#DIV/0!</v>
      </c>
      <c r="D246" s="12" t="e">
        <f>+'SCC x Atuacao = Comércio'!D278/'SCC x Atuacao = Comércio'!D246-1</f>
        <v>#DIV/0!</v>
      </c>
      <c r="E246" s="12" t="e">
        <f>+'SCC x Atuacao = Comércio'!E278/'SCC x Atuacao = Comércio'!E246-1</f>
        <v>#DIV/0!</v>
      </c>
      <c r="F246" s="12">
        <f>+'SCC x Atuacao = Comércio'!F278/'SCC x Atuacao = Comércio'!F246-1</f>
        <v>-0.16636352437472135</v>
      </c>
      <c r="G246" s="12" t="e">
        <f>+'SCC x Atuacao = Comércio'!G278/'SCC x Atuacao = Comércio'!G246-1</f>
        <v>#DIV/0!</v>
      </c>
      <c r="H246" s="12" t="e">
        <f>+'SCC x Atuacao = Comércio'!H278/'SCC x Atuacao = Comércio'!H246-1</f>
        <v>#DIV/0!</v>
      </c>
      <c r="I246" s="12">
        <f>+'SCC x Atuacao = Comércio'!I278/'SCC x Atuacao = Comércio'!I246-1</f>
        <v>-0.36570092783019481</v>
      </c>
      <c r="J246" s="12" t="e">
        <f>+'SCC x Atuacao = Comércio'!J278/'SCC x Atuacao = Comércio'!J246-1</f>
        <v>#DIV/0!</v>
      </c>
      <c r="K246" s="12" t="e">
        <f>+'SCC x Atuacao = Comércio'!K278/'SCC x Atuacao = Comércio'!K246-1</f>
        <v>#DIV/0!</v>
      </c>
      <c r="L246" s="12">
        <f>+'SCC x Atuacao = Comércio'!L278/'SCC x Atuacao = Comércio'!L246-1</f>
        <v>-0.17085626586907365</v>
      </c>
    </row>
    <row r="247" spans="1:12" x14ac:dyDescent="0.25">
      <c r="A247" s="1" t="s">
        <v>536</v>
      </c>
      <c r="B247" s="12">
        <f>+'SCC x Atuacao = Comércio'!B279/'SCC x Atuacao = Comércio'!B247-1</f>
        <v>-5.2399637369817342E-2</v>
      </c>
      <c r="C247" s="12" t="e">
        <f>+'SCC x Atuacao = Comércio'!C279/'SCC x Atuacao = Comércio'!C247-1</f>
        <v>#DIV/0!</v>
      </c>
      <c r="D247" s="12" t="e">
        <f>+'SCC x Atuacao = Comércio'!D279/'SCC x Atuacao = Comércio'!D247-1</f>
        <v>#DIV/0!</v>
      </c>
      <c r="E247" s="12" t="e">
        <f>+'SCC x Atuacao = Comércio'!E279/'SCC x Atuacao = Comércio'!E247-1</f>
        <v>#DIV/0!</v>
      </c>
      <c r="F247" s="12">
        <f>+'SCC x Atuacao = Comércio'!F279/'SCC x Atuacao = Comércio'!F247-1</f>
        <v>-0.14591987873379064</v>
      </c>
      <c r="G247" s="12" t="e">
        <f>+'SCC x Atuacao = Comércio'!G279/'SCC x Atuacao = Comércio'!G247-1</f>
        <v>#DIV/0!</v>
      </c>
      <c r="H247" s="12" t="e">
        <f>+'SCC x Atuacao = Comércio'!H279/'SCC x Atuacao = Comércio'!H247-1</f>
        <v>#DIV/0!</v>
      </c>
      <c r="I247" s="12">
        <f>+'SCC x Atuacao = Comércio'!I279/'SCC x Atuacao = Comércio'!I247-1</f>
        <v>-0.22598205456542297</v>
      </c>
      <c r="J247" s="12" t="e">
        <f>+'SCC x Atuacao = Comércio'!J279/'SCC x Atuacao = Comércio'!J247-1</f>
        <v>#DIV/0!</v>
      </c>
      <c r="K247" s="12" t="e">
        <f>+'SCC x Atuacao = Comércio'!K279/'SCC x Atuacao = Comércio'!K247-1</f>
        <v>#DIV/0!</v>
      </c>
      <c r="L247" s="12">
        <f>+'SCC x Atuacao = Comércio'!L279/'SCC x Atuacao = Comércio'!L247-1</f>
        <v>-0.13613916651000746</v>
      </c>
    </row>
    <row r="248" spans="1:12" x14ac:dyDescent="0.25">
      <c r="A248" s="1" t="s">
        <v>537</v>
      </c>
      <c r="B248" s="12">
        <f>+'SCC x Atuacao = Comércio'!B280/'SCC x Atuacao = Comércio'!B248-1</f>
        <v>7.9644384912182398E-2</v>
      </c>
      <c r="C248" s="12" t="e">
        <f>+'SCC x Atuacao = Comércio'!C280/'SCC x Atuacao = Comércio'!C248-1</f>
        <v>#DIV/0!</v>
      </c>
      <c r="D248" s="12" t="e">
        <f>+'SCC x Atuacao = Comércio'!D280/'SCC x Atuacao = Comércio'!D248-1</f>
        <v>#DIV/0!</v>
      </c>
      <c r="E248" s="12" t="e">
        <f>+'SCC x Atuacao = Comércio'!E280/'SCC x Atuacao = Comércio'!E248-1</f>
        <v>#DIV/0!</v>
      </c>
      <c r="F248" s="12">
        <f>+'SCC x Atuacao = Comércio'!F280/'SCC x Atuacao = Comércio'!F248-1</f>
        <v>-0.18489287623670014</v>
      </c>
      <c r="G248" s="12" t="e">
        <f>+'SCC x Atuacao = Comércio'!G280/'SCC x Atuacao = Comércio'!G248-1</f>
        <v>#DIV/0!</v>
      </c>
      <c r="H248" s="12" t="e">
        <f>+'SCC x Atuacao = Comércio'!H280/'SCC x Atuacao = Comércio'!H248-1</f>
        <v>#DIV/0!</v>
      </c>
      <c r="I248" s="12">
        <f>+'SCC x Atuacao = Comércio'!I280/'SCC x Atuacao = Comércio'!I248-1</f>
        <v>-0.29505617745286994</v>
      </c>
      <c r="J248" s="12" t="e">
        <f>+'SCC x Atuacao = Comércio'!J280/'SCC x Atuacao = Comércio'!J248-1</f>
        <v>#DIV/0!</v>
      </c>
      <c r="K248" s="12" t="e">
        <f>+'SCC x Atuacao = Comércio'!K280/'SCC x Atuacao = Comércio'!K248-1</f>
        <v>#DIV/0!</v>
      </c>
      <c r="L248" s="12">
        <f>+'SCC x Atuacao = Comércio'!L280/'SCC x Atuacao = Comércio'!L248-1</f>
        <v>-0.16129952691119853</v>
      </c>
    </row>
    <row r="249" spans="1:12" x14ac:dyDescent="0.25">
      <c r="A249" s="1" t="s">
        <v>538</v>
      </c>
      <c r="B249" s="12">
        <f>+'SCC x Atuacao = Comércio'!B281/'SCC x Atuacao = Comércio'!B249-1</f>
        <v>2.2940623048813835E-2</v>
      </c>
      <c r="C249" s="12" t="e">
        <f>+'SCC x Atuacao = Comércio'!C281/'SCC x Atuacao = Comércio'!C249-1</f>
        <v>#DIV/0!</v>
      </c>
      <c r="D249" s="12" t="e">
        <f>+'SCC x Atuacao = Comércio'!D281/'SCC x Atuacao = Comércio'!D249-1</f>
        <v>#DIV/0!</v>
      </c>
      <c r="E249" s="12" t="e">
        <f>+'SCC x Atuacao = Comércio'!E281/'SCC x Atuacao = Comércio'!E249-1</f>
        <v>#DIV/0!</v>
      </c>
      <c r="F249" s="12">
        <f>+'SCC x Atuacao = Comércio'!F281/'SCC x Atuacao = Comércio'!F249-1</f>
        <v>-0.1563245914399487</v>
      </c>
      <c r="G249" s="12" t="e">
        <f>+'SCC x Atuacao = Comércio'!G281/'SCC x Atuacao = Comércio'!G249-1</f>
        <v>#DIV/0!</v>
      </c>
      <c r="H249" s="12" t="e">
        <f>+'SCC x Atuacao = Comércio'!H281/'SCC x Atuacao = Comércio'!H249-1</f>
        <v>#DIV/0!</v>
      </c>
      <c r="I249" s="12">
        <f>+'SCC x Atuacao = Comércio'!I281/'SCC x Atuacao = Comércio'!I249-1</f>
        <v>-0.12612389920199829</v>
      </c>
      <c r="J249" s="12" t="e">
        <f>+'SCC x Atuacao = Comércio'!J281/'SCC x Atuacao = Comércio'!J249-1</f>
        <v>#DIV/0!</v>
      </c>
      <c r="K249" s="12" t="e">
        <f>+'SCC x Atuacao = Comércio'!K281/'SCC x Atuacao = Comércio'!K249-1</f>
        <v>#DIV/0!</v>
      </c>
      <c r="L249" s="12">
        <f>+'SCC x Atuacao = Comércio'!L281/'SCC x Atuacao = Comércio'!L249-1</f>
        <v>-0.12341064280766445</v>
      </c>
    </row>
    <row r="250" spans="1:12" x14ac:dyDescent="0.25">
      <c r="A250" s="1" t="s">
        <v>539</v>
      </c>
      <c r="B250" s="12">
        <f>+'SCC x Atuacao = Comércio'!B282/'SCC x Atuacao = Comércio'!B250-1</f>
        <v>0.10230936774008748</v>
      </c>
      <c r="C250" s="12" t="e">
        <f>+'SCC x Atuacao = Comércio'!C282/'SCC x Atuacao = Comércio'!C250-1</f>
        <v>#DIV/0!</v>
      </c>
      <c r="D250" s="12" t="e">
        <f>+'SCC x Atuacao = Comércio'!D282/'SCC x Atuacao = Comércio'!D250-1</f>
        <v>#DIV/0!</v>
      </c>
      <c r="E250" s="12" t="e">
        <f>+'SCC x Atuacao = Comércio'!E282/'SCC x Atuacao = Comércio'!E250-1</f>
        <v>#DIV/0!</v>
      </c>
      <c r="F250" s="12">
        <f>+'SCC x Atuacao = Comércio'!F282/'SCC x Atuacao = Comércio'!F250-1</f>
        <v>-0.12197411528714242</v>
      </c>
      <c r="G250" s="12" t="e">
        <f>+'SCC x Atuacao = Comércio'!G282/'SCC x Atuacao = Comércio'!G250-1</f>
        <v>#DIV/0!</v>
      </c>
      <c r="H250" s="12" t="e">
        <f>+'SCC x Atuacao = Comércio'!H282/'SCC x Atuacao = Comércio'!H250-1</f>
        <v>#DIV/0!</v>
      </c>
      <c r="I250" s="12">
        <f>+'SCC x Atuacao = Comércio'!I282/'SCC x Atuacao = Comércio'!I250-1</f>
        <v>-0.33127689837681173</v>
      </c>
      <c r="J250" s="12" t="e">
        <f>+'SCC x Atuacao = Comércio'!J282/'SCC x Atuacao = Comércio'!J250-1</f>
        <v>#DIV/0!</v>
      </c>
      <c r="K250" s="12" t="e">
        <f>+'SCC x Atuacao = Comércio'!K282/'SCC x Atuacao = Comércio'!K250-1</f>
        <v>#DIV/0!</v>
      </c>
      <c r="L250" s="12">
        <f>+'SCC x Atuacao = Comércio'!L282/'SCC x Atuacao = Comércio'!L250-1</f>
        <v>-7.9858912153011108E-2</v>
      </c>
    </row>
    <row r="251" spans="1:12" x14ac:dyDescent="0.25">
      <c r="A251" s="1" t="s">
        <v>540</v>
      </c>
      <c r="B251" s="12">
        <f>+'SCC x Atuacao = Comércio'!B283/'SCC x Atuacao = Comércio'!B251-1</f>
        <v>8.099523426016364E-2</v>
      </c>
      <c r="C251" s="12" t="e">
        <f>+'SCC x Atuacao = Comércio'!C283/'SCC x Atuacao = Comércio'!C251-1</f>
        <v>#DIV/0!</v>
      </c>
      <c r="D251" s="12" t="e">
        <f>+'SCC x Atuacao = Comércio'!D283/'SCC x Atuacao = Comércio'!D251-1</f>
        <v>#DIV/0!</v>
      </c>
      <c r="E251" s="12" t="e">
        <f>+'SCC x Atuacao = Comércio'!E283/'SCC x Atuacao = Comércio'!E251-1</f>
        <v>#DIV/0!</v>
      </c>
      <c r="F251" s="12">
        <f>+'SCC x Atuacao = Comércio'!F283/'SCC x Atuacao = Comércio'!F251-1</f>
        <v>-9.0548847425835577E-2</v>
      </c>
      <c r="G251" s="12" t="e">
        <f>+'SCC x Atuacao = Comércio'!G283/'SCC x Atuacao = Comércio'!G251-1</f>
        <v>#DIV/0!</v>
      </c>
      <c r="H251" s="12" t="e">
        <f>+'SCC x Atuacao = Comércio'!H283/'SCC x Atuacao = Comércio'!H251-1</f>
        <v>#DIV/0!</v>
      </c>
      <c r="I251" s="12">
        <f>+'SCC x Atuacao = Comércio'!I283/'SCC x Atuacao = Comércio'!I251-1</f>
        <v>-0.29341768512709354</v>
      </c>
      <c r="J251" s="12" t="e">
        <f>+'SCC x Atuacao = Comércio'!J283/'SCC x Atuacao = Comércio'!J251-1</f>
        <v>#DIV/0!</v>
      </c>
      <c r="K251" s="12" t="e">
        <f>+'SCC x Atuacao = Comércio'!K283/'SCC x Atuacao = Comércio'!K251-1</f>
        <v>#DIV/0!</v>
      </c>
      <c r="L251" s="12">
        <f>+'SCC x Atuacao = Comércio'!L283/'SCC x Atuacao = Comércio'!L251-1</f>
        <v>-7.2398029928196772E-2</v>
      </c>
    </row>
    <row r="252" spans="1:12" x14ac:dyDescent="0.25">
      <c r="A252" s="1" t="s">
        <v>541</v>
      </c>
      <c r="B252" s="12">
        <f>+'SCC x Atuacao = Comércio'!B284/'SCC x Atuacao = Comércio'!B252-1</f>
        <v>2.6330855149258925E-2</v>
      </c>
      <c r="C252" s="12" t="e">
        <f>+'SCC x Atuacao = Comércio'!C284/'SCC x Atuacao = Comércio'!C252-1</f>
        <v>#DIV/0!</v>
      </c>
      <c r="D252" s="12" t="e">
        <f>+'SCC x Atuacao = Comércio'!D284/'SCC x Atuacao = Comércio'!D252-1</f>
        <v>#DIV/0!</v>
      </c>
      <c r="E252" s="12" t="e">
        <f>+'SCC x Atuacao = Comércio'!E284/'SCC x Atuacao = Comércio'!E252-1</f>
        <v>#DIV/0!</v>
      </c>
      <c r="F252" s="12">
        <f>+'SCC x Atuacao = Comércio'!F284/'SCC x Atuacao = Comércio'!F252-1</f>
        <v>-0.16621475039277767</v>
      </c>
      <c r="G252" s="12" t="e">
        <f>+'SCC x Atuacao = Comércio'!G284/'SCC x Atuacao = Comércio'!G252-1</f>
        <v>#DIV/0!</v>
      </c>
      <c r="H252" s="12" t="e">
        <f>+'SCC x Atuacao = Comércio'!H284/'SCC x Atuacao = Comércio'!H252-1</f>
        <v>#DIV/0!</v>
      </c>
      <c r="I252" s="12">
        <f>+'SCC x Atuacao = Comércio'!I284/'SCC x Atuacao = Comércio'!I252-1</f>
        <v>-0.25075868916506927</v>
      </c>
      <c r="J252" s="12" t="e">
        <f>+'SCC x Atuacao = Comércio'!J284/'SCC x Atuacao = Comércio'!J252-1</f>
        <v>#DIV/0!</v>
      </c>
      <c r="K252" s="12" t="e">
        <f>+'SCC x Atuacao = Comércio'!K284/'SCC x Atuacao = Comércio'!K252-1</f>
        <v>#DIV/0!</v>
      </c>
      <c r="L252" s="12">
        <f>+'SCC x Atuacao = Comércio'!L284/'SCC x Atuacao = Comércio'!L252-1</f>
        <v>-0.13675934775516996</v>
      </c>
    </row>
    <row r="253" spans="1:12" x14ac:dyDescent="0.25">
      <c r="A253" s="1" t="s">
        <v>542</v>
      </c>
      <c r="B253" s="12">
        <f>+'SCC x Atuacao = Comércio'!B285/'SCC x Atuacao = Comércio'!B253-1</f>
        <v>-6.530327586296869E-2</v>
      </c>
      <c r="C253" s="12" t="e">
        <f>+'SCC x Atuacao = Comércio'!C285/'SCC x Atuacao = Comércio'!C253-1</f>
        <v>#DIV/0!</v>
      </c>
      <c r="D253" s="12" t="e">
        <f>+'SCC x Atuacao = Comércio'!D285/'SCC x Atuacao = Comércio'!D253-1</f>
        <v>#DIV/0!</v>
      </c>
      <c r="E253" s="12" t="e">
        <f>+'SCC x Atuacao = Comércio'!E285/'SCC x Atuacao = Comércio'!E253-1</f>
        <v>#DIV/0!</v>
      </c>
      <c r="F253" s="12">
        <f>+'SCC x Atuacao = Comércio'!F285/'SCC x Atuacao = Comércio'!F253-1</f>
        <v>-0.1389164357501389</v>
      </c>
      <c r="G253" s="12" t="e">
        <f>+'SCC x Atuacao = Comércio'!G285/'SCC x Atuacao = Comércio'!G253-1</f>
        <v>#DIV/0!</v>
      </c>
      <c r="H253" s="12" t="e">
        <f>+'SCC x Atuacao = Comércio'!H285/'SCC x Atuacao = Comércio'!H253-1</f>
        <v>#DIV/0!</v>
      </c>
      <c r="I253" s="12">
        <f>+'SCC x Atuacao = Comércio'!I285/'SCC x Atuacao = Comércio'!I253-1</f>
        <v>-0.1764112098097248</v>
      </c>
      <c r="J253" s="12" t="e">
        <f>+'SCC x Atuacao = Comércio'!J285/'SCC x Atuacao = Comércio'!J253-1</f>
        <v>#DIV/0!</v>
      </c>
      <c r="K253" s="12" t="e">
        <f>+'SCC x Atuacao = Comércio'!K285/'SCC x Atuacao = Comércio'!K253-1</f>
        <v>#DIV/0!</v>
      </c>
      <c r="L253" s="12">
        <f>+'SCC x Atuacao = Comércio'!L285/'SCC x Atuacao = Comércio'!L253-1</f>
        <v>-0.13067903338644493</v>
      </c>
    </row>
    <row r="254" spans="1:12" x14ac:dyDescent="0.25">
      <c r="A254" s="1" t="s">
        <v>543</v>
      </c>
      <c r="B254" s="12">
        <f>+'SCC x Atuacao = Comércio'!B286/'SCC x Atuacao = Comércio'!B254-1</f>
        <v>8.8155396125273899E-2</v>
      </c>
      <c r="C254" s="12" t="e">
        <f>+'SCC x Atuacao = Comércio'!C286/'SCC x Atuacao = Comércio'!C254-1</f>
        <v>#DIV/0!</v>
      </c>
      <c r="D254" s="12" t="e">
        <f>+'SCC x Atuacao = Comércio'!D286/'SCC x Atuacao = Comércio'!D254-1</f>
        <v>#DIV/0!</v>
      </c>
      <c r="E254" s="12" t="e">
        <f>+'SCC x Atuacao = Comércio'!E286/'SCC x Atuacao = Comércio'!E254-1</f>
        <v>#DIV/0!</v>
      </c>
      <c r="F254" s="12">
        <f>+'SCC x Atuacao = Comércio'!F286/'SCC x Atuacao = Comércio'!F254-1</f>
        <v>-9.9671834279125626E-2</v>
      </c>
      <c r="G254" s="12" t="e">
        <f>+'SCC x Atuacao = Comércio'!G286/'SCC x Atuacao = Comércio'!G254-1</f>
        <v>#DIV/0!</v>
      </c>
      <c r="H254" s="12" t="e">
        <f>+'SCC x Atuacao = Comércio'!H286/'SCC x Atuacao = Comércio'!H254-1</f>
        <v>#DIV/0!</v>
      </c>
      <c r="I254" s="12">
        <f>+'SCC x Atuacao = Comércio'!I286/'SCC x Atuacao = Comércio'!I254-1</f>
        <v>-9.7383927456068942E-2</v>
      </c>
      <c r="J254" s="12" t="e">
        <f>+'SCC x Atuacao = Comércio'!J286/'SCC x Atuacao = Comércio'!J254-1</f>
        <v>#DIV/0!</v>
      </c>
      <c r="K254" s="12" t="e">
        <f>+'SCC x Atuacao = Comércio'!K286/'SCC x Atuacao = Comércio'!K254-1</f>
        <v>#DIV/0!</v>
      </c>
      <c r="L254" s="12">
        <f>+'SCC x Atuacao = Comércio'!L286/'SCC x Atuacao = Comércio'!L254-1</f>
        <v>-7.3117349771781859E-2</v>
      </c>
    </row>
    <row r="255" spans="1:12" x14ac:dyDescent="0.25">
      <c r="A255" s="1" t="s">
        <v>544</v>
      </c>
      <c r="B255" s="12">
        <f>+'SCC x Atuacao = Comércio'!B287/'SCC x Atuacao = Comércio'!B255-1</f>
        <v>1.2231092728766102E-2</v>
      </c>
      <c r="C255" s="12" t="e">
        <f>+'SCC x Atuacao = Comércio'!C287/'SCC x Atuacao = Comércio'!C255-1</f>
        <v>#DIV/0!</v>
      </c>
      <c r="D255" s="12" t="e">
        <f>+'SCC x Atuacao = Comércio'!D287/'SCC x Atuacao = Comércio'!D255-1</f>
        <v>#DIV/0!</v>
      </c>
      <c r="E255" s="12" t="e">
        <f>+'SCC x Atuacao = Comércio'!E287/'SCC x Atuacao = Comércio'!E255-1</f>
        <v>#DIV/0!</v>
      </c>
      <c r="F255" s="12">
        <f>+'SCC x Atuacao = Comércio'!F287/'SCC x Atuacao = Comércio'!F255-1</f>
        <v>-0.25907489577411946</v>
      </c>
      <c r="G255" s="12" t="e">
        <f>+'SCC x Atuacao = Comércio'!G287/'SCC x Atuacao = Comércio'!G255-1</f>
        <v>#DIV/0!</v>
      </c>
      <c r="H255" s="12" t="e">
        <f>+'SCC x Atuacao = Comércio'!H287/'SCC x Atuacao = Comércio'!H255-1</f>
        <v>#DIV/0!</v>
      </c>
      <c r="I255" s="12">
        <f>+'SCC x Atuacao = Comércio'!I287/'SCC x Atuacao = Comércio'!I255-1</f>
        <v>-0.18479730043387232</v>
      </c>
      <c r="J255" s="12" t="e">
        <f>+'SCC x Atuacao = Comércio'!J287/'SCC x Atuacao = Comércio'!J255-1</f>
        <v>#DIV/0!</v>
      </c>
      <c r="K255" s="12" t="e">
        <f>+'SCC x Atuacao = Comércio'!K287/'SCC x Atuacao = Comércio'!K255-1</f>
        <v>#DIV/0!</v>
      </c>
      <c r="L255" s="12">
        <f>+'SCC x Atuacao = Comércio'!L287/'SCC x Atuacao = Comércio'!L255-1</f>
        <v>-0.21871789537590458</v>
      </c>
    </row>
    <row r="256" spans="1:12" x14ac:dyDescent="0.25">
      <c r="A256" s="52" t="s">
        <v>84</v>
      </c>
      <c r="B256" s="12">
        <f>+'SCC x Atuacao = Comércio'!B288/'SCC x Atuacao = Comércio'!B256-1</f>
        <v>4.5105673676983038E-2</v>
      </c>
      <c r="C256" s="12" t="e">
        <f>+'SCC x Atuacao = Comércio'!C288/'SCC x Atuacao = Comércio'!C256-1</f>
        <v>#DIV/0!</v>
      </c>
      <c r="D256" s="12" t="e">
        <f>+'SCC x Atuacao = Comércio'!D288/'SCC x Atuacao = Comércio'!D256-1</f>
        <v>#DIV/0!</v>
      </c>
      <c r="E256" s="12" t="e">
        <f>+'SCC x Atuacao = Comércio'!E288/'SCC x Atuacao = Comércio'!E256-1</f>
        <v>#DIV/0!</v>
      </c>
      <c r="F256" s="12">
        <f>+'SCC x Atuacao = Comércio'!F288/'SCC x Atuacao = Comércio'!F256-1</f>
        <v>-0.15287106237284731</v>
      </c>
      <c r="G256" s="12" t="e">
        <f>+'SCC x Atuacao = Comércio'!G288/'SCC x Atuacao = Comércio'!G256-1</f>
        <v>#DIV/0!</v>
      </c>
      <c r="H256" s="12" t="e">
        <f>+'SCC x Atuacao = Comércio'!H288/'SCC x Atuacao = Comércio'!H256-1</f>
        <v>#DIV/0!</v>
      </c>
      <c r="I256" s="12">
        <f>+'SCC x Atuacao = Comércio'!I288/'SCC x Atuacao = Comércio'!I256-1</f>
        <v>-0.23917771062269677</v>
      </c>
      <c r="J256" s="12" t="e">
        <f>+'SCC x Atuacao = Comércio'!J288/'SCC x Atuacao = Comércio'!J256-1</f>
        <v>#DIV/0!</v>
      </c>
      <c r="K256" s="12" t="e">
        <f>+'SCC x Atuacao = Comércio'!K288/'SCC x Atuacao = Comércio'!K256-1</f>
        <v>#DIV/0!</v>
      </c>
      <c r="L256" s="12">
        <f>+'SCC x Atuacao = Comércio'!L288/'SCC x Atuacao = Comércio'!L256-1</f>
        <v>-0.13213100148170676</v>
      </c>
    </row>
    <row r="259" spans="1:12" x14ac:dyDescent="0.25">
      <c r="A259" s="1"/>
      <c r="B259" s="1">
        <v>2016</v>
      </c>
      <c r="C259" s="1">
        <v>2016</v>
      </c>
      <c r="D259" s="1">
        <v>2016</v>
      </c>
      <c r="E259" s="1">
        <v>2016</v>
      </c>
      <c r="F259" s="1">
        <v>2016</v>
      </c>
      <c r="G259" s="1">
        <v>2016</v>
      </c>
      <c r="H259" s="1">
        <v>2016</v>
      </c>
      <c r="I259" s="1">
        <v>2016</v>
      </c>
      <c r="J259" s="1">
        <v>2016</v>
      </c>
      <c r="K259" s="1">
        <v>2016</v>
      </c>
      <c r="L259" s="1">
        <v>2016</v>
      </c>
    </row>
    <row r="260" spans="1:12" x14ac:dyDescent="0.25">
      <c r="A260" s="1"/>
      <c r="B260" s="1" t="s">
        <v>769</v>
      </c>
      <c r="C260" s="1" t="s">
        <v>771</v>
      </c>
      <c r="D260" s="1" t="s">
        <v>20</v>
      </c>
      <c r="E260" s="1" t="s">
        <v>776</v>
      </c>
      <c r="F260" s="1" t="s">
        <v>777</v>
      </c>
      <c r="G260" s="1" t="s">
        <v>780</v>
      </c>
      <c r="H260" s="1" t="s">
        <v>22</v>
      </c>
      <c r="I260" s="1" t="s">
        <v>21</v>
      </c>
      <c r="J260" s="1" t="s">
        <v>29</v>
      </c>
      <c r="K260" s="1" t="s">
        <v>784</v>
      </c>
      <c r="L260" s="1" t="s">
        <v>866</v>
      </c>
    </row>
    <row r="261" spans="1:12" x14ac:dyDescent="0.25">
      <c r="A261" s="1" t="s">
        <v>518</v>
      </c>
      <c r="B261" s="12">
        <f>+'SCC x Atuacao = Comércio'!B293/'SCC x Atuacao = Comércio'!B261-1</f>
        <v>3.4319419242316851E-2</v>
      </c>
      <c r="C261" s="12" t="e">
        <f>+'SCC x Atuacao = Comércio'!C293/'SCC x Atuacao = Comércio'!C261-1</f>
        <v>#DIV/0!</v>
      </c>
      <c r="D261" s="12" t="e">
        <f>+'SCC x Atuacao = Comércio'!D293/'SCC x Atuacao = Comércio'!D261-1</f>
        <v>#DIV/0!</v>
      </c>
      <c r="E261" s="12" t="e">
        <f>+'SCC x Atuacao = Comércio'!E293/'SCC x Atuacao = Comércio'!E261-1</f>
        <v>#DIV/0!</v>
      </c>
      <c r="F261" s="12">
        <f>+'SCC x Atuacao = Comércio'!F293/'SCC x Atuacao = Comércio'!F261-1</f>
        <v>-3.9862966501664432E-2</v>
      </c>
      <c r="G261" s="12" t="e">
        <f>+'SCC x Atuacao = Comércio'!G293/'SCC x Atuacao = Comércio'!G261-1</f>
        <v>#DIV/0!</v>
      </c>
      <c r="H261" s="12" t="e">
        <f>+'SCC x Atuacao = Comércio'!H293/'SCC x Atuacao = Comércio'!H261-1</f>
        <v>#DIV/0!</v>
      </c>
      <c r="I261" s="12">
        <f>+'SCC x Atuacao = Comércio'!I293/'SCC x Atuacao = Comércio'!I261-1</f>
        <v>-5.129269905726308E-2</v>
      </c>
      <c r="J261" s="12" t="e">
        <f>+'SCC x Atuacao = Comércio'!J293/'SCC x Atuacao = Comércio'!J261-1</f>
        <v>#DIV/0!</v>
      </c>
      <c r="K261" s="12" t="e">
        <f>+'SCC x Atuacao = Comércio'!K293/'SCC x Atuacao = Comércio'!K261-1</f>
        <v>#DIV/0!</v>
      </c>
      <c r="L261" s="12">
        <f>+'SCC x Atuacao = Comércio'!L293/'SCC x Atuacao = Comércio'!L261-1</f>
        <v>-1.9467855924914512E-2</v>
      </c>
    </row>
    <row r="262" spans="1:12" x14ac:dyDescent="0.25">
      <c r="A262" s="1" t="s">
        <v>519</v>
      </c>
      <c r="B262" s="12">
        <f>+'SCC x Atuacao = Comércio'!B294/'SCC x Atuacao = Comércio'!B262-1</f>
        <v>0.16767155624759966</v>
      </c>
      <c r="C262" s="12" t="e">
        <f>+'SCC x Atuacao = Comércio'!C294/'SCC x Atuacao = Comércio'!C262-1</f>
        <v>#DIV/0!</v>
      </c>
      <c r="D262" s="12" t="e">
        <f>+'SCC x Atuacao = Comércio'!D294/'SCC x Atuacao = Comércio'!D262-1</f>
        <v>#DIV/0!</v>
      </c>
      <c r="E262" s="12" t="e">
        <f>+'SCC x Atuacao = Comércio'!E294/'SCC x Atuacao = Comércio'!E262-1</f>
        <v>#DIV/0!</v>
      </c>
      <c r="F262" s="12">
        <f>+'SCC x Atuacao = Comércio'!F294/'SCC x Atuacao = Comércio'!F262-1</f>
        <v>-3.6849936024240804E-2</v>
      </c>
      <c r="G262" s="12" t="e">
        <f>+'SCC x Atuacao = Comércio'!G294/'SCC x Atuacao = Comércio'!G262-1</f>
        <v>#DIV/0!</v>
      </c>
      <c r="H262" s="12" t="e">
        <f>+'SCC x Atuacao = Comércio'!H294/'SCC x Atuacao = Comércio'!H262-1</f>
        <v>#DIV/0!</v>
      </c>
      <c r="I262" s="12">
        <f>+'SCC x Atuacao = Comércio'!I294/'SCC x Atuacao = Comércio'!I262-1</f>
        <v>0.16423213676754833</v>
      </c>
      <c r="J262" s="12" t="e">
        <f>+'SCC x Atuacao = Comércio'!J294/'SCC x Atuacao = Comércio'!J262-1</f>
        <v>#DIV/0!</v>
      </c>
      <c r="K262" s="12" t="e">
        <f>+'SCC x Atuacao = Comércio'!K294/'SCC x Atuacao = Comércio'!K262-1</f>
        <v>#DIV/0!</v>
      </c>
      <c r="L262" s="12">
        <f>+'SCC x Atuacao = Comércio'!L294/'SCC x Atuacao = Comércio'!L262-1</f>
        <v>2.9227217759316915E-2</v>
      </c>
    </row>
    <row r="263" spans="1:12" x14ac:dyDescent="0.25">
      <c r="A263" s="1" t="s">
        <v>520</v>
      </c>
      <c r="B263" s="12">
        <f>+'SCC x Atuacao = Comércio'!B295/'SCC x Atuacao = Comércio'!B263-1</f>
        <v>-5.1999178010038283E-2</v>
      </c>
      <c r="C263" s="12" t="e">
        <f>+'SCC x Atuacao = Comércio'!C295/'SCC x Atuacao = Comércio'!C263-1</f>
        <v>#DIV/0!</v>
      </c>
      <c r="D263" s="12" t="e">
        <f>+'SCC x Atuacao = Comércio'!D295/'SCC x Atuacao = Comércio'!D263-1</f>
        <v>#DIV/0!</v>
      </c>
      <c r="E263" s="12" t="e">
        <f>+'SCC x Atuacao = Comércio'!E295/'SCC x Atuacao = Comércio'!E263-1</f>
        <v>#DIV/0!</v>
      </c>
      <c r="F263" s="12">
        <f>+'SCC x Atuacao = Comércio'!F295/'SCC x Atuacao = Comércio'!F263-1</f>
        <v>-6.2185138049713151E-2</v>
      </c>
      <c r="G263" s="12" t="e">
        <f>+'SCC x Atuacao = Comércio'!G295/'SCC x Atuacao = Comércio'!G263-1</f>
        <v>#DIV/0!</v>
      </c>
      <c r="H263" s="12" t="e">
        <f>+'SCC x Atuacao = Comércio'!H295/'SCC x Atuacao = Comércio'!H263-1</f>
        <v>#DIV/0!</v>
      </c>
      <c r="I263" s="12">
        <f>+'SCC x Atuacao = Comércio'!I295/'SCC x Atuacao = Comércio'!I263-1</f>
        <v>0.1952010816796117</v>
      </c>
      <c r="J263" s="12" t="e">
        <f>+'SCC x Atuacao = Comércio'!J295/'SCC x Atuacao = Comércio'!J263-1</f>
        <v>#DIV/0!</v>
      </c>
      <c r="K263" s="12" t="e">
        <f>+'SCC x Atuacao = Comércio'!K295/'SCC x Atuacao = Comércio'!K263-1</f>
        <v>#DIV/0!</v>
      </c>
      <c r="L263" s="12">
        <f>+'SCC x Atuacao = Comércio'!L295/'SCC x Atuacao = Comércio'!L263-1</f>
        <v>-4.8159825304291859E-2</v>
      </c>
    </row>
    <row r="264" spans="1:12" x14ac:dyDescent="0.25">
      <c r="A264" s="1" t="s">
        <v>521</v>
      </c>
      <c r="B264" s="12">
        <f>+'SCC x Atuacao = Comércio'!B296/'SCC x Atuacao = Comércio'!B264-1</f>
        <v>0.10151015804759211</v>
      </c>
      <c r="C264" s="12" t="e">
        <f>+'SCC x Atuacao = Comércio'!C296/'SCC x Atuacao = Comércio'!C264-1</f>
        <v>#DIV/0!</v>
      </c>
      <c r="D264" s="12" t="e">
        <f>+'SCC x Atuacao = Comércio'!D296/'SCC x Atuacao = Comércio'!D264-1</f>
        <v>#DIV/0!</v>
      </c>
      <c r="E264" s="12" t="e">
        <f>+'SCC x Atuacao = Comércio'!E296/'SCC x Atuacao = Comércio'!E264-1</f>
        <v>#DIV/0!</v>
      </c>
      <c r="F264" s="12">
        <f>+'SCC x Atuacao = Comércio'!F296/'SCC x Atuacao = Comércio'!F264-1</f>
        <v>1.6688747162562967E-2</v>
      </c>
      <c r="G264" s="12" t="e">
        <f>+'SCC x Atuacao = Comércio'!G296/'SCC x Atuacao = Comércio'!G264-1</f>
        <v>#DIV/0!</v>
      </c>
      <c r="H264" s="12" t="e">
        <f>+'SCC x Atuacao = Comércio'!H296/'SCC x Atuacao = Comércio'!H264-1</f>
        <v>#DIV/0!</v>
      </c>
      <c r="I264" s="12">
        <f>+'SCC x Atuacao = Comércio'!I296/'SCC x Atuacao = Comércio'!I264-1</f>
        <v>-0.19823952607572648</v>
      </c>
      <c r="J264" s="12" t="e">
        <f>+'SCC x Atuacao = Comércio'!J296/'SCC x Atuacao = Comércio'!J264-1</f>
        <v>#DIV/0!</v>
      </c>
      <c r="K264" s="12" t="e">
        <f>+'SCC x Atuacao = Comércio'!K296/'SCC x Atuacao = Comércio'!K264-1</f>
        <v>#DIV/0!</v>
      </c>
      <c r="L264" s="12">
        <f>+'SCC x Atuacao = Comércio'!L296/'SCC x Atuacao = Comércio'!L264-1</f>
        <v>1.6175137449738752E-3</v>
      </c>
    </row>
    <row r="265" spans="1:12" x14ac:dyDescent="0.25">
      <c r="A265" s="1" t="s">
        <v>522</v>
      </c>
      <c r="B265" s="12">
        <f>+'SCC x Atuacao = Comércio'!B297/'SCC x Atuacao = Comércio'!B265-1</f>
        <v>0.21757073993176457</v>
      </c>
      <c r="C265" s="12" t="e">
        <f>+'SCC x Atuacao = Comércio'!C297/'SCC x Atuacao = Comércio'!C265-1</f>
        <v>#DIV/0!</v>
      </c>
      <c r="D265" s="12" t="e">
        <f>+'SCC x Atuacao = Comércio'!D297/'SCC x Atuacao = Comércio'!D265-1</f>
        <v>#DIV/0!</v>
      </c>
      <c r="E265" s="12" t="e">
        <f>+'SCC x Atuacao = Comércio'!E297/'SCC x Atuacao = Comércio'!E265-1</f>
        <v>#DIV/0!</v>
      </c>
      <c r="F265" s="12">
        <f>+'SCC x Atuacao = Comércio'!F297/'SCC x Atuacao = Comércio'!F265-1</f>
        <v>-3.2298402560570372E-2</v>
      </c>
      <c r="G265" s="12" t="e">
        <f>+'SCC x Atuacao = Comércio'!G297/'SCC x Atuacao = Comércio'!G265-1</f>
        <v>#DIV/0!</v>
      </c>
      <c r="H265" s="12" t="e">
        <f>+'SCC x Atuacao = Comércio'!H297/'SCC x Atuacao = Comércio'!H265-1</f>
        <v>#DIV/0!</v>
      </c>
      <c r="I265" s="12">
        <f>+'SCC x Atuacao = Comércio'!I297/'SCC x Atuacao = Comércio'!I265-1</f>
        <v>-0.18130276721768113</v>
      </c>
      <c r="J265" s="12" t="e">
        <f>+'SCC x Atuacao = Comércio'!J297/'SCC x Atuacao = Comércio'!J265-1</f>
        <v>#DIV/0!</v>
      </c>
      <c r="K265" s="12" t="e">
        <f>+'SCC x Atuacao = Comércio'!K297/'SCC x Atuacao = Comércio'!K265-1</f>
        <v>#DIV/0!</v>
      </c>
      <c r="L265" s="12">
        <f>+'SCC x Atuacao = Comércio'!L297/'SCC x Atuacao = Comércio'!L265-1</f>
        <v>-3.2104204990035523E-3</v>
      </c>
    </row>
    <row r="266" spans="1:12" x14ac:dyDescent="0.25">
      <c r="A266" s="1" t="s">
        <v>523</v>
      </c>
      <c r="B266" s="12">
        <f>+'SCC x Atuacao = Comércio'!B298/'SCC x Atuacao = Comércio'!B266-1</f>
        <v>-7.0020995387215401E-2</v>
      </c>
      <c r="C266" s="12" t="e">
        <f>+'SCC x Atuacao = Comércio'!C298/'SCC x Atuacao = Comércio'!C266-1</f>
        <v>#DIV/0!</v>
      </c>
      <c r="D266" s="12" t="e">
        <f>+'SCC x Atuacao = Comércio'!D298/'SCC x Atuacao = Comércio'!D266-1</f>
        <v>#DIV/0!</v>
      </c>
      <c r="E266" s="12" t="e">
        <f>+'SCC x Atuacao = Comércio'!E298/'SCC x Atuacao = Comércio'!E266-1</f>
        <v>#DIV/0!</v>
      </c>
      <c r="F266" s="12">
        <f>+'SCC x Atuacao = Comércio'!F298/'SCC x Atuacao = Comércio'!F266-1</f>
        <v>3.6636701456446596E-2</v>
      </c>
      <c r="G266" s="12" t="e">
        <f>+'SCC x Atuacao = Comércio'!G298/'SCC x Atuacao = Comércio'!G266-1</f>
        <v>#DIV/0!</v>
      </c>
      <c r="H266" s="12" t="e">
        <f>+'SCC x Atuacao = Comércio'!H298/'SCC x Atuacao = Comércio'!H266-1</f>
        <v>#DIV/0!</v>
      </c>
      <c r="I266" s="12">
        <f>+'SCC x Atuacao = Comércio'!I298/'SCC x Atuacao = Comércio'!I266-1</f>
        <v>0.91023556594606125</v>
      </c>
      <c r="J266" s="12" t="e">
        <f>+'SCC x Atuacao = Comércio'!J298/'SCC x Atuacao = Comércio'!J266-1</f>
        <v>#DIV/0!</v>
      </c>
      <c r="K266" s="12" t="e">
        <f>+'SCC x Atuacao = Comércio'!K298/'SCC x Atuacao = Comércio'!K266-1</f>
        <v>#DIV/0!</v>
      </c>
      <c r="L266" s="12">
        <f>+'SCC x Atuacao = Comércio'!L298/'SCC x Atuacao = Comércio'!L266-1</f>
        <v>3.2961773605592271E-2</v>
      </c>
    </row>
    <row r="267" spans="1:12" x14ac:dyDescent="0.25">
      <c r="A267" s="1" t="s">
        <v>524</v>
      </c>
      <c r="B267" s="12">
        <f>+'SCC x Atuacao = Comércio'!B299/'SCC x Atuacao = Comércio'!B267-1</f>
        <v>0.19804620322136191</v>
      </c>
      <c r="C267" s="12" t="e">
        <f>+'SCC x Atuacao = Comércio'!C299/'SCC x Atuacao = Comércio'!C267-1</f>
        <v>#DIV/0!</v>
      </c>
      <c r="D267" s="12" t="e">
        <f>+'SCC x Atuacao = Comércio'!D299/'SCC x Atuacao = Comércio'!D267-1</f>
        <v>#DIV/0!</v>
      </c>
      <c r="E267" s="12" t="e">
        <f>+'SCC x Atuacao = Comércio'!E299/'SCC x Atuacao = Comércio'!E267-1</f>
        <v>#DIV/0!</v>
      </c>
      <c r="F267" s="12">
        <f>+'SCC x Atuacao = Comércio'!F299/'SCC x Atuacao = Comércio'!F267-1</f>
        <v>5.9978181439858336E-2</v>
      </c>
      <c r="G267" s="12" t="e">
        <f>+'SCC x Atuacao = Comércio'!G299/'SCC x Atuacao = Comércio'!G267-1</f>
        <v>#DIV/0!</v>
      </c>
      <c r="H267" s="12" t="e">
        <f>+'SCC x Atuacao = Comércio'!H299/'SCC x Atuacao = Comércio'!H267-1</f>
        <v>#DIV/0!</v>
      </c>
      <c r="I267" s="12">
        <f>+'SCC x Atuacao = Comércio'!I299/'SCC x Atuacao = Comércio'!I267-1</f>
        <v>-0.18992209606135091</v>
      </c>
      <c r="J267" s="12" t="e">
        <f>+'SCC x Atuacao = Comércio'!J299/'SCC x Atuacao = Comércio'!J267-1</f>
        <v>#DIV/0!</v>
      </c>
      <c r="K267" s="12" t="e">
        <f>+'SCC x Atuacao = Comércio'!K299/'SCC x Atuacao = Comércio'!K267-1</f>
        <v>#DIV/0!</v>
      </c>
      <c r="L267" s="12">
        <f>+'SCC x Atuacao = Comércio'!L299/'SCC x Atuacao = Comércio'!L267-1</f>
        <v>4.9768230524828594E-2</v>
      </c>
    </row>
    <row r="268" spans="1:12" x14ac:dyDescent="0.25">
      <c r="A268" s="1" t="s">
        <v>525</v>
      </c>
      <c r="B268" s="12">
        <f>+'SCC x Atuacao = Comércio'!B300/'SCC x Atuacao = Comércio'!B268-1</f>
        <v>5.6383502610075187E-2</v>
      </c>
      <c r="C268" s="12" t="e">
        <f>+'SCC x Atuacao = Comércio'!C300/'SCC x Atuacao = Comércio'!C268-1</f>
        <v>#DIV/0!</v>
      </c>
      <c r="D268" s="12" t="e">
        <f>+'SCC x Atuacao = Comércio'!D300/'SCC x Atuacao = Comércio'!D268-1</f>
        <v>#DIV/0!</v>
      </c>
      <c r="E268" s="12" t="e">
        <f>+'SCC x Atuacao = Comércio'!E300/'SCC x Atuacao = Comércio'!E268-1</f>
        <v>#DIV/0!</v>
      </c>
      <c r="F268" s="12">
        <f>+'SCC x Atuacao = Comércio'!F300/'SCC x Atuacao = Comércio'!F268-1</f>
        <v>5.6214849750690465E-2</v>
      </c>
      <c r="G268" s="12" t="e">
        <f>+'SCC x Atuacao = Comércio'!G300/'SCC x Atuacao = Comércio'!G268-1</f>
        <v>#DIV/0!</v>
      </c>
      <c r="H268" s="12" t="e">
        <f>+'SCC x Atuacao = Comércio'!H300/'SCC x Atuacao = Comércio'!H268-1</f>
        <v>#DIV/0!</v>
      </c>
      <c r="I268" s="12">
        <f>+'SCC x Atuacao = Comércio'!I300/'SCC x Atuacao = Comércio'!I268-1</f>
        <v>-0.24853083584274605</v>
      </c>
      <c r="J268" s="12" t="e">
        <f>+'SCC x Atuacao = Comércio'!J300/'SCC x Atuacao = Comércio'!J268-1</f>
        <v>#DIV/0!</v>
      </c>
      <c r="K268" s="12" t="e">
        <f>+'SCC x Atuacao = Comércio'!K300/'SCC x Atuacao = Comércio'!K268-1</f>
        <v>#DIV/0!</v>
      </c>
      <c r="L268" s="12">
        <f>+'SCC x Atuacao = Comércio'!L300/'SCC x Atuacao = Comércio'!L268-1</f>
        <v>4.1522888474816888E-2</v>
      </c>
    </row>
    <row r="269" spans="1:12" x14ac:dyDescent="0.25">
      <c r="A269" s="1" t="s">
        <v>526</v>
      </c>
      <c r="B269" s="12">
        <f>+'SCC x Atuacao = Comércio'!B301/'SCC x Atuacao = Comércio'!B269-1</f>
        <v>-3.4544610011127075E-2</v>
      </c>
      <c r="C269" s="12" t="e">
        <f>+'SCC x Atuacao = Comércio'!C301/'SCC x Atuacao = Comércio'!C269-1</f>
        <v>#DIV/0!</v>
      </c>
      <c r="D269" s="12" t="e">
        <f>+'SCC x Atuacao = Comércio'!D301/'SCC x Atuacao = Comércio'!D269-1</f>
        <v>#DIV/0!</v>
      </c>
      <c r="E269" s="12" t="e">
        <f>+'SCC x Atuacao = Comércio'!E301/'SCC x Atuacao = Comércio'!E269-1</f>
        <v>#DIV/0!</v>
      </c>
      <c r="F269" s="12">
        <f>+'SCC x Atuacao = Comércio'!F301/'SCC x Atuacao = Comércio'!F269-1</f>
        <v>2.5276925772275805E-2</v>
      </c>
      <c r="G269" s="12" t="e">
        <f>+'SCC x Atuacao = Comércio'!G301/'SCC x Atuacao = Comércio'!G269-1</f>
        <v>#DIV/0!</v>
      </c>
      <c r="H269" s="12" t="e">
        <f>+'SCC x Atuacao = Comércio'!H301/'SCC x Atuacao = Comércio'!H269-1</f>
        <v>#DIV/0!</v>
      </c>
      <c r="I269" s="12">
        <f>+'SCC x Atuacao = Comércio'!I301/'SCC x Atuacao = Comércio'!I269-1</f>
        <v>-6.2585219668604419E-2</v>
      </c>
      <c r="J269" s="12" t="e">
        <f>+'SCC x Atuacao = Comércio'!J301/'SCC x Atuacao = Comércio'!J269-1</f>
        <v>#DIV/0!</v>
      </c>
      <c r="K269" s="12" t="e">
        <f>+'SCC x Atuacao = Comércio'!K301/'SCC x Atuacao = Comércio'!K269-1</f>
        <v>#DIV/0!</v>
      </c>
      <c r="L269" s="12">
        <f>+'SCC x Atuacao = Comércio'!L301/'SCC x Atuacao = Comércio'!L269-1</f>
        <v>9.3382409965718782E-3</v>
      </c>
    </row>
    <row r="270" spans="1:12" x14ac:dyDescent="0.25">
      <c r="A270" s="1" t="s">
        <v>527</v>
      </c>
      <c r="B270" s="12">
        <f>+'SCC x Atuacao = Comércio'!B302/'SCC x Atuacao = Comércio'!B270-1</f>
        <v>0.17827931145364873</v>
      </c>
      <c r="C270" s="12" t="e">
        <f>+'SCC x Atuacao = Comércio'!C302/'SCC x Atuacao = Comércio'!C270-1</f>
        <v>#DIV/0!</v>
      </c>
      <c r="D270" s="12" t="e">
        <f>+'SCC x Atuacao = Comércio'!D302/'SCC x Atuacao = Comércio'!D270-1</f>
        <v>#DIV/0!</v>
      </c>
      <c r="E270" s="12" t="e">
        <f>+'SCC x Atuacao = Comércio'!E302/'SCC x Atuacao = Comércio'!E270-1</f>
        <v>#DIV/0!</v>
      </c>
      <c r="F270" s="12">
        <f>+'SCC x Atuacao = Comércio'!F302/'SCC x Atuacao = Comércio'!F270-1</f>
        <v>4.8605889973639238E-2</v>
      </c>
      <c r="G270" s="12" t="e">
        <f>+'SCC x Atuacao = Comércio'!G302/'SCC x Atuacao = Comércio'!G270-1</f>
        <v>#DIV/0!</v>
      </c>
      <c r="H270" s="12" t="e">
        <f>+'SCC x Atuacao = Comércio'!H302/'SCC x Atuacao = Comércio'!H270-1</f>
        <v>#DIV/0!</v>
      </c>
      <c r="I270" s="12">
        <f>+'SCC x Atuacao = Comércio'!I302/'SCC x Atuacao = Comércio'!I270-1</f>
        <v>2.2501313637678377E-2</v>
      </c>
      <c r="J270" s="12" t="e">
        <f>+'SCC x Atuacao = Comércio'!J302/'SCC x Atuacao = Comércio'!J270-1</f>
        <v>#DIV/0!</v>
      </c>
      <c r="K270" s="12" t="e">
        <f>+'SCC x Atuacao = Comércio'!K302/'SCC x Atuacao = Comércio'!K270-1</f>
        <v>#DIV/0!</v>
      </c>
      <c r="L270" s="12">
        <f>+'SCC x Atuacao = Comércio'!L302/'SCC x Atuacao = Comércio'!L270-1</f>
        <v>5.9792960757269809E-2</v>
      </c>
    </row>
    <row r="271" spans="1:12" x14ac:dyDescent="0.25">
      <c r="A271" s="1" t="s">
        <v>528</v>
      </c>
      <c r="B271" s="12">
        <f>+'SCC x Atuacao = Comércio'!B303/'SCC x Atuacao = Comércio'!B271-1</f>
        <v>2.5592024212050202E-2</v>
      </c>
      <c r="C271" s="12" t="e">
        <f>+'SCC x Atuacao = Comércio'!C303/'SCC x Atuacao = Comércio'!C271-1</f>
        <v>#DIV/0!</v>
      </c>
      <c r="D271" s="12" t="e">
        <f>+'SCC x Atuacao = Comércio'!D303/'SCC x Atuacao = Comércio'!D271-1</f>
        <v>#DIV/0!</v>
      </c>
      <c r="E271" s="12" t="e">
        <f>+'SCC x Atuacao = Comércio'!E303/'SCC x Atuacao = Comércio'!E271-1</f>
        <v>#DIV/0!</v>
      </c>
      <c r="F271" s="12">
        <f>+'SCC x Atuacao = Comércio'!F303/'SCC x Atuacao = Comércio'!F271-1</f>
        <v>5.929195408410104E-2</v>
      </c>
      <c r="G271" s="12" t="e">
        <f>+'SCC x Atuacao = Comércio'!G303/'SCC x Atuacao = Comércio'!G271-1</f>
        <v>#DIV/0!</v>
      </c>
      <c r="H271" s="12" t="e">
        <f>+'SCC x Atuacao = Comércio'!H303/'SCC x Atuacao = Comércio'!H271-1</f>
        <v>#DIV/0!</v>
      </c>
      <c r="I271" s="12">
        <f>+'SCC x Atuacao = Comércio'!I303/'SCC x Atuacao = Comércio'!I271-1</f>
        <v>-0.13607138355436044</v>
      </c>
      <c r="J271" s="12" t="e">
        <f>+'SCC x Atuacao = Comércio'!J303/'SCC x Atuacao = Comércio'!J271-1</f>
        <v>#DIV/0!</v>
      </c>
      <c r="K271" s="12" t="e">
        <f>+'SCC x Atuacao = Comércio'!K303/'SCC x Atuacao = Comércio'!K271-1</f>
        <v>#DIV/0!</v>
      </c>
      <c r="L271" s="12">
        <f>+'SCC x Atuacao = Comércio'!L303/'SCC x Atuacao = Comércio'!L271-1</f>
        <v>4.5118302994595183E-2</v>
      </c>
    </row>
    <row r="272" spans="1:12" x14ac:dyDescent="0.25">
      <c r="A272" s="1" t="s">
        <v>529</v>
      </c>
      <c r="B272" s="12">
        <f>+'SCC x Atuacao = Comércio'!B304/'SCC x Atuacao = Comércio'!B272-1</f>
        <v>0.14831514756369613</v>
      </c>
      <c r="C272" s="12" t="e">
        <f>+'SCC x Atuacao = Comércio'!C304/'SCC x Atuacao = Comércio'!C272-1</f>
        <v>#DIV/0!</v>
      </c>
      <c r="D272" s="12" t="e">
        <f>+'SCC x Atuacao = Comércio'!D304/'SCC x Atuacao = Comércio'!D272-1</f>
        <v>#DIV/0!</v>
      </c>
      <c r="E272" s="12" t="e">
        <f>+'SCC x Atuacao = Comércio'!E304/'SCC x Atuacao = Comércio'!E272-1</f>
        <v>#DIV/0!</v>
      </c>
      <c r="F272" s="12">
        <f>+'SCC x Atuacao = Comércio'!F304/'SCC x Atuacao = Comércio'!F272-1</f>
        <v>9.1836919279101092E-2</v>
      </c>
      <c r="G272" s="12" t="e">
        <f>+'SCC x Atuacao = Comércio'!G304/'SCC x Atuacao = Comércio'!G272-1</f>
        <v>#DIV/0!</v>
      </c>
      <c r="H272" s="12" t="e">
        <f>+'SCC x Atuacao = Comércio'!H304/'SCC x Atuacao = Comércio'!H272-1</f>
        <v>#DIV/0!</v>
      </c>
      <c r="I272" s="12">
        <f>+'SCC x Atuacao = Comércio'!I304/'SCC x Atuacao = Comércio'!I272-1</f>
        <v>0.2777897180865454</v>
      </c>
      <c r="J272" s="12" t="e">
        <f>+'SCC x Atuacao = Comércio'!J304/'SCC x Atuacao = Comércio'!J272-1</f>
        <v>#DIV/0!</v>
      </c>
      <c r="K272" s="12" t="e">
        <f>+'SCC x Atuacao = Comércio'!K304/'SCC x Atuacao = Comércio'!K272-1</f>
        <v>#DIV/0!</v>
      </c>
      <c r="L272" s="12">
        <f>+'SCC x Atuacao = Comércio'!L304/'SCC x Atuacao = Comércio'!L272-1</f>
        <v>0.11074012179022841</v>
      </c>
    </row>
    <row r="273" spans="1:12" x14ac:dyDescent="0.25">
      <c r="A273" s="1" t="s">
        <v>530</v>
      </c>
      <c r="B273" s="12">
        <f>+'SCC x Atuacao = Comércio'!B305/'SCC x Atuacao = Comércio'!B273-1</f>
        <v>0.15692805746641292</v>
      </c>
      <c r="C273" s="12" t="e">
        <f>+'SCC x Atuacao = Comércio'!C305/'SCC x Atuacao = Comércio'!C273-1</f>
        <v>#DIV/0!</v>
      </c>
      <c r="D273" s="12" t="e">
        <f>+'SCC x Atuacao = Comércio'!D305/'SCC x Atuacao = Comércio'!D273-1</f>
        <v>#DIV/0!</v>
      </c>
      <c r="E273" s="12" t="e">
        <f>+'SCC x Atuacao = Comércio'!E305/'SCC x Atuacao = Comércio'!E273-1</f>
        <v>#DIV/0!</v>
      </c>
      <c r="F273" s="12">
        <f>+'SCC x Atuacao = Comércio'!F305/'SCC x Atuacao = Comércio'!F273-1</f>
        <v>-0.42399917736535497</v>
      </c>
      <c r="G273" s="12" t="e">
        <f>+'SCC x Atuacao = Comércio'!G305/'SCC x Atuacao = Comércio'!G273-1</f>
        <v>#DIV/0!</v>
      </c>
      <c r="H273" s="12" t="e">
        <f>+'SCC x Atuacao = Comércio'!H305/'SCC x Atuacao = Comércio'!H273-1</f>
        <v>#DIV/0!</v>
      </c>
      <c r="I273" s="12">
        <f>+'SCC x Atuacao = Comércio'!I305/'SCC x Atuacao = Comércio'!I273-1</f>
        <v>-6.0350016030553566E-2</v>
      </c>
      <c r="J273" s="12" t="e">
        <f>+'SCC x Atuacao = Comércio'!J305/'SCC x Atuacao = Comércio'!J273-1</f>
        <v>#DIV/0!</v>
      </c>
      <c r="K273" s="12" t="e">
        <f>+'SCC x Atuacao = Comércio'!K305/'SCC x Atuacao = Comércio'!K273-1</f>
        <v>#DIV/0!</v>
      </c>
      <c r="L273" s="12">
        <f>+'SCC x Atuacao = Comércio'!L305/'SCC x Atuacao = Comércio'!L273-1</f>
        <v>-0.36517153495376353</v>
      </c>
    </row>
    <row r="274" spans="1:12" x14ac:dyDescent="0.25">
      <c r="A274" s="1" t="s">
        <v>531</v>
      </c>
      <c r="B274" s="12">
        <f>+'SCC x Atuacao = Comércio'!B306/'SCC x Atuacao = Comércio'!B274-1</f>
        <v>0.14732901284768674</v>
      </c>
      <c r="C274" s="12" t="e">
        <f>+'SCC x Atuacao = Comércio'!C306/'SCC x Atuacao = Comércio'!C274-1</f>
        <v>#DIV/0!</v>
      </c>
      <c r="D274" s="12" t="e">
        <f>+'SCC x Atuacao = Comércio'!D306/'SCC x Atuacao = Comércio'!D274-1</f>
        <v>#DIV/0!</v>
      </c>
      <c r="E274" s="12" t="e">
        <f>+'SCC x Atuacao = Comércio'!E306/'SCC x Atuacao = Comércio'!E274-1</f>
        <v>#DIV/0!</v>
      </c>
      <c r="F274" s="12">
        <f>+'SCC x Atuacao = Comércio'!F306/'SCC x Atuacao = Comércio'!F274-1</f>
        <v>0.16715272008819171</v>
      </c>
      <c r="G274" s="12" t="e">
        <f>+'SCC x Atuacao = Comércio'!G306/'SCC x Atuacao = Comércio'!G274-1</f>
        <v>#DIV/0!</v>
      </c>
      <c r="H274" s="12" t="e">
        <f>+'SCC x Atuacao = Comércio'!H306/'SCC x Atuacao = Comércio'!H274-1</f>
        <v>#DIV/0!</v>
      </c>
      <c r="I274" s="12">
        <f>+'SCC x Atuacao = Comércio'!I306/'SCC x Atuacao = Comércio'!I274-1</f>
        <v>-0.17179863404751161</v>
      </c>
      <c r="J274" s="12" t="e">
        <f>+'SCC x Atuacao = Comércio'!J306/'SCC x Atuacao = Comércio'!J274-1</f>
        <v>#DIV/0!</v>
      </c>
      <c r="K274" s="12" t="e">
        <f>+'SCC x Atuacao = Comércio'!K306/'SCC x Atuacao = Comércio'!K274-1</f>
        <v>#DIV/0!</v>
      </c>
      <c r="L274" s="12">
        <f>+'SCC x Atuacao = Comércio'!L306/'SCC x Atuacao = Comércio'!L274-1</f>
        <v>0.14653708444119351</v>
      </c>
    </row>
    <row r="275" spans="1:12" x14ac:dyDescent="0.25">
      <c r="A275" s="1" t="s">
        <v>532</v>
      </c>
      <c r="B275" s="12">
        <f>+'SCC x Atuacao = Comércio'!B307/'SCC x Atuacao = Comércio'!B275-1</f>
        <v>4.8516128349314291E-2</v>
      </c>
      <c r="C275" s="12" t="e">
        <f>+'SCC x Atuacao = Comércio'!C307/'SCC x Atuacao = Comércio'!C275-1</f>
        <v>#DIV/0!</v>
      </c>
      <c r="D275" s="12" t="e">
        <f>+'SCC x Atuacao = Comércio'!D307/'SCC x Atuacao = Comércio'!D275-1</f>
        <v>#DIV/0!</v>
      </c>
      <c r="E275" s="12" t="e">
        <f>+'SCC x Atuacao = Comércio'!E307/'SCC x Atuacao = Comércio'!E275-1</f>
        <v>#DIV/0!</v>
      </c>
      <c r="F275" s="12">
        <f>+'SCC x Atuacao = Comércio'!F307/'SCC x Atuacao = Comércio'!F275-1</f>
        <v>-0.16615919428668957</v>
      </c>
      <c r="G275" s="12" t="e">
        <f>+'SCC x Atuacao = Comércio'!G307/'SCC x Atuacao = Comércio'!G275-1</f>
        <v>#DIV/0!</v>
      </c>
      <c r="H275" s="12" t="e">
        <f>+'SCC x Atuacao = Comércio'!H307/'SCC x Atuacao = Comércio'!H275-1</f>
        <v>#DIV/0!</v>
      </c>
      <c r="I275" s="12">
        <f>+'SCC x Atuacao = Comércio'!I307/'SCC x Atuacao = Comércio'!I275-1</f>
        <v>0.19353005538594581</v>
      </c>
      <c r="J275" s="12" t="e">
        <f>+'SCC x Atuacao = Comércio'!J307/'SCC x Atuacao = Comércio'!J275-1</f>
        <v>#DIV/0!</v>
      </c>
      <c r="K275" s="12" t="e">
        <f>+'SCC x Atuacao = Comércio'!K307/'SCC x Atuacao = Comércio'!K275-1</f>
        <v>#DIV/0!</v>
      </c>
      <c r="L275" s="12">
        <f>+'SCC x Atuacao = Comércio'!L307/'SCC x Atuacao = Comércio'!L275-1</f>
        <v>-0.11738224666436547</v>
      </c>
    </row>
    <row r="276" spans="1:12" x14ac:dyDescent="0.25">
      <c r="A276" s="1" t="s">
        <v>533</v>
      </c>
      <c r="B276" s="12">
        <f>+'SCC x Atuacao = Comércio'!B308/'SCC x Atuacao = Comércio'!B276-1</f>
        <v>6.8857381627094982E-2</v>
      </c>
      <c r="C276" s="12" t="e">
        <f>+'SCC x Atuacao = Comércio'!C308/'SCC x Atuacao = Comércio'!C276-1</f>
        <v>#DIV/0!</v>
      </c>
      <c r="D276" s="12" t="e">
        <f>+'SCC x Atuacao = Comércio'!D308/'SCC x Atuacao = Comércio'!D276-1</f>
        <v>#DIV/0!</v>
      </c>
      <c r="E276" s="12" t="e">
        <f>+'SCC x Atuacao = Comércio'!E308/'SCC x Atuacao = Comércio'!E276-1</f>
        <v>#DIV/0!</v>
      </c>
      <c r="F276" s="12">
        <f>+'SCC x Atuacao = Comércio'!F308/'SCC x Atuacao = Comércio'!F276-1</f>
        <v>-0.11493909328883167</v>
      </c>
      <c r="G276" s="12" t="e">
        <f>+'SCC x Atuacao = Comércio'!G308/'SCC x Atuacao = Comércio'!G276-1</f>
        <v>#DIV/0!</v>
      </c>
      <c r="H276" s="12" t="e">
        <f>+'SCC x Atuacao = Comércio'!H308/'SCC x Atuacao = Comércio'!H276-1</f>
        <v>#DIV/0!</v>
      </c>
      <c r="I276" s="12">
        <f>+'SCC x Atuacao = Comércio'!I308/'SCC x Atuacao = Comércio'!I276-1</f>
        <v>-0.12559580619775557</v>
      </c>
      <c r="J276" s="12" t="e">
        <f>+'SCC x Atuacao = Comércio'!J308/'SCC x Atuacao = Comércio'!J276-1</f>
        <v>#DIV/0!</v>
      </c>
      <c r="K276" s="12" t="e">
        <f>+'SCC x Atuacao = Comércio'!K308/'SCC x Atuacao = Comércio'!K276-1</f>
        <v>#DIV/0!</v>
      </c>
      <c r="L276" s="12">
        <f>+'SCC x Atuacao = Comércio'!L308/'SCC x Atuacao = Comércio'!L276-1</f>
        <v>-9.7037820131471997E-2</v>
      </c>
    </row>
    <row r="277" spans="1:12" x14ac:dyDescent="0.25">
      <c r="A277" s="1" t="s">
        <v>534</v>
      </c>
      <c r="B277" s="12">
        <f>+'SCC x Atuacao = Comércio'!B309/'SCC x Atuacao = Comércio'!B277-1</f>
        <v>0.11698414035418292</v>
      </c>
      <c r="C277" s="12" t="e">
        <f>+'SCC x Atuacao = Comércio'!C309/'SCC x Atuacao = Comércio'!C277-1</f>
        <v>#DIV/0!</v>
      </c>
      <c r="D277" s="12" t="e">
        <f>+'SCC x Atuacao = Comércio'!D309/'SCC x Atuacao = Comércio'!D277-1</f>
        <v>#DIV/0!</v>
      </c>
      <c r="E277" s="12" t="e">
        <f>+'SCC x Atuacao = Comércio'!E309/'SCC x Atuacao = Comércio'!E277-1</f>
        <v>#DIV/0!</v>
      </c>
      <c r="F277" s="12">
        <f>+'SCC x Atuacao = Comércio'!F309/'SCC x Atuacao = Comércio'!F277-1</f>
        <v>2.1160529897901847E-2</v>
      </c>
      <c r="G277" s="12" t="e">
        <f>+'SCC x Atuacao = Comércio'!G309/'SCC x Atuacao = Comércio'!G277-1</f>
        <v>#DIV/0!</v>
      </c>
      <c r="H277" s="12" t="e">
        <f>+'SCC x Atuacao = Comércio'!H309/'SCC x Atuacao = Comércio'!H277-1</f>
        <v>#DIV/0!</v>
      </c>
      <c r="I277" s="12">
        <f>+'SCC x Atuacao = Comércio'!I309/'SCC x Atuacao = Comércio'!I277-1</f>
        <v>1.8977561904196083E-2</v>
      </c>
      <c r="J277" s="12" t="e">
        <f>+'SCC x Atuacao = Comércio'!J309/'SCC x Atuacao = Comércio'!J277-1</f>
        <v>#DIV/0!</v>
      </c>
      <c r="K277" s="12" t="e">
        <f>+'SCC x Atuacao = Comércio'!K309/'SCC x Atuacao = Comércio'!K277-1</f>
        <v>#DIV/0!</v>
      </c>
      <c r="L277" s="12">
        <f>+'SCC x Atuacao = Comércio'!L309/'SCC x Atuacao = Comércio'!L277-1</f>
        <v>3.3697099712689083E-2</v>
      </c>
    </row>
    <row r="278" spans="1:12" x14ac:dyDescent="0.25">
      <c r="A278" s="1" t="s">
        <v>535</v>
      </c>
      <c r="B278" s="12">
        <f>+'SCC x Atuacao = Comércio'!B310/'SCC x Atuacao = Comércio'!B278-1</f>
        <v>3.8569000514668383E-2</v>
      </c>
      <c r="C278" s="12" t="e">
        <f>+'SCC x Atuacao = Comércio'!C310/'SCC x Atuacao = Comércio'!C278-1</f>
        <v>#DIV/0!</v>
      </c>
      <c r="D278" s="12" t="e">
        <f>+'SCC x Atuacao = Comércio'!D310/'SCC x Atuacao = Comércio'!D278-1</f>
        <v>#DIV/0!</v>
      </c>
      <c r="E278" s="12" t="e">
        <f>+'SCC x Atuacao = Comércio'!E310/'SCC x Atuacao = Comércio'!E278-1</f>
        <v>#DIV/0!</v>
      </c>
      <c r="F278" s="12">
        <f>+'SCC x Atuacao = Comércio'!F310/'SCC x Atuacao = Comércio'!F278-1</f>
        <v>-1.5913461611242519E-2</v>
      </c>
      <c r="G278" s="12" t="e">
        <f>+'SCC x Atuacao = Comércio'!G310/'SCC x Atuacao = Comércio'!G278-1</f>
        <v>#DIV/0!</v>
      </c>
      <c r="H278" s="12" t="e">
        <f>+'SCC x Atuacao = Comércio'!H310/'SCC x Atuacao = Comércio'!H278-1</f>
        <v>#DIV/0!</v>
      </c>
      <c r="I278" s="12">
        <f>+'SCC x Atuacao = Comércio'!I310/'SCC x Atuacao = Comércio'!I278-1</f>
        <v>1.7039237994526113E-2</v>
      </c>
      <c r="J278" s="12" t="e">
        <f>+'SCC x Atuacao = Comércio'!J310/'SCC x Atuacao = Comércio'!J278-1</f>
        <v>#DIV/0!</v>
      </c>
      <c r="K278" s="12" t="e">
        <f>+'SCC x Atuacao = Comércio'!K310/'SCC x Atuacao = Comércio'!K278-1</f>
        <v>#DIV/0!</v>
      </c>
      <c r="L278" s="12">
        <f>+'SCC x Atuacao = Comércio'!L310/'SCC x Atuacao = Comércio'!L278-1</f>
        <v>-5.1010572536822618E-3</v>
      </c>
    </row>
    <row r="279" spans="1:12" x14ac:dyDescent="0.25">
      <c r="A279" s="1" t="s">
        <v>536</v>
      </c>
      <c r="B279" s="12">
        <f>+'SCC x Atuacao = Comércio'!B311/'SCC x Atuacao = Comércio'!B279-1</f>
        <v>6.6137661709949169E-2</v>
      </c>
      <c r="C279" s="12" t="e">
        <f>+'SCC x Atuacao = Comércio'!C311/'SCC x Atuacao = Comércio'!C279-1</f>
        <v>#DIV/0!</v>
      </c>
      <c r="D279" s="12" t="e">
        <f>+'SCC x Atuacao = Comércio'!D311/'SCC x Atuacao = Comércio'!D279-1</f>
        <v>#DIV/0!</v>
      </c>
      <c r="E279" s="12" t="e">
        <f>+'SCC x Atuacao = Comércio'!E311/'SCC x Atuacao = Comércio'!E279-1</f>
        <v>#DIV/0!</v>
      </c>
      <c r="F279" s="12">
        <f>+'SCC x Atuacao = Comércio'!F311/'SCC x Atuacao = Comércio'!F279-1</f>
        <v>2.1270497340905026E-2</v>
      </c>
      <c r="G279" s="12" t="e">
        <f>+'SCC x Atuacao = Comércio'!G311/'SCC x Atuacao = Comércio'!G279-1</f>
        <v>#DIV/0!</v>
      </c>
      <c r="H279" s="12" t="e">
        <f>+'SCC x Atuacao = Comércio'!H311/'SCC x Atuacao = Comércio'!H279-1</f>
        <v>#DIV/0!</v>
      </c>
      <c r="I279" s="12">
        <f>+'SCC x Atuacao = Comércio'!I311/'SCC x Atuacao = Comércio'!I279-1</f>
        <v>-4.4614824913442597E-3</v>
      </c>
      <c r="J279" s="12" t="e">
        <f>+'SCC x Atuacao = Comércio'!J311/'SCC x Atuacao = Comércio'!J279-1</f>
        <v>#DIV/0!</v>
      </c>
      <c r="K279" s="12" t="e">
        <f>+'SCC x Atuacao = Comércio'!K311/'SCC x Atuacao = Comércio'!K279-1</f>
        <v>#DIV/0!</v>
      </c>
      <c r="L279" s="12">
        <f>+'SCC x Atuacao = Comércio'!L311/'SCC x Atuacao = Comércio'!L279-1</f>
        <v>2.7008865921436476E-2</v>
      </c>
    </row>
    <row r="280" spans="1:12" x14ac:dyDescent="0.25">
      <c r="A280" s="1" t="s">
        <v>537</v>
      </c>
      <c r="B280" s="12">
        <f>+'SCC x Atuacao = Comércio'!B312/'SCC x Atuacao = Comércio'!B280-1</f>
        <v>9.6478594738134582E-2</v>
      </c>
      <c r="C280" s="12" t="e">
        <f>+'SCC x Atuacao = Comércio'!C312/'SCC x Atuacao = Comércio'!C280-1</f>
        <v>#DIV/0!</v>
      </c>
      <c r="D280" s="12" t="e">
        <f>+'SCC x Atuacao = Comércio'!D312/'SCC x Atuacao = Comércio'!D280-1</f>
        <v>#DIV/0!</v>
      </c>
      <c r="E280" s="12" t="e">
        <f>+'SCC x Atuacao = Comércio'!E312/'SCC x Atuacao = Comércio'!E280-1</f>
        <v>#DIV/0!</v>
      </c>
      <c r="F280" s="12">
        <f>+'SCC x Atuacao = Comércio'!F312/'SCC x Atuacao = Comércio'!F280-1</f>
        <v>8.4030509359818151E-3</v>
      </c>
      <c r="G280" s="12" t="e">
        <f>+'SCC x Atuacao = Comércio'!G312/'SCC x Atuacao = Comércio'!G280-1</f>
        <v>#DIV/0!</v>
      </c>
      <c r="H280" s="12" t="e">
        <f>+'SCC x Atuacao = Comércio'!H312/'SCC x Atuacao = Comércio'!H280-1</f>
        <v>#DIV/0!</v>
      </c>
      <c r="I280" s="12">
        <f>+'SCC x Atuacao = Comércio'!I312/'SCC x Atuacao = Comércio'!I280-1</f>
        <v>-5.9609204899692347E-2</v>
      </c>
      <c r="J280" s="12" t="e">
        <f>+'SCC x Atuacao = Comércio'!J312/'SCC x Atuacao = Comércio'!J280-1</f>
        <v>#DIV/0!</v>
      </c>
      <c r="K280" s="12" t="e">
        <f>+'SCC x Atuacao = Comércio'!K312/'SCC x Atuacao = Comércio'!K280-1</f>
        <v>#DIV/0!</v>
      </c>
      <c r="L280" s="12">
        <f>+'SCC x Atuacao = Comércio'!L312/'SCC x Atuacao = Comércio'!L280-1</f>
        <v>1.8133566572191118E-2</v>
      </c>
    </row>
    <row r="281" spans="1:12" x14ac:dyDescent="0.25">
      <c r="A281" s="1" t="s">
        <v>538</v>
      </c>
      <c r="B281" s="12">
        <f>+'SCC x Atuacao = Comércio'!B313/'SCC x Atuacao = Comércio'!B281-1</f>
        <v>6.7483717800088883E-2</v>
      </c>
      <c r="C281" s="12" t="e">
        <f>+'SCC x Atuacao = Comércio'!C313/'SCC x Atuacao = Comércio'!C281-1</f>
        <v>#DIV/0!</v>
      </c>
      <c r="D281" s="12" t="e">
        <f>+'SCC x Atuacao = Comércio'!D313/'SCC x Atuacao = Comércio'!D281-1</f>
        <v>#DIV/0!</v>
      </c>
      <c r="E281" s="12" t="e">
        <f>+'SCC x Atuacao = Comércio'!E313/'SCC x Atuacao = Comércio'!E281-1</f>
        <v>#DIV/0!</v>
      </c>
      <c r="F281" s="12">
        <f>+'SCC x Atuacao = Comércio'!F313/'SCC x Atuacao = Comércio'!F281-1</f>
        <v>5.9650359083522897E-3</v>
      </c>
      <c r="G281" s="12" t="e">
        <f>+'SCC x Atuacao = Comércio'!G313/'SCC x Atuacao = Comércio'!G281-1</f>
        <v>#DIV/0!</v>
      </c>
      <c r="H281" s="12" t="e">
        <f>+'SCC x Atuacao = Comércio'!H313/'SCC x Atuacao = Comércio'!H281-1</f>
        <v>#DIV/0!</v>
      </c>
      <c r="I281" s="12">
        <f>+'SCC x Atuacao = Comércio'!I313/'SCC x Atuacao = Comércio'!I281-1</f>
        <v>7.0788621373601757E-2</v>
      </c>
      <c r="J281" s="12" t="e">
        <f>+'SCC x Atuacao = Comércio'!J313/'SCC x Atuacao = Comércio'!J281-1</f>
        <v>#DIV/0!</v>
      </c>
      <c r="K281" s="12" t="e">
        <f>+'SCC x Atuacao = Comércio'!K313/'SCC x Atuacao = Comércio'!K281-1</f>
        <v>#DIV/0!</v>
      </c>
      <c r="L281" s="12">
        <f>+'SCC x Atuacao = Comércio'!L313/'SCC x Atuacao = Comércio'!L281-1</f>
        <v>2.1735778763113611E-2</v>
      </c>
    </row>
    <row r="282" spans="1:12" x14ac:dyDescent="0.25">
      <c r="A282" s="1" t="s">
        <v>539</v>
      </c>
      <c r="B282" s="12">
        <f>+'SCC x Atuacao = Comércio'!B314/'SCC x Atuacao = Comércio'!B282-1</f>
        <v>0.13619817677799517</v>
      </c>
      <c r="C282" s="12" t="e">
        <f>+'SCC x Atuacao = Comércio'!C314/'SCC x Atuacao = Comércio'!C282-1</f>
        <v>#DIV/0!</v>
      </c>
      <c r="D282" s="12" t="e">
        <f>+'SCC x Atuacao = Comércio'!D314/'SCC x Atuacao = Comércio'!D282-1</f>
        <v>#DIV/0!</v>
      </c>
      <c r="E282" s="12" t="e">
        <f>+'SCC x Atuacao = Comércio'!E314/'SCC x Atuacao = Comércio'!E282-1</f>
        <v>#DIV/0!</v>
      </c>
      <c r="F282" s="12">
        <f>+'SCC x Atuacao = Comércio'!F314/'SCC x Atuacao = Comércio'!F282-1</f>
        <v>3.9050866734917644E-2</v>
      </c>
      <c r="G282" s="12" t="e">
        <f>+'SCC x Atuacao = Comércio'!G314/'SCC x Atuacao = Comércio'!G282-1</f>
        <v>#DIV/0!</v>
      </c>
      <c r="H282" s="12" t="e">
        <f>+'SCC x Atuacao = Comércio'!H314/'SCC x Atuacao = Comércio'!H282-1</f>
        <v>#DIV/0!</v>
      </c>
      <c r="I282" s="12">
        <f>+'SCC x Atuacao = Comércio'!I314/'SCC x Atuacao = Comércio'!I282-1</f>
        <v>6.075393020506592E-2</v>
      </c>
      <c r="J282" s="12" t="e">
        <f>+'SCC x Atuacao = Comércio'!J314/'SCC x Atuacao = Comércio'!J282-1</f>
        <v>#DIV/0!</v>
      </c>
      <c r="K282" s="12" t="e">
        <f>+'SCC x Atuacao = Comércio'!K314/'SCC x Atuacao = Comércio'!K282-1</f>
        <v>#DIV/0!</v>
      </c>
      <c r="L282" s="12">
        <f>+'SCC x Atuacao = Comércio'!L314/'SCC x Atuacao = Comércio'!L282-1</f>
        <v>6.7228983099583139E-2</v>
      </c>
    </row>
    <row r="283" spans="1:12" x14ac:dyDescent="0.25">
      <c r="A283" s="1" t="s">
        <v>540</v>
      </c>
      <c r="B283" s="12">
        <f>+'SCC x Atuacao = Comércio'!B315/'SCC x Atuacao = Comércio'!B283-1</f>
        <v>0.10732688730701256</v>
      </c>
      <c r="C283" s="12" t="e">
        <f>+'SCC x Atuacao = Comércio'!C315/'SCC x Atuacao = Comércio'!C283-1</f>
        <v>#DIV/0!</v>
      </c>
      <c r="D283" s="12" t="e">
        <f>+'SCC x Atuacao = Comércio'!D315/'SCC x Atuacao = Comércio'!D283-1</f>
        <v>#DIV/0!</v>
      </c>
      <c r="E283" s="12" t="e">
        <f>+'SCC x Atuacao = Comércio'!E315/'SCC x Atuacao = Comércio'!E283-1</f>
        <v>#DIV/0!</v>
      </c>
      <c r="F283" s="12">
        <f>+'SCC x Atuacao = Comércio'!F315/'SCC x Atuacao = Comércio'!F283-1</f>
        <v>0.14304551435447999</v>
      </c>
      <c r="G283" s="12" t="e">
        <f>+'SCC x Atuacao = Comércio'!G315/'SCC x Atuacao = Comércio'!G283-1</f>
        <v>#DIV/0!</v>
      </c>
      <c r="H283" s="12" t="e">
        <f>+'SCC x Atuacao = Comércio'!H315/'SCC x Atuacao = Comércio'!H283-1</f>
        <v>#DIV/0!</v>
      </c>
      <c r="I283" s="12">
        <f>+'SCC x Atuacao = Comércio'!I315/'SCC x Atuacao = Comércio'!I283-1</f>
        <v>-0.13430104601542692</v>
      </c>
      <c r="J283" s="12" t="e">
        <f>+'SCC x Atuacao = Comércio'!J315/'SCC x Atuacao = Comércio'!J283-1</f>
        <v>#DIV/0!</v>
      </c>
      <c r="K283" s="12" t="e">
        <f>+'SCC x Atuacao = Comércio'!K315/'SCC x Atuacao = Comércio'!K283-1</f>
        <v>#DIV/0!</v>
      </c>
      <c r="L283" s="12">
        <f>+'SCC x Atuacao = Comércio'!L315/'SCC x Atuacao = Comércio'!L283-1</f>
        <v>0.12423023714905801</v>
      </c>
    </row>
    <row r="284" spans="1:12" x14ac:dyDescent="0.25">
      <c r="A284" s="1" t="s">
        <v>541</v>
      </c>
      <c r="B284" s="12">
        <f>+'SCC x Atuacao = Comércio'!B316/'SCC x Atuacao = Comércio'!B284-1</f>
        <v>2.948485670746015E-2</v>
      </c>
      <c r="C284" s="12" t="e">
        <f>+'SCC x Atuacao = Comércio'!C316/'SCC x Atuacao = Comércio'!C284-1</f>
        <v>#DIV/0!</v>
      </c>
      <c r="D284" s="12" t="e">
        <f>+'SCC x Atuacao = Comércio'!D316/'SCC x Atuacao = Comércio'!D284-1</f>
        <v>#DIV/0!</v>
      </c>
      <c r="E284" s="12" t="e">
        <f>+'SCC x Atuacao = Comércio'!E316/'SCC x Atuacao = Comércio'!E284-1</f>
        <v>#DIV/0!</v>
      </c>
      <c r="F284" s="12">
        <f>+'SCC x Atuacao = Comércio'!F316/'SCC x Atuacao = Comércio'!F284-1</f>
        <v>-9.9601078554102163E-2</v>
      </c>
      <c r="G284" s="12" t="e">
        <f>+'SCC x Atuacao = Comércio'!G316/'SCC x Atuacao = Comércio'!G284-1</f>
        <v>#DIV/0!</v>
      </c>
      <c r="H284" s="12" t="e">
        <f>+'SCC x Atuacao = Comércio'!H316/'SCC x Atuacao = Comércio'!H284-1</f>
        <v>#DIV/0!</v>
      </c>
      <c r="I284" s="12">
        <f>+'SCC x Atuacao = Comércio'!I316/'SCC x Atuacao = Comércio'!I284-1</f>
        <v>-2.676861866687219E-2</v>
      </c>
      <c r="J284" s="12" t="e">
        <f>+'SCC x Atuacao = Comércio'!J316/'SCC x Atuacao = Comércio'!J284-1</f>
        <v>#DIV/0!</v>
      </c>
      <c r="K284" s="12" t="e">
        <f>+'SCC x Atuacao = Comércio'!K316/'SCC x Atuacao = Comércio'!K284-1</f>
        <v>#DIV/0!</v>
      </c>
      <c r="L284" s="12">
        <f>+'SCC x Atuacao = Comércio'!L316/'SCC x Atuacao = Comércio'!L284-1</f>
        <v>-6.6916909939394142E-2</v>
      </c>
    </row>
    <row r="285" spans="1:12" x14ac:dyDescent="0.25">
      <c r="A285" s="1" t="s">
        <v>542</v>
      </c>
      <c r="B285" s="12">
        <f>+'SCC x Atuacao = Comércio'!B317/'SCC x Atuacao = Comércio'!B285-1</f>
        <v>1.9321317215695855E-2</v>
      </c>
      <c r="C285" s="12" t="e">
        <f>+'SCC x Atuacao = Comércio'!C317/'SCC x Atuacao = Comércio'!C285-1</f>
        <v>#DIV/0!</v>
      </c>
      <c r="D285" s="12" t="e">
        <f>+'SCC x Atuacao = Comércio'!D317/'SCC x Atuacao = Comércio'!D285-1</f>
        <v>#DIV/0!</v>
      </c>
      <c r="E285" s="12" t="e">
        <f>+'SCC x Atuacao = Comércio'!E317/'SCC x Atuacao = Comércio'!E285-1</f>
        <v>#DIV/0!</v>
      </c>
      <c r="F285" s="12">
        <f>+'SCC x Atuacao = Comércio'!F317/'SCC x Atuacao = Comércio'!F285-1</f>
        <v>-1.6929247834926886E-2</v>
      </c>
      <c r="G285" s="12" t="e">
        <f>+'SCC x Atuacao = Comércio'!G317/'SCC x Atuacao = Comércio'!G285-1</f>
        <v>#DIV/0!</v>
      </c>
      <c r="H285" s="12" t="e">
        <f>+'SCC x Atuacao = Comércio'!H317/'SCC x Atuacao = Comércio'!H285-1</f>
        <v>#DIV/0!</v>
      </c>
      <c r="I285" s="12">
        <f>+'SCC x Atuacao = Comércio'!I317/'SCC x Atuacao = Comércio'!I285-1</f>
        <v>5.9360134210653781E-2</v>
      </c>
      <c r="J285" s="12" t="e">
        <f>+'SCC x Atuacao = Comércio'!J317/'SCC x Atuacao = Comércio'!J285-1</f>
        <v>#DIV/0!</v>
      </c>
      <c r="K285" s="12" t="e">
        <f>+'SCC x Atuacao = Comércio'!K317/'SCC x Atuacao = Comércio'!K285-1</f>
        <v>#DIV/0!</v>
      </c>
      <c r="L285" s="12">
        <f>+'SCC x Atuacao = Comércio'!L317/'SCC x Atuacao = Comércio'!L285-1</f>
        <v>-7.079394889252244E-3</v>
      </c>
    </row>
    <row r="286" spans="1:12" x14ac:dyDescent="0.25">
      <c r="A286" s="1" t="s">
        <v>543</v>
      </c>
      <c r="B286" s="12">
        <f>+'SCC x Atuacao = Comércio'!B318/'SCC x Atuacao = Comércio'!B286-1</f>
        <v>0.22643739880945057</v>
      </c>
      <c r="C286" s="12" t="e">
        <f>+'SCC x Atuacao = Comércio'!C318/'SCC x Atuacao = Comércio'!C286-1</f>
        <v>#DIV/0!</v>
      </c>
      <c r="D286" s="12" t="e">
        <f>+'SCC x Atuacao = Comércio'!D318/'SCC x Atuacao = Comércio'!D286-1</f>
        <v>#DIV/0!</v>
      </c>
      <c r="E286" s="12" t="e">
        <f>+'SCC x Atuacao = Comércio'!E318/'SCC x Atuacao = Comércio'!E286-1</f>
        <v>#DIV/0!</v>
      </c>
      <c r="F286" s="12">
        <f>+'SCC x Atuacao = Comércio'!F318/'SCC x Atuacao = Comércio'!F286-1</f>
        <v>-1.6954402003509506E-2</v>
      </c>
      <c r="G286" s="12" t="e">
        <f>+'SCC x Atuacao = Comércio'!G318/'SCC x Atuacao = Comércio'!G286-1</f>
        <v>#DIV/0!</v>
      </c>
      <c r="H286" s="12" t="e">
        <f>+'SCC x Atuacao = Comércio'!H318/'SCC x Atuacao = Comércio'!H286-1</f>
        <v>#DIV/0!</v>
      </c>
      <c r="I286" s="12">
        <f>+'SCC x Atuacao = Comércio'!I318/'SCC x Atuacao = Comércio'!I286-1</f>
        <v>-4.5000462221821191E-2</v>
      </c>
      <c r="J286" s="12" t="e">
        <f>+'SCC x Atuacao = Comércio'!J318/'SCC x Atuacao = Comércio'!J286-1</f>
        <v>#DIV/0!</v>
      </c>
      <c r="K286" s="12" t="e">
        <f>+'SCC x Atuacao = Comércio'!K318/'SCC x Atuacao = Comércio'!K286-1</f>
        <v>#DIV/0!</v>
      </c>
      <c r="L286" s="12">
        <f>+'SCC x Atuacao = Comércio'!L318/'SCC x Atuacao = Comércio'!L286-1</f>
        <v>2.0914945022925124E-2</v>
      </c>
    </row>
    <row r="287" spans="1:12" x14ac:dyDescent="0.25">
      <c r="A287" s="1" t="s">
        <v>544</v>
      </c>
      <c r="B287" s="12">
        <f>+'SCC x Atuacao = Comércio'!B319/'SCC x Atuacao = Comércio'!B287-1</f>
        <v>0.14845238244360437</v>
      </c>
      <c r="C287" s="12" t="e">
        <f>+'SCC x Atuacao = Comércio'!C319/'SCC x Atuacao = Comércio'!C287-1</f>
        <v>#DIV/0!</v>
      </c>
      <c r="D287" s="12" t="e">
        <f>+'SCC x Atuacao = Comércio'!D319/'SCC x Atuacao = Comércio'!D287-1</f>
        <v>#DIV/0!</v>
      </c>
      <c r="E287" s="12" t="e">
        <f>+'SCC x Atuacao = Comércio'!E319/'SCC x Atuacao = Comércio'!E287-1</f>
        <v>#DIV/0!</v>
      </c>
      <c r="F287" s="12">
        <f>+'SCC x Atuacao = Comércio'!F319/'SCC x Atuacao = Comércio'!F287-1</f>
        <v>3.067006526309779E-2</v>
      </c>
      <c r="G287" s="12" t="e">
        <f>+'SCC x Atuacao = Comércio'!G319/'SCC x Atuacao = Comércio'!G287-1</f>
        <v>#DIV/0!</v>
      </c>
      <c r="H287" s="12" t="e">
        <f>+'SCC x Atuacao = Comércio'!H319/'SCC x Atuacao = Comércio'!H287-1</f>
        <v>#DIV/0!</v>
      </c>
      <c r="I287" s="12">
        <f>+'SCC x Atuacao = Comércio'!I319/'SCC x Atuacao = Comércio'!I287-1</f>
        <v>2.3617300213718551E-4</v>
      </c>
      <c r="J287" s="12" t="e">
        <f>+'SCC x Atuacao = Comércio'!J319/'SCC x Atuacao = Comércio'!J287-1</f>
        <v>#DIV/0!</v>
      </c>
      <c r="K287" s="12" t="e">
        <f>+'SCC x Atuacao = Comércio'!K319/'SCC x Atuacao = Comércio'!K287-1</f>
        <v>#DIV/0!</v>
      </c>
      <c r="L287" s="12">
        <f>+'SCC x Atuacao = Comércio'!L319/'SCC x Atuacao = Comércio'!L287-1</f>
        <v>4.9968641945981274E-2</v>
      </c>
    </row>
    <row r="288" spans="1:12" x14ac:dyDescent="0.25">
      <c r="A288" s="52" t="s">
        <v>84</v>
      </c>
      <c r="B288" s="12">
        <f>+'SCC x Atuacao = Comércio'!B320/'SCC x Atuacao = Comércio'!B288-1</f>
        <v>9.7059488442689634E-2</v>
      </c>
      <c r="C288" s="12" t="e">
        <f>+'SCC x Atuacao = Comércio'!C320/'SCC x Atuacao = Comércio'!C288-1</f>
        <v>#DIV/0!</v>
      </c>
      <c r="D288" s="12" t="e">
        <f>+'SCC x Atuacao = Comércio'!D320/'SCC x Atuacao = Comércio'!D288-1</f>
        <v>#DIV/0!</v>
      </c>
      <c r="E288" s="12" t="e">
        <f>+'SCC x Atuacao = Comércio'!E320/'SCC x Atuacao = Comércio'!E288-1</f>
        <v>#DIV/0!</v>
      </c>
      <c r="F288" s="12">
        <f>+'SCC x Atuacao = Comércio'!F320/'SCC x Atuacao = Comércio'!F288-1</f>
        <v>-3.8136043192145141E-3</v>
      </c>
      <c r="G288" s="12" t="e">
        <f>+'SCC x Atuacao = Comércio'!G320/'SCC x Atuacao = Comércio'!G288-1</f>
        <v>#DIV/0!</v>
      </c>
      <c r="H288" s="12" t="e">
        <f>+'SCC x Atuacao = Comércio'!H320/'SCC x Atuacao = Comércio'!H288-1</f>
        <v>#DIV/0!</v>
      </c>
      <c r="I288" s="12">
        <f>+'SCC x Atuacao = Comércio'!I320/'SCC x Atuacao = Comércio'!I288-1</f>
        <v>-3.0909751187250478E-2</v>
      </c>
      <c r="J288" s="12" t="e">
        <f>+'SCC x Atuacao = Comércio'!J320/'SCC x Atuacao = Comércio'!J288-1</f>
        <v>#DIV/0!</v>
      </c>
      <c r="K288" s="12" t="e">
        <f>+'SCC x Atuacao = Comércio'!K320/'SCC x Atuacao = Comércio'!K288-1</f>
        <v>#DIV/0!</v>
      </c>
      <c r="L288" s="12">
        <f>+'SCC x Atuacao = Comércio'!L320/'SCC x Atuacao = Comércio'!L288-1</f>
        <v>1.0245562005525288E-2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Y320"/>
  <sheetViews>
    <sheetView topLeftCell="C283" zoomScaleNormal="100" workbookViewId="0">
      <selection activeCell="X311" sqref="X311"/>
    </sheetView>
  </sheetViews>
  <sheetFormatPr defaultRowHeight="15" x14ac:dyDescent="0.25"/>
  <cols>
    <col min="1" max="1" width="25.42578125" style="8" customWidth="1"/>
    <col min="2" max="12" width="11.85546875" style="56" customWidth="1"/>
    <col min="13" max="13" width="9.140625" style="8"/>
    <col min="14" max="14" width="23.140625" style="56" bestFit="1" customWidth="1"/>
    <col min="15" max="15" width="10" style="52" bestFit="1" customWidth="1"/>
    <col min="16" max="17" width="9.28515625" style="52" bestFit="1" customWidth="1"/>
    <col min="18" max="18" width="10.140625" style="52" bestFit="1" customWidth="1"/>
    <col min="19" max="19" width="10" style="52" bestFit="1" customWidth="1"/>
    <col min="20" max="21" width="9.28515625" style="52" bestFit="1" customWidth="1"/>
    <col min="22" max="22" width="10" style="52" bestFit="1" customWidth="1"/>
    <col min="23" max="24" width="9.28515625" style="52" bestFit="1" customWidth="1"/>
    <col min="25" max="25" width="10" style="52" bestFit="1" customWidth="1"/>
    <col min="26" max="16384" width="9.140625" style="8"/>
  </cols>
  <sheetData>
    <row r="1" spans="1:25" s="67" customFormat="1" x14ac:dyDescent="0.25">
      <c r="A1" s="67" t="s">
        <v>868</v>
      </c>
      <c r="B1" s="66"/>
      <c r="C1" s="66"/>
      <c r="D1" s="66"/>
      <c r="E1" s="66"/>
      <c r="F1" s="66"/>
      <c r="G1" s="66"/>
      <c r="H1" s="66"/>
      <c r="I1" s="66"/>
      <c r="J1" s="66"/>
      <c r="K1" s="66"/>
      <c r="L1" s="66"/>
      <c r="N1" s="66" t="s">
        <v>863</v>
      </c>
    </row>
    <row r="2" spans="1:25" x14ac:dyDescent="0.25">
      <c r="A2" s="1"/>
    </row>
    <row r="3" spans="1:25" s="52" customFormat="1" x14ac:dyDescent="0.25">
      <c r="A3" s="1"/>
      <c r="B3" s="71">
        <v>2007</v>
      </c>
      <c r="C3" s="57">
        <v>2007</v>
      </c>
      <c r="D3" s="57">
        <v>2007</v>
      </c>
      <c r="E3" s="57">
        <v>2007</v>
      </c>
      <c r="F3" s="57">
        <v>2007</v>
      </c>
      <c r="G3" s="57">
        <v>2007</v>
      </c>
      <c r="H3" s="57">
        <v>2007</v>
      </c>
      <c r="I3" s="57">
        <v>2007</v>
      </c>
      <c r="J3" s="57">
        <v>2007</v>
      </c>
      <c r="K3" s="57">
        <v>2007</v>
      </c>
      <c r="L3" s="57">
        <v>2007</v>
      </c>
      <c r="M3" s="56"/>
      <c r="N3" s="57"/>
      <c r="O3" s="11">
        <v>2007</v>
      </c>
      <c r="P3" s="1">
        <v>2007</v>
      </c>
      <c r="Q3" s="1">
        <v>2007</v>
      </c>
      <c r="R3" s="1">
        <v>2007</v>
      </c>
      <c r="S3" s="1">
        <v>2007</v>
      </c>
      <c r="T3" s="1">
        <v>2007</v>
      </c>
      <c r="U3" s="1">
        <v>2007</v>
      </c>
      <c r="V3" s="1">
        <v>2007</v>
      </c>
      <c r="W3" s="1">
        <v>2007</v>
      </c>
      <c r="X3" s="1">
        <v>2007</v>
      </c>
      <c r="Y3" s="1">
        <v>2007</v>
      </c>
    </row>
    <row r="4" spans="1:25" x14ac:dyDescent="0.25">
      <c r="A4" s="1"/>
      <c r="B4" s="57" t="s">
        <v>769</v>
      </c>
      <c r="C4" s="57" t="s">
        <v>771</v>
      </c>
      <c r="D4" s="57" t="s">
        <v>20</v>
      </c>
      <c r="E4" s="57" t="s">
        <v>776</v>
      </c>
      <c r="F4" s="57" t="s">
        <v>777</v>
      </c>
      <c r="G4" s="57" t="s">
        <v>780</v>
      </c>
      <c r="H4" s="57" t="s">
        <v>22</v>
      </c>
      <c r="I4" s="57" t="s">
        <v>21</v>
      </c>
      <c r="J4" s="57" t="s">
        <v>29</v>
      </c>
      <c r="K4" s="57" t="s">
        <v>784</v>
      </c>
      <c r="L4" s="57" t="s">
        <v>866</v>
      </c>
      <c r="N4" s="57"/>
      <c r="O4" s="1" t="s">
        <v>769</v>
      </c>
      <c r="P4" s="1" t="s">
        <v>771</v>
      </c>
      <c r="Q4" s="1" t="s">
        <v>20</v>
      </c>
      <c r="R4" s="1" t="s">
        <v>776</v>
      </c>
      <c r="S4" s="1" t="s">
        <v>777</v>
      </c>
      <c r="T4" s="1" t="s">
        <v>780</v>
      </c>
      <c r="U4" s="1" t="s">
        <v>22</v>
      </c>
      <c r="V4" s="1" t="s">
        <v>21</v>
      </c>
      <c r="W4" s="1" t="s">
        <v>29</v>
      </c>
      <c r="X4" s="1" t="s">
        <v>784</v>
      </c>
      <c r="Y4" s="1" t="s">
        <v>866</v>
      </c>
    </row>
    <row r="5" spans="1:25" x14ac:dyDescent="0.25">
      <c r="A5" s="1" t="s">
        <v>518</v>
      </c>
      <c r="B5" s="72">
        <f>tab_dinamicas!M526</f>
        <v>1614.4034275189881</v>
      </c>
      <c r="C5" s="72">
        <f>tab_dinamicas!N526</f>
        <v>2579.0389344208124</v>
      </c>
      <c r="D5" s="72">
        <f>tab_dinamicas!O526</f>
        <v>23937.006504939971</v>
      </c>
      <c r="E5" s="72">
        <f>tab_dinamicas!P526</f>
        <v>0</v>
      </c>
      <c r="F5" s="72">
        <f>tab_dinamicas!Q526</f>
        <v>5270.9737459723619</v>
      </c>
      <c r="G5" s="72">
        <f>tab_dinamicas!R526</f>
        <v>2914.7071178400988</v>
      </c>
      <c r="H5" s="72">
        <f>tab_dinamicas!S526</f>
        <v>1653.7905335906476</v>
      </c>
      <c r="I5" s="72">
        <f>tab_dinamicas!T526</f>
        <v>872.48944159644634</v>
      </c>
      <c r="J5" s="72">
        <f>tab_dinamicas!U526</f>
        <v>26.39907222012738</v>
      </c>
      <c r="K5" s="72">
        <f>tab_dinamicas!V526</f>
        <v>3255.7880649183962</v>
      </c>
      <c r="L5" s="72">
        <f>SUM(B5:K5)</f>
        <v>42124.596843017847</v>
      </c>
      <c r="N5" s="57" t="s">
        <v>518</v>
      </c>
      <c r="O5" s="16">
        <f>+B5/'Total x Ano'!$B$30</f>
        <v>3.0231366075698579E-5</v>
      </c>
      <c r="P5" s="16">
        <f>+C5/'Total x Ano'!$B$30</f>
        <v>4.8295158955265614E-5</v>
      </c>
      <c r="Q5" s="16">
        <f>+D5/'Total x Ano'!$B$30</f>
        <v>4.4824508798232661E-4</v>
      </c>
      <c r="R5" s="16">
        <f>+E5/'Total x Ano'!$B$30</f>
        <v>0</v>
      </c>
      <c r="S5" s="16">
        <f>+F5/'Total x Ano'!$B$30</f>
        <v>9.8704409426814428E-5</v>
      </c>
      <c r="T5" s="16">
        <f>+G5/'Total x Ano'!$B$30</f>
        <v>5.4580891232549094E-5</v>
      </c>
      <c r="U5" s="16">
        <f>+H5/'Total x Ano'!$B$30</f>
        <v>3.0968930182673134E-5</v>
      </c>
      <c r="V5" s="16">
        <f>+I5/'Total x Ano'!$B$30</f>
        <v>1.6338262949936515E-5</v>
      </c>
      <c r="W5" s="16">
        <f>+J5/'Total x Ano'!$B$30</f>
        <v>4.9434980299314867E-7</v>
      </c>
      <c r="X5" s="16">
        <f>+K5/'Total x Ano'!$B$30</f>
        <v>6.0967983081342082E-5</v>
      </c>
      <c r="Y5" s="16">
        <f>+L5/'Total x Ano'!$B$30</f>
        <v>7.8882643968959914E-4</v>
      </c>
    </row>
    <row r="6" spans="1:25" x14ac:dyDescent="0.25">
      <c r="A6" s="1" t="s">
        <v>519</v>
      </c>
      <c r="B6" s="72">
        <f>tab_dinamicas!M527</f>
        <v>827.64977152477445</v>
      </c>
      <c r="C6" s="72">
        <f>tab_dinamicas!N527</f>
        <v>452.74203735994001</v>
      </c>
      <c r="D6" s="72">
        <f>tab_dinamicas!O527</f>
        <v>10026.33434082126</v>
      </c>
      <c r="E6" s="72">
        <f>tab_dinamicas!P527</f>
        <v>0</v>
      </c>
      <c r="F6" s="72">
        <f>tab_dinamicas!Q527</f>
        <v>1111.9731202627752</v>
      </c>
      <c r="G6" s="72">
        <f>tab_dinamicas!R527</f>
        <v>526.38591275014642</v>
      </c>
      <c r="H6" s="72">
        <f>tab_dinamicas!S527</f>
        <v>795.79011181537214</v>
      </c>
      <c r="I6" s="72">
        <f>tab_dinamicas!T527</f>
        <v>229.82739015589209</v>
      </c>
      <c r="J6" s="72">
        <f>tab_dinamicas!U527</f>
        <v>31130.468864289098</v>
      </c>
      <c r="K6" s="72">
        <f>tab_dinamicas!V527</f>
        <v>656.53846005507387</v>
      </c>
      <c r="L6" s="72">
        <f t="shared" ref="L6:L32" si="0">SUM(B6:K6)</f>
        <v>45757.71000903433</v>
      </c>
      <c r="N6" s="57" t="s">
        <v>519</v>
      </c>
      <c r="O6" s="16">
        <f>+B6/'Total x Ano'!$B$30</f>
        <v>1.5498593969096028E-5</v>
      </c>
      <c r="P6" s="16">
        <f>+C6/'Total x Ano'!$B$30</f>
        <v>8.4780607102154879E-6</v>
      </c>
      <c r="Q6" s="16">
        <f>+D6/'Total x Ano'!$B$30</f>
        <v>1.877534318175563E-4</v>
      </c>
      <c r="R6" s="16">
        <f>+E6/'Total x Ano'!$B$30</f>
        <v>0</v>
      </c>
      <c r="S6" s="16">
        <f>+F6/'Total x Ano'!$B$30</f>
        <v>2.0822841361692645E-5</v>
      </c>
      <c r="T6" s="16">
        <f>+G6/'Total x Ano'!$B$30</f>
        <v>9.8571180872032939E-6</v>
      </c>
      <c r="U6" s="16">
        <f>+H6/'Total x Ano'!$B$30</f>
        <v>1.4901989044140988E-5</v>
      </c>
      <c r="V6" s="16">
        <f>+I6/'Total x Ano'!$B$30</f>
        <v>4.3037544690442364E-6</v>
      </c>
      <c r="W6" s="16">
        <f>+J6/'Total x Ano'!$B$30</f>
        <v>5.8295007573835888E-4</v>
      </c>
      <c r="X6" s="16">
        <f>+K6/'Total x Ano'!$B$30</f>
        <v>1.2294358516819305E-5</v>
      </c>
      <c r="Y6" s="16">
        <f>+L6/'Total x Ano'!$B$30</f>
        <v>8.5686022371412717E-4</v>
      </c>
    </row>
    <row r="7" spans="1:25" x14ac:dyDescent="0.25">
      <c r="A7" s="1" t="s">
        <v>520</v>
      </c>
      <c r="B7" s="72">
        <f>tab_dinamicas!M528</f>
        <v>7171.0793961086965</v>
      </c>
      <c r="C7" s="72">
        <f>tab_dinamicas!N528</f>
        <v>3659.590730797448</v>
      </c>
      <c r="D7" s="72">
        <f>tab_dinamicas!O528</f>
        <v>89298.274573849791</v>
      </c>
      <c r="E7" s="72">
        <f>tab_dinamicas!P528</f>
        <v>49.738759811732308</v>
      </c>
      <c r="F7" s="72">
        <f>tab_dinamicas!Q528</f>
        <v>31416.196181710966</v>
      </c>
      <c r="G7" s="72">
        <f>tab_dinamicas!R528</f>
        <v>11078.955448798173</v>
      </c>
      <c r="H7" s="72">
        <f>tab_dinamicas!S528</f>
        <v>6227.1694918212452</v>
      </c>
      <c r="I7" s="72">
        <f>tab_dinamicas!T528</f>
        <v>4144.0169041488152</v>
      </c>
      <c r="J7" s="72">
        <f>tab_dinamicas!U528</f>
        <v>15458.806919845883</v>
      </c>
      <c r="K7" s="72">
        <f>tab_dinamicas!V528</f>
        <v>14655.797316693381</v>
      </c>
      <c r="L7" s="72">
        <f t="shared" si="0"/>
        <v>183159.62572358616</v>
      </c>
      <c r="N7" s="57" t="s">
        <v>520</v>
      </c>
      <c r="O7" s="16">
        <f>+B7/'Total x Ano'!$B$30</f>
        <v>1.342858437279375E-4</v>
      </c>
      <c r="P7" s="16">
        <f>+C7/'Total x Ano'!$B$30</f>
        <v>6.8529603681524454E-5</v>
      </c>
      <c r="Q7" s="16">
        <f>+D7/'Total x Ano'!$B$30</f>
        <v>1.6722021166165715E-3</v>
      </c>
      <c r="R7" s="16">
        <f>+E7/'Total x Ano'!$B$30</f>
        <v>9.3140947943263602E-7</v>
      </c>
      <c r="S7" s="16">
        <f>+F7/'Total x Ano'!$B$30</f>
        <v>5.8830061388983116E-4</v>
      </c>
      <c r="T7" s="16">
        <f>+G7/'Total x Ano'!$B$30</f>
        <v>2.0746484565118632E-4</v>
      </c>
      <c r="U7" s="16">
        <f>+H7/'Total x Ano'!$B$30</f>
        <v>1.1661015909262603E-4</v>
      </c>
      <c r="V7" s="16">
        <f>+I7/'Total x Ano'!$B$30</f>
        <v>7.7600982454388678E-5</v>
      </c>
      <c r="W7" s="16">
        <f>+J7/'Total x Ano'!$B$30</f>
        <v>2.8948207314302585E-4</v>
      </c>
      <c r="X7" s="16">
        <f>+K7/'Total x Ano'!$B$30</f>
        <v>2.7444489169172517E-4</v>
      </c>
      <c r="Y7" s="16">
        <f>+L7/'Total x Ano'!$B$30</f>
        <v>3.4298525394282496E-3</v>
      </c>
    </row>
    <row r="8" spans="1:25" x14ac:dyDescent="0.25">
      <c r="A8" s="1" t="s">
        <v>521</v>
      </c>
      <c r="B8" s="72">
        <f>tab_dinamicas!M529</f>
        <v>247.68623405040648</v>
      </c>
      <c r="C8" s="72">
        <f>tab_dinamicas!N529</f>
        <v>139.76635947776626</v>
      </c>
      <c r="D8" s="72">
        <f>tab_dinamicas!O529</f>
        <v>6322.7795123386313</v>
      </c>
      <c r="E8" s="72">
        <f>tab_dinamicas!P529</f>
        <v>82.534499852596696</v>
      </c>
      <c r="F8" s="72">
        <f>tab_dinamicas!Q529</f>
        <v>2021.865414747384</v>
      </c>
      <c r="G8" s="72">
        <f>tab_dinamicas!R529</f>
        <v>1441.4339579656048</v>
      </c>
      <c r="H8" s="72">
        <f>tab_dinamicas!S529</f>
        <v>567.64058012023679</v>
      </c>
      <c r="I8" s="72">
        <f>tab_dinamicas!T529</f>
        <v>145.65391737110167</v>
      </c>
      <c r="J8" s="72">
        <f>tab_dinamicas!U529</f>
        <v>366.6511563659177</v>
      </c>
      <c r="K8" s="72">
        <f>tab_dinamicas!V529</f>
        <v>2611.6656551461429</v>
      </c>
      <c r="L8" s="72">
        <f t="shared" si="0"/>
        <v>13947.677287435788</v>
      </c>
      <c r="N8" s="57" t="s">
        <v>521</v>
      </c>
      <c r="O8" s="16">
        <f>+B8/'Total x Ano'!$B$30</f>
        <v>4.6381797051783863E-6</v>
      </c>
      <c r="P8" s="16">
        <f>+C8/'Total x Ano'!$B$30</f>
        <v>2.6172689591804888E-6</v>
      </c>
      <c r="Q8" s="16">
        <f>+D8/'Total x Ano'!$B$30</f>
        <v>1.1840055514945809E-4</v>
      </c>
      <c r="R8" s="16">
        <f>+E8/'Total x Ano'!$B$30</f>
        <v>1.5455434722119321E-6</v>
      </c>
      <c r="S8" s="16">
        <f>+F8/'Total x Ano'!$B$30</f>
        <v>3.7861511235117461E-5</v>
      </c>
      <c r="T8" s="16">
        <f>+G8/'Total x Ano'!$B$30</f>
        <v>2.6992334700484144E-5</v>
      </c>
      <c r="U8" s="16">
        <f>+H8/'Total x Ano'!$B$30</f>
        <v>1.0629654201991559E-5</v>
      </c>
      <c r="V8" s="16">
        <f>+I8/'Total x Ano'!$B$30</f>
        <v>2.7275195414892892E-6</v>
      </c>
      <c r="W8" s="16">
        <f>+J8/'Total x Ano'!$B$30</f>
        <v>6.8659203401287925E-6</v>
      </c>
      <c r="X8" s="16">
        <f>+K8/'Total x Ano'!$B$30</f>
        <v>4.8906127887370069E-5</v>
      </c>
      <c r="Y8" s="16">
        <f>+L8/'Total x Ano'!$B$30</f>
        <v>2.611846151926102E-4</v>
      </c>
    </row>
    <row r="9" spans="1:25" x14ac:dyDescent="0.25">
      <c r="A9" s="1" t="s">
        <v>522</v>
      </c>
      <c r="B9" s="72">
        <f>tab_dinamicas!M530</f>
        <v>4093.0949219611857</v>
      </c>
      <c r="C9" s="72">
        <f>tab_dinamicas!N530</f>
        <v>39636.8731286732</v>
      </c>
      <c r="D9" s="72">
        <f>tab_dinamicas!O530</f>
        <v>79337.916678733949</v>
      </c>
      <c r="E9" s="72">
        <f>tab_dinamicas!P530</f>
        <v>773.56937166815442</v>
      </c>
      <c r="F9" s="72">
        <f>tab_dinamicas!Q530</f>
        <v>44451.194729051516</v>
      </c>
      <c r="G9" s="72">
        <f>tab_dinamicas!R530</f>
        <v>4944.8444484198453</v>
      </c>
      <c r="H9" s="72">
        <f>tab_dinamicas!S530</f>
        <v>4326.5525146041127</v>
      </c>
      <c r="I9" s="72">
        <f>tab_dinamicas!T530</f>
        <v>441.32017076896182</v>
      </c>
      <c r="J9" s="72">
        <f>tab_dinamicas!U530</f>
        <v>7274.952115559543</v>
      </c>
      <c r="K9" s="72">
        <f>tab_dinamicas!V530</f>
        <v>30981.488334150494</v>
      </c>
      <c r="L9" s="72">
        <f t="shared" si="0"/>
        <v>216261.80641359097</v>
      </c>
      <c r="N9" s="57" t="s">
        <v>522</v>
      </c>
      <c r="O9" s="16">
        <f>+B9/'Total x Ano'!$B$30</f>
        <v>7.6647415917937352E-5</v>
      </c>
      <c r="P9" s="16">
        <f>+C9/'Total x Ano'!$B$30</f>
        <v>7.4224125223176026E-4</v>
      </c>
      <c r="Q9" s="16">
        <f>+D9/'Total x Ano'!$B$30</f>
        <v>1.4856841616621677E-3</v>
      </c>
      <c r="R9" s="16">
        <f>+E9/'Total x Ano'!$B$30</f>
        <v>1.4485882810461916E-5</v>
      </c>
      <c r="S9" s="16">
        <f>+F9/'Total x Ano'!$B$30</f>
        <v>8.3239438014654117E-4</v>
      </c>
      <c r="T9" s="16">
        <f>+G9/'Total x Ano'!$B$30</f>
        <v>9.2597302606883813E-5</v>
      </c>
      <c r="U9" s="16">
        <f>+H9/'Total x Ano'!$B$30</f>
        <v>8.1019149665545885E-5</v>
      </c>
      <c r="V9" s="16">
        <f>+I9/'Total x Ano'!$B$30</f>
        <v>8.2641745004281936E-6</v>
      </c>
      <c r="W9" s="16">
        <f>+J9/'Total x Ano'!$B$30</f>
        <v>1.3623096732806684E-4</v>
      </c>
      <c r="X9" s="16">
        <f>+K9/'Total x Ano'!$B$30</f>
        <v>5.8016026194832417E-4</v>
      </c>
      <c r="Y9" s="16">
        <f>+L9/'Total x Ano'!$B$30</f>
        <v>4.0497249488181172E-3</v>
      </c>
    </row>
    <row r="10" spans="1:25" x14ac:dyDescent="0.25">
      <c r="A10" s="1" t="s">
        <v>523</v>
      </c>
      <c r="B10" s="72">
        <f>tab_dinamicas!M531</f>
        <v>400.35209764890431</v>
      </c>
      <c r="C10" s="72">
        <f>tab_dinamicas!N531</f>
        <v>121.73129499622567</v>
      </c>
      <c r="D10" s="72">
        <f>tab_dinamicas!O531</f>
        <v>10192.623824381366</v>
      </c>
      <c r="E10" s="72">
        <f>tab_dinamicas!P531</f>
        <v>0</v>
      </c>
      <c r="F10" s="72">
        <f>tab_dinamicas!Q531</f>
        <v>443.08126997567035</v>
      </c>
      <c r="G10" s="72">
        <f>tab_dinamicas!R531</f>
        <v>262.26806708998674</v>
      </c>
      <c r="H10" s="72">
        <f>tab_dinamicas!S531</f>
        <v>464.19676972867637</v>
      </c>
      <c r="I10" s="72">
        <f>tab_dinamicas!T531</f>
        <v>67.42963078296691</v>
      </c>
      <c r="J10" s="72">
        <f>tab_dinamicas!U531</f>
        <v>0</v>
      </c>
      <c r="K10" s="72">
        <f>tab_dinamicas!V531</f>
        <v>4036.9907675151212</v>
      </c>
      <c r="L10" s="72">
        <f t="shared" si="0"/>
        <v>15988.673722118916</v>
      </c>
      <c r="N10" s="57" t="s">
        <v>523</v>
      </c>
      <c r="O10" s="16">
        <f>+B10/'Total x Ano'!$B$30</f>
        <v>7.4970051579969759E-6</v>
      </c>
      <c r="P10" s="16">
        <f>+C10/'Total x Ano'!$B$30</f>
        <v>2.2795438111496878E-6</v>
      </c>
      <c r="Q10" s="16">
        <f>+D10/'Total x Ano'!$B$30</f>
        <v>1.9086737357855104E-4</v>
      </c>
      <c r="R10" s="16">
        <f>+E10/'Total x Ano'!$B$30</f>
        <v>0</v>
      </c>
      <c r="S10" s="16">
        <f>+F10/'Total x Ano'!$B$30</f>
        <v>8.297152895980443E-6</v>
      </c>
      <c r="T10" s="16">
        <f>+G10/'Total x Ano'!$B$30</f>
        <v>4.9112395396410354E-6</v>
      </c>
      <c r="U10" s="16">
        <f>+H10/'Total x Ano'!$B$30</f>
        <v>8.6925623655239155E-6</v>
      </c>
      <c r="V10" s="16">
        <f>+I10/'Total x Ano'!$B$30</f>
        <v>1.2626892496640779E-6</v>
      </c>
      <c r="W10" s="16">
        <f>+J10/'Total x Ano'!$B$30</f>
        <v>0</v>
      </c>
      <c r="X10" s="16">
        <f>+K10/'Total x Ano'!$B$30</f>
        <v>7.559680787132718E-5</v>
      </c>
      <c r="Y10" s="16">
        <f>+L10/'Total x Ano'!$B$30</f>
        <v>2.9940437446983434E-4</v>
      </c>
    </row>
    <row r="11" spans="1:25" x14ac:dyDescent="0.25">
      <c r="A11" s="1" t="s">
        <v>524</v>
      </c>
      <c r="B11" s="72">
        <f>tab_dinamicas!M532</f>
        <v>7228.2725468989102</v>
      </c>
      <c r="C11" s="72">
        <f>tab_dinamicas!N532</f>
        <v>1182.0608132167818</v>
      </c>
      <c r="D11" s="72">
        <f>tab_dinamicas!O532</f>
        <v>10338.625918186313</v>
      </c>
      <c r="E11" s="72">
        <f>tab_dinamicas!P532</f>
        <v>0</v>
      </c>
      <c r="F11" s="72">
        <f>tab_dinamicas!Q532</f>
        <v>8529.6324618902654</v>
      </c>
      <c r="G11" s="72">
        <f>tab_dinamicas!R532</f>
        <v>1243.1654468243491</v>
      </c>
      <c r="H11" s="72">
        <f>tab_dinamicas!S532</f>
        <v>716.39922002308595</v>
      </c>
      <c r="I11" s="72">
        <f>tab_dinamicas!T532</f>
        <v>531.94111897502853</v>
      </c>
      <c r="J11" s="72">
        <f>tab_dinamicas!U532</f>
        <v>0</v>
      </c>
      <c r="K11" s="72">
        <f>tab_dinamicas!V532</f>
        <v>4381.1854673575044</v>
      </c>
      <c r="L11" s="72">
        <f t="shared" si="0"/>
        <v>34151.282993372239</v>
      </c>
      <c r="N11" s="57" t="s">
        <v>524</v>
      </c>
      <c r="O11" s="16">
        <f>+B11/'Total x Ano'!$B$30</f>
        <v>1.3535684435212394E-4</v>
      </c>
      <c r="P11" s="16">
        <f>+C11/'Total x Ano'!$B$30</f>
        <v>2.2135305561765591E-5</v>
      </c>
      <c r="Q11" s="16">
        <f>+D11/'Total x Ano'!$B$30</f>
        <v>1.9360141308218308E-4</v>
      </c>
      <c r="R11" s="16">
        <f>+E11/'Total x Ano'!$B$30</f>
        <v>0</v>
      </c>
      <c r="S11" s="16">
        <f>+F11/'Total x Ano'!$B$30</f>
        <v>1.5972614840322112E-4</v>
      </c>
      <c r="T11" s="16">
        <f>+G11/'Total x Ano'!$B$30</f>
        <v>2.3279552728256494E-5</v>
      </c>
      <c r="U11" s="16">
        <f>+H11/'Total x Ano'!$B$30</f>
        <v>1.3415312868944037E-5</v>
      </c>
      <c r="V11" s="16">
        <f>+I11/'Total x Ano'!$B$30</f>
        <v>9.9611450423916273E-6</v>
      </c>
      <c r="W11" s="16">
        <f>+J11/'Total x Ano'!$B$30</f>
        <v>0</v>
      </c>
      <c r="X11" s="16">
        <f>+K11/'Total x Ano'!$B$30</f>
        <v>8.2042207945979756E-5</v>
      </c>
      <c r="Y11" s="16">
        <f>+L11/'Total x Ano'!$B$30</f>
        <v>6.3951792998486563E-4</v>
      </c>
    </row>
    <row r="12" spans="1:25" x14ac:dyDescent="0.25">
      <c r="A12" s="1" t="s">
        <v>525</v>
      </c>
      <c r="B12" s="72">
        <f>tab_dinamicas!M533</f>
        <v>2530.2313493291431</v>
      </c>
      <c r="C12" s="72">
        <f>tab_dinamicas!N533</f>
        <v>6275.2608917999278</v>
      </c>
      <c r="D12" s="72">
        <f>tab_dinamicas!O533</f>
        <v>45002.042929834897</v>
      </c>
      <c r="E12" s="72">
        <f>tab_dinamicas!P533</f>
        <v>32.404170112582023</v>
      </c>
      <c r="F12" s="72">
        <f>tab_dinamicas!Q533</f>
        <v>8780.4931967835928</v>
      </c>
      <c r="G12" s="72">
        <f>tab_dinamicas!R533</f>
        <v>1428.1897738503508</v>
      </c>
      <c r="H12" s="72">
        <f>tab_dinamicas!S533</f>
        <v>1050.8889704286453</v>
      </c>
      <c r="I12" s="72">
        <f>tab_dinamicas!T533</f>
        <v>540.79835587114439</v>
      </c>
      <c r="J12" s="72">
        <f>tab_dinamicas!U533</f>
        <v>1141.1221275126861</v>
      </c>
      <c r="K12" s="72">
        <f>tab_dinamicas!V533</f>
        <v>10487.810071702505</v>
      </c>
      <c r="L12" s="72">
        <f t="shared" si="0"/>
        <v>77269.241837225491</v>
      </c>
      <c r="N12" s="57" t="s">
        <v>525</v>
      </c>
      <c r="O12" s="16">
        <f>+B12/'Total x Ano'!$B$30</f>
        <v>4.7381186681033864E-5</v>
      </c>
      <c r="P12" s="16">
        <f>+C12/'Total x Ano'!$B$30</f>
        <v>1.175107200633635E-4</v>
      </c>
      <c r="Q12" s="16">
        <f>+D12/'Total x Ano'!$B$30</f>
        <v>8.4270957975907817E-4</v>
      </c>
      <c r="R12" s="16">
        <f>+E12/'Total x Ano'!$B$30</f>
        <v>6.0680144278320795E-7</v>
      </c>
      <c r="S12" s="16">
        <f>+F12/'Total x Ano'!$B$30</f>
        <v>1.6442377390457044E-4</v>
      </c>
      <c r="T12" s="16">
        <f>+G12/'Total x Ano'!$B$30</f>
        <v>2.6744323719128933E-5</v>
      </c>
      <c r="U12" s="16">
        <f>+H12/'Total x Ano'!$B$30</f>
        <v>1.9678977774945717E-5</v>
      </c>
      <c r="V12" s="16">
        <f>+I12/'Total x Ano'!$B$30</f>
        <v>1.0127005921067515E-5</v>
      </c>
      <c r="W12" s="16">
        <f>+J12/'Total x Ano'!$B$30</f>
        <v>2.1368686528950184E-5</v>
      </c>
      <c r="X12" s="16">
        <f>+K12/'Total x Ano'!$B$30</f>
        <v>1.9639503992957661E-4</v>
      </c>
      <c r="Y12" s="16">
        <f>+L12/'Total x Ano'!$B$30</f>
        <v>1.4469460957244984E-3</v>
      </c>
    </row>
    <row r="13" spans="1:25" x14ac:dyDescent="0.25">
      <c r="A13" s="1" t="s">
        <v>526</v>
      </c>
      <c r="B13" s="72">
        <f>tab_dinamicas!M534</f>
        <v>2698.0060817976037</v>
      </c>
      <c r="C13" s="72">
        <f>tab_dinamicas!N534</f>
        <v>28475.124565468832</v>
      </c>
      <c r="D13" s="72">
        <f>tab_dinamicas!O534</f>
        <v>22206.419891974885</v>
      </c>
      <c r="E13" s="72">
        <f>tab_dinamicas!P534</f>
        <v>11.137468019881659</v>
      </c>
      <c r="F13" s="72">
        <f>tab_dinamicas!Q534</f>
        <v>8748.682090790584</v>
      </c>
      <c r="G13" s="72">
        <f>tab_dinamicas!R534</f>
        <v>1458.7482257758252</v>
      </c>
      <c r="H13" s="72">
        <f>tab_dinamicas!S534</f>
        <v>1798.7642397998934</v>
      </c>
      <c r="I13" s="72">
        <f>tab_dinamicas!T534</f>
        <v>299.53809436965616</v>
      </c>
      <c r="J13" s="72">
        <f>tab_dinamicas!U534</f>
        <v>2743.0907746347843</v>
      </c>
      <c r="K13" s="72">
        <f>tab_dinamicas!V534</f>
        <v>4289.494488641375</v>
      </c>
      <c r="L13" s="72">
        <f t="shared" si="0"/>
        <v>72729.005921273303</v>
      </c>
      <c r="N13" s="57" t="s">
        <v>526</v>
      </c>
      <c r="O13" s="16">
        <f>+B13/'Total x Ano'!$B$30</f>
        <v>5.052294125677901E-5</v>
      </c>
      <c r="P13" s="16">
        <f>+C13/'Total x Ano'!$B$30</f>
        <v>5.3322602028462352E-4</v>
      </c>
      <c r="Q13" s="16">
        <f>+D13/'Total x Ano'!$B$30</f>
        <v>4.1583807215812645E-4</v>
      </c>
      <c r="R13" s="16">
        <f>+E13/'Total x Ano'!$B$30</f>
        <v>2.0856055377859886E-7</v>
      </c>
      <c r="S13" s="16">
        <f>+F13/'Total x Ano'!$B$30</f>
        <v>1.6382807819793693E-4</v>
      </c>
      <c r="T13" s="16">
        <f>+G13/'Total x Ano'!$B$30</f>
        <v>2.7316562188843646E-5</v>
      </c>
      <c r="U13" s="16">
        <f>+H13/'Total x Ano'!$B$30</f>
        <v>3.3683712069935292E-5</v>
      </c>
      <c r="V13" s="16">
        <f>+I13/'Total x Ano'!$B$30</f>
        <v>5.6091591668772745E-6</v>
      </c>
      <c r="W13" s="16">
        <f>+J13/'Total x Ano'!$B$30</f>
        <v>5.1367198541134411E-5</v>
      </c>
      <c r="X13" s="16">
        <f>+K13/'Total x Ano'!$B$30</f>
        <v>8.0325199981207091E-5</v>
      </c>
      <c r="Y13" s="16">
        <f>+L13/'Total x Ano'!$B$30</f>
        <v>1.3619255043992419E-3</v>
      </c>
    </row>
    <row r="14" spans="1:25" x14ac:dyDescent="0.25">
      <c r="A14" s="1" t="s">
        <v>527</v>
      </c>
      <c r="B14" s="72">
        <f>tab_dinamicas!M535</f>
        <v>17661.542574522227</v>
      </c>
      <c r="C14" s="72">
        <f>tab_dinamicas!N535</f>
        <v>27677.18924261026</v>
      </c>
      <c r="D14" s="72">
        <f>tab_dinamicas!O535</f>
        <v>114593.71839551983</v>
      </c>
      <c r="E14" s="72">
        <f>tab_dinamicas!P535</f>
        <v>160.30521154180622</v>
      </c>
      <c r="F14" s="72">
        <f>tab_dinamicas!Q535</f>
        <v>75212.191201814363</v>
      </c>
      <c r="G14" s="72">
        <f>tab_dinamicas!R535</f>
        <v>6630.4557651096584</v>
      </c>
      <c r="H14" s="72">
        <f>tab_dinamicas!S535</f>
        <v>10758.478055200943</v>
      </c>
      <c r="I14" s="72">
        <f>tab_dinamicas!T535</f>
        <v>2472.7148772749379</v>
      </c>
      <c r="J14" s="72">
        <f>tab_dinamicas!U535</f>
        <v>479.86844056877317</v>
      </c>
      <c r="K14" s="72">
        <f>tab_dinamicas!V535</f>
        <v>24289.646828300069</v>
      </c>
      <c r="L14" s="72">
        <f t="shared" si="0"/>
        <v>279936.11059246288</v>
      </c>
      <c r="N14" s="57" t="s">
        <v>527</v>
      </c>
      <c r="O14" s="16">
        <f>+B14/'Total x Ano'!$B$30</f>
        <v>3.3073056581183299E-4</v>
      </c>
      <c r="P14" s="16">
        <f>+C14/'Total x Ano'!$B$30</f>
        <v>5.1828385995538048E-4</v>
      </c>
      <c r="Q14" s="16">
        <f>+D14/'Total x Ano'!$B$30</f>
        <v>2.145885341754038E-3</v>
      </c>
      <c r="R14" s="16">
        <f>+E14/'Total x Ano'!$B$30</f>
        <v>3.0018801071367551E-6</v>
      </c>
      <c r="S14" s="16">
        <f>+F14/'Total x Ano'!$B$30</f>
        <v>1.4084257050121648E-3</v>
      </c>
      <c r="T14" s="16">
        <f>+G14/'Total x Ano'!$B$30</f>
        <v>1.2416210970996505E-4</v>
      </c>
      <c r="U14" s="16">
        <f>+H14/'Total x Ano'!$B$30</f>
        <v>2.0146357655098822E-4</v>
      </c>
      <c r="V14" s="16">
        <f>+I14/'Total x Ano'!$B$30</f>
        <v>4.6304131533346554E-5</v>
      </c>
      <c r="W14" s="16">
        <f>+J14/'Total x Ano'!$B$30</f>
        <v>8.9860305346995197E-6</v>
      </c>
      <c r="X14" s="16">
        <f>+K14/'Total x Ano'!$B$30</f>
        <v>4.5484864105142244E-4</v>
      </c>
      <c r="Y14" s="16">
        <f>+L14/'Total x Ano'!$B$30</f>
        <v>5.2420918420209755E-3</v>
      </c>
    </row>
    <row r="15" spans="1:25" x14ac:dyDescent="0.25">
      <c r="A15" s="1" t="s">
        <v>528</v>
      </c>
      <c r="B15" s="72">
        <f>tab_dinamicas!M536</f>
        <v>2017.8294909779884</v>
      </c>
      <c r="C15" s="72">
        <f>tab_dinamicas!N536</f>
        <v>5867.4859767582493</v>
      </c>
      <c r="D15" s="72">
        <f>tab_dinamicas!O536</f>
        <v>48392.048478332021</v>
      </c>
      <c r="E15" s="72">
        <f>tab_dinamicas!P536</f>
        <v>161.31743153007528</v>
      </c>
      <c r="F15" s="72">
        <f>tab_dinamicas!Q536</f>
        <v>26231.087649037549</v>
      </c>
      <c r="G15" s="72">
        <f>tab_dinamicas!R536</f>
        <v>3712.7153643497077</v>
      </c>
      <c r="H15" s="72">
        <f>tab_dinamicas!S536</f>
        <v>3087.7469462153035</v>
      </c>
      <c r="I15" s="72">
        <f>tab_dinamicas!T536</f>
        <v>155.33256885727053</v>
      </c>
      <c r="J15" s="72">
        <f>tab_dinamicas!U536</f>
        <v>6092.5321131196797</v>
      </c>
      <c r="K15" s="72">
        <f>tab_dinamicas!V536</f>
        <v>15746.199595907814</v>
      </c>
      <c r="L15" s="72">
        <f t="shared" si="0"/>
        <v>111464.29561508568</v>
      </c>
      <c r="N15" s="57" t="s">
        <v>528</v>
      </c>
      <c r="O15" s="16">
        <f>+B15/'Total x Ano'!$B$30</f>
        <v>3.7785934407884304E-5</v>
      </c>
      <c r="P15" s="16">
        <f>+C15/'Total x Ano'!$B$30</f>
        <v>1.0987471500850748E-4</v>
      </c>
      <c r="Q15" s="16">
        <f>+D15/'Total x Ano'!$B$30</f>
        <v>9.0619092338628038E-4</v>
      </c>
      <c r="R15" s="16">
        <f>+E15/'Total x Ano'!$B$30</f>
        <v>3.0208349684142298E-6</v>
      </c>
      <c r="S15" s="16">
        <f>+F15/'Total x Ano'!$B$30</f>
        <v>4.9120411897320669E-4</v>
      </c>
      <c r="T15" s="16">
        <f>+G15/'Total x Ano'!$B$30</f>
        <v>6.9524417132226703E-5</v>
      </c>
      <c r="U15" s="16">
        <f>+H15/'Total x Ano'!$B$30</f>
        <v>5.7821240149130753E-5</v>
      </c>
      <c r="V15" s="16">
        <f>+I15/'Total x Ano'!$B$30</f>
        <v>2.9087622539426072E-6</v>
      </c>
      <c r="W15" s="16">
        <f>+J15/'Total x Ano'!$B$30</f>
        <v>1.1408893557834331E-4</v>
      </c>
      <c r="X15" s="16">
        <f>+K15/'Total x Ano'!$B$30</f>
        <v>2.9486379684938278E-4</v>
      </c>
      <c r="Y15" s="16">
        <f>+L15/'Total x Ano'!$B$30</f>
        <v>2.0872836787073196E-3</v>
      </c>
    </row>
    <row r="16" spans="1:25" x14ac:dyDescent="0.25">
      <c r="A16" s="1" t="s">
        <v>529</v>
      </c>
      <c r="B16" s="72">
        <f>tab_dinamicas!M537</f>
        <v>1118.7063392160771</v>
      </c>
      <c r="C16" s="72">
        <f>tab_dinamicas!N537</f>
        <v>2604.6785601450219</v>
      </c>
      <c r="D16" s="72">
        <f>tab_dinamicas!O537</f>
        <v>51851.852619765152</v>
      </c>
      <c r="E16" s="72">
        <f>tab_dinamicas!P537</f>
        <v>78.414340104279404</v>
      </c>
      <c r="F16" s="72">
        <f>tab_dinamicas!Q537</f>
        <v>23550.425394352944</v>
      </c>
      <c r="G16" s="72">
        <f>tab_dinamicas!R537</f>
        <v>1684.3835313192205</v>
      </c>
      <c r="H16" s="72">
        <f>tab_dinamicas!S537</f>
        <v>2131.1581377340208</v>
      </c>
      <c r="I16" s="72">
        <f>tab_dinamicas!T537</f>
        <v>505.10089200158973</v>
      </c>
      <c r="J16" s="72">
        <f>tab_dinamicas!U537</f>
        <v>428.38608146508875</v>
      </c>
      <c r="K16" s="72">
        <f>tab_dinamicas!V537</f>
        <v>7803.8439665472197</v>
      </c>
      <c r="L16" s="72">
        <f t="shared" si="0"/>
        <v>91756.949862650625</v>
      </c>
      <c r="N16" s="57" t="s">
        <v>529</v>
      </c>
      <c r="O16" s="16">
        <f>+B16/'Total x Ano'!$B$30</f>
        <v>2.0948927817887752E-5</v>
      </c>
      <c r="P16" s="16">
        <f>+C16/'Total x Ano'!$B$30</f>
        <v>4.8775287340835065E-5</v>
      </c>
      <c r="Q16" s="16">
        <f>+D16/'Total x Ano'!$B$30</f>
        <v>9.7097931751811376E-4</v>
      </c>
      <c r="R16" s="16">
        <f>+E16/'Total x Ano'!$B$30</f>
        <v>1.4683892395594663E-6</v>
      </c>
      <c r="S16" s="16">
        <f>+F16/'Total x Ano'!$B$30</f>
        <v>4.4100595873316063E-4</v>
      </c>
      <c r="T16" s="16">
        <f>+G16/'Total x Ano'!$B$30</f>
        <v>3.1541815558112934E-5</v>
      </c>
      <c r="U16" s="16">
        <f>+H16/'Total x Ano'!$B$30</f>
        <v>3.9908129980901854E-5</v>
      </c>
      <c r="V16" s="16">
        <f>+I16/'Total x Ano'!$B$30</f>
        <v>9.4585341625102274E-6</v>
      </c>
      <c r="W16" s="16">
        <f>+J16/'Total x Ano'!$B$30</f>
        <v>8.0219703636331688E-6</v>
      </c>
      <c r="X16" s="16">
        <f>+K16/'Total x Ano'!$B$30</f>
        <v>1.4613501168842498E-4</v>
      </c>
      <c r="Y16" s="16">
        <f>+L16/'Total x Ano'!$B$30</f>
        <v>1.7182433424031401E-3</v>
      </c>
    </row>
    <row r="17" spans="1:25" x14ac:dyDescent="0.25">
      <c r="A17" s="1" t="s">
        <v>530</v>
      </c>
      <c r="B17" s="72">
        <f>tab_dinamicas!M538</f>
        <v>165020.01333867596</v>
      </c>
      <c r="C17" s="72">
        <f>tab_dinamicas!N538</f>
        <v>18795.071986496583</v>
      </c>
      <c r="D17" s="72">
        <f>tab_dinamicas!O538</f>
        <v>121782.26409464383</v>
      </c>
      <c r="E17" s="72">
        <f>tab_dinamicas!P538</f>
        <v>509.41700147089523</v>
      </c>
      <c r="F17" s="72">
        <f>tab_dinamicas!Q538</f>
        <v>125827.2965353787</v>
      </c>
      <c r="G17" s="72">
        <f>tab_dinamicas!R538</f>
        <v>5483.0951817186005</v>
      </c>
      <c r="H17" s="72">
        <f>tab_dinamicas!S538</f>
        <v>10112.864646479036</v>
      </c>
      <c r="I17" s="72">
        <f>tab_dinamicas!T538</f>
        <v>5276.3535258233132</v>
      </c>
      <c r="J17" s="72">
        <f>tab_dinamicas!U538</f>
        <v>3182.4901322028973</v>
      </c>
      <c r="K17" s="72">
        <f>tab_dinamicas!V538</f>
        <v>60303.842394358406</v>
      </c>
      <c r="L17" s="72">
        <f t="shared" si="0"/>
        <v>516292.70883724827</v>
      </c>
      <c r="N17" s="57" t="s">
        <v>530</v>
      </c>
      <c r="O17" s="16">
        <f>+B17/'Total x Ano'!$B$30</f>
        <v>3.0901696242833943E-3</v>
      </c>
      <c r="P17" s="16">
        <f>+C17/'Total x Ano'!$B$30</f>
        <v>3.5195707092625241E-4</v>
      </c>
      <c r="Q17" s="16">
        <f>+D17/'Total x Ano'!$B$30</f>
        <v>2.280498259986058E-3</v>
      </c>
      <c r="R17" s="16">
        <f>+E17/'Total x Ano'!$B$30</f>
        <v>9.5393577554023015E-6</v>
      </c>
      <c r="S17" s="16">
        <f>+F17/'Total x Ano'!$B$30</f>
        <v>2.3562456564666656E-3</v>
      </c>
      <c r="T17" s="16">
        <f>+G17/'Total x Ano'!$B$30</f>
        <v>1.0267660167271567E-4</v>
      </c>
      <c r="U17" s="16">
        <f>+H17/'Total x Ano'!$B$30</f>
        <v>1.893738008668233E-4</v>
      </c>
      <c r="V17" s="16">
        <f>+I17/'Total x Ano'!$B$30</f>
        <v>9.8805151342563902E-5</v>
      </c>
      <c r="W17" s="16">
        <f>+J17/'Total x Ano'!$B$30</f>
        <v>5.9595403837057667E-5</v>
      </c>
      <c r="X17" s="16">
        <f>+K17/'Total x Ano'!$B$30</f>
        <v>1.1292515266749445E-3</v>
      </c>
      <c r="Y17" s="16">
        <f>+L17/'Total x Ano'!$B$30</f>
        <v>9.6681124538118782E-3</v>
      </c>
    </row>
    <row r="18" spans="1:25" x14ac:dyDescent="0.25">
      <c r="A18" s="1" t="s">
        <v>531</v>
      </c>
      <c r="B18" s="72">
        <f>tab_dinamicas!M539</f>
        <v>458.92215898988252</v>
      </c>
      <c r="C18" s="72">
        <f>tab_dinamicas!N539</f>
        <v>664.66798936179191</v>
      </c>
      <c r="D18" s="72">
        <f>tab_dinamicas!O539</f>
        <v>37795.376082870353</v>
      </c>
      <c r="E18" s="72">
        <f>tab_dinamicas!P539</f>
        <v>44.549872079526637</v>
      </c>
      <c r="F18" s="72">
        <f>tab_dinamicas!Q539</f>
        <v>13405.286399831799</v>
      </c>
      <c r="G18" s="72">
        <f>tab_dinamicas!R539</f>
        <v>1599.0758614184338</v>
      </c>
      <c r="H18" s="72">
        <f>tab_dinamicas!S539</f>
        <v>1293.6671615295672</v>
      </c>
      <c r="I18" s="72">
        <f>tab_dinamicas!T539</f>
        <v>275.39089294946825</v>
      </c>
      <c r="J18" s="72">
        <f>tab_dinamicas!U539</f>
        <v>253.70897828396102</v>
      </c>
      <c r="K18" s="72">
        <f>tab_dinamicas!V539</f>
        <v>3627.6854916404623</v>
      </c>
      <c r="L18" s="72">
        <f t="shared" si="0"/>
        <v>59418.330888955235</v>
      </c>
      <c r="N18" s="57" t="s">
        <v>531</v>
      </c>
      <c r="O18" s="16">
        <f>+B18/'Total x Ano'!$B$30</f>
        <v>8.5937898496625345E-6</v>
      </c>
      <c r="P18" s="16">
        <f>+C18/'Total x Ano'!$B$30</f>
        <v>1.2446592321768671E-5</v>
      </c>
      <c r="Q18" s="16">
        <f>+D18/'Total x Ano'!$B$30</f>
        <v>7.077573243795144E-4</v>
      </c>
      <c r="R18" s="16">
        <f>+E18/'Total x Ano'!$B$30</f>
        <v>8.3424221511439542E-7</v>
      </c>
      <c r="S18" s="16">
        <f>+F18/'Total x Ano'!$B$30</f>
        <v>2.5102778747546485E-4</v>
      </c>
      <c r="T18" s="16">
        <f>+G18/'Total x Ano'!$B$30</f>
        <v>2.9944341621998407E-5</v>
      </c>
      <c r="U18" s="16">
        <f>+H18/'Total x Ano'!$B$30</f>
        <v>2.4225249323468896E-5</v>
      </c>
      <c r="V18" s="16">
        <f>+I18/'Total x Ano'!$B$30</f>
        <v>5.1569779627285714E-6</v>
      </c>
      <c r="W18" s="16">
        <f>+J18/'Total x Ano'!$B$30</f>
        <v>4.7509617908709968E-6</v>
      </c>
      <c r="X18" s="16">
        <f>+K18/'Total x Ano'!$B$30</f>
        <v>6.7932145234493119E-5</v>
      </c>
      <c r="Y18" s="16">
        <f>+L18/'Total x Ano'!$B$30</f>
        <v>1.1126694121750846E-3</v>
      </c>
    </row>
    <row r="19" spans="1:25" x14ac:dyDescent="0.25">
      <c r="A19" s="1" t="s">
        <v>532</v>
      </c>
      <c r="B19" s="72">
        <f>tab_dinamicas!M540</f>
        <v>3325.6005598512215</v>
      </c>
      <c r="C19" s="72">
        <f>tab_dinamicas!N540</f>
        <v>2468.7608205441738</v>
      </c>
      <c r="D19" s="72">
        <f>tab_dinamicas!O540</f>
        <v>52911.646539406065</v>
      </c>
      <c r="E19" s="72">
        <f>tab_dinamicas!P540</f>
        <v>1592.5085675351247</v>
      </c>
      <c r="F19" s="72">
        <f>tab_dinamicas!Q540</f>
        <v>14085.183653071319</v>
      </c>
      <c r="G19" s="72">
        <f>tab_dinamicas!R540</f>
        <v>1572.892234176245</v>
      </c>
      <c r="H19" s="72">
        <f>tab_dinamicas!S540</f>
        <v>6142.7862056594695</v>
      </c>
      <c r="I19" s="72">
        <f>tab_dinamicas!T540</f>
        <v>150.5830113659465</v>
      </c>
      <c r="J19" s="72">
        <f>tab_dinamicas!U540</f>
        <v>1707.0675219050086</v>
      </c>
      <c r="K19" s="72">
        <f>tab_dinamicas!V540</f>
        <v>7470.8547644078135</v>
      </c>
      <c r="L19" s="72">
        <f t="shared" si="0"/>
        <v>91427.883877922373</v>
      </c>
      <c r="N19" s="57" t="s">
        <v>532</v>
      </c>
      <c r="O19" s="16">
        <f>+B19/'Total x Ano'!$B$30</f>
        <v>6.2275293915174706E-5</v>
      </c>
      <c r="P19" s="16">
        <f>+C19/'Total x Ano'!$B$30</f>
        <v>4.6230087750687152E-5</v>
      </c>
      <c r="Q19" s="16">
        <f>+D19/'Total x Ano'!$B$30</f>
        <v>9.9082504963397128E-4</v>
      </c>
      <c r="R19" s="16">
        <f>+E19/'Total x Ano'!$B$30</f>
        <v>2.9821362283545114E-5</v>
      </c>
      <c r="S19" s="16">
        <f>+F19/'Total x Ano'!$B$30</f>
        <v>2.6375956344061726E-4</v>
      </c>
      <c r="T19" s="16">
        <f>+G19/'Total x Ano'!$B$30</f>
        <v>2.9454026248000023E-5</v>
      </c>
      <c r="U19" s="16">
        <f>+H19/'Total x Ano'!$B$30</f>
        <v>1.1502999519360144E-4</v>
      </c>
      <c r="V19" s="16">
        <f>+I19/'Total x Ano'!$B$30</f>
        <v>2.8198219006391858E-6</v>
      </c>
      <c r="W19" s="16">
        <f>+J19/'Total x Ano'!$B$30</f>
        <v>3.1966596633132417E-5</v>
      </c>
      <c r="X19" s="16">
        <f>+K19/'Total x Ano'!$B$30</f>
        <v>1.3989944609339789E-4</v>
      </c>
      <c r="Y19" s="16">
        <f>+L19/'Total x Ano'!$B$30</f>
        <v>1.7120812430927662E-3</v>
      </c>
    </row>
    <row r="20" spans="1:25" x14ac:dyDescent="0.25">
      <c r="A20" s="1" t="s">
        <v>533</v>
      </c>
      <c r="B20" s="72">
        <f>tab_dinamicas!M541</f>
        <v>23334.996609065165</v>
      </c>
      <c r="C20" s="72">
        <f>tab_dinamicas!N541</f>
        <v>19634.198671346203</v>
      </c>
      <c r="D20" s="72">
        <f>tab_dinamicas!O541</f>
        <v>169580.18628824106</v>
      </c>
      <c r="E20" s="72">
        <f>tab_dinamicas!P541</f>
        <v>255.56760984752509</v>
      </c>
      <c r="F20" s="72">
        <f>tab_dinamicas!Q541</f>
        <v>98213.210621818813</v>
      </c>
      <c r="G20" s="72">
        <f>tab_dinamicas!R541</f>
        <v>20758.679418804571</v>
      </c>
      <c r="H20" s="72">
        <f>tab_dinamicas!S541</f>
        <v>17273.481399263677</v>
      </c>
      <c r="I20" s="72">
        <f>tab_dinamicas!T541</f>
        <v>2908.6712672188969</v>
      </c>
      <c r="J20" s="72">
        <f>tab_dinamicas!U541</f>
        <v>20024.207587312703</v>
      </c>
      <c r="K20" s="72">
        <f>tab_dinamicas!V541</f>
        <v>75213.267235060324</v>
      </c>
      <c r="L20" s="72">
        <f t="shared" si="0"/>
        <v>447196.46670797898</v>
      </c>
      <c r="N20" s="57" t="s">
        <v>533</v>
      </c>
      <c r="O20" s="16">
        <f>+B20/'Total x Ano'!$B$30</f>
        <v>4.3697183296245002E-4</v>
      </c>
      <c r="P20" s="16">
        <f>+C20/'Total x Ano'!$B$30</f>
        <v>3.6767058191189352E-4</v>
      </c>
      <c r="Q20" s="16">
        <f>+D20/'Total x Ano'!$B$30</f>
        <v>3.1755635570865875E-3</v>
      </c>
      <c r="R20" s="16">
        <f>+E20/'Total x Ano'!$B$30</f>
        <v>4.7857665802068966E-6</v>
      </c>
      <c r="S20" s="16">
        <f>+F20/'Total x Ano'!$B$30</f>
        <v>1.839143471307435E-3</v>
      </c>
      <c r="T20" s="16">
        <f>+G20/'Total x Ano'!$B$30</f>
        <v>3.8872764146839599E-4</v>
      </c>
      <c r="U20" s="16">
        <f>+H20/'Total x Ano'!$B$30</f>
        <v>3.2346372082808799E-4</v>
      </c>
      <c r="V20" s="16">
        <f>+I20/'Total x Ano'!$B$30</f>
        <v>5.4467863716255844E-5</v>
      </c>
      <c r="W20" s="16">
        <f>+J20/'Total x Ano'!$B$30</f>
        <v>3.7497390034543353E-4</v>
      </c>
      <c r="X20" s="16">
        <f>+K20/'Total x Ano'!$B$30</f>
        <v>1.408445854842383E-3</v>
      </c>
      <c r="Y20" s="16">
        <f>+L20/'Total x Ano'!$B$30</f>
        <v>8.3742141910491293E-3</v>
      </c>
    </row>
    <row r="21" spans="1:25" x14ac:dyDescent="0.25">
      <c r="A21" s="1" t="s">
        <v>534</v>
      </c>
      <c r="B21" s="72">
        <f>tab_dinamicas!M542</f>
        <v>173170.99329383057</v>
      </c>
      <c r="C21" s="72">
        <f>tab_dinamicas!N542</f>
        <v>80674.495721556363</v>
      </c>
      <c r="D21" s="72">
        <f>tab_dinamicas!O542</f>
        <v>570265.92632487277</v>
      </c>
      <c r="E21" s="72">
        <f>tab_dinamicas!P542</f>
        <v>2858.0958708967864</v>
      </c>
      <c r="F21" s="72">
        <f>tab_dinamicas!Q542</f>
        <v>330569.40020108182</v>
      </c>
      <c r="G21" s="72">
        <f>tab_dinamicas!R542</f>
        <v>55427.822749990322</v>
      </c>
      <c r="H21" s="72">
        <f>tab_dinamicas!S542</f>
        <v>64751.167666913483</v>
      </c>
      <c r="I21" s="72">
        <f>tab_dinamicas!T542</f>
        <v>4318.3972386361529</v>
      </c>
      <c r="J21" s="72">
        <f>tab_dinamicas!U542</f>
        <v>41005.1710447394</v>
      </c>
      <c r="K21" s="72">
        <f>tab_dinamicas!V542</f>
        <v>133166.38114598818</v>
      </c>
      <c r="L21" s="72">
        <f t="shared" si="0"/>
        <v>1456207.8512585058</v>
      </c>
      <c r="N21" s="57" t="s">
        <v>534</v>
      </c>
      <c r="O21" s="16">
        <f>+B21/'Total x Ano'!$B$30</f>
        <v>3.2428051147064115E-3</v>
      </c>
      <c r="P21" s="16">
        <f>+C21/'Total x Ano'!$B$30</f>
        <v>1.5107129801370939E-3</v>
      </c>
      <c r="Q21" s="16">
        <f>+D21/'Total x Ano'!$B$30</f>
        <v>1.0678816512251126E-2</v>
      </c>
      <c r="R21" s="16">
        <f>+E21/'Total x Ano'!$B$30</f>
        <v>5.3520787356917975E-5</v>
      </c>
      <c r="S21" s="16">
        <f>+F21/'Total x Ano'!$B$30</f>
        <v>6.1902523127450879E-3</v>
      </c>
      <c r="T21" s="16">
        <f>+G21/'Total x Ano'!$B$30</f>
        <v>1.037943039373399E-3</v>
      </c>
      <c r="U21" s="16">
        <f>+H21/'Total x Ano'!$B$30</f>
        <v>1.2125322705587326E-3</v>
      </c>
      <c r="V21" s="16">
        <f>+I21/'Total x Ano'!$B$30</f>
        <v>8.0866433727860696E-5</v>
      </c>
      <c r="W21" s="16">
        <f>+J21/'Total x Ano'!$B$30</f>
        <v>7.6786403926014466E-4</v>
      </c>
      <c r="X21" s="16">
        <f>+K21/'Total x Ano'!$B$30</f>
        <v>2.4936775707836657E-3</v>
      </c>
      <c r="Y21" s="16">
        <f>+L21/'Total x Ano'!$B$30</f>
        <v>2.726899106090044E-2</v>
      </c>
    </row>
    <row r="22" spans="1:25" x14ac:dyDescent="0.25">
      <c r="A22" s="1" t="s">
        <v>535</v>
      </c>
      <c r="B22" s="72">
        <f>tab_dinamicas!M543</f>
        <v>8805.4745868732789</v>
      </c>
      <c r="C22" s="72">
        <f>tab_dinamicas!N543</f>
        <v>10151.033698398629</v>
      </c>
      <c r="D22" s="72">
        <f>tab_dinamicas!O543</f>
        <v>130867.96902365991</v>
      </c>
      <c r="E22" s="72">
        <f>tab_dinamicas!P543</f>
        <v>0</v>
      </c>
      <c r="F22" s="72">
        <f>tab_dinamicas!Q543</f>
        <v>92430.222865776057</v>
      </c>
      <c r="G22" s="72">
        <f>tab_dinamicas!R543</f>
        <v>7933.4455371287895</v>
      </c>
      <c r="H22" s="72">
        <f>tab_dinamicas!S543</f>
        <v>6901.4817737291723</v>
      </c>
      <c r="I22" s="72">
        <f>tab_dinamicas!T543</f>
        <v>3768.0184298300901</v>
      </c>
      <c r="J22" s="72">
        <f>tab_dinamicas!U543</f>
        <v>11562.417098280288</v>
      </c>
      <c r="K22" s="72">
        <f>tab_dinamicas!V543</f>
        <v>21531.112951527281</v>
      </c>
      <c r="L22" s="72">
        <f t="shared" si="0"/>
        <v>293951.1759652035</v>
      </c>
      <c r="N22" s="57" t="s">
        <v>535</v>
      </c>
      <c r="O22" s="16">
        <f>+B22/'Total x Ano'!$B$30</f>
        <v>1.6489157615028405E-4</v>
      </c>
      <c r="P22" s="16">
        <f>+C22/'Total x Ano'!$B$30</f>
        <v>1.9008855565591395E-4</v>
      </c>
      <c r="Q22" s="16">
        <f>+D22/'Total x Ano'!$B$30</f>
        <v>2.4506374377670304E-3</v>
      </c>
      <c r="R22" s="16">
        <f>+E22/'Total x Ano'!$B$30</f>
        <v>0</v>
      </c>
      <c r="S22" s="16">
        <f>+F22/'Total x Ano'!$B$30</f>
        <v>1.730851072465786E-3</v>
      </c>
      <c r="T22" s="16">
        <f>+G22/'Total x Ano'!$B$30</f>
        <v>1.4856193451171095E-4</v>
      </c>
      <c r="U22" s="16">
        <f>+H22/'Total x Ano'!$B$30</f>
        <v>1.2923735072032619E-4</v>
      </c>
      <c r="V22" s="16">
        <f>+I22/'Total x Ano'!$B$30</f>
        <v>7.0560023963299351E-5</v>
      </c>
      <c r="W22" s="16">
        <f>+J22/'Total x Ano'!$B$30</f>
        <v>2.1651816272170088E-4</v>
      </c>
      <c r="X22" s="16">
        <f>+K22/'Total x Ano'!$B$30</f>
        <v>4.0319225452535178E-4</v>
      </c>
      <c r="Y22" s="16">
        <f>+L22/'Total x Ano'!$B$30</f>
        <v>5.504538368481404E-3</v>
      </c>
    </row>
    <row r="23" spans="1:25" x14ac:dyDescent="0.25">
      <c r="A23" s="1" t="s">
        <v>536</v>
      </c>
      <c r="B23" s="72">
        <f>tab_dinamicas!M544</f>
        <v>290423.43718013831</v>
      </c>
      <c r="C23" s="72">
        <f>tab_dinamicas!N544</f>
        <v>137726.09457655714</v>
      </c>
      <c r="D23" s="72">
        <f>tab_dinamicas!O544</f>
        <v>2789857.354074263</v>
      </c>
      <c r="E23" s="72">
        <f>tab_dinamicas!P544</f>
        <v>3560.8806542369312</v>
      </c>
      <c r="F23" s="72">
        <f>tab_dinamicas!Q544</f>
        <v>769078.50468797132</v>
      </c>
      <c r="G23" s="72">
        <f>tab_dinamicas!R544</f>
        <v>73469.995050887606</v>
      </c>
      <c r="H23" s="72">
        <f>tab_dinamicas!S544</f>
        <v>55521.942988662697</v>
      </c>
      <c r="I23" s="72">
        <f>tab_dinamicas!T544</f>
        <v>64666.048101209388</v>
      </c>
      <c r="J23" s="72">
        <f>tab_dinamicas!U544</f>
        <v>104792.03002992406</v>
      </c>
      <c r="K23" s="72">
        <f>tab_dinamicas!V544</f>
        <v>428217.31247983221</v>
      </c>
      <c r="L23" s="72">
        <f t="shared" si="0"/>
        <v>4717313.5998236826</v>
      </c>
      <c r="N23" s="57" t="s">
        <v>536</v>
      </c>
      <c r="O23" s="16">
        <f>+B23/'Total x Ano'!$B$30</f>
        <v>5.4384778282144377E-3</v>
      </c>
      <c r="P23" s="16">
        <f>+C23/'Total x Ano'!$B$30</f>
        <v>2.5790628986206189E-3</v>
      </c>
      <c r="Q23" s="16">
        <f>+D23/'Total x Ano'!$B$30</f>
        <v>5.2242950883481624E-2</v>
      </c>
      <c r="R23" s="16">
        <f>+E23/'Total x Ano'!$B$30</f>
        <v>6.668115588403232E-5</v>
      </c>
      <c r="S23" s="16">
        <f>+F23/'Total x Ano'!$B$30</f>
        <v>1.4401786703280191E-2</v>
      </c>
      <c r="T23" s="16">
        <f>+G23/'Total x Ano'!$B$30</f>
        <v>1.3758012886385688E-3</v>
      </c>
      <c r="U23" s="16">
        <f>+H23/'Total x Ano'!$B$30</f>
        <v>1.0397055377315756E-3</v>
      </c>
      <c r="V23" s="16">
        <f>+I23/'Total x Ano'!$B$30</f>
        <v>1.2109383190673389E-3</v>
      </c>
      <c r="W23" s="16">
        <f>+J23/'Total x Ano'!$B$30</f>
        <v>1.9623386370771143E-3</v>
      </c>
      <c r="X23" s="16">
        <f>+K23/'Total x Ano'!$B$30</f>
        <v>8.0188099906504662E-3</v>
      </c>
      <c r="Y23" s="16">
        <f>+L23/'Total x Ano'!$B$30</f>
        <v>8.8336553242645957E-2</v>
      </c>
    </row>
    <row r="24" spans="1:25" x14ac:dyDescent="0.25">
      <c r="A24" s="1" t="s">
        <v>537</v>
      </c>
      <c r="B24" s="72">
        <f>tab_dinamicas!M545</f>
        <v>575425.12653018069</v>
      </c>
      <c r="C24" s="72">
        <f>tab_dinamicas!N545</f>
        <v>227628.69140397469</v>
      </c>
      <c r="D24" s="72">
        <f>tab_dinamicas!O545</f>
        <v>5077047.8248687265</v>
      </c>
      <c r="E24" s="72">
        <f>tab_dinamicas!P545</f>
        <v>2059.9361422059701</v>
      </c>
      <c r="F24" s="72">
        <f>tab_dinamicas!Q545</f>
        <v>3169381.8666281379</v>
      </c>
      <c r="G24" s="72">
        <f>tab_dinamicas!R545</f>
        <v>286693.1403807833</v>
      </c>
      <c r="H24" s="72">
        <f>tab_dinamicas!S545</f>
        <v>601048.06757144537</v>
      </c>
      <c r="I24" s="72">
        <f>tab_dinamicas!T545</f>
        <v>91864.735633409611</v>
      </c>
      <c r="J24" s="72">
        <f>tab_dinamicas!U545</f>
        <v>289460.9270869508</v>
      </c>
      <c r="K24" s="72">
        <f>tab_dinamicas!V545</f>
        <v>2659348.0880533536</v>
      </c>
      <c r="L24" s="72">
        <f t="shared" si="0"/>
        <v>12979958.404299168</v>
      </c>
      <c r="N24" s="57" t="s">
        <v>537</v>
      </c>
      <c r="O24" s="16">
        <f>+B24/'Total x Ano'!$B$30</f>
        <v>1.0775427847067342E-2</v>
      </c>
      <c r="P24" s="16">
        <f>+C24/'Total x Ano'!$B$30</f>
        <v>4.2625815715352493E-3</v>
      </c>
      <c r="Q24" s="16">
        <f>+D24/'Total x Ano'!$B$30</f>
        <v>9.5072946923380114E-2</v>
      </c>
      <c r="R24" s="16">
        <f>+E24/'Total x Ano'!$B$30</f>
        <v>3.857442479745882E-5</v>
      </c>
      <c r="S24" s="16">
        <f>+F24/'Total x Ano'!$B$30</f>
        <v>5.9349938070290167E-2</v>
      </c>
      <c r="T24" s="16">
        <f>+G24/'Total x Ano'!$B$30</f>
        <v>5.3686241806130972E-3</v>
      </c>
      <c r="U24" s="16">
        <f>+H24/'Total x Ano'!$B$30</f>
        <v>1.1255243794773141E-2</v>
      </c>
      <c r="V24" s="16">
        <f>+I24/'Total x Ano'!$B$30</f>
        <v>1.7202617419171784E-3</v>
      </c>
      <c r="W24" s="16">
        <f>+J24/'Total x Ano'!$B$30</f>
        <v>5.42045383589461E-3</v>
      </c>
      <c r="X24" s="16">
        <f>+K24/'Total x Ano'!$B$30</f>
        <v>4.9799030528696303E-2</v>
      </c>
      <c r="Y24" s="16">
        <f>+L24/'Total x Ano'!$B$30</f>
        <v>0.24306308291896464</v>
      </c>
    </row>
    <row r="25" spans="1:25" x14ac:dyDescent="0.25">
      <c r="A25" s="1" t="s">
        <v>538</v>
      </c>
      <c r="B25" s="72">
        <f>tab_dinamicas!M546</f>
        <v>39050.324853449099</v>
      </c>
      <c r="C25" s="72">
        <f>tab_dinamicas!N546</f>
        <v>85980.870360181652</v>
      </c>
      <c r="D25" s="72">
        <f>tab_dinamicas!O546</f>
        <v>363927.81854412943</v>
      </c>
      <c r="E25" s="72">
        <f>tab_dinamicas!P546</f>
        <v>2159.0657038811114</v>
      </c>
      <c r="F25" s="72">
        <f>tab_dinamicas!Q546</f>
        <v>294712.09916734364</v>
      </c>
      <c r="G25" s="72">
        <f>tab_dinamicas!R546</f>
        <v>44482.54566727818</v>
      </c>
      <c r="H25" s="72">
        <f>tab_dinamicas!S546</f>
        <v>53967.643702790629</v>
      </c>
      <c r="I25" s="72">
        <f>tab_dinamicas!T546</f>
        <v>13449.070975153736</v>
      </c>
      <c r="J25" s="72">
        <f>tab_dinamicas!U546</f>
        <v>54830.570106590116</v>
      </c>
      <c r="K25" s="72">
        <f>tab_dinamicas!V546</f>
        <v>366893.0363652861</v>
      </c>
      <c r="L25" s="72">
        <f t="shared" si="0"/>
        <v>1319453.0454460836</v>
      </c>
      <c r="N25" s="57" t="s">
        <v>538</v>
      </c>
      <c r="O25" s="16">
        <f>+B25/'Total x Ano'!$B$30</f>
        <v>7.312575319750336E-4</v>
      </c>
      <c r="P25" s="16">
        <f>+C25/'Total x Ano'!$B$30</f>
        <v>1.6100803077211386E-3</v>
      </c>
      <c r="Q25" s="16">
        <f>+D25/'Total x Ano'!$B$30</f>
        <v>6.8149230359637481E-3</v>
      </c>
      <c r="R25" s="16">
        <f>+E25/'Total x Ano'!$B$30</f>
        <v>4.0430727885547684E-5</v>
      </c>
      <c r="S25" s="16">
        <f>+F25/'Total x Ano'!$B$30</f>
        <v>5.5187874387492633E-3</v>
      </c>
      <c r="T25" s="16">
        <f>+G25/'Total x Ano'!$B$30</f>
        <v>8.3298145873804505E-4</v>
      </c>
      <c r="U25" s="16">
        <f>+H25/'Total x Ano'!$B$30</f>
        <v>1.0105996835804807E-3</v>
      </c>
      <c r="V25" s="16">
        <f>+I25/'Total x Ano'!$B$30</f>
        <v>2.5184769872098339E-4</v>
      </c>
      <c r="W25" s="16">
        <f>+J25/'Total x Ano'!$B$30</f>
        <v>1.026758868803309E-3</v>
      </c>
      <c r="X25" s="16">
        <f>+K25/'Total x Ano'!$B$30</f>
        <v>6.87044979211251E-3</v>
      </c>
      <c r="Y25" s="16">
        <f>+L25/'Total x Ano'!$B$30</f>
        <v>2.4708116544250057E-2</v>
      </c>
    </row>
    <row r="26" spans="1:25" x14ac:dyDescent="0.25">
      <c r="A26" s="1" t="s">
        <v>539</v>
      </c>
      <c r="B26" s="72">
        <f>tab_dinamicas!M547</f>
        <v>17941.741302515911</v>
      </c>
      <c r="C26" s="72">
        <f>tab_dinamicas!N547</f>
        <v>63374.488406592325</v>
      </c>
      <c r="D26" s="72">
        <f>tab_dinamicas!O547</f>
        <v>272303.83323672775</v>
      </c>
      <c r="E26" s="72">
        <f>tab_dinamicas!P547</f>
        <v>720.65068888197402</v>
      </c>
      <c r="F26" s="72">
        <f>tab_dinamicas!Q547</f>
        <v>120985.15684171984</v>
      </c>
      <c r="G26" s="72">
        <f>tab_dinamicas!R547</f>
        <v>35661.154991585921</v>
      </c>
      <c r="H26" s="72">
        <f>tab_dinamicas!S547</f>
        <v>43911.218316064958</v>
      </c>
      <c r="I26" s="72">
        <f>tab_dinamicas!T547</f>
        <v>9042.4816129201299</v>
      </c>
      <c r="J26" s="72">
        <f>tab_dinamicas!U547</f>
        <v>3060.7480318100816</v>
      </c>
      <c r="K26" s="72">
        <f>tab_dinamicas!V547</f>
        <v>65123.042358104474</v>
      </c>
      <c r="L26" s="72">
        <f t="shared" si="0"/>
        <v>632124.51578692347</v>
      </c>
      <c r="N26" s="57" t="s">
        <v>539</v>
      </c>
      <c r="O26" s="16">
        <f>+B26/'Total x Ano'!$B$30</f>
        <v>3.359775754350348E-4</v>
      </c>
      <c r="P26" s="16">
        <f>+C26/'Total x Ano'!$B$30</f>
        <v>1.1867525342312705E-3</v>
      </c>
      <c r="Q26" s="16">
        <f>+D26/'Total x Ano'!$B$30</f>
        <v>5.0991695917337061E-3</v>
      </c>
      <c r="R26" s="16">
        <f>+E26/'Total x Ano'!$B$30</f>
        <v>1.3494925999863859E-5</v>
      </c>
      <c r="S26" s="16">
        <f>+F26/'Total x Ano'!$B$30</f>
        <v>2.2655716061187698E-3</v>
      </c>
      <c r="T26" s="16">
        <f>+G26/'Total x Ano'!$B$30</f>
        <v>6.6779183744032254E-4</v>
      </c>
      <c r="U26" s="16">
        <f>+H26/'Total x Ano'!$B$30</f>
        <v>8.2228276595211003E-4</v>
      </c>
      <c r="V26" s="16">
        <f>+I26/'Total x Ano'!$B$30</f>
        <v>1.6932977669223051E-4</v>
      </c>
      <c r="W26" s="16">
        <f>+J26/'Total x Ano'!$B$30</f>
        <v>5.7315657683733567E-5</v>
      </c>
      <c r="X26" s="16">
        <f>+K26/'Total x Ano'!$B$30</f>
        <v>1.2194960069656601E-3</v>
      </c>
      <c r="Y26" s="16">
        <f>+L26/'Total x Ano'!$B$30</f>
        <v>1.1837182278252704E-2</v>
      </c>
    </row>
    <row r="27" spans="1:25" x14ac:dyDescent="0.25">
      <c r="A27" s="1" t="s">
        <v>540</v>
      </c>
      <c r="B27" s="72">
        <f>tab_dinamicas!M548</f>
        <v>144171.42967547418</v>
      </c>
      <c r="C27" s="72">
        <f>tab_dinamicas!N548</f>
        <v>66520.583251006698</v>
      </c>
      <c r="D27" s="72">
        <f>tab_dinamicas!O548</f>
        <v>584031.44107822899</v>
      </c>
      <c r="E27" s="72">
        <f>tab_dinamicas!P548</f>
        <v>441.56098104949297</v>
      </c>
      <c r="F27" s="72">
        <f>tab_dinamicas!Q548</f>
        <v>387667.63494648162</v>
      </c>
      <c r="G27" s="72">
        <f>tab_dinamicas!R548</f>
        <v>45643.960979208132</v>
      </c>
      <c r="H27" s="72">
        <f>tab_dinamicas!S548</f>
        <v>26547.765509867557</v>
      </c>
      <c r="I27" s="72">
        <f>tab_dinamicas!T548</f>
        <v>5750.8719320474738</v>
      </c>
      <c r="J27" s="72">
        <f>tab_dinamicas!U548</f>
        <v>39735.510445161279</v>
      </c>
      <c r="K27" s="72">
        <f>tab_dinamicas!V548</f>
        <v>120041.52916138702</v>
      </c>
      <c r="L27" s="72">
        <f t="shared" si="0"/>
        <v>1420552.2879599123</v>
      </c>
      <c r="N27" s="57" t="s">
        <v>540</v>
      </c>
      <c r="O27" s="16">
        <f>+B27/'Total x Ano'!$B$30</f>
        <v>2.6997584332896433E-3</v>
      </c>
      <c r="P27" s="16">
        <f>+C27/'Total x Ano'!$B$30</f>
        <v>1.2456663988385359E-3</v>
      </c>
      <c r="Q27" s="16">
        <f>+D27/'Total x Ano'!$B$30</f>
        <v>1.0936589946471766E-2</v>
      </c>
      <c r="R27" s="16">
        <f>+E27/'Total x Ano'!$B$30</f>
        <v>8.2686839208254948E-6</v>
      </c>
      <c r="S27" s="16">
        <f>+F27/'Total x Ano'!$B$30</f>
        <v>7.2594755362841434E-3</v>
      </c>
      <c r="T27" s="16">
        <f>+G27/'Total x Ano'!$B$30</f>
        <v>8.5473015603537098E-4</v>
      </c>
      <c r="U27" s="16">
        <f>+H27/'Total x Ano'!$B$30</f>
        <v>4.9713423791103244E-4</v>
      </c>
      <c r="V27" s="16">
        <f>+I27/'Total x Ano'!$B$30</f>
        <v>1.0769099697674069E-4</v>
      </c>
      <c r="W27" s="16">
        <f>+J27/'Total x Ano'!$B$30</f>
        <v>7.4408833752199555E-4</v>
      </c>
      <c r="X27" s="16">
        <f>+K27/'Total x Ano'!$B$30</f>
        <v>2.2479012064175355E-3</v>
      </c>
      <c r="Y27" s="16">
        <f>+L27/'Total x Ano'!$B$30</f>
        <v>2.6601303933667587E-2</v>
      </c>
    </row>
    <row r="28" spans="1:25" x14ac:dyDescent="0.25">
      <c r="A28" s="1" t="s">
        <v>541</v>
      </c>
      <c r="B28" s="72">
        <f>tab_dinamicas!M549</f>
        <v>2249.4728158462594</v>
      </c>
      <c r="C28" s="72">
        <f>tab_dinamicas!N549</f>
        <v>18044.537108572236</v>
      </c>
      <c r="D28" s="72">
        <f>tab_dinamicas!O549</f>
        <v>85452.012473417781</v>
      </c>
      <c r="E28" s="72">
        <f>tab_dinamicas!P549</f>
        <v>816.11051346289514</v>
      </c>
      <c r="F28" s="72">
        <f>tab_dinamicas!Q549</f>
        <v>22573.489854527717</v>
      </c>
      <c r="G28" s="72">
        <f>tab_dinamicas!R549</f>
        <v>3734.2914898984982</v>
      </c>
      <c r="H28" s="72">
        <f>tab_dinamicas!S549</f>
        <v>8972.7976554578472</v>
      </c>
      <c r="I28" s="72">
        <f>tab_dinamicas!T549</f>
        <v>577.93226758494302</v>
      </c>
      <c r="J28" s="72">
        <f>tab_dinamicas!U549</f>
        <v>1159.3722229659297</v>
      </c>
      <c r="K28" s="72">
        <f>tab_dinamicas!V549</f>
        <v>16085.50673899733</v>
      </c>
      <c r="L28" s="72">
        <f t="shared" si="0"/>
        <v>159665.52314073141</v>
      </c>
      <c r="N28" s="57" t="s">
        <v>541</v>
      </c>
      <c r="O28" s="16">
        <f>+B28/'Total x Ano'!$B$30</f>
        <v>4.2123694123773111E-5</v>
      </c>
      <c r="P28" s="16">
        <f>+C28/'Total x Ano'!$B$30</f>
        <v>3.3790253272325804E-4</v>
      </c>
      <c r="Q28" s="16">
        <f>+D28/'Total x Ano'!$B$30</f>
        <v>1.6001768993758345E-3</v>
      </c>
      <c r="R28" s="16">
        <f>+E28/'Total x Ano'!$B$30</f>
        <v>1.5282509483171259E-5</v>
      </c>
      <c r="S28" s="16">
        <f>+F28/'Total x Ano'!$B$30</f>
        <v>4.2271183507523171E-4</v>
      </c>
      <c r="T28" s="16">
        <f>+G28/'Total x Ano'!$B$30</f>
        <v>6.9928452293972578E-5</v>
      </c>
      <c r="U28" s="16">
        <f>+H28/'Total x Ano'!$B$30</f>
        <v>1.6802487285485254E-4</v>
      </c>
      <c r="V28" s="16">
        <f>+I28/'Total x Ano'!$B$30</f>
        <v>1.0822376644213055E-5</v>
      </c>
      <c r="W28" s="16">
        <f>+J28/'Total x Ano'!$B$30</f>
        <v>2.1710438353282808E-5</v>
      </c>
      <c r="X28" s="16">
        <f>+K28/'Total x Ano'!$B$30</f>
        <v>3.0121767239250067E-4</v>
      </c>
      <c r="Y28" s="16">
        <f>+L28/'Total x Ano'!$B$30</f>
        <v>2.9899012833200897E-3</v>
      </c>
    </row>
    <row r="29" spans="1:25" x14ac:dyDescent="0.25">
      <c r="A29" s="1" t="s">
        <v>542</v>
      </c>
      <c r="B29" s="72">
        <f>tab_dinamicas!M550</f>
        <v>1792.2866681126034</v>
      </c>
      <c r="C29" s="72">
        <f>tab_dinamicas!N550</f>
        <v>23177.874360149184</v>
      </c>
      <c r="D29" s="72">
        <f>tab_dinamicas!O550</f>
        <v>48831.20515504721</v>
      </c>
      <c r="E29" s="72">
        <f>tab_dinamicas!P550</f>
        <v>906.13900521835239</v>
      </c>
      <c r="F29" s="72">
        <f>tab_dinamicas!Q550</f>
        <v>10519.306290982056</v>
      </c>
      <c r="G29" s="72">
        <f>tab_dinamicas!R550</f>
        <v>4990.7983654492164</v>
      </c>
      <c r="H29" s="72">
        <f>tab_dinamicas!S550</f>
        <v>3363.9089742231131</v>
      </c>
      <c r="I29" s="72">
        <f>tab_dinamicas!T550</f>
        <v>2784.7346535833899</v>
      </c>
      <c r="J29" s="72">
        <f>tab_dinamicas!U550</f>
        <v>389.11259855073786</v>
      </c>
      <c r="K29" s="72">
        <f>tab_dinamicas!V550</f>
        <v>14658.776873023551</v>
      </c>
      <c r="L29" s="72">
        <f t="shared" si="0"/>
        <v>111414.14294433943</v>
      </c>
      <c r="N29" s="57" t="s">
        <v>542</v>
      </c>
      <c r="O29" s="16">
        <f>+B29/'Total x Ano'!$B$30</f>
        <v>3.356241287196407E-5</v>
      </c>
      <c r="P29" s="16">
        <f>+C29/'Total x Ano'!$B$30</f>
        <v>4.3402955710707976E-4</v>
      </c>
      <c r="Q29" s="16">
        <f>+D29/'Total x Ano'!$B$30</f>
        <v>9.1441458423341263E-4</v>
      </c>
      <c r="R29" s="16">
        <f>+E29/'Total x Ano'!$B$30</f>
        <v>1.6968385668211896E-5</v>
      </c>
      <c r="S29" s="16">
        <f>+F29/'Total x Ano'!$B$30</f>
        <v>1.969848390583507E-4</v>
      </c>
      <c r="T29" s="16">
        <f>+G29/'Total x Ano'!$B$30</f>
        <v>9.3457837009032718E-5</v>
      </c>
      <c r="U29" s="16">
        <f>+H29/'Total x Ano'!$B$30</f>
        <v>6.2992658409646813E-5</v>
      </c>
      <c r="V29" s="16">
        <f>+I29/'Total x Ano'!$B$30</f>
        <v>5.2147023043391645E-5</v>
      </c>
      <c r="W29" s="16">
        <f>+J29/'Total x Ano'!$B$30</f>
        <v>7.2865339672448998E-6</v>
      </c>
      <c r="X29" s="16">
        <f>+K29/'Total x Ano'!$B$30</f>
        <v>2.7450068695121553E-4</v>
      </c>
      <c r="Y29" s="16">
        <f>+L29/'Total x Ano'!$B$30</f>
        <v>2.0863445183195509E-3</v>
      </c>
    </row>
    <row r="30" spans="1:25" x14ac:dyDescent="0.25">
      <c r="A30" s="1" t="s">
        <v>543</v>
      </c>
      <c r="B30" s="72">
        <f>tab_dinamicas!M551</f>
        <v>17186.020428977372</v>
      </c>
      <c r="C30" s="72">
        <f>tab_dinamicas!N551</f>
        <v>22226.085420550116</v>
      </c>
      <c r="D30" s="72">
        <f>tab_dinamicas!O551</f>
        <v>143747.42144392501</v>
      </c>
      <c r="E30" s="72">
        <f>tab_dinamicas!P551</f>
        <v>510.40530521206983</v>
      </c>
      <c r="F30" s="72">
        <f>tab_dinamicas!Q551</f>
        <v>66488.977068095293</v>
      </c>
      <c r="G30" s="72">
        <f>tab_dinamicas!R551</f>
        <v>9443.1824600039963</v>
      </c>
      <c r="H30" s="72">
        <f>tab_dinamicas!S551</f>
        <v>11921.022113505856</v>
      </c>
      <c r="I30" s="72">
        <f>tab_dinamicas!T551</f>
        <v>3052.7109170618442</v>
      </c>
      <c r="J30" s="72">
        <f>tab_dinamicas!U551</f>
        <v>1234.2927899266158</v>
      </c>
      <c r="K30" s="72">
        <f>tab_dinamicas!V551</f>
        <v>28301.250001455941</v>
      </c>
      <c r="L30" s="72">
        <f t="shared" si="0"/>
        <v>304111.36794871412</v>
      </c>
      <c r="N30" s="57" t="s">
        <v>543</v>
      </c>
      <c r="O30" s="16">
        <f>+B30/'Total x Ano'!$B$30</f>
        <v>3.2182592412560918E-4</v>
      </c>
      <c r="P30" s="16">
        <f>+C30/'Total x Ano'!$B$30</f>
        <v>4.1620632942474016E-4</v>
      </c>
      <c r="Q30" s="16">
        <f>+D30/'Total x Ano'!$B$30</f>
        <v>2.6918184426723219E-3</v>
      </c>
      <c r="R30" s="16">
        <f>+E30/'Total x Ano'!$B$30</f>
        <v>9.557864760333125E-6</v>
      </c>
      <c r="S30" s="16">
        <f>+F30/'Total x Ano'!$B$30</f>
        <v>1.2450745405275568E-3</v>
      </c>
      <c r="T30" s="16">
        <f>+G30/'Total x Ano'!$B$30</f>
        <v>1.7683331254240598E-4</v>
      </c>
      <c r="U30" s="16">
        <f>+H30/'Total x Ano'!$B$30</f>
        <v>2.2323341078613683E-4</v>
      </c>
      <c r="V30" s="16">
        <f>+I30/'Total x Ano'!$B$30</f>
        <v>5.7165154436524928E-5</v>
      </c>
      <c r="W30" s="16">
        <f>+J30/'Total x Ano'!$B$30</f>
        <v>2.3113403094176697E-5</v>
      </c>
      <c r="X30" s="16">
        <f>+K30/'Total x Ano'!$B$30</f>
        <v>5.2997004008393459E-4</v>
      </c>
      <c r="Y30" s="16">
        <f>+L30/'Total x Ano'!$B$30</f>
        <v>5.6947984224537404E-3</v>
      </c>
    </row>
    <row r="31" spans="1:25" x14ac:dyDescent="0.25">
      <c r="A31" s="1" t="s">
        <v>544</v>
      </c>
      <c r="B31" s="72">
        <f>tab_dinamicas!M552</f>
        <v>12105.726677232755</v>
      </c>
      <c r="C31" s="72">
        <f>tab_dinamicas!N552</f>
        <v>37124.258609205513</v>
      </c>
      <c r="D31" s="72">
        <f>tab_dinamicas!O552</f>
        <v>363088.78009555396</v>
      </c>
      <c r="E31" s="72">
        <f>tab_dinamicas!P552</f>
        <v>515.14775633138061</v>
      </c>
      <c r="F31" s="72">
        <f>tab_dinamicas!Q552</f>
        <v>197267.37162880876</v>
      </c>
      <c r="G31" s="72">
        <f>tab_dinamicas!R552</f>
        <v>12632.955692593245</v>
      </c>
      <c r="H31" s="72">
        <f>tab_dinamicas!S552</f>
        <v>9072.4434754098966</v>
      </c>
      <c r="I31" s="72">
        <f>tab_dinamicas!T552</f>
        <v>1396.8266867246939</v>
      </c>
      <c r="J31" s="72">
        <f>tab_dinamicas!U552</f>
        <v>328652.2637304641</v>
      </c>
      <c r="K31" s="72">
        <f>tab_dinamicas!V552</f>
        <v>126799.56068551168</v>
      </c>
      <c r="L31" s="72">
        <f t="shared" si="0"/>
        <v>1088655.3350378359</v>
      </c>
      <c r="N31" s="57" t="s">
        <v>544</v>
      </c>
      <c r="O31" s="16">
        <f>+B31/'Total x Ano'!$B$30</f>
        <v>2.2669219388006358E-4</v>
      </c>
      <c r="P31" s="16">
        <f>+C31/'Total x Ano'!$B$30</f>
        <v>6.9518995882495804E-4</v>
      </c>
      <c r="Q31" s="16">
        <f>+D31/'Total x Ano'!$B$30</f>
        <v>6.7992111772931726E-3</v>
      </c>
      <c r="R31" s="16">
        <f>+E31/'Total x Ano'!$B$30</f>
        <v>9.6466720395051732E-6</v>
      </c>
      <c r="S31" s="16">
        <f>+F31/'Total x Ano'!$B$30</f>
        <v>3.6940346042663805E-3</v>
      </c>
      <c r="T31" s="16">
        <f>+G31/'Total x Ano'!$B$30</f>
        <v>2.3656509993155025E-4</v>
      </c>
      <c r="U31" s="16">
        <f>+H31/'Total x Ano'!$B$30</f>
        <v>1.698908434106219E-4</v>
      </c>
      <c r="V31" s="16">
        <f>+I31/'Total x Ano'!$B$30</f>
        <v>2.6157017626985114E-5</v>
      </c>
      <c r="W31" s="16">
        <f>+J31/'Total x Ano'!$B$30</f>
        <v>6.1543519587986227E-3</v>
      </c>
      <c r="X31" s="16">
        <f>+K31/'Total x Ano'!$B$30</f>
        <v>2.374452303543796E-3</v>
      </c>
      <c r="Y31" s="16">
        <f>+L31/'Total x Ano'!$B$30</f>
        <v>2.0386191829615655E-2</v>
      </c>
    </row>
    <row r="32" spans="1:25" x14ac:dyDescent="0.25">
      <c r="A32" s="78" t="s">
        <v>84</v>
      </c>
      <c r="B32" s="63">
        <f t="shared" ref="B32:K32" si="1">SUM(B5:B31)</f>
        <v>1522070.4209107682</v>
      </c>
      <c r="C32" s="63">
        <f t="shared" si="1"/>
        <v>932863.25492021756</v>
      </c>
      <c r="D32" s="63">
        <f t="shared" si="1"/>
        <v>11322990.702992391</v>
      </c>
      <c r="E32" s="63">
        <f t="shared" si="1"/>
        <v>18299.456924951144</v>
      </c>
      <c r="F32" s="63">
        <f t="shared" si="1"/>
        <v>5948972.8038474163</v>
      </c>
      <c r="G32" s="63">
        <f t="shared" si="1"/>
        <v>646853.28912101791</v>
      </c>
      <c r="H32" s="63">
        <f t="shared" si="1"/>
        <v>954380.83473208442</v>
      </c>
      <c r="I32" s="63">
        <f t="shared" si="1"/>
        <v>219688.99050769288</v>
      </c>
      <c r="J32" s="63">
        <f t="shared" si="1"/>
        <v>966192.16707064956</v>
      </c>
      <c r="K32" s="63">
        <f t="shared" si="1"/>
        <v>4249977.69571687</v>
      </c>
      <c r="L32" s="72">
        <f t="shared" si="0"/>
        <v>26782289.616744056</v>
      </c>
      <c r="N32" s="57" t="s">
        <v>84</v>
      </c>
      <c r="O32" s="16">
        <f>+B32/'Total x Ano'!$B$30</f>
        <v>2.8502335477731667E-2</v>
      </c>
      <c r="P32" s="16">
        <f>+C32/'Total x Ano'!$B$30</f>
        <v>1.7468824754294027E-2</v>
      </c>
      <c r="Q32" s="16">
        <f>+D32/'Total x Ano'!$B$30</f>
        <v>0.2120346570001744</v>
      </c>
      <c r="R32" s="16">
        <f>+E32/'Total x Ano'!$B$30</f>
        <v>3.4267616870391508E-4</v>
      </c>
      <c r="S32" s="16">
        <f>+F32/'Total x Ano'!$B$30</f>
        <v>0.11140063972973134</v>
      </c>
      <c r="T32" s="16">
        <f>+G32/'Total x Ano'!$B$30</f>
        <v>1.2112993720993065E-2</v>
      </c>
      <c r="U32" s="16">
        <f>+H32/'Total x Ano'!$B$30</f>
        <v>1.7871763586847982E-2</v>
      </c>
      <c r="V32" s="16">
        <f>+I32/'Total x Ano'!$B$30</f>
        <v>4.1139024989840208E-3</v>
      </c>
      <c r="W32" s="16">
        <f>+J32/'Total x Ano'!$B$30</f>
        <v>1.8092942943681765E-2</v>
      </c>
      <c r="X32" s="16">
        <f>+K32/'Total x Ano'!$B$30</f>
        <v>7.9585207354411061E-2</v>
      </c>
      <c r="Y32" s="16">
        <f>+L32/'Total x Ano'!$B$30</f>
        <v>0.50152594323555322</v>
      </c>
    </row>
    <row r="33" spans="1:25" x14ac:dyDescent="0.25">
      <c r="A33" s="1"/>
    </row>
    <row r="34" spans="1:25" x14ac:dyDescent="0.25">
      <c r="A34" s="1"/>
      <c r="B34" s="57"/>
    </row>
    <row r="35" spans="1:25" x14ac:dyDescent="0.25">
      <c r="A35" s="1"/>
      <c r="B35" s="56">
        <v>2008</v>
      </c>
      <c r="C35" s="56">
        <v>2008</v>
      </c>
      <c r="D35" s="56">
        <v>2008</v>
      </c>
      <c r="E35" s="56">
        <v>2008</v>
      </c>
      <c r="F35" s="56">
        <v>2008</v>
      </c>
      <c r="G35" s="56">
        <v>2008</v>
      </c>
      <c r="H35" s="56">
        <v>2008</v>
      </c>
      <c r="I35" s="56">
        <v>2008</v>
      </c>
      <c r="J35" s="56">
        <v>2008</v>
      </c>
      <c r="K35" s="56">
        <v>2008</v>
      </c>
      <c r="N35" s="57"/>
      <c r="O35" s="1">
        <v>2008</v>
      </c>
      <c r="P35" s="1">
        <v>2008</v>
      </c>
      <c r="Q35" s="1">
        <v>2008</v>
      </c>
      <c r="R35" s="1">
        <v>2008</v>
      </c>
      <c r="S35" s="1">
        <v>2008</v>
      </c>
      <c r="T35" s="1">
        <v>2008</v>
      </c>
      <c r="U35" s="1">
        <v>2008</v>
      </c>
      <c r="V35" s="1">
        <v>2008</v>
      </c>
      <c r="W35" s="1">
        <v>2008</v>
      </c>
      <c r="X35" s="1">
        <v>2008</v>
      </c>
      <c r="Y35" s="1">
        <v>2008</v>
      </c>
    </row>
    <row r="36" spans="1:25" x14ac:dyDescent="0.25">
      <c r="A36" s="2"/>
      <c r="B36" s="57" t="s">
        <v>769</v>
      </c>
      <c r="C36" s="57" t="s">
        <v>771</v>
      </c>
      <c r="D36" s="57" t="s">
        <v>20</v>
      </c>
      <c r="E36" s="57" t="s">
        <v>776</v>
      </c>
      <c r="F36" s="57" t="s">
        <v>777</v>
      </c>
      <c r="G36" s="57" t="s">
        <v>780</v>
      </c>
      <c r="H36" s="57" t="s">
        <v>22</v>
      </c>
      <c r="I36" s="57" t="s">
        <v>21</v>
      </c>
      <c r="J36" s="57" t="s">
        <v>29</v>
      </c>
      <c r="K36" s="57" t="s">
        <v>784</v>
      </c>
      <c r="L36" s="57" t="s">
        <v>866</v>
      </c>
      <c r="N36" s="57"/>
      <c r="O36" s="1" t="s">
        <v>769</v>
      </c>
      <c r="P36" s="1" t="s">
        <v>771</v>
      </c>
      <c r="Q36" s="1" t="s">
        <v>20</v>
      </c>
      <c r="R36" s="1" t="s">
        <v>776</v>
      </c>
      <c r="S36" s="1" t="s">
        <v>777</v>
      </c>
      <c r="T36" s="1" t="s">
        <v>780</v>
      </c>
      <c r="U36" s="1" t="s">
        <v>22</v>
      </c>
      <c r="V36" s="1" t="s">
        <v>21</v>
      </c>
      <c r="W36" s="1" t="s">
        <v>29</v>
      </c>
      <c r="X36" s="1" t="s">
        <v>784</v>
      </c>
      <c r="Y36" s="1" t="s">
        <v>866</v>
      </c>
    </row>
    <row r="37" spans="1:25" x14ac:dyDescent="0.25">
      <c r="A37" s="1" t="s">
        <v>518</v>
      </c>
      <c r="B37" s="72">
        <f>tab_dinamicas!M558</f>
        <v>642.93251395484617</v>
      </c>
      <c r="C37" s="72">
        <f>tab_dinamicas!N558</f>
        <v>430.3095890544941</v>
      </c>
      <c r="D37" s="72">
        <f>tab_dinamicas!O558</f>
        <v>28079.684797221034</v>
      </c>
      <c r="E37" s="72">
        <f>tab_dinamicas!P558</f>
        <v>35.278683942459139</v>
      </c>
      <c r="F37" s="72">
        <f>tab_dinamicas!Q558</f>
        <v>3051.2362504009734</v>
      </c>
      <c r="G37" s="72">
        <f>tab_dinamicas!R558</f>
        <v>2672.3767471774099</v>
      </c>
      <c r="H37" s="72">
        <f>tab_dinamicas!S558</f>
        <v>1936.7873402845264</v>
      </c>
      <c r="I37" s="72">
        <f>tab_dinamicas!T558</f>
        <v>1063.5379122379691</v>
      </c>
      <c r="J37" s="72">
        <f>tab_dinamicas!U558</f>
        <v>284.92365573762703</v>
      </c>
      <c r="K37" s="72">
        <f>tab_dinamicas!V558</f>
        <v>3435.4023578792749</v>
      </c>
      <c r="L37" s="72">
        <f>SUM(B37:K37)</f>
        <v>41632.469847890614</v>
      </c>
      <c r="N37" s="57" t="s">
        <v>518</v>
      </c>
      <c r="O37" s="16">
        <f>+B37/'Total x Ano'!$C$30</f>
        <v>1.0961126087997335E-5</v>
      </c>
      <c r="P37" s="16">
        <f>+C37/'Total x Ano'!$C$30</f>
        <v>7.3361940174515498E-6</v>
      </c>
      <c r="Q37" s="16">
        <f>+D37/'Total x Ano'!$C$30</f>
        <v>4.7872048604338856E-4</v>
      </c>
      <c r="R37" s="16">
        <f>+E37/'Total x Ano'!$C$30</f>
        <v>6.0145364329647123E-7</v>
      </c>
      <c r="S37" s="16">
        <f>+F37/'Total x Ano'!$C$30</f>
        <v>5.2019433671481976E-5</v>
      </c>
      <c r="T37" s="16">
        <f>+G37/'Total x Ano'!$C$30</f>
        <v>4.556039373442077E-5</v>
      </c>
      <c r="U37" s="16">
        <f>+H37/'Total x Ano'!$C$30</f>
        <v>3.3019593474761885E-5</v>
      </c>
      <c r="V37" s="16">
        <f>+I37/'Total x Ano'!$C$30</f>
        <v>1.8131876833692916E-5</v>
      </c>
      <c r="W37" s="16">
        <f>+J37/'Total x Ano'!$C$30</f>
        <v>4.8575613275215579E-6</v>
      </c>
      <c r="X37" s="16">
        <f>+K37/'Total x Ano'!$C$30</f>
        <v>5.8568944003293462E-5</v>
      </c>
      <c r="Y37" s="16">
        <f>+L37/'Total x Ano'!$C$30</f>
        <v>7.0977706283730641E-4</v>
      </c>
    </row>
    <row r="38" spans="1:25" x14ac:dyDescent="0.25">
      <c r="A38" s="1" t="s">
        <v>519</v>
      </c>
      <c r="B38" s="72">
        <f>tab_dinamicas!M559</f>
        <v>2446.9404263771439</v>
      </c>
      <c r="C38" s="72">
        <f>tab_dinamicas!N559</f>
        <v>221.2235949415408</v>
      </c>
      <c r="D38" s="72">
        <f>tab_dinamicas!O559</f>
        <v>8743.1007149458583</v>
      </c>
      <c r="E38" s="72">
        <f>tab_dinamicas!P559</f>
        <v>0</v>
      </c>
      <c r="F38" s="72">
        <f>tab_dinamicas!Q559</f>
        <v>562.46588134197827</v>
      </c>
      <c r="G38" s="72">
        <f>tab_dinamicas!R559</f>
        <v>513.6778210854859</v>
      </c>
      <c r="H38" s="72">
        <f>tab_dinamicas!S559</f>
        <v>508.10257588828819</v>
      </c>
      <c r="I38" s="72">
        <f>tab_dinamicas!T559</f>
        <v>296.18935504024989</v>
      </c>
      <c r="J38" s="72">
        <f>tab_dinamicas!U559</f>
        <v>33385.458950310414</v>
      </c>
      <c r="K38" s="72">
        <f>tab_dinamicas!V559</f>
        <v>1036.8327079080623</v>
      </c>
      <c r="L38" s="72">
        <f t="shared" ref="L38:L64" si="2">SUM(B38:K38)</f>
        <v>47713.99202783902</v>
      </c>
      <c r="N38" s="57" t="s">
        <v>519</v>
      </c>
      <c r="O38" s="16">
        <f>+B38/'Total x Ano'!$C$30</f>
        <v>4.1717010667812513E-5</v>
      </c>
      <c r="P38" s="16">
        <f>+C38/'Total x Ano'!$C$30</f>
        <v>3.7715618127295063E-6</v>
      </c>
      <c r="Q38" s="16">
        <f>+D38/'Total x Ano'!$C$30</f>
        <v>1.4905799171219351E-4</v>
      </c>
      <c r="R38" s="16">
        <f>+E38/'Total x Ano'!$C$30</f>
        <v>0</v>
      </c>
      <c r="S38" s="16">
        <f>+F38/'Total x Ano'!$C$30</f>
        <v>9.5892792972342415E-6</v>
      </c>
      <c r="T38" s="16">
        <f>+G38/'Total x Ano'!$C$30</f>
        <v>8.7575091371427861E-6</v>
      </c>
      <c r="U38" s="16">
        <f>+H38/'Total x Ano'!$C$30</f>
        <v>8.6624587792100745E-6</v>
      </c>
      <c r="V38" s="16">
        <f>+I38/'Total x Ano'!$C$30</f>
        <v>5.049626198787635E-6</v>
      </c>
      <c r="W38" s="16">
        <f>+J38/'Total x Ano'!$C$30</f>
        <v>5.6917672868806281E-4</v>
      </c>
      <c r="X38" s="16">
        <f>+K38/'Total x Ano'!$C$30</f>
        <v>1.7676589372703817E-5</v>
      </c>
      <c r="Y38" s="16">
        <f>+L38/'Total x Ano'!$C$30</f>
        <v>8.1345875566587685E-4</v>
      </c>
    </row>
    <row r="39" spans="1:25" x14ac:dyDescent="0.25">
      <c r="A39" s="1" t="s">
        <v>520</v>
      </c>
      <c r="B39" s="72">
        <f>tab_dinamicas!M560</f>
        <v>13244.736973277253</v>
      </c>
      <c r="C39" s="72">
        <f>tab_dinamicas!N560</f>
        <v>47764.988893364171</v>
      </c>
      <c r="D39" s="72">
        <f>tab_dinamicas!O560</f>
        <v>104108.08199648565</v>
      </c>
      <c r="E39" s="72">
        <f>tab_dinamicas!P560</f>
        <v>115.27437444751865</v>
      </c>
      <c r="F39" s="72">
        <f>tab_dinamicas!Q560</f>
        <v>14371.25253228272</v>
      </c>
      <c r="G39" s="72">
        <f>tab_dinamicas!R560</f>
        <v>2810.2576915513264</v>
      </c>
      <c r="H39" s="72">
        <f>tab_dinamicas!S560</f>
        <v>8720.5769793378022</v>
      </c>
      <c r="I39" s="72">
        <f>tab_dinamicas!T560</f>
        <v>5569.0062466869167</v>
      </c>
      <c r="J39" s="72">
        <f>tab_dinamicas!U560</f>
        <v>15052.036984518691</v>
      </c>
      <c r="K39" s="72">
        <f>tab_dinamicas!V560</f>
        <v>16817.39307524536</v>
      </c>
      <c r="L39" s="72">
        <f t="shared" si="2"/>
        <v>228573.60574719746</v>
      </c>
      <c r="N39" s="57" t="s">
        <v>520</v>
      </c>
      <c r="O39" s="16">
        <f>+B39/'Total x Ano'!$C$30</f>
        <v>2.2580477548635549E-4</v>
      </c>
      <c r="P39" s="16">
        <f>+C39/'Total x Ano'!$C$30</f>
        <v>8.1432818295564847E-4</v>
      </c>
      <c r="Q39" s="16">
        <f>+D39/'Total x Ano'!$C$30</f>
        <v>1.7749013913195687E-3</v>
      </c>
      <c r="R39" s="16">
        <f>+E39/'Total x Ano'!$C$30</f>
        <v>1.9652715107872263E-6</v>
      </c>
      <c r="S39" s="16">
        <f>+F39/'Total x Ano'!$C$30</f>
        <v>2.4501033565688519E-4</v>
      </c>
      <c r="T39" s="16">
        <f>+G39/'Total x Ano'!$C$30</f>
        <v>4.7911076556662962E-5</v>
      </c>
      <c r="U39" s="16">
        <f>+H39/'Total x Ano'!$C$30</f>
        <v>1.4867399261335503E-4</v>
      </c>
      <c r="V39" s="16">
        <f>+I39/'Total x Ano'!$C$30</f>
        <v>9.4943992300671186E-5</v>
      </c>
      <c r="W39" s="16">
        <f>+J39/'Total x Ano'!$C$30</f>
        <v>2.5661678587948311E-4</v>
      </c>
      <c r="X39" s="16">
        <f>+K39/'Total x Ano'!$C$30</f>
        <v>2.867137093989368E-4</v>
      </c>
      <c r="Y39" s="16">
        <f>+L39/'Total x Ano'!$C$30</f>
        <v>3.8968695136783553E-3</v>
      </c>
    </row>
    <row r="40" spans="1:25" x14ac:dyDescent="0.25">
      <c r="A40" s="1" t="s">
        <v>521</v>
      </c>
      <c r="B40" s="72">
        <f>tab_dinamicas!M561</f>
        <v>129.35848046104067</v>
      </c>
      <c r="C40" s="72">
        <f>tab_dinamicas!N561</f>
        <v>134.30784158834453</v>
      </c>
      <c r="D40" s="72">
        <f>tab_dinamicas!O561</f>
        <v>7214.0635589700232</v>
      </c>
      <c r="E40" s="72">
        <f>tab_dinamicas!P561</f>
        <v>34.850306134857107</v>
      </c>
      <c r="F40" s="72">
        <f>tab_dinamicas!Q561</f>
        <v>1243.5225024739786</v>
      </c>
      <c r="G40" s="72">
        <f>tab_dinamicas!R561</f>
        <v>806.98231761606451</v>
      </c>
      <c r="H40" s="72">
        <f>tab_dinamicas!S561</f>
        <v>410.81194982315333</v>
      </c>
      <c r="I40" s="72">
        <f>tab_dinamicas!T561</f>
        <v>126.49002664338116</v>
      </c>
      <c r="J40" s="72">
        <f>tab_dinamicas!U561</f>
        <v>401.75708181129096</v>
      </c>
      <c r="K40" s="72">
        <f>tab_dinamicas!V561</f>
        <v>2430.3329737715471</v>
      </c>
      <c r="L40" s="72">
        <f t="shared" si="2"/>
        <v>12932.477039293683</v>
      </c>
      <c r="N40" s="57" t="s">
        <v>521</v>
      </c>
      <c r="O40" s="16">
        <f>+B40/'Total x Ano'!$C$30</f>
        <v>2.2053863883212913E-6</v>
      </c>
      <c r="P40" s="16">
        <f>+C40/'Total x Ano'!$C$30</f>
        <v>2.2897662729808816E-6</v>
      </c>
      <c r="Q40" s="16">
        <f>+D40/'Total x Ano'!$C$30</f>
        <v>1.2298998504569437E-4</v>
      </c>
      <c r="R40" s="16">
        <f>+E40/'Total x Ano'!$C$30</f>
        <v>5.941503835289064E-7</v>
      </c>
      <c r="S40" s="16">
        <f>+F40/'Total x Ano'!$C$30</f>
        <v>2.1200369629831067E-5</v>
      </c>
      <c r="T40" s="16">
        <f>+G40/'Total x Ano'!$C$30</f>
        <v>1.3757952416752749E-5</v>
      </c>
      <c r="U40" s="16">
        <f>+H40/'Total x Ano'!$C$30</f>
        <v>7.0037857515849104E-6</v>
      </c>
      <c r="V40" s="16">
        <f>+I40/'Total x Ano'!$C$30</f>
        <v>2.1564831468604441E-6</v>
      </c>
      <c r="W40" s="16">
        <f>+J40/'Total x Ano'!$C$30</f>
        <v>6.8494125509239656E-6</v>
      </c>
      <c r="X40" s="16">
        <f>+K40/'Total x Ano'!$C$30</f>
        <v>4.1433876158265576E-5</v>
      </c>
      <c r="Y40" s="16">
        <f>+L40/'Total x Ano'!$C$30</f>
        <v>2.2048116774474419E-4</v>
      </c>
    </row>
    <row r="41" spans="1:25" x14ac:dyDescent="0.25">
      <c r="A41" s="1" t="s">
        <v>522</v>
      </c>
      <c r="B41" s="72">
        <f>tab_dinamicas!M562</f>
        <v>5764.2854776745644</v>
      </c>
      <c r="C41" s="72">
        <f>tab_dinamicas!N562</f>
        <v>60706.253469669733</v>
      </c>
      <c r="D41" s="72">
        <f>tab_dinamicas!O562</f>
        <v>89181.087702646008</v>
      </c>
      <c r="E41" s="72">
        <f>tab_dinamicas!P562</f>
        <v>486.91128680474776</v>
      </c>
      <c r="F41" s="72">
        <f>tab_dinamicas!Q562</f>
        <v>24562.891230838599</v>
      </c>
      <c r="G41" s="72">
        <f>tab_dinamicas!R562</f>
        <v>6477.5228445738094</v>
      </c>
      <c r="H41" s="72">
        <f>tab_dinamicas!S562</f>
        <v>3558.905568911875</v>
      </c>
      <c r="I41" s="72">
        <f>tab_dinamicas!T562</f>
        <v>159.35689742232194</v>
      </c>
      <c r="J41" s="72">
        <f>tab_dinamicas!U562</f>
        <v>20144.429268313204</v>
      </c>
      <c r="K41" s="72">
        <f>tab_dinamicas!V562</f>
        <v>31196.374146667127</v>
      </c>
      <c r="L41" s="72">
        <f t="shared" si="2"/>
        <v>242238.01789352196</v>
      </c>
      <c r="N41" s="57" t="s">
        <v>522</v>
      </c>
      <c r="O41" s="16">
        <f>+B41/'Total x Ano'!$C$30</f>
        <v>9.8273237947397164E-5</v>
      </c>
      <c r="P41" s="16">
        <f>+C41/'Total x Ano'!$C$30</f>
        <v>1.0349591662706112E-3</v>
      </c>
      <c r="Q41" s="16">
        <f>+D41/'Total x Ano'!$C$30</f>
        <v>1.5204164134746249E-3</v>
      </c>
      <c r="R41" s="16">
        <f>+E41/'Total x Ano'!$C$30</f>
        <v>8.3011760837945474E-6</v>
      </c>
      <c r="S41" s="16">
        <f>+F41/'Total x Ano'!$C$30</f>
        <v>4.1876393248622474E-4</v>
      </c>
      <c r="T41" s="16">
        <f>+G41/'Total x Ano'!$C$30</f>
        <v>1.1043296628523466E-4</v>
      </c>
      <c r="U41" s="16">
        <f>+H41/'Total x Ano'!$C$30</f>
        <v>6.0674506000887426E-5</v>
      </c>
      <c r="V41" s="16">
        <f>+I41/'Total x Ano'!$C$30</f>
        <v>2.7168186516085931E-6</v>
      </c>
      <c r="W41" s="16">
        <f>+J41/'Total x Ano'!$C$30</f>
        <v>3.4343515748253532E-4</v>
      </c>
      <c r="X41" s="16">
        <f>+K41/'Total x Ano'!$C$30</f>
        <v>5.3185580615071207E-4</v>
      </c>
      <c r="Y41" s="16">
        <f>+L41/'Total x Ano'!$C$30</f>
        <v>4.12982918083363E-3</v>
      </c>
    </row>
    <row r="42" spans="1:25" x14ac:dyDescent="0.25">
      <c r="A42" s="1" t="s">
        <v>523</v>
      </c>
      <c r="B42" s="72">
        <f>tab_dinamicas!M563</f>
        <v>302.18258190838753</v>
      </c>
      <c r="C42" s="72">
        <f>tab_dinamicas!N563</f>
        <v>4632.1647879627608</v>
      </c>
      <c r="D42" s="72">
        <f>tab_dinamicas!O563</f>
        <v>11829.212322095907</v>
      </c>
      <c r="E42" s="72">
        <f>tab_dinamicas!P563</f>
        <v>0</v>
      </c>
      <c r="F42" s="72">
        <f>tab_dinamicas!Q563</f>
        <v>195.40361668004073</v>
      </c>
      <c r="G42" s="72">
        <f>tab_dinamicas!R563</f>
        <v>408.40816014713005</v>
      </c>
      <c r="H42" s="72">
        <f>tab_dinamicas!S563</f>
        <v>365.14326286743102</v>
      </c>
      <c r="I42" s="72">
        <f>tab_dinamicas!T563</f>
        <v>0</v>
      </c>
      <c r="J42" s="72">
        <f>tab_dinamicas!U563</f>
        <v>0</v>
      </c>
      <c r="K42" s="72">
        <f>tab_dinamicas!V563</f>
        <v>4394.3056066602012</v>
      </c>
      <c r="L42" s="72">
        <f t="shared" si="2"/>
        <v>22126.820338321857</v>
      </c>
      <c r="N42" s="57" t="s">
        <v>523</v>
      </c>
      <c r="O42" s="16">
        <f>+B42/'Total x Ano'!$C$30</f>
        <v>5.1518025764785664E-6</v>
      </c>
      <c r="P42" s="16">
        <f>+C42/'Total x Ano'!$C$30</f>
        <v>7.8972117911596477E-5</v>
      </c>
      <c r="Q42" s="16">
        <f>+D42/'Total x Ano'!$C$30</f>
        <v>2.0167200284615136E-4</v>
      </c>
      <c r="R42" s="16">
        <f>+E42/'Total x Ano'!$C$30</f>
        <v>0</v>
      </c>
      <c r="S42" s="16">
        <f>+F42/'Total x Ano'!$C$30</f>
        <v>3.3313662538321238E-6</v>
      </c>
      <c r="T42" s="16">
        <f>+G42/'Total x Ano'!$C$30</f>
        <v>6.9628044026003297E-6</v>
      </c>
      <c r="U42" s="16">
        <f>+H42/'Total x Ano'!$C$30</f>
        <v>6.2251966693253257E-6</v>
      </c>
      <c r="V42" s="16">
        <f>+I42/'Total x Ano'!$C$30</f>
        <v>0</v>
      </c>
      <c r="W42" s="16">
        <f>+J42/'Total x Ano'!$C$30</f>
        <v>0</v>
      </c>
      <c r="X42" s="16">
        <f>+K42/'Total x Ano'!$C$30</f>
        <v>7.4916941947003279E-5</v>
      </c>
      <c r="Y42" s="16">
        <f>+L42/'Total x Ano'!$C$30</f>
        <v>3.7723223260698746E-4</v>
      </c>
    </row>
    <row r="43" spans="1:25" x14ac:dyDescent="0.25">
      <c r="A43" s="1" t="s">
        <v>524</v>
      </c>
      <c r="B43" s="72">
        <f>tab_dinamicas!M564</f>
        <v>3467.0299913219574</v>
      </c>
      <c r="C43" s="72">
        <f>tab_dinamicas!N564</f>
        <v>1984.8270319332842</v>
      </c>
      <c r="D43" s="72">
        <f>tab_dinamicas!O564</f>
        <v>23829.891110780638</v>
      </c>
      <c r="E43" s="72">
        <f>tab_dinamicas!P564</f>
        <v>78.582204784283476</v>
      </c>
      <c r="F43" s="72">
        <f>tab_dinamicas!Q564</f>
        <v>4184.5668027742904</v>
      </c>
      <c r="G43" s="72">
        <f>tab_dinamicas!R564</f>
        <v>1282.8233282339033</v>
      </c>
      <c r="H43" s="72">
        <f>tab_dinamicas!S564</f>
        <v>1256.6980781261693</v>
      </c>
      <c r="I43" s="72">
        <f>tab_dinamicas!T564</f>
        <v>520.82833816713355</v>
      </c>
      <c r="J43" s="72">
        <f>tab_dinamicas!U564</f>
        <v>0</v>
      </c>
      <c r="K43" s="72">
        <f>tab_dinamicas!V564</f>
        <v>4839.4210261026337</v>
      </c>
      <c r="L43" s="72">
        <f t="shared" si="2"/>
        <v>41444.667912224293</v>
      </c>
      <c r="N43" s="57" t="s">
        <v>524</v>
      </c>
      <c r="O43" s="16">
        <f>+B43/'Total x Ano'!$C$30</f>
        <v>5.9108152194675351E-5</v>
      </c>
      <c r="P43" s="16">
        <f>+C43/'Total x Ano'!$C$30</f>
        <v>3.3838604966576919E-5</v>
      </c>
      <c r="Q43" s="16">
        <f>+D43/'Total x Ano'!$C$30</f>
        <v>4.0626727605015472E-4</v>
      </c>
      <c r="R43" s="16">
        <f>+E43/'Total x Ano'!$C$30</f>
        <v>1.3397198558445469E-6</v>
      </c>
      <c r="S43" s="16">
        <f>+F43/'Total x Ano'!$C$30</f>
        <v>7.1341180222343214E-5</v>
      </c>
      <c r="T43" s="16">
        <f>+G43/'Total x Ano'!$C$30</f>
        <v>2.1870395327967094E-5</v>
      </c>
      <c r="U43" s="16">
        <f>+H43/'Total x Ano'!$C$30</f>
        <v>2.1424995298732534E-5</v>
      </c>
      <c r="V43" s="16">
        <f>+I43/'Total x Ano'!$C$30</f>
        <v>8.8794157410633075E-6</v>
      </c>
      <c r="W43" s="16">
        <f>+J43/'Total x Ano'!$C$30</f>
        <v>0</v>
      </c>
      <c r="X43" s="16">
        <f>+K43/'Total x Ano'!$C$30</f>
        <v>8.2505555262277262E-5</v>
      </c>
      <c r="Y43" s="16">
        <f>+L43/'Total x Ano'!$C$30</f>
        <v>7.0657529491963491E-4</v>
      </c>
    </row>
    <row r="44" spans="1:25" x14ac:dyDescent="0.25">
      <c r="A44" s="1" t="s">
        <v>525</v>
      </c>
      <c r="B44" s="72">
        <f>tab_dinamicas!M565</f>
        <v>2499.192658229093</v>
      </c>
      <c r="C44" s="72">
        <f>tab_dinamicas!N565</f>
        <v>2264.9753278676399</v>
      </c>
      <c r="D44" s="72">
        <f>tab_dinamicas!O565</f>
        <v>72059.009525843678</v>
      </c>
      <c r="E44" s="72">
        <f>tab_dinamicas!P565</f>
        <v>0</v>
      </c>
      <c r="F44" s="72">
        <f>tab_dinamicas!Q565</f>
        <v>5982.4166364059283</v>
      </c>
      <c r="G44" s="72">
        <f>tab_dinamicas!R565</f>
        <v>1569.9283061992846</v>
      </c>
      <c r="H44" s="72">
        <f>tab_dinamicas!S565</f>
        <v>720.12740986156587</v>
      </c>
      <c r="I44" s="72">
        <f>tab_dinamicas!T565</f>
        <v>1041.3977161063858</v>
      </c>
      <c r="J44" s="72">
        <f>tab_dinamicas!U565</f>
        <v>0</v>
      </c>
      <c r="K44" s="72">
        <f>tab_dinamicas!V565</f>
        <v>16763.881335881651</v>
      </c>
      <c r="L44" s="72">
        <f t="shared" si="2"/>
        <v>102900.92891639523</v>
      </c>
      <c r="N44" s="57" t="s">
        <v>525</v>
      </c>
      <c r="O44" s="16">
        <f>+B44/'Total x Ano'!$C$30</f>
        <v>4.2607840248331613E-5</v>
      </c>
      <c r="P44" s="16">
        <f>+C44/'Total x Ano'!$C$30</f>
        <v>3.8614752895673134E-5</v>
      </c>
      <c r="Q44" s="16">
        <f>+D44/'Total x Ano'!$C$30</f>
        <v>1.2285082369382946E-3</v>
      </c>
      <c r="R44" s="16">
        <f>+E44/'Total x Ano'!$C$30</f>
        <v>0</v>
      </c>
      <c r="S44" s="16">
        <f>+F44/'Total x Ano'!$C$30</f>
        <v>1.0199207792310161E-4</v>
      </c>
      <c r="T44" s="16">
        <f>+G44/'Total x Ano'!$C$30</f>
        <v>2.6765145236650758E-5</v>
      </c>
      <c r="U44" s="16">
        <f>+H44/'Total x Ano'!$C$30</f>
        <v>1.2277194211817263E-5</v>
      </c>
      <c r="V44" s="16">
        <f>+I44/'Total x Ano'!$C$30</f>
        <v>1.7754416561978742E-5</v>
      </c>
      <c r="W44" s="16">
        <f>+J44/'Total x Ano'!$C$30</f>
        <v>0</v>
      </c>
      <c r="X44" s="16">
        <f>+K44/'Total x Ano'!$C$30</f>
        <v>2.8580140692609148E-4</v>
      </c>
      <c r="Y44" s="16">
        <f>+L44/'Total x Ano'!$C$30</f>
        <v>1.7543210709419395E-3</v>
      </c>
    </row>
    <row r="45" spans="1:25" x14ac:dyDescent="0.25">
      <c r="A45" s="1" t="s">
        <v>526</v>
      </c>
      <c r="B45" s="72">
        <f>tab_dinamicas!M566</f>
        <v>2009.7802032466066</v>
      </c>
      <c r="C45" s="72">
        <f>tab_dinamicas!N566</f>
        <v>29750.967980660946</v>
      </c>
      <c r="D45" s="72">
        <f>tab_dinamicas!O566</f>
        <v>27191.024610788107</v>
      </c>
      <c r="E45" s="72">
        <f>tab_dinamicas!P566</f>
        <v>63.016630116969509</v>
      </c>
      <c r="F45" s="72">
        <f>tab_dinamicas!Q566</f>
        <v>5160.6884490946568</v>
      </c>
      <c r="G45" s="72">
        <f>tab_dinamicas!R566</f>
        <v>1136.6916431858231</v>
      </c>
      <c r="H45" s="72">
        <f>tab_dinamicas!S566</f>
        <v>421.90868621214088</v>
      </c>
      <c r="I45" s="72">
        <f>tab_dinamicas!T566</f>
        <v>199.94138522432627</v>
      </c>
      <c r="J45" s="72">
        <f>tab_dinamicas!U566</f>
        <v>2372.8033533905273</v>
      </c>
      <c r="K45" s="72">
        <f>tab_dinamicas!V566</f>
        <v>5457.641128278392</v>
      </c>
      <c r="L45" s="72">
        <f t="shared" si="2"/>
        <v>73764.464070198504</v>
      </c>
      <c r="N45" s="57" t="s">
        <v>526</v>
      </c>
      <c r="O45" s="16">
        <f>+B45/'Total x Ano'!$C$30</f>
        <v>3.426402264436438E-5</v>
      </c>
      <c r="P45" s="16">
        <f>+C45/'Total x Ano'!$C$30</f>
        <v>5.0721359426986255E-4</v>
      </c>
      <c r="Q45" s="16">
        <f>+D45/'Total x Ano'!$C$30</f>
        <v>4.6357003690377849E-4</v>
      </c>
      <c r="R45" s="16">
        <f>+E45/'Total x Ano'!$C$30</f>
        <v>1.0743479499954236E-6</v>
      </c>
      <c r="S45" s="16">
        <f>+F45/'Total x Ano'!$C$30</f>
        <v>8.7982728456894793E-5</v>
      </c>
      <c r="T45" s="16">
        <f>+G45/'Total x Ano'!$C$30</f>
        <v>1.9379048583950944E-5</v>
      </c>
      <c r="U45" s="16">
        <f>+H45/'Total x Ano'!$C$30</f>
        <v>7.192970034670496E-6</v>
      </c>
      <c r="V45" s="16">
        <f>+I45/'Total x Ano'!$C$30</f>
        <v>3.4087290440044609E-6</v>
      </c>
      <c r="W45" s="16">
        <f>+J45/'Total x Ano'!$C$30</f>
        <v>4.0453074271436021E-5</v>
      </c>
      <c r="X45" s="16">
        <f>+K45/'Total x Ano'!$C$30</f>
        <v>9.3045368295529762E-5</v>
      </c>
      <c r="Y45" s="16">
        <f>+L45/'Total x Ano'!$C$30</f>
        <v>1.2575839204544874E-3</v>
      </c>
    </row>
    <row r="46" spans="1:25" x14ac:dyDescent="0.25">
      <c r="A46" s="1" t="s">
        <v>527</v>
      </c>
      <c r="B46" s="72">
        <f>tab_dinamicas!M567</f>
        <v>19490.833447321136</v>
      </c>
      <c r="C46" s="72">
        <f>tab_dinamicas!N567</f>
        <v>28903.836384506893</v>
      </c>
      <c r="D46" s="72">
        <f>tab_dinamicas!O567</f>
        <v>119994.12122602563</v>
      </c>
      <c r="E46" s="72">
        <f>tab_dinamicas!P567</f>
        <v>1122.6998051325345</v>
      </c>
      <c r="F46" s="72">
        <f>tab_dinamicas!Q567</f>
        <v>39814.993072038837</v>
      </c>
      <c r="G46" s="72">
        <f>tab_dinamicas!R567</f>
        <v>12686.807024882743</v>
      </c>
      <c r="H46" s="72">
        <f>tab_dinamicas!S567</f>
        <v>11736.831758963021</v>
      </c>
      <c r="I46" s="72">
        <f>tab_dinamicas!T567</f>
        <v>2940.908996185854</v>
      </c>
      <c r="J46" s="72">
        <f>tab_dinamicas!U567</f>
        <v>723.02622946038298</v>
      </c>
      <c r="K46" s="72">
        <f>tab_dinamicas!V567</f>
        <v>33467.497392075224</v>
      </c>
      <c r="L46" s="72">
        <f t="shared" si="2"/>
        <v>270881.55533659225</v>
      </c>
      <c r="N46" s="57" t="s">
        <v>527</v>
      </c>
      <c r="O46" s="16">
        <f>+B46/'Total x Ano'!$C$30</f>
        <v>3.3229223649318662E-4</v>
      </c>
      <c r="P46" s="16">
        <f>+C46/'Total x Ano'!$C$30</f>
        <v>4.9277115118753442E-4</v>
      </c>
      <c r="Q46" s="16">
        <f>+D46/'Total x Ano'!$C$30</f>
        <v>2.0457367826777497E-3</v>
      </c>
      <c r="R46" s="16">
        <f>+E46/'Total x Ano'!$C$30</f>
        <v>1.9140506749814206E-5</v>
      </c>
      <c r="S46" s="16">
        <f>+F46/'Total x Ano'!$C$30</f>
        <v>6.7879155243035058E-4</v>
      </c>
      <c r="T46" s="16">
        <f>+G46/'Total x Ano'!$C$30</f>
        <v>2.1629282768486109E-4</v>
      </c>
      <c r="U46" s="16">
        <f>+H46/'Total x Ano'!$C$30</f>
        <v>2.0009703972233758E-4</v>
      </c>
      <c r="V46" s="16">
        <f>+I46/'Total x Ano'!$C$30</f>
        <v>5.0138503841139952E-5</v>
      </c>
      <c r="W46" s="16">
        <f>+J46/'Total x Ano'!$C$30</f>
        <v>1.2326615148601965E-5</v>
      </c>
      <c r="X46" s="16">
        <f>+K46/'Total x Ano'!$C$30</f>
        <v>5.7057537268992778E-4</v>
      </c>
      <c r="Y46" s="16">
        <f>+L46/'Total x Ano'!$C$30</f>
        <v>4.6181625886255037E-3</v>
      </c>
    </row>
    <row r="47" spans="1:25" x14ac:dyDescent="0.25">
      <c r="A47" s="1" t="s">
        <v>528</v>
      </c>
      <c r="B47" s="72">
        <f>tab_dinamicas!M568</f>
        <v>3009.7270028728421</v>
      </c>
      <c r="C47" s="72">
        <f>tab_dinamicas!N568</f>
        <v>4837.2625945383334</v>
      </c>
      <c r="D47" s="72">
        <f>tab_dinamicas!O568</f>
        <v>48860.734881675387</v>
      </c>
      <c r="E47" s="72">
        <f>tab_dinamicas!P568</f>
        <v>78.299733102148139</v>
      </c>
      <c r="F47" s="72">
        <f>tab_dinamicas!Q568</f>
        <v>14430.566937469499</v>
      </c>
      <c r="G47" s="72">
        <f>tab_dinamicas!R568</f>
        <v>4247.6069097623058</v>
      </c>
      <c r="H47" s="72">
        <f>tab_dinamicas!S568</f>
        <v>2645.7293049623281</v>
      </c>
      <c r="I47" s="72">
        <f>tab_dinamicas!T568</f>
        <v>126.90296952851384</v>
      </c>
      <c r="J47" s="72">
        <f>tab_dinamicas!U568</f>
        <v>4508.7540175622671</v>
      </c>
      <c r="K47" s="72">
        <f>tab_dinamicas!V568</f>
        <v>18565.377200549454</v>
      </c>
      <c r="L47" s="72">
        <f t="shared" si="2"/>
        <v>101310.96155202309</v>
      </c>
      <c r="N47" s="57" t="s">
        <v>528</v>
      </c>
      <c r="O47" s="16">
        <f>+B47/'Total x Ano'!$C$30</f>
        <v>5.131175738182758E-5</v>
      </c>
      <c r="P47" s="16">
        <f>+C47/'Total x Ano'!$C$30</f>
        <v>8.2468756935835392E-5</v>
      </c>
      <c r="Q47" s="16">
        <f>+D47/'Total x Ano'!$C$30</f>
        <v>8.330091637391775E-4</v>
      </c>
      <c r="R47" s="16">
        <f>+E47/'Total x Ano'!$C$30</f>
        <v>1.3349040973365059E-6</v>
      </c>
      <c r="S47" s="16">
        <f>+F47/'Total x Ano'!$C$30</f>
        <v>2.4602156570043612E-4</v>
      </c>
      <c r="T47" s="16">
        <f>+G47/'Total x Ano'!$C$30</f>
        <v>7.2415928421102073E-5</v>
      </c>
      <c r="U47" s="16">
        <f>+H47/'Total x Ano'!$C$30</f>
        <v>4.5106091039032979E-5</v>
      </c>
      <c r="V47" s="16">
        <f>+I47/'Total x Ano'!$C$30</f>
        <v>2.1635232621646747E-6</v>
      </c>
      <c r="W47" s="16">
        <f>+J47/'Total x Ano'!$C$30</f>
        <v>7.6868131901220737E-5</v>
      </c>
      <c r="X47" s="16">
        <f>+K47/'Total x Ano'!$C$30</f>
        <v>3.1651446450372769E-4</v>
      </c>
      <c r="Y47" s="16">
        <f>+L47/'Total x Ano'!$C$30</f>
        <v>1.7272142869818614E-3</v>
      </c>
    </row>
    <row r="48" spans="1:25" x14ac:dyDescent="0.25">
      <c r="A48" s="1" t="s">
        <v>529</v>
      </c>
      <c r="B48" s="72">
        <f>tab_dinamicas!M569</f>
        <v>785.8119261415203</v>
      </c>
      <c r="C48" s="72">
        <f>tab_dinamicas!N569</f>
        <v>2973.377466424613</v>
      </c>
      <c r="D48" s="72">
        <f>tab_dinamicas!O569</f>
        <v>48513.987635903715</v>
      </c>
      <c r="E48" s="72">
        <f>tab_dinamicas!P569</f>
        <v>108.81585429875508</v>
      </c>
      <c r="F48" s="72">
        <f>tab_dinamicas!Q569</f>
        <v>12599.121845067511</v>
      </c>
      <c r="G48" s="72">
        <f>tab_dinamicas!R569</f>
        <v>2230.7376379817224</v>
      </c>
      <c r="H48" s="72">
        <f>tab_dinamicas!S569</f>
        <v>988.95247744370386</v>
      </c>
      <c r="I48" s="72">
        <f>tab_dinamicas!T569</f>
        <v>1124.1085608020585</v>
      </c>
      <c r="J48" s="72">
        <f>tab_dinamicas!U569</f>
        <v>907.4245794310533</v>
      </c>
      <c r="K48" s="72">
        <f>tab_dinamicas!V569</f>
        <v>8142.401375448746</v>
      </c>
      <c r="L48" s="72">
        <f t="shared" si="2"/>
        <v>78374.739358943421</v>
      </c>
      <c r="N48" s="57" t="s">
        <v>529</v>
      </c>
      <c r="O48" s="16">
        <f>+B48/'Total x Ano'!$C$30</f>
        <v>1.3397025997186045E-5</v>
      </c>
      <c r="P48" s="16">
        <f>+C48/'Total x Ano'!$C$30</f>
        <v>5.0692047157812874E-5</v>
      </c>
      <c r="Q48" s="16">
        <f>+D48/'Total x Ano'!$C$30</f>
        <v>8.2709759417460573E-4</v>
      </c>
      <c r="R48" s="16">
        <f>+E48/'Total x Ano'!$C$30</f>
        <v>1.8551625146547948E-6</v>
      </c>
      <c r="S48" s="16">
        <f>+F48/'Total x Ano'!$C$30</f>
        <v>2.1479791446902242E-4</v>
      </c>
      <c r="T48" s="16">
        <f>+G48/'Total x Ano'!$C$30</f>
        <v>3.8031046787091341E-5</v>
      </c>
      <c r="U48" s="16">
        <f>+H48/'Total x Ano'!$C$30</f>
        <v>1.6860296477491704E-5</v>
      </c>
      <c r="V48" s="16">
        <f>+I48/'Total x Ano'!$C$30</f>
        <v>1.9164524120511245E-5</v>
      </c>
      <c r="W48" s="16">
        <f>+J48/'Total x Ano'!$C$30</f>
        <v>1.5470356553145599E-5</v>
      </c>
      <c r="X48" s="16">
        <f>+K48/'Total x Ano'!$C$30</f>
        <v>1.3881688388471322E-4</v>
      </c>
      <c r="Y48" s="16">
        <f>+L48/'Total x Ano'!$C$30</f>
        <v>1.3361828521362353E-3</v>
      </c>
    </row>
    <row r="49" spans="1:25" x14ac:dyDescent="0.25">
      <c r="A49" s="1" t="s">
        <v>530</v>
      </c>
      <c r="B49" s="72">
        <f>tab_dinamicas!M570</f>
        <v>162657.8965822637</v>
      </c>
      <c r="C49" s="72">
        <f>tab_dinamicas!N570</f>
        <v>90686.256926582486</v>
      </c>
      <c r="D49" s="72">
        <f>tab_dinamicas!O570</f>
        <v>144734.80789518001</v>
      </c>
      <c r="E49" s="72">
        <f>tab_dinamicas!P570</f>
        <v>347.70557003160911</v>
      </c>
      <c r="F49" s="72">
        <f>tab_dinamicas!Q570</f>
        <v>70720.467565394574</v>
      </c>
      <c r="G49" s="72">
        <f>tab_dinamicas!R570</f>
        <v>6391.5732715890781</v>
      </c>
      <c r="H49" s="72">
        <f>tab_dinamicas!S570</f>
        <v>7110.624523553397</v>
      </c>
      <c r="I49" s="72">
        <f>tab_dinamicas!T570</f>
        <v>6236.5759035489245</v>
      </c>
      <c r="J49" s="72">
        <f>tab_dinamicas!U570</f>
        <v>23839.074126366464</v>
      </c>
      <c r="K49" s="72">
        <f>tab_dinamicas!V570</f>
        <v>71299.054966538155</v>
      </c>
      <c r="L49" s="72">
        <f t="shared" si="2"/>
        <v>584024.0373310484</v>
      </c>
      <c r="N49" s="57" t="s">
        <v>530</v>
      </c>
      <c r="O49" s="16">
        <f>+B49/'Total x Ano'!$C$30</f>
        <v>2.7730962036426722E-3</v>
      </c>
      <c r="P49" s="16">
        <f>+C49/'Total x Ano'!$C$30</f>
        <v>1.5460775043189116E-3</v>
      </c>
      <c r="Q49" s="16">
        <f>+D49/'Total x Ano'!$C$30</f>
        <v>2.4675318858933286E-3</v>
      </c>
      <c r="R49" s="16">
        <f>+E49/'Total x Ano'!$C$30</f>
        <v>5.9279076915421372E-6</v>
      </c>
      <c r="S49" s="16">
        <f>+F49/'Total x Ano'!$C$30</f>
        <v>1.2056879146119172E-3</v>
      </c>
      <c r="T49" s="16">
        <f>+G49/'Total x Ano'!$C$30</f>
        <v>1.0896764280843608E-4</v>
      </c>
      <c r="U49" s="16">
        <f>+H49/'Total x Ano'!$C$30</f>
        <v>1.2122648998981656E-4</v>
      </c>
      <c r="V49" s="16">
        <f>+I49/'Total x Ano'!$C$30</f>
        <v>1.0632514821138234E-4</v>
      </c>
      <c r="W49" s="16">
        <f>+J49/'Total x Ano'!$C$30</f>
        <v>4.0642383399289297E-4</v>
      </c>
      <c r="X49" s="16">
        <f>+K49/'Total x Ano'!$C$30</f>
        <v>1.2155520439244174E-3</v>
      </c>
      <c r="Y49" s="16">
        <f>+L49/'Total x Ano'!$C$30</f>
        <v>9.9568165750853165E-3</v>
      </c>
    </row>
    <row r="50" spans="1:25" x14ac:dyDescent="0.25">
      <c r="A50" s="1" t="s">
        <v>531</v>
      </c>
      <c r="B50" s="72">
        <f>tab_dinamicas!M571</f>
        <v>1181.8315982400356</v>
      </c>
      <c r="C50" s="72">
        <f>tab_dinamicas!N571</f>
        <v>953.17206414388693</v>
      </c>
      <c r="D50" s="72">
        <f>tab_dinamicas!O571</f>
        <v>42605.308257733457</v>
      </c>
      <c r="E50" s="72">
        <f>tab_dinamicas!P571</f>
        <v>210.66976400266958</v>
      </c>
      <c r="F50" s="72">
        <f>tab_dinamicas!Q571</f>
        <v>6613.5509856846584</v>
      </c>
      <c r="G50" s="72">
        <f>tab_dinamicas!R571</f>
        <v>2009.0367680593099</v>
      </c>
      <c r="H50" s="72">
        <f>tab_dinamicas!S571</f>
        <v>1099.261062327045</v>
      </c>
      <c r="I50" s="72">
        <f>tab_dinamicas!T571</f>
        <v>302.65253950356873</v>
      </c>
      <c r="J50" s="72">
        <f>tab_dinamicas!U571</f>
        <v>294.36476623288428</v>
      </c>
      <c r="K50" s="72">
        <f>tab_dinamicas!V571</f>
        <v>4843.3438299694008</v>
      </c>
      <c r="L50" s="72">
        <f t="shared" si="2"/>
        <v>60113.191635896932</v>
      </c>
      <c r="N50" s="57" t="s">
        <v>531</v>
      </c>
      <c r="O50" s="16">
        <f>+B50/'Total x Ano'!$C$30</f>
        <v>2.0148623505449637E-5</v>
      </c>
      <c r="P50" s="16">
        <f>+C50/'Total x Ano'!$C$30</f>
        <v>1.6250289030135426E-5</v>
      </c>
      <c r="Q50" s="16">
        <f>+D50/'Total x Ano'!$C$30</f>
        <v>7.2636263634943271E-4</v>
      </c>
      <c r="R50" s="16">
        <f>+E50/'Total x Ano'!$C$30</f>
        <v>3.5916333301570738E-6</v>
      </c>
      <c r="S50" s="16">
        <f>+F50/'Total x Ano'!$C$30</f>
        <v>1.1275206132844572E-4</v>
      </c>
      <c r="T50" s="16">
        <f>+G50/'Total x Ano'!$C$30</f>
        <v>3.425134808420551E-5</v>
      </c>
      <c r="U50" s="16">
        <f>+H50/'Total x Ano'!$C$30</f>
        <v>1.874090802108487E-5</v>
      </c>
      <c r="V50" s="16">
        <f>+I50/'Total x Ano'!$C$30</f>
        <v>5.1598147151478431E-6</v>
      </c>
      <c r="W50" s="16">
        <f>+J50/'Total x Ano'!$C$30</f>
        <v>5.0185194379034161E-6</v>
      </c>
      <c r="X50" s="16">
        <f>+K50/'Total x Ano'!$C$30</f>
        <v>8.2572433739985018E-5</v>
      </c>
      <c r="Y50" s="16">
        <f>+L50/'Total x Ano'!$C$30</f>
        <v>1.0248482675419474E-3</v>
      </c>
    </row>
    <row r="51" spans="1:25" x14ac:dyDescent="0.25">
      <c r="A51" s="1" t="s">
        <v>532</v>
      </c>
      <c r="B51" s="72">
        <f>tab_dinamicas!M572</f>
        <v>5761.9626235996038</v>
      </c>
      <c r="C51" s="72">
        <f>tab_dinamicas!N572</f>
        <v>1603.4237927996464</v>
      </c>
      <c r="D51" s="72">
        <f>tab_dinamicas!O572</f>
        <v>48201.552284789825</v>
      </c>
      <c r="E51" s="72">
        <f>tab_dinamicas!P572</f>
        <v>1269.2845712081853</v>
      </c>
      <c r="F51" s="72">
        <f>tab_dinamicas!Q572</f>
        <v>7506.6024184704384</v>
      </c>
      <c r="G51" s="72">
        <f>tab_dinamicas!R572</f>
        <v>2383.2503352226768</v>
      </c>
      <c r="H51" s="72">
        <f>tab_dinamicas!S572</f>
        <v>1576.7558291487376</v>
      </c>
      <c r="I51" s="72">
        <f>tab_dinamicas!T572</f>
        <v>121.98757880692671</v>
      </c>
      <c r="J51" s="72">
        <f>tab_dinamicas!U572</f>
        <v>3076.8625917715594</v>
      </c>
      <c r="K51" s="72">
        <f>tab_dinamicas!V572</f>
        <v>8836.3960342601986</v>
      </c>
      <c r="L51" s="72">
        <f t="shared" si="2"/>
        <v>80338.07806007778</v>
      </c>
      <c r="N51" s="57" t="s">
        <v>532</v>
      </c>
      <c r="O51" s="16">
        <f>+B51/'Total x Ano'!$C$30</f>
        <v>9.8233636440478436E-5</v>
      </c>
      <c r="P51" s="16">
        <f>+C51/'Total x Ano'!$C$30</f>
        <v>2.7336197787325113E-5</v>
      </c>
      <c r="Q51" s="16">
        <f>+D51/'Total x Ano'!$C$30</f>
        <v>8.2177099580918597E-4</v>
      </c>
      <c r="R51" s="16">
        <f>+E51/'Total x Ano'!$C$30</f>
        <v>2.1639577909944777E-5</v>
      </c>
      <c r="S51" s="16">
        <f>+F51/'Total x Ano'!$C$30</f>
        <v>1.2797737525388066E-4</v>
      </c>
      <c r="T51" s="16">
        <f>+G51/'Total x Ano'!$C$30</f>
        <v>4.063118112186862E-5</v>
      </c>
      <c r="U51" s="16">
        <f>+H51/'Total x Ano'!$C$30</f>
        <v>2.6881545229330091E-5</v>
      </c>
      <c r="V51" s="16">
        <f>+I51/'Total x Ano'!$C$30</f>
        <v>2.079722526781625E-6</v>
      </c>
      <c r="W51" s="16">
        <f>+J51/'Total x Ano'!$C$30</f>
        <v>5.2456327984400145E-5</v>
      </c>
      <c r="X51" s="16">
        <f>+K51/'Total x Ano'!$C$30</f>
        <v>1.5064855018641663E-4</v>
      </c>
      <c r="Y51" s="16">
        <f>+L51/'Total x Ano'!$C$30</f>
        <v>1.3696551102496117E-3</v>
      </c>
    </row>
    <row r="52" spans="1:25" x14ac:dyDescent="0.25">
      <c r="A52" s="1" t="s">
        <v>533</v>
      </c>
      <c r="B52" s="72">
        <f>tab_dinamicas!M573</f>
        <v>26957.092788382299</v>
      </c>
      <c r="C52" s="72">
        <f>tab_dinamicas!N573</f>
        <v>31692.603549674903</v>
      </c>
      <c r="D52" s="72">
        <f>tab_dinamicas!O573</f>
        <v>181491.03317438424</v>
      </c>
      <c r="E52" s="72">
        <f>tab_dinamicas!P573</f>
        <v>406.84989022999844</v>
      </c>
      <c r="F52" s="72">
        <f>tab_dinamicas!Q573</f>
        <v>55367.561028310323</v>
      </c>
      <c r="G52" s="72">
        <f>tab_dinamicas!R573</f>
        <v>20954.208361305609</v>
      </c>
      <c r="H52" s="72">
        <f>tab_dinamicas!S573</f>
        <v>22440.30418843955</v>
      </c>
      <c r="I52" s="72">
        <f>tab_dinamicas!T573</f>
        <v>2366.3690541745254</v>
      </c>
      <c r="J52" s="72">
        <f>tab_dinamicas!U573</f>
        <v>15019.273977781464</v>
      </c>
      <c r="K52" s="72">
        <f>tab_dinamicas!V573</f>
        <v>91469.649530253664</v>
      </c>
      <c r="L52" s="72">
        <f t="shared" si="2"/>
        <v>448164.94554293656</v>
      </c>
      <c r="N52" s="57" t="s">
        <v>533</v>
      </c>
      <c r="O52" s="16">
        <f>+B52/'Total x Ano'!$C$30</f>
        <v>4.5958181707396733E-4</v>
      </c>
      <c r="P52" s="16">
        <f>+C52/'Total x Ano'!$C$30</f>
        <v>5.4031584345926519E-4</v>
      </c>
      <c r="Q52" s="16">
        <f>+D52/'Total x Ano'!$C$30</f>
        <v>3.0941756020835599E-3</v>
      </c>
      <c r="R52" s="16">
        <f>+E52/'Total x Ano'!$C$30</f>
        <v>6.9362380170620612E-6</v>
      </c>
      <c r="S52" s="16">
        <f>+F52/'Total x Ano'!$C$30</f>
        <v>9.4394171152280444E-4</v>
      </c>
      <c r="T52" s="16">
        <f>+G52/'Total x Ano'!$C$30</f>
        <v>3.57240791120683E-4</v>
      </c>
      <c r="U52" s="16">
        <f>+H52/'Total x Ano'!$C$30</f>
        <v>3.8257670645627887E-4</v>
      </c>
      <c r="V52" s="16">
        <f>+I52/'Total x Ano'!$C$30</f>
        <v>4.0343378209308649E-5</v>
      </c>
      <c r="W52" s="16">
        <f>+J52/'Total x Ano'!$C$30</f>
        <v>2.5605822111557098E-4</v>
      </c>
      <c r="X52" s="16">
        <f>+K52/'Total x Ano'!$C$30</f>
        <v>1.5594332841540675E-3</v>
      </c>
      <c r="Y52" s="16">
        <f>+L52/'Total x Ano'!$C$30</f>
        <v>7.6406035932125678E-3</v>
      </c>
    </row>
    <row r="53" spans="1:25" x14ac:dyDescent="0.25">
      <c r="A53" s="1" t="s">
        <v>534</v>
      </c>
      <c r="B53" s="72">
        <f>tab_dinamicas!M574</f>
        <v>236103.71509803398</v>
      </c>
      <c r="C53" s="72">
        <f>tab_dinamicas!N574</f>
        <v>102491.0660285358</v>
      </c>
      <c r="D53" s="72">
        <f>tab_dinamicas!O574</f>
        <v>585237.69449777936</v>
      </c>
      <c r="E53" s="72">
        <f>tab_dinamicas!P574</f>
        <v>2332.8398950981482</v>
      </c>
      <c r="F53" s="72">
        <f>tab_dinamicas!Q574</f>
        <v>178224.07350286969</v>
      </c>
      <c r="G53" s="72">
        <f>tab_dinamicas!R574</f>
        <v>55676.883833401247</v>
      </c>
      <c r="H53" s="72">
        <f>tab_dinamicas!S574</f>
        <v>53650.335213856524</v>
      </c>
      <c r="I53" s="72">
        <f>tab_dinamicas!T574</f>
        <v>4805.0972664598739</v>
      </c>
      <c r="J53" s="72">
        <f>tab_dinamicas!U574</f>
        <v>58871.76709794387</v>
      </c>
      <c r="K53" s="72">
        <f>tab_dinamicas!V574</f>
        <v>152414.74881539593</v>
      </c>
      <c r="L53" s="72">
        <f t="shared" si="2"/>
        <v>1429808.2212493743</v>
      </c>
      <c r="N53" s="57" t="s">
        <v>534</v>
      </c>
      <c r="O53" s="16">
        <f>+B53/'Total x Ano'!$C$30</f>
        <v>4.0252476502003537E-3</v>
      </c>
      <c r="P53" s="16">
        <f>+C53/'Total x Ano'!$C$30</f>
        <v>1.7473334654077551E-3</v>
      </c>
      <c r="Q53" s="16">
        <f>+D53/'Total x Ano'!$C$30</f>
        <v>9.9775077813058725E-3</v>
      </c>
      <c r="R53" s="16">
        <f>+E53/'Total x Ano'!$C$30</f>
        <v>3.9771751588654488E-5</v>
      </c>
      <c r="S53" s="16">
        <f>+F53/'Total x Ano'!$C$30</f>
        <v>3.0384783770924027E-3</v>
      </c>
      <c r="T53" s="16">
        <f>+G53/'Total x Ano'!$C$30</f>
        <v>9.492152452062056E-4</v>
      </c>
      <c r="U53" s="16">
        <f>+H53/'Total x Ano'!$C$30</f>
        <v>9.146653438399687E-4</v>
      </c>
      <c r="V53" s="16">
        <f>+I53/'Total x Ano'!$C$30</f>
        <v>8.1920381781247148E-5</v>
      </c>
      <c r="W53" s="16">
        <f>+J53/'Total x Ano'!$C$30</f>
        <v>1.0036836653575991E-3</v>
      </c>
      <c r="X53" s="16">
        <f>+K53/'Total x Ano'!$C$30</f>
        <v>2.598464447161756E-3</v>
      </c>
      <c r="Y53" s="16">
        <f>+L53/'Total x Ano'!$C$30</f>
        <v>2.4376288108941813E-2</v>
      </c>
    </row>
    <row r="54" spans="1:25" x14ac:dyDescent="0.25">
      <c r="A54" s="1" t="s">
        <v>535</v>
      </c>
      <c r="B54" s="72">
        <f>tab_dinamicas!M575</f>
        <v>11049.916193238689</v>
      </c>
      <c r="C54" s="72">
        <f>tab_dinamicas!N575</f>
        <v>9643.2201813199936</v>
      </c>
      <c r="D54" s="72">
        <f>tab_dinamicas!O575</f>
        <v>196134.24722627641</v>
      </c>
      <c r="E54" s="72">
        <f>tab_dinamicas!P575</f>
        <v>158.56597801200019</v>
      </c>
      <c r="F54" s="72">
        <f>tab_dinamicas!Q575</f>
        <v>48468.409204537922</v>
      </c>
      <c r="G54" s="72">
        <f>tab_dinamicas!R575</f>
        <v>9644.574917187334</v>
      </c>
      <c r="H54" s="72">
        <f>tab_dinamicas!S575</f>
        <v>8151.5127675928761</v>
      </c>
      <c r="I54" s="72">
        <f>tab_dinamicas!T575</f>
        <v>4861.8566241387762</v>
      </c>
      <c r="J54" s="72">
        <f>tab_dinamicas!U575</f>
        <v>12974.4714027542</v>
      </c>
      <c r="K54" s="72">
        <f>tab_dinamicas!V575</f>
        <v>29106.469082012685</v>
      </c>
      <c r="L54" s="72">
        <f t="shared" si="2"/>
        <v>330193.24357707088</v>
      </c>
      <c r="N54" s="57" t="s">
        <v>535</v>
      </c>
      <c r="O54" s="16">
        <f>+B54/'Total x Ano'!$C$30</f>
        <v>1.8838606234246094E-4</v>
      </c>
      <c r="P54" s="16">
        <f>+C54/'Total x Ano'!$C$30</f>
        <v>1.6440380601002305E-4</v>
      </c>
      <c r="Q54" s="16">
        <f>+D54/'Total x Ano'!$C$30</f>
        <v>3.3438225122530414E-3</v>
      </c>
      <c r="R54" s="16">
        <f>+E54/'Total x Ano'!$C$30</f>
        <v>2.7033345499434688E-6</v>
      </c>
      <c r="S54" s="16">
        <f>+F54/'Total x Ano'!$C$30</f>
        <v>8.2632054382756313E-4</v>
      </c>
      <c r="T54" s="16">
        <f>+G54/'Total x Ano'!$C$30</f>
        <v>1.6442690241646627E-4</v>
      </c>
      <c r="U54" s="16">
        <f>+H54/'Total x Ano'!$C$30</f>
        <v>1.3897222074505438E-4</v>
      </c>
      <c r="V54" s="16">
        <f>+I54/'Total x Ano'!$C$30</f>
        <v>8.2888051735229094E-5</v>
      </c>
      <c r="W54" s="16">
        <f>+J54/'Total x Ano'!$C$30</f>
        <v>2.211971146021281E-4</v>
      </c>
      <c r="X54" s="16">
        <f>+K54/'Total x Ano'!$C$30</f>
        <v>4.9622576345041333E-4</v>
      </c>
      <c r="Y54" s="16">
        <f>+L54/'Total x Ano'!$C$30</f>
        <v>5.6293463119323232E-3</v>
      </c>
    </row>
    <row r="55" spans="1:25" x14ac:dyDescent="0.25">
      <c r="A55" s="1" t="s">
        <v>536</v>
      </c>
      <c r="B55" s="72">
        <f>tab_dinamicas!M576</f>
        <v>396576.85062368843</v>
      </c>
      <c r="C55" s="72">
        <f>tab_dinamicas!N576</f>
        <v>123289.33042584073</v>
      </c>
      <c r="D55" s="72">
        <f>tab_dinamicas!O576</f>
        <v>2849969.994171741</v>
      </c>
      <c r="E55" s="72">
        <f>tab_dinamicas!P576</f>
        <v>4047.7385220158903</v>
      </c>
      <c r="F55" s="72">
        <f>tab_dinamicas!Q576</f>
        <v>392660.25295687729</v>
      </c>
      <c r="G55" s="72">
        <f>tab_dinamicas!R576</f>
        <v>76825.418935259368</v>
      </c>
      <c r="H55" s="72">
        <f>tab_dinamicas!S576</f>
        <v>46577.013929939174</v>
      </c>
      <c r="I55" s="72">
        <f>tab_dinamicas!T576</f>
        <v>71990.729993414803</v>
      </c>
      <c r="J55" s="72">
        <f>tab_dinamicas!U576</f>
        <v>127368.06628735761</v>
      </c>
      <c r="K55" s="72">
        <f>tab_dinamicas!V576</f>
        <v>419002.65180931176</v>
      </c>
      <c r="L55" s="72">
        <f t="shared" si="2"/>
        <v>4508308.0476554465</v>
      </c>
      <c r="N55" s="57" t="s">
        <v>536</v>
      </c>
      <c r="O55" s="16">
        <f>+B55/'Total x Ano'!$C$30</f>
        <v>6.7610966453197962E-3</v>
      </c>
      <c r="P55" s="16">
        <f>+C55/'Total x Ano'!$C$30</f>
        <v>2.1019156237559889E-3</v>
      </c>
      <c r="Q55" s="16">
        <f>+D55/'Total x Ano'!$C$30</f>
        <v>4.8588117376374314E-2</v>
      </c>
      <c r="R55" s="16">
        <f>+E55/'Total x Ano'!$C$30</f>
        <v>6.9008443884945823E-5</v>
      </c>
      <c r="S55" s="16">
        <f>+F55/'Total x Ano'!$C$30</f>
        <v>6.6943239748916087E-3</v>
      </c>
      <c r="T55" s="16">
        <f>+G55/'Total x Ano'!$C$30</f>
        <v>1.3097690433054331E-3</v>
      </c>
      <c r="U55" s="16">
        <f>+H55/'Total x Ano'!$C$30</f>
        <v>7.9407482341813421E-4</v>
      </c>
      <c r="V55" s="16">
        <f>+I55/'Total x Ano'!$C$30</f>
        <v>1.2273441636523152E-3</v>
      </c>
      <c r="W55" s="16">
        <f>+J55/'Total x Ano'!$C$30</f>
        <v>2.1714525301767189E-3</v>
      </c>
      <c r="X55" s="16">
        <f>+K55/'Total x Ano'!$C$30</f>
        <v>7.1434260952770298E-3</v>
      </c>
      <c r="Y55" s="16">
        <f>+L55/'Total x Ano'!$C$30</f>
        <v>7.686052872005629E-2</v>
      </c>
    </row>
    <row r="56" spans="1:25" x14ac:dyDescent="0.25">
      <c r="A56" s="1" t="s">
        <v>537</v>
      </c>
      <c r="B56" s="72">
        <f>tab_dinamicas!M577</f>
        <v>748575.87484715588</v>
      </c>
      <c r="C56" s="72">
        <f>tab_dinamicas!N577</f>
        <v>345988.16951065639</v>
      </c>
      <c r="D56" s="72">
        <f>tab_dinamicas!O577</f>
        <v>4694187.7594610145</v>
      </c>
      <c r="E56" s="72">
        <f>tab_dinamicas!P577</f>
        <v>30452.165195159731</v>
      </c>
      <c r="F56" s="72">
        <f>tab_dinamicas!Q577</f>
        <v>1693408.2644084631</v>
      </c>
      <c r="G56" s="72">
        <f>tab_dinamicas!R577</f>
        <v>341918.68223294889</v>
      </c>
      <c r="H56" s="72">
        <f>tab_dinamicas!S577</f>
        <v>653023.44317796908</v>
      </c>
      <c r="I56" s="72">
        <f>tab_dinamicas!T577</f>
        <v>92625.917913477315</v>
      </c>
      <c r="J56" s="72">
        <f>tab_dinamicas!U577</f>
        <v>286946.90709897748</v>
      </c>
      <c r="K56" s="72">
        <f>tab_dinamicas!V577</f>
        <v>3120775.5037950296</v>
      </c>
      <c r="L56" s="72">
        <f t="shared" si="2"/>
        <v>12007902.687640851</v>
      </c>
      <c r="N56" s="57" t="s">
        <v>537</v>
      </c>
      <c r="O56" s="16">
        <f>+B56/'Total x Ano'!$C$30</f>
        <v>1.2762201899169857E-2</v>
      </c>
      <c r="P56" s="16">
        <f>+C56/'Total x Ano'!$C$30</f>
        <v>5.8986283453507926E-3</v>
      </c>
      <c r="Q56" s="16">
        <f>+D56/'Total x Ano'!$C$30</f>
        <v>8.0029525331797927E-2</v>
      </c>
      <c r="R56" s="16">
        <f>+E56/'Total x Ano'!$C$30</f>
        <v>5.1916805436303098E-4</v>
      </c>
      <c r="S56" s="16">
        <f>+F56/'Total x Ano'!$C$30</f>
        <v>2.8870310805188957E-2</v>
      </c>
      <c r="T56" s="16">
        <f>+G56/'Total x Ano'!$C$30</f>
        <v>5.8292491147219532E-3</v>
      </c>
      <c r="U56" s="16">
        <f>+H56/'Total x Ano'!$C$30</f>
        <v>1.1133162725061043E-2</v>
      </c>
      <c r="V56" s="16">
        <f>+I56/'Total x Ano'!$C$30</f>
        <v>1.5791460895651956E-3</v>
      </c>
      <c r="W56" s="16">
        <f>+J56/'Total x Ano'!$C$30</f>
        <v>4.8920550151141445E-3</v>
      </c>
      <c r="X56" s="16">
        <f>+K56/'Total x Ano'!$C$30</f>
        <v>5.3204983488878484E-2</v>
      </c>
      <c r="Y56" s="16">
        <f>+L56/'Total x Ano'!$C$30</f>
        <v>0.20471843086921138</v>
      </c>
    </row>
    <row r="57" spans="1:25" x14ac:dyDescent="0.25">
      <c r="A57" s="1" t="s">
        <v>538</v>
      </c>
      <c r="B57" s="72">
        <f>tab_dinamicas!M578</f>
        <v>40357.364726053733</v>
      </c>
      <c r="C57" s="72">
        <f>tab_dinamicas!N578</f>
        <v>84467.574670763846</v>
      </c>
      <c r="D57" s="72">
        <f>tab_dinamicas!O578</f>
        <v>461694.23375192273</v>
      </c>
      <c r="E57" s="72">
        <f>tab_dinamicas!P578</f>
        <v>4545.0428019836872</v>
      </c>
      <c r="F57" s="72">
        <f>tab_dinamicas!Q578</f>
        <v>227376.47318455408</v>
      </c>
      <c r="G57" s="72">
        <f>tab_dinamicas!R578</f>
        <v>45471.335126046521</v>
      </c>
      <c r="H57" s="72">
        <f>tab_dinamicas!S578</f>
        <v>56035.108081355938</v>
      </c>
      <c r="I57" s="72">
        <f>tab_dinamicas!T578</f>
        <v>9754.0283817332092</v>
      </c>
      <c r="J57" s="72">
        <f>tab_dinamicas!U578</f>
        <v>60979.728450082373</v>
      </c>
      <c r="K57" s="72">
        <f>tab_dinamicas!V578</f>
        <v>159991.55613213195</v>
      </c>
      <c r="L57" s="72">
        <f t="shared" si="2"/>
        <v>1150672.445306628</v>
      </c>
      <c r="N57" s="57" t="s">
        <v>538</v>
      </c>
      <c r="O57" s="16">
        <f>+B57/'Total x Ano'!$C$30</f>
        <v>6.8803825244501257E-4</v>
      </c>
      <c r="P57" s="16">
        <f>+C57/'Total x Ano'!$C$30</f>
        <v>1.4400574184969539E-3</v>
      </c>
      <c r="Q57" s="16">
        <f>+D57/'Total x Ano'!$C$30</f>
        <v>7.8712595807708015E-3</v>
      </c>
      <c r="R57" s="16">
        <f>+E57/'Total x Ano'!$C$30</f>
        <v>7.7486806385695912E-5</v>
      </c>
      <c r="S57" s="16">
        <f>+F57/'Total x Ano'!$C$30</f>
        <v>3.8764600295126453E-3</v>
      </c>
      <c r="T57" s="16">
        <f>+G57/'Total x Ano'!$C$30</f>
        <v>7.7522450162037146E-4</v>
      </c>
      <c r="U57" s="16">
        <f>+H57/'Total x Ano'!$C$30</f>
        <v>9.5532248206914815E-4</v>
      </c>
      <c r="V57" s="16">
        <f>+I57/'Total x Ano'!$C$30</f>
        <v>1.6629293531978859E-4</v>
      </c>
      <c r="W57" s="16">
        <f>+J57/'Total x Ano'!$C$30</f>
        <v>1.039621543234216E-3</v>
      </c>
      <c r="X57" s="16">
        <f>+K57/'Total x Ano'!$C$30</f>
        <v>2.7276387205739682E-3</v>
      </c>
      <c r="Y57" s="16">
        <f>+L57/'Total x Ano'!$C$30</f>
        <v>1.9617402270428599E-2</v>
      </c>
    </row>
    <row r="58" spans="1:25" x14ac:dyDescent="0.25">
      <c r="A58" s="1" t="s">
        <v>539</v>
      </c>
      <c r="B58" s="72">
        <f>tab_dinamicas!M579</f>
        <v>22978.059375185192</v>
      </c>
      <c r="C58" s="72">
        <f>tab_dinamicas!N579</f>
        <v>57052.252984341656</v>
      </c>
      <c r="D58" s="72">
        <f>tab_dinamicas!O579</f>
        <v>325198.67575890059</v>
      </c>
      <c r="E58" s="72">
        <f>tab_dinamicas!P579</f>
        <v>1474.7332793753612</v>
      </c>
      <c r="F58" s="72">
        <f>tab_dinamicas!Q579</f>
        <v>65554.388279918508</v>
      </c>
      <c r="G58" s="72">
        <f>tab_dinamicas!R579</f>
        <v>37819.680513094267</v>
      </c>
      <c r="H58" s="72">
        <f>tab_dinamicas!S579</f>
        <v>46159.691277512502</v>
      </c>
      <c r="I58" s="72">
        <f>tab_dinamicas!T579</f>
        <v>9654.6115754876337</v>
      </c>
      <c r="J58" s="72">
        <f>tab_dinamicas!U579</f>
        <v>2957.593607174259</v>
      </c>
      <c r="K58" s="72">
        <f>tab_dinamicas!V579</f>
        <v>79315.927927168465</v>
      </c>
      <c r="L58" s="72">
        <f t="shared" si="2"/>
        <v>648165.61457815836</v>
      </c>
      <c r="N58" s="57" t="s">
        <v>539</v>
      </c>
      <c r="O58" s="16">
        <f>+B58/'Total x Ano'!$C$30</f>
        <v>3.9174470197440181E-4</v>
      </c>
      <c r="P58" s="16">
        <f>+C58/'Total x Ano'!$C$30</f>
        <v>9.7266342110924981E-4</v>
      </c>
      <c r="Q58" s="16">
        <f>+D58/'Total x Ano'!$C$30</f>
        <v>5.5441957145962815E-3</v>
      </c>
      <c r="R58" s="16">
        <f>+E58/'Total x Ano'!$C$30</f>
        <v>2.5142199329701969E-5</v>
      </c>
      <c r="S58" s="16">
        <f>+F58/'Total x Ano'!$C$30</f>
        <v>1.1176132797169223E-3</v>
      </c>
      <c r="T58" s="16">
        <f>+G58/'Total x Ano'!$C$30</f>
        <v>6.4477418347039142E-4</v>
      </c>
      <c r="U58" s="16">
        <f>+H58/'Total x Ano'!$C$30</f>
        <v>7.8696003903044106E-4</v>
      </c>
      <c r="V58" s="16">
        <f>+I58/'Total x Ano'!$C$30</f>
        <v>1.645980138080103E-4</v>
      </c>
      <c r="W58" s="16">
        <f>+J58/'Total x Ano'!$C$30</f>
        <v>5.0422953796311977E-5</v>
      </c>
      <c r="X58" s="16">
        <f>+K58/'Total x Ano'!$C$30</f>
        <v>1.3522288388377586E-3</v>
      </c>
      <c r="Y58" s="16">
        <f>+L58/'Total x Ano'!$C$30</f>
        <v>1.1050343345669469E-2</v>
      </c>
    </row>
    <row r="59" spans="1:25" x14ac:dyDescent="0.25">
      <c r="A59" s="1" t="s">
        <v>540</v>
      </c>
      <c r="B59" s="72">
        <f>tab_dinamicas!M580</f>
        <v>160816.63410011353</v>
      </c>
      <c r="C59" s="72">
        <f>tab_dinamicas!N580</f>
        <v>68282.674105317288</v>
      </c>
      <c r="D59" s="72">
        <f>tab_dinamicas!O580</f>
        <v>698748.76445693115</v>
      </c>
      <c r="E59" s="72">
        <f>tab_dinamicas!P580</f>
        <v>1344.1303874532368</v>
      </c>
      <c r="F59" s="72">
        <f>tab_dinamicas!Q580</f>
        <v>196780.40478725787</v>
      </c>
      <c r="G59" s="72">
        <f>tab_dinamicas!R580</f>
        <v>48783.290986951164</v>
      </c>
      <c r="H59" s="72">
        <f>tab_dinamicas!S580</f>
        <v>21867.611150298158</v>
      </c>
      <c r="I59" s="72">
        <f>tab_dinamicas!T580</f>
        <v>6248.2138969012758</v>
      </c>
      <c r="J59" s="72">
        <f>tab_dinamicas!U580</f>
        <v>8856.475864278138</v>
      </c>
      <c r="K59" s="72">
        <f>tab_dinamicas!V580</f>
        <v>213955.58243440744</v>
      </c>
      <c r="L59" s="72">
        <f t="shared" si="2"/>
        <v>1425683.7821699094</v>
      </c>
      <c r="N59" s="57" t="s">
        <v>540</v>
      </c>
      <c r="O59" s="16">
        <f>+B59/'Total x Ano'!$C$30</f>
        <v>2.7417051792507025E-3</v>
      </c>
      <c r="P59" s="16">
        <f>+C59/'Total x Ano'!$C$30</f>
        <v>1.1641268472954817E-3</v>
      </c>
      <c r="Q59" s="16">
        <f>+D59/'Total x Ano'!$C$30</f>
        <v>1.1912717345607253E-2</v>
      </c>
      <c r="R59" s="16">
        <f>+E59/'Total x Ano'!$C$30</f>
        <v>2.2915597416213992E-5</v>
      </c>
      <c r="S59" s="16">
        <f>+F59/'Total x Ano'!$C$30</f>
        <v>3.3548386210123628E-3</v>
      </c>
      <c r="T59" s="16">
        <f>+G59/'Total x Ano'!$C$30</f>
        <v>8.3168885052372634E-4</v>
      </c>
      <c r="U59" s="16">
        <f>+H59/'Total x Ano'!$C$30</f>
        <v>3.7281306802683882E-4</v>
      </c>
      <c r="V59" s="16">
        <f>+I59/'Total x Ano'!$C$30</f>
        <v>1.0652356019052104E-4</v>
      </c>
      <c r="W59" s="16">
        <f>+J59/'Total x Ano'!$C$30</f>
        <v>1.5099088401442342E-4</v>
      </c>
      <c r="X59" s="16">
        <f>+K59/'Total x Ano'!$C$30</f>
        <v>3.6476520713947798E-3</v>
      </c>
      <c r="Y59" s="16">
        <f>+L59/'Total x Ano'!$C$30</f>
        <v>2.4305972024732305E-2</v>
      </c>
    </row>
    <row r="60" spans="1:25" x14ac:dyDescent="0.25">
      <c r="A60" s="1" t="s">
        <v>541</v>
      </c>
      <c r="B60" s="72">
        <f>tab_dinamicas!M581</f>
        <v>1745.5546463957783</v>
      </c>
      <c r="C60" s="72">
        <f>tab_dinamicas!N581</f>
        <v>10656.228186572263</v>
      </c>
      <c r="D60" s="72">
        <f>tab_dinamicas!O581</f>
        <v>88117.706471075551</v>
      </c>
      <c r="E60" s="72">
        <f>tab_dinamicas!P581</f>
        <v>50.712846470313536</v>
      </c>
      <c r="F60" s="72">
        <f>tab_dinamicas!Q581</f>
        <v>12365.049022079982</v>
      </c>
      <c r="G60" s="72">
        <f>tab_dinamicas!R581</f>
        <v>5135.5637897732486</v>
      </c>
      <c r="H60" s="72">
        <f>tab_dinamicas!S581</f>
        <v>9695.2266183320389</v>
      </c>
      <c r="I60" s="72">
        <f>tab_dinamicas!T581</f>
        <v>745.840084612802</v>
      </c>
      <c r="J60" s="72">
        <f>tab_dinamicas!U581</f>
        <v>1352.7345085464362</v>
      </c>
      <c r="K60" s="72">
        <f>tab_dinamicas!V581</f>
        <v>15953.661123340027</v>
      </c>
      <c r="L60" s="72">
        <f t="shared" si="2"/>
        <v>145818.27729719845</v>
      </c>
      <c r="N60" s="57" t="s">
        <v>541</v>
      </c>
      <c r="O60" s="16">
        <f>+B60/'Total x Ano'!$C$30</f>
        <v>2.9759335789288574E-5</v>
      </c>
      <c r="P60" s="16">
        <f>+C60/'Total x Ano'!$C$30</f>
        <v>1.8167421656278696E-4</v>
      </c>
      <c r="Q60" s="16">
        <f>+D60/'Total x Ano'!$C$30</f>
        <v>1.5022872078334988E-3</v>
      </c>
      <c r="R60" s="16">
        <f>+E60/'Total x Ano'!$C$30</f>
        <v>8.6458515066076847E-7</v>
      </c>
      <c r="S60" s="16">
        <f>+F60/'Total x Ano'!$C$30</f>
        <v>2.1080729077080956E-4</v>
      </c>
      <c r="T60" s="16">
        <f>+G60/'Total x Ano'!$C$30</f>
        <v>8.7554387141496211E-5</v>
      </c>
      <c r="U60" s="16">
        <f>+H60/'Total x Ano'!$C$30</f>
        <v>1.6529044512237717E-4</v>
      </c>
      <c r="V60" s="16">
        <f>+I60/'Total x Ano'!$C$30</f>
        <v>1.2715560391611615E-5</v>
      </c>
      <c r="W60" s="16">
        <f>+J60/'Total x Ano'!$C$30</f>
        <v>2.3062285994147042E-5</v>
      </c>
      <c r="X60" s="16">
        <f>+K60/'Total x Ano'!$C$30</f>
        <v>2.7198825279878838E-4</v>
      </c>
      <c r="Y60" s="16">
        <f>+L60/'Total x Ano'!$C$30</f>
        <v>2.4860035675554654E-3</v>
      </c>
    </row>
    <row r="61" spans="1:25" x14ac:dyDescent="0.25">
      <c r="A61" s="1" t="s">
        <v>542</v>
      </c>
      <c r="B61" s="72">
        <f>tab_dinamicas!M582</f>
        <v>2339.1521624139887</v>
      </c>
      <c r="C61" s="72">
        <f>tab_dinamicas!N582</f>
        <v>22905.35517203941</v>
      </c>
      <c r="D61" s="72">
        <f>tab_dinamicas!O582</f>
        <v>58587.149054566653</v>
      </c>
      <c r="E61" s="72">
        <f>tab_dinamicas!P582</f>
        <v>1178.8375895077379</v>
      </c>
      <c r="F61" s="72">
        <f>tab_dinamicas!Q582</f>
        <v>5277.9954821110523</v>
      </c>
      <c r="G61" s="72">
        <f>tab_dinamicas!R582</f>
        <v>5179.5374141221837</v>
      </c>
      <c r="H61" s="72">
        <f>tab_dinamicas!S582</f>
        <v>3567.3513062451048</v>
      </c>
      <c r="I61" s="72">
        <f>tab_dinamicas!T582</f>
        <v>3503.9646260633072</v>
      </c>
      <c r="J61" s="72">
        <f>tab_dinamicas!U582</f>
        <v>477.24990685575312</v>
      </c>
      <c r="K61" s="72">
        <f>tab_dinamicas!V582</f>
        <v>17229.909213574028</v>
      </c>
      <c r="L61" s="72">
        <f t="shared" si="2"/>
        <v>120246.50192749922</v>
      </c>
      <c r="N61" s="57" t="s">
        <v>542</v>
      </c>
      <c r="O61" s="16">
        <f>+B61/'Total x Ano'!$C$30</f>
        <v>3.987936717263619E-5</v>
      </c>
      <c r="P61" s="16">
        <f>+C61/'Total x Ano'!$C$30</f>
        <v>3.905051940625897E-4</v>
      </c>
      <c r="Q61" s="16">
        <f>+D61/'Total x Ano'!$C$30</f>
        <v>9.9883131430571898E-4</v>
      </c>
      <c r="R61" s="16">
        <f>+E61/'Total x Ano'!$C$30</f>
        <v>2.0097579723231484E-5</v>
      </c>
      <c r="S61" s="16">
        <f>+F61/'Total x Ano'!$C$30</f>
        <v>8.9982654035385414E-5</v>
      </c>
      <c r="T61" s="16">
        <f>+G61/'Total x Ano'!$C$30</f>
        <v>8.8304077708660091E-5</v>
      </c>
      <c r="U61" s="16">
        <f>+H61/'Total x Ano'!$C$30</f>
        <v>6.0818494350840651E-5</v>
      </c>
      <c r="V61" s="16">
        <f>+I61/'Total x Ano'!$C$30</f>
        <v>5.9737837549867223E-5</v>
      </c>
      <c r="W61" s="16">
        <f>+J61/'Total x Ano'!$C$30</f>
        <v>8.1364626784115118E-6</v>
      </c>
      <c r="X61" s="16">
        <f>+K61/'Total x Ano'!$C$30</f>
        <v>2.9374654924979533E-4</v>
      </c>
      <c r="Y61" s="16">
        <f>+L61/'Total x Ano'!$C$30</f>
        <v>2.0500395308371364E-3</v>
      </c>
    </row>
    <row r="62" spans="1:25" x14ac:dyDescent="0.25">
      <c r="A62" s="1" t="s">
        <v>543</v>
      </c>
      <c r="B62" s="72">
        <f>tab_dinamicas!M583</f>
        <v>20538.735776365906</v>
      </c>
      <c r="C62" s="72">
        <f>tab_dinamicas!N583</f>
        <v>13023.53777489295</v>
      </c>
      <c r="D62" s="72">
        <f>tab_dinamicas!O583</f>
        <v>171452.78917073415</v>
      </c>
      <c r="E62" s="72">
        <f>tab_dinamicas!P583</f>
        <v>837.47378251563623</v>
      </c>
      <c r="F62" s="72">
        <f>tab_dinamicas!Q583</f>
        <v>35480.089333842676</v>
      </c>
      <c r="G62" s="72">
        <f>tab_dinamicas!R583</f>
        <v>9394.2913467552044</v>
      </c>
      <c r="H62" s="72">
        <f>tab_dinamicas!S583</f>
        <v>9810.8376958348636</v>
      </c>
      <c r="I62" s="72">
        <f>tab_dinamicas!T583</f>
        <v>3210.3536498052927</v>
      </c>
      <c r="J62" s="72">
        <f>tab_dinamicas!U583</f>
        <v>1343.9778848879989</v>
      </c>
      <c r="K62" s="72">
        <f>tab_dinamicas!V583</f>
        <v>32484.584803513593</v>
      </c>
      <c r="L62" s="72">
        <f t="shared" si="2"/>
        <v>297576.67121914832</v>
      </c>
      <c r="N62" s="57" t="s">
        <v>543</v>
      </c>
      <c r="O62" s="16">
        <f>+B62/'Total x Ano'!$C$30</f>
        <v>3.5015754787075444E-4</v>
      </c>
      <c r="P62" s="16">
        <f>+C62/'Total x Ano'!$C$30</f>
        <v>2.2203362960178982E-4</v>
      </c>
      <c r="Q62" s="16">
        <f>+D62/'Total x Ano'!$C$30</f>
        <v>2.9230371764511934E-3</v>
      </c>
      <c r="R62" s="16">
        <f>+E62/'Total x Ano'!$C$30</f>
        <v>1.4277790477696457E-5</v>
      </c>
      <c r="S62" s="16">
        <f>+F62/'Total x Ano'!$C$30</f>
        <v>6.0488733165697686E-4</v>
      </c>
      <c r="T62" s="16">
        <f>+G62/'Total x Ano'!$C$30</f>
        <v>1.6015990749286934E-4</v>
      </c>
      <c r="U62" s="16">
        <f>+H62/'Total x Ano'!$C$30</f>
        <v>1.6726145696292424E-4</v>
      </c>
      <c r="V62" s="16">
        <f>+I62/'Total x Ano'!$C$30</f>
        <v>5.4732169207186217E-5</v>
      </c>
      <c r="W62" s="16">
        <f>+J62/'Total x Ano'!$C$30</f>
        <v>2.2912997454616106E-5</v>
      </c>
      <c r="X62" s="16">
        <f>+K62/'Total x Ano'!$C$30</f>
        <v>5.5381804811408507E-4</v>
      </c>
      <c r="Y62" s="16">
        <f>+L62/'Total x Ano'!$C$30</f>
        <v>5.0732780552900925E-3</v>
      </c>
    </row>
    <row r="63" spans="1:25" x14ac:dyDescent="0.25">
      <c r="A63" s="1" t="s">
        <v>544</v>
      </c>
      <c r="B63" s="72">
        <f>tab_dinamicas!M584</f>
        <v>12990.719037377612</v>
      </c>
      <c r="C63" s="72">
        <f>tab_dinamicas!N584</f>
        <v>30748.675128699808</v>
      </c>
      <c r="D63" s="72">
        <f>tab_dinamicas!O584</f>
        <v>278844.32717661327</v>
      </c>
      <c r="E63" s="72">
        <f>tab_dinamicas!P584</f>
        <v>171.2353321937187</v>
      </c>
      <c r="F63" s="72">
        <f>tab_dinamicas!Q584</f>
        <v>106360.54267859823</v>
      </c>
      <c r="G63" s="72">
        <f>tab_dinamicas!R584</f>
        <v>18565.604995766233</v>
      </c>
      <c r="H63" s="72">
        <f>tab_dinamicas!S584</f>
        <v>7964.9186279627702</v>
      </c>
      <c r="I63" s="72">
        <f>tab_dinamicas!T584</f>
        <v>1177.7101644152235</v>
      </c>
      <c r="J63" s="72">
        <f>tab_dinamicas!U584</f>
        <v>347036.71789081185</v>
      </c>
      <c r="K63" s="72">
        <f>tab_dinamicas!V584</f>
        <v>108387.77851593618</v>
      </c>
      <c r="L63" s="72">
        <f t="shared" si="2"/>
        <v>912248.22954837501</v>
      </c>
      <c r="N63" s="57" t="s">
        <v>544</v>
      </c>
      <c r="O63" s="16">
        <f>+B63/'Total x Ano'!$C$30</f>
        <v>2.2147411470380821E-4</v>
      </c>
      <c r="P63" s="16">
        <f>+C63/'Total x Ano'!$C$30</f>
        <v>5.2422314598980909E-4</v>
      </c>
      <c r="Q63" s="16">
        <f>+D63/'Total x Ano'!$C$30</f>
        <v>4.7539170329162998E-3</v>
      </c>
      <c r="R63" s="16">
        <f>+E63/'Total x Ano'!$C$30</f>
        <v>2.9193298303580257E-6</v>
      </c>
      <c r="S63" s="16">
        <f>+F63/'Total x Ano'!$C$30</f>
        <v>1.8133027865033663E-3</v>
      </c>
      <c r="T63" s="16">
        <f>+G63/'Total x Ano'!$C$30</f>
        <v>3.1651834810276667E-4</v>
      </c>
      <c r="U63" s="16">
        <f>+H63/'Total x Ano'!$C$30</f>
        <v>1.3579104410928913E-4</v>
      </c>
      <c r="V63" s="16">
        <f>+I63/'Total x Ano'!$C$30</f>
        <v>2.0078358656750017E-5</v>
      </c>
      <c r="W63" s="16">
        <f>+J63/'Total x Ano'!$C$30</f>
        <v>5.9165046710222876E-3</v>
      </c>
      <c r="X63" s="16">
        <f>+K63/'Total x Ano'!$C$30</f>
        <v>1.8478644039995515E-3</v>
      </c>
      <c r="Y63" s="16">
        <f>+L63/'Total x Ano'!$C$30</f>
        <v>1.5552593235834288E-2</v>
      </c>
    </row>
    <row r="64" spans="1:25" x14ac:dyDescent="0.25">
      <c r="A64" s="1" t="s">
        <v>84</v>
      </c>
      <c r="B64" s="63">
        <f t="shared" ref="B64:K64" si="3">SUM(B37:B63)</f>
        <v>1904424.1718612949</v>
      </c>
      <c r="C64" s="63">
        <f t="shared" si="3"/>
        <v>1178088.0354646936</v>
      </c>
      <c r="D64" s="63">
        <f t="shared" si="3"/>
        <v>11414810.042893026</v>
      </c>
      <c r="E64" s="63">
        <f t="shared" si="3"/>
        <v>50951.7142840222</v>
      </c>
      <c r="F64" s="63">
        <f t="shared" si="3"/>
        <v>3228323.2505958388</v>
      </c>
      <c r="G64" s="63">
        <f t="shared" si="3"/>
        <v>722996.75325987942</v>
      </c>
      <c r="H64" s="63">
        <f t="shared" si="3"/>
        <v>982000.57084304967</v>
      </c>
      <c r="I64" s="63">
        <f t="shared" si="3"/>
        <v>230774.57765658855</v>
      </c>
      <c r="J64" s="63">
        <f t="shared" si="3"/>
        <v>1029175.8795823577</v>
      </c>
      <c r="K64" s="63">
        <f t="shared" si="3"/>
        <v>4671613.6783393091</v>
      </c>
      <c r="L64" s="72">
        <f t="shared" si="2"/>
        <v>25413158.674780056</v>
      </c>
      <c r="N64" s="57" t="s">
        <v>84</v>
      </c>
      <c r="O64" s="16">
        <f>+B64/'Total x Ano'!$C$30</f>
        <v>3.2467845411015578E-2</v>
      </c>
      <c r="P64" s="16">
        <f>+C64/'Total x Ano'!$C$30</f>
        <v>2.0084800844893166E-2</v>
      </c>
      <c r="Q64" s="16">
        <f>+D64/'Total x Ano'!$C$30</f>
        <v>0.19460700685527313</v>
      </c>
      <c r="R64" s="16">
        <f>+E64/'Total x Ano'!$C$30</f>
        <v>8.6865752243789221E-4</v>
      </c>
      <c r="S64" s="16">
        <f>+F64/'Total x Ano'!$C$30</f>
        <v>5.5038526493123671E-2</v>
      </c>
      <c r="T64" s="16">
        <f>+G64/'Total x Ano'!$C$30</f>
        <v>1.2326112619419972E-2</v>
      </c>
      <c r="U64" s="16">
        <f>+H64/'Total x Ano'!$C$30</f>
        <v>1.6741775912505776E-2</v>
      </c>
      <c r="V64" s="16">
        <f>+I64/'Total x Ano'!$C$30</f>
        <v>3.9343930952228257E-3</v>
      </c>
      <c r="W64" s="16">
        <f>+J64/'Total x Ano'!$C$30</f>
        <v>1.7546050849778699E-2</v>
      </c>
      <c r="X64" s="16">
        <f>+K64/'Total x Ano'!$C$30</f>
        <v>7.9644667910334449E-2</v>
      </c>
      <c r="Y64" s="16">
        <f>+L64/'Total x Ano'!$C$30</f>
        <v>0.4332598375140051</v>
      </c>
    </row>
    <row r="65" spans="1:25" x14ac:dyDescent="0.25">
      <c r="A65" s="17"/>
      <c r="B65" s="73"/>
      <c r="C65" s="72"/>
      <c r="D65" s="72"/>
      <c r="E65" s="72"/>
      <c r="F65" s="72"/>
      <c r="G65" s="72"/>
      <c r="H65" s="72"/>
      <c r="I65" s="72"/>
      <c r="J65" s="72"/>
      <c r="K65" s="72"/>
      <c r="L65" s="72"/>
    </row>
    <row r="66" spans="1:25" x14ac:dyDescent="0.25">
      <c r="A66" s="1"/>
      <c r="B66" s="57"/>
    </row>
    <row r="67" spans="1:25" x14ac:dyDescent="0.25">
      <c r="A67" s="1"/>
      <c r="B67" s="56">
        <v>2009</v>
      </c>
      <c r="C67" s="56">
        <v>2009</v>
      </c>
      <c r="D67" s="56">
        <v>2009</v>
      </c>
      <c r="E67" s="56">
        <v>2009</v>
      </c>
      <c r="F67" s="56">
        <v>2009</v>
      </c>
      <c r="G67" s="56">
        <v>2009</v>
      </c>
      <c r="H67" s="56">
        <v>2009</v>
      </c>
      <c r="I67" s="56">
        <v>2009</v>
      </c>
      <c r="J67" s="56">
        <v>2009</v>
      </c>
      <c r="K67" s="56">
        <v>2009</v>
      </c>
      <c r="N67" s="57"/>
      <c r="O67" s="1">
        <v>2009</v>
      </c>
      <c r="P67" s="1">
        <v>2009</v>
      </c>
      <c r="Q67" s="1">
        <v>2009</v>
      </c>
      <c r="R67" s="1">
        <v>2009</v>
      </c>
      <c r="S67" s="1">
        <v>2009</v>
      </c>
      <c r="T67" s="1">
        <v>2009</v>
      </c>
      <c r="U67" s="1">
        <v>2009</v>
      </c>
      <c r="V67" s="1">
        <v>2009</v>
      </c>
      <c r="W67" s="1">
        <v>2009</v>
      </c>
      <c r="X67" s="1">
        <v>2009</v>
      </c>
      <c r="Y67" s="1">
        <v>2009</v>
      </c>
    </row>
    <row r="68" spans="1:25" x14ac:dyDescent="0.25">
      <c r="A68" s="2"/>
      <c r="B68" s="57" t="s">
        <v>769</v>
      </c>
      <c r="C68" s="57" t="s">
        <v>771</v>
      </c>
      <c r="D68" s="57" t="s">
        <v>20</v>
      </c>
      <c r="E68" s="57" t="s">
        <v>776</v>
      </c>
      <c r="F68" s="57" t="s">
        <v>777</v>
      </c>
      <c r="G68" s="57" t="s">
        <v>780</v>
      </c>
      <c r="H68" s="57" t="s">
        <v>22</v>
      </c>
      <c r="I68" s="57" t="s">
        <v>21</v>
      </c>
      <c r="J68" s="57" t="s">
        <v>29</v>
      </c>
      <c r="K68" s="57" t="s">
        <v>784</v>
      </c>
      <c r="L68" s="57" t="s">
        <v>866</v>
      </c>
      <c r="O68" s="1" t="s">
        <v>769</v>
      </c>
      <c r="P68" s="1" t="s">
        <v>771</v>
      </c>
      <c r="Q68" s="1" t="s">
        <v>20</v>
      </c>
      <c r="R68" s="1" t="s">
        <v>776</v>
      </c>
      <c r="S68" s="1" t="s">
        <v>777</v>
      </c>
      <c r="T68" s="1" t="s">
        <v>780</v>
      </c>
      <c r="U68" s="1" t="s">
        <v>22</v>
      </c>
      <c r="V68" s="1" t="s">
        <v>21</v>
      </c>
      <c r="W68" s="1" t="s">
        <v>29</v>
      </c>
      <c r="X68" s="1" t="s">
        <v>784</v>
      </c>
      <c r="Y68" s="1" t="s">
        <v>866</v>
      </c>
    </row>
    <row r="69" spans="1:25" x14ac:dyDescent="0.25">
      <c r="A69" s="1" t="s">
        <v>518</v>
      </c>
      <c r="B69" s="72">
        <f>tab_dinamicas!M590</f>
        <v>1330.4292920819914</v>
      </c>
      <c r="C69" s="72">
        <f>tab_dinamicas!N590</f>
        <v>493.86056830401276</v>
      </c>
      <c r="D69" s="72">
        <f>tab_dinamicas!O590</f>
        <v>48457.290081503947</v>
      </c>
      <c r="E69" s="72">
        <f>tab_dinamicas!P590</f>
        <v>19.731942771452367</v>
      </c>
      <c r="F69" s="72">
        <f>tab_dinamicas!Q590</f>
        <v>3434.0185411236666</v>
      </c>
      <c r="G69" s="72">
        <f>tab_dinamicas!R590</f>
        <v>2781.2731826448126</v>
      </c>
      <c r="H69" s="72">
        <f>tab_dinamicas!S590</f>
        <v>2280.2617705615726</v>
      </c>
      <c r="I69" s="72">
        <f>tab_dinamicas!T590</f>
        <v>1993.7697476686699</v>
      </c>
      <c r="J69" s="72">
        <f>tab_dinamicas!U590</f>
        <v>719.82526669506149</v>
      </c>
      <c r="K69" s="72">
        <f>tab_dinamicas!V590</f>
        <v>2705.4706738735567</v>
      </c>
      <c r="L69" s="72">
        <f>SUM(B69:K69)</f>
        <v>64215.931067228747</v>
      </c>
      <c r="N69" s="57" t="s">
        <v>518</v>
      </c>
      <c r="O69" s="16">
        <f>+B69/'Total x Ano'!$D$30</f>
        <v>2.0994541520146428E-5</v>
      </c>
      <c r="P69" s="16">
        <f>+C69/'Total x Ano'!$D$30</f>
        <v>7.7932561077306224E-6</v>
      </c>
      <c r="Q69" s="16">
        <f>+D69/'Total x Ano'!$D$30</f>
        <v>7.6466941507119046E-4</v>
      </c>
      <c r="R69" s="16">
        <f>+E69/'Total x Ano'!$D$30</f>
        <v>3.1137550432321647E-7</v>
      </c>
      <c r="S69" s="16">
        <f>+F69/'Total x Ano'!$D$30</f>
        <v>5.4189760607082599E-5</v>
      </c>
      <c r="T69" s="16">
        <f>+G69/'Total x Ano'!$D$30</f>
        <v>4.38892586471313E-5</v>
      </c>
      <c r="U69" s="16">
        <f>+H69/'Total x Ano'!$D$30</f>
        <v>3.5983160250433838E-5</v>
      </c>
      <c r="V69" s="16">
        <f>+I69/'Total x Ano'!$D$30</f>
        <v>3.1462237037443491E-5</v>
      </c>
      <c r="W69" s="16">
        <f>+J69/'Total x Ano'!$D$30</f>
        <v>1.1359041430326987E-5</v>
      </c>
      <c r="X69" s="16">
        <f>+K69/'Total x Ano'!$D$30</f>
        <v>4.2693074131952034E-5</v>
      </c>
      <c r="Y69" s="16">
        <f>+L69/'Total x Ano'!$D$30</f>
        <v>1.0133451203077611E-3</v>
      </c>
    </row>
    <row r="70" spans="1:25" x14ac:dyDescent="0.25">
      <c r="A70" s="1" t="s">
        <v>519</v>
      </c>
      <c r="B70" s="72">
        <f>tab_dinamicas!M591</f>
        <v>2348.6530974543375</v>
      </c>
      <c r="C70" s="72">
        <f>tab_dinamicas!N591</f>
        <v>59.984198002665266</v>
      </c>
      <c r="D70" s="72">
        <f>tab_dinamicas!O591</f>
        <v>11160.301770712909</v>
      </c>
      <c r="E70" s="72">
        <f>tab_dinamicas!P591</f>
        <v>0</v>
      </c>
      <c r="F70" s="72">
        <f>tab_dinamicas!Q591</f>
        <v>503.89281719652786</v>
      </c>
      <c r="G70" s="72">
        <f>tab_dinamicas!R591</f>
        <v>697.7104290219803</v>
      </c>
      <c r="H70" s="72">
        <f>tab_dinamicas!S591</f>
        <v>612.16784809588489</v>
      </c>
      <c r="I70" s="72">
        <f>tab_dinamicas!T591</f>
        <v>443.79029966491748</v>
      </c>
      <c r="J70" s="72">
        <f>tab_dinamicas!U591</f>
        <v>34564.022484425303</v>
      </c>
      <c r="K70" s="72">
        <f>tab_dinamicas!V591</f>
        <v>2033.8951008225847</v>
      </c>
      <c r="L70" s="72">
        <f t="shared" ref="L70:L96" si="4">SUM(B70:K70)</f>
        <v>52424.418045397106</v>
      </c>
      <c r="N70" s="57" t="s">
        <v>519</v>
      </c>
      <c r="O70" s="16">
        <f>+B70/'Total x Ano'!$D$30</f>
        <v>3.7062394269568449E-5</v>
      </c>
      <c r="P70" s="16">
        <f>+C70/'Total x Ano'!$D$30</f>
        <v>9.4656720429606269E-7</v>
      </c>
      <c r="Q70" s="16">
        <f>+D70/'Total x Ano'!$D$30</f>
        <v>1.7611264296198023E-4</v>
      </c>
      <c r="R70" s="16">
        <f>+E70/'Total x Ano'!$D$30</f>
        <v>0</v>
      </c>
      <c r="S70" s="16">
        <f>+F70/'Total x Ano'!$D$30</f>
        <v>7.9515677648535261E-6</v>
      </c>
      <c r="T70" s="16">
        <f>+G70/'Total x Ano'!$D$30</f>
        <v>1.1010063186611208E-5</v>
      </c>
      <c r="U70" s="16">
        <f>+H70/'Total x Ano'!$D$30</f>
        <v>9.6601776438906718E-6</v>
      </c>
      <c r="V70" s="16">
        <f>+I70/'Total x Ano'!$D$30</f>
        <v>7.0031334457262825E-6</v>
      </c>
      <c r="W70" s="16">
        <f>+J70/'Total x Ano'!$D$30</f>
        <v>5.4542981688035562E-4</v>
      </c>
      <c r="X70" s="16">
        <f>+K70/'Total x Ano'!$D$30</f>
        <v>3.209542618760277E-5</v>
      </c>
      <c r="Y70" s="16">
        <f>+L70/'Total x Ano'!$D$30</f>
        <v>8.2727178954488474E-4</v>
      </c>
    </row>
    <row r="71" spans="1:25" x14ac:dyDescent="0.25">
      <c r="A71" s="1" t="s">
        <v>520</v>
      </c>
      <c r="B71" s="72">
        <f>tab_dinamicas!M592</f>
        <v>12304.335826427585</v>
      </c>
      <c r="C71" s="72">
        <f>tab_dinamicas!N592</f>
        <v>45453.790604031921</v>
      </c>
      <c r="D71" s="72">
        <f>tab_dinamicas!O592</f>
        <v>138292.87445556515</v>
      </c>
      <c r="E71" s="72">
        <f>tab_dinamicas!P592</f>
        <v>27.550715433484072</v>
      </c>
      <c r="F71" s="72">
        <f>tab_dinamicas!Q592</f>
        <v>16205.082219590893</v>
      </c>
      <c r="G71" s="72">
        <f>tab_dinamicas!R592</f>
        <v>2986.7457941930124</v>
      </c>
      <c r="H71" s="72">
        <f>tab_dinamicas!S592</f>
        <v>8910.572127691783</v>
      </c>
      <c r="I71" s="72">
        <f>tab_dinamicas!T592</f>
        <v>6071.45082103405</v>
      </c>
      <c r="J71" s="72">
        <f>tab_dinamicas!U592</f>
        <v>19312.569427713755</v>
      </c>
      <c r="K71" s="72">
        <f>tab_dinamicas!V592</f>
        <v>18719.745077856252</v>
      </c>
      <c r="L71" s="72">
        <f t="shared" si="4"/>
        <v>268284.7170695379</v>
      </c>
      <c r="N71" s="57" t="s">
        <v>520</v>
      </c>
      <c r="O71" s="16">
        <f>+B71/'Total x Ano'!$D$30</f>
        <v>1.9416581619419065E-4</v>
      </c>
      <c r="P71" s="16">
        <f>+C71/'Total x Ano'!$D$30</f>
        <v>7.1727336414175965E-4</v>
      </c>
      <c r="Q71" s="16">
        <f>+D71/'Total x Ano'!$D$30</f>
        <v>2.1822997373684028E-3</v>
      </c>
      <c r="R71" s="16">
        <f>+E71/'Total x Ano'!$D$30</f>
        <v>4.3475789545557746E-7</v>
      </c>
      <c r="S71" s="16">
        <f>+F71/'Total x Ano'!$D$30</f>
        <v>2.5572067115583379E-4</v>
      </c>
      <c r="T71" s="16">
        <f>+G71/'Total x Ano'!$D$30</f>
        <v>4.7131673182105139E-5</v>
      </c>
      <c r="U71" s="16">
        <f>+H71/'Total x Ano'!$D$30</f>
        <v>1.4061128811312712E-4</v>
      </c>
      <c r="V71" s="16">
        <f>+I71/'Total x Ano'!$D$30</f>
        <v>9.5809170098963035E-5</v>
      </c>
      <c r="W71" s="16">
        <f>+J71/'Total x Ano'!$D$30</f>
        <v>3.0475767718278669E-4</v>
      </c>
      <c r="X71" s="16">
        <f>+K71/'Total x Ano'!$D$30</f>
        <v>2.9540274528124969E-4</v>
      </c>
      <c r="Y71" s="16">
        <f>+L71/'Total x Ano'!$D$30</f>
        <v>4.2336069006138743E-3</v>
      </c>
    </row>
    <row r="72" spans="1:25" x14ac:dyDescent="0.25">
      <c r="A72" s="1" t="s">
        <v>521</v>
      </c>
      <c r="B72" s="72">
        <f>tab_dinamicas!M593</f>
        <v>140.97708559870352</v>
      </c>
      <c r="C72" s="72">
        <f>tab_dinamicas!N593</f>
        <v>1080.6323764476249</v>
      </c>
      <c r="D72" s="72">
        <f>tab_dinamicas!O593</f>
        <v>12569.595769778556</v>
      </c>
      <c r="E72" s="72">
        <f>tab_dinamicas!P593</f>
        <v>29.14218367880369</v>
      </c>
      <c r="F72" s="72">
        <f>tab_dinamicas!Q593</f>
        <v>1455.6264062473047</v>
      </c>
      <c r="G72" s="72">
        <f>tab_dinamicas!R593</f>
        <v>915.97546576771856</v>
      </c>
      <c r="H72" s="72">
        <f>tab_dinamicas!S593</f>
        <v>640.00479613987432</v>
      </c>
      <c r="I72" s="72">
        <f>tab_dinamicas!T593</f>
        <v>302.66121023673975</v>
      </c>
      <c r="J72" s="72">
        <f>tab_dinamicas!U593</f>
        <v>3131.0590519170232</v>
      </c>
      <c r="K72" s="72">
        <f>tab_dinamicas!V593</f>
        <v>1986.7712034639026</v>
      </c>
      <c r="L72" s="72">
        <f t="shared" si="4"/>
        <v>22252.44554927625</v>
      </c>
      <c r="N72" s="57" t="s">
        <v>521</v>
      </c>
      <c r="O72" s="16">
        <f>+B72/'Total x Ano'!$D$30</f>
        <v>2.2246573302362435E-6</v>
      </c>
      <c r="P72" s="16">
        <f>+C72/'Total x Ano'!$D$30</f>
        <v>1.7052677230099645E-5</v>
      </c>
      <c r="Q72" s="16">
        <f>+D72/'Total x Ano'!$D$30</f>
        <v>1.9835169133047747E-4</v>
      </c>
      <c r="R72" s="16">
        <f>+E72/'Total x Ano'!$D$30</f>
        <v>4.5987170372273503E-7</v>
      </c>
      <c r="S72" s="16">
        <f>+F72/'Total x Ano'!$D$30</f>
        <v>2.2970186544793252E-5</v>
      </c>
      <c r="T72" s="16">
        <f>+G72/'Total x Ano'!$D$30</f>
        <v>1.4454345722802004E-5</v>
      </c>
      <c r="U72" s="16">
        <f>+H72/'Total x Ano'!$D$30</f>
        <v>1.009945236896015E-5</v>
      </c>
      <c r="V72" s="16">
        <f>+I72/'Total x Ano'!$D$30</f>
        <v>4.7760774530972988E-6</v>
      </c>
      <c r="W72" s="16">
        <f>+J72/'Total x Ano'!$D$30</f>
        <v>4.9408976229494458E-5</v>
      </c>
      <c r="X72" s="16">
        <f>+K72/'Total x Ano'!$D$30</f>
        <v>3.135179807780691E-5</v>
      </c>
      <c r="Y72" s="16">
        <f>+L72/'Total x Ano'!$D$30</f>
        <v>3.5114973399149013E-4</v>
      </c>
    </row>
    <row r="73" spans="1:25" x14ac:dyDescent="0.25">
      <c r="A73" s="1" t="s">
        <v>522</v>
      </c>
      <c r="B73" s="72">
        <f>tab_dinamicas!M594</f>
        <v>7047.3414995126323</v>
      </c>
      <c r="C73" s="72">
        <f>tab_dinamicas!N594</f>
        <v>51250.186778561598</v>
      </c>
      <c r="D73" s="72">
        <f>tab_dinamicas!O594</f>
        <v>115511.63498096731</v>
      </c>
      <c r="E73" s="72">
        <f>tab_dinamicas!P594</f>
        <v>541.29187444260106</v>
      </c>
      <c r="F73" s="72">
        <f>tab_dinamicas!Q594</f>
        <v>23871.359053606109</v>
      </c>
      <c r="G73" s="72">
        <f>tab_dinamicas!R594</f>
        <v>5781.7819230047708</v>
      </c>
      <c r="H73" s="72">
        <f>tab_dinamicas!S594</f>
        <v>3612.6949629461001</v>
      </c>
      <c r="I73" s="72">
        <f>tab_dinamicas!T594</f>
        <v>131.55309240334702</v>
      </c>
      <c r="J73" s="72">
        <f>tab_dinamicas!U594</f>
        <v>152147.97805979187</v>
      </c>
      <c r="K73" s="72">
        <f>tab_dinamicas!V594</f>
        <v>30323.601849202914</v>
      </c>
      <c r="L73" s="72">
        <f t="shared" si="4"/>
        <v>390219.42407443927</v>
      </c>
      <c r="N73" s="57" t="s">
        <v>522</v>
      </c>
      <c r="O73" s="16">
        <f>+B73/'Total x Ano'!$D$30</f>
        <v>1.1120899441911172E-4</v>
      </c>
      <c r="P73" s="16">
        <f>+C73/'Total x Ano'!$D$30</f>
        <v>8.0874209598465533E-4</v>
      </c>
      <c r="Q73" s="16">
        <f>+D73/'Total x Ano'!$D$30</f>
        <v>1.8228054892514066E-3</v>
      </c>
      <c r="R73" s="16">
        <f>+E73/'Total x Ano'!$D$30</f>
        <v>8.541735212939618E-6</v>
      </c>
      <c r="S73" s="16">
        <f>+F73/'Total x Ano'!$D$30</f>
        <v>3.766966360226312E-4</v>
      </c>
      <c r="T73" s="16">
        <f>+G73/'Total x Ano'!$D$30</f>
        <v>9.1238114919281986E-5</v>
      </c>
      <c r="U73" s="16">
        <f>+H73/'Total x Ano'!$D$30</f>
        <v>5.7009323870570258E-5</v>
      </c>
      <c r="V73" s="16">
        <f>+I73/'Total x Ano'!$D$30</f>
        <v>2.0759441159354144E-6</v>
      </c>
      <c r="W73" s="16">
        <f>+J73/'Total x Ano'!$D$30</f>
        <v>2.4009370972161159E-3</v>
      </c>
      <c r="X73" s="16">
        <f>+K73/'Total x Ano'!$D$30</f>
        <v>4.7851480860528552E-4</v>
      </c>
      <c r="Y73" s="16">
        <f>+L73/'Total x Ano'!$D$30</f>
        <v>6.1577702396179339E-3</v>
      </c>
    </row>
    <row r="74" spans="1:25" x14ac:dyDescent="0.25">
      <c r="A74" s="1" t="s">
        <v>523</v>
      </c>
      <c r="B74" s="72">
        <f>tab_dinamicas!M595</f>
        <v>191.79277457166665</v>
      </c>
      <c r="C74" s="72">
        <f>tab_dinamicas!N595</f>
        <v>178.50872209911404</v>
      </c>
      <c r="D74" s="72">
        <f>tab_dinamicas!O595</f>
        <v>17266.984218704114</v>
      </c>
      <c r="E74" s="72">
        <f>tab_dinamicas!P595</f>
        <v>0</v>
      </c>
      <c r="F74" s="72">
        <f>tab_dinamicas!Q595</f>
        <v>142.83181210455382</v>
      </c>
      <c r="G74" s="72">
        <f>tab_dinamicas!R595</f>
        <v>246.78306944784453</v>
      </c>
      <c r="H74" s="72">
        <f>tab_dinamicas!S595</f>
        <v>241.50090855946362</v>
      </c>
      <c r="I74" s="72">
        <f>tab_dinamicas!T595</f>
        <v>0</v>
      </c>
      <c r="J74" s="72">
        <f>tab_dinamicas!U595</f>
        <v>0</v>
      </c>
      <c r="K74" s="72">
        <f>tab_dinamicas!V595</f>
        <v>3807.3024618597997</v>
      </c>
      <c r="L74" s="72">
        <f t="shared" si="4"/>
        <v>22075.703967346555</v>
      </c>
      <c r="N74" s="57" t="s">
        <v>523</v>
      </c>
      <c r="O74" s="16">
        <f>+B74/'Total x Ano'!$D$30</f>
        <v>3.0265429308969162E-6</v>
      </c>
      <c r="P74" s="16">
        <f>+C74/'Total x Ano'!$D$30</f>
        <v>2.8169169155568824E-6</v>
      </c>
      <c r="Q74" s="16">
        <f>+D74/'Total x Ano'!$D$30</f>
        <v>2.724777778607086E-4</v>
      </c>
      <c r="R74" s="16">
        <f>+E74/'Total x Ano'!$D$30</f>
        <v>0</v>
      </c>
      <c r="S74" s="16">
        <f>+F74/'Total x Ano'!$D$30</f>
        <v>2.2539254265321796E-6</v>
      </c>
      <c r="T74" s="16">
        <f>+G74/'Total x Ano'!$D$30</f>
        <v>3.894304965192131E-6</v>
      </c>
      <c r="U74" s="16">
        <f>+H74/'Total x Ano'!$D$30</f>
        <v>3.8109510081293967E-6</v>
      </c>
      <c r="V74" s="16">
        <f>+I74/'Total x Ano'!$D$30</f>
        <v>0</v>
      </c>
      <c r="W74" s="16">
        <f>+J74/'Total x Ano'!$D$30</f>
        <v>0</v>
      </c>
      <c r="X74" s="16">
        <f>+K74/'Total x Ano'!$D$30</f>
        <v>6.0080283928644295E-5</v>
      </c>
      <c r="Y74" s="16">
        <f>+L74/'Total x Ano'!$D$30</f>
        <v>3.4836070303566037E-4</v>
      </c>
    </row>
    <row r="75" spans="1:25" x14ac:dyDescent="0.25">
      <c r="A75" s="1" t="s">
        <v>524</v>
      </c>
      <c r="B75" s="72">
        <f>tab_dinamicas!M596</f>
        <v>3662.9426783371828</v>
      </c>
      <c r="C75" s="72">
        <f>tab_dinamicas!N596</f>
        <v>2347.0328575302583</v>
      </c>
      <c r="D75" s="72">
        <f>tab_dinamicas!O596</f>
        <v>11361.626414284454</v>
      </c>
      <c r="E75" s="72">
        <f>tab_dinamicas!P596</f>
        <v>20.978507786787162</v>
      </c>
      <c r="F75" s="72">
        <f>tab_dinamicas!Q596</f>
        <v>3921.7166428818787</v>
      </c>
      <c r="G75" s="72">
        <f>tab_dinamicas!R596</f>
        <v>1293.5449349466428</v>
      </c>
      <c r="H75" s="72">
        <f>tab_dinamicas!S596</f>
        <v>1281.6481939337714</v>
      </c>
      <c r="I75" s="72">
        <f>tab_dinamicas!T596</f>
        <v>693.32618860398634</v>
      </c>
      <c r="J75" s="72">
        <f>tab_dinamicas!U596</f>
        <v>0</v>
      </c>
      <c r="K75" s="72">
        <f>tab_dinamicas!V596</f>
        <v>6095.3442458995196</v>
      </c>
      <c r="L75" s="72">
        <f t="shared" si="4"/>
        <v>30678.160664204483</v>
      </c>
      <c r="N75" s="57" t="s">
        <v>524</v>
      </c>
      <c r="O75" s="16">
        <f>+B75/'Total x Ano'!$D$30</f>
        <v>5.7802246691308609E-5</v>
      </c>
      <c r="P75" s="16">
        <f>+C75/'Total x Ano'!$D$30</f>
        <v>3.7036826436267479E-5</v>
      </c>
      <c r="Q75" s="16">
        <f>+D75/'Total x Ano'!$D$30</f>
        <v>1.7928960141715456E-4</v>
      </c>
      <c r="R75" s="16">
        <f>+E75/'Total x Ano'!$D$30</f>
        <v>3.3104664440391416E-7</v>
      </c>
      <c r="S75" s="16">
        <f>+F75/'Total x Ano'!$D$30</f>
        <v>6.1885771291450759E-5</v>
      </c>
      <c r="T75" s="16">
        <f>+G75/'Total x Ano'!$D$30</f>
        <v>2.0412496181900628E-5</v>
      </c>
      <c r="U75" s="16">
        <f>+H75/'Total x Ano'!$D$30</f>
        <v>2.0224762324388891E-5</v>
      </c>
      <c r="V75" s="16">
        <f>+I75/'Total x Ano'!$D$30</f>
        <v>1.094087866245973E-5</v>
      </c>
      <c r="W75" s="16">
        <f>+J75/'Total x Ano'!$D$30</f>
        <v>0</v>
      </c>
      <c r="X75" s="16">
        <f>+K75/'Total x Ano'!$D$30</f>
        <v>9.6186214939588565E-5</v>
      </c>
      <c r="Y75" s="16">
        <f>+L75/'Total x Ano'!$D$30</f>
        <v>4.841098445889232E-4</v>
      </c>
    </row>
    <row r="76" spans="1:25" x14ac:dyDescent="0.25">
      <c r="A76" s="1" t="s">
        <v>525</v>
      </c>
      <c r="B76" s="72">
        <f>tab_dinamicas!M597</f>
        <v>3586.568888144895</v>
      </c>
      <c r="C76" s="72">
        <f>tab_dinamicas!N597</f>
        <v>1338.9842219793582</v>
      </c>
      <c r="D76" s="72">
        <f>tab_dinamicas!O597</f>
        <v>71744.88508411267</v>
      </c>
      <c r="E76" s="72">
        <f>tab_dinamicas!P597</f>
        <v>49.416807322757563</v>
      </c>
      <c r="F76" s="72">
        <f>tab_dinamicas!Q597</f>
        <v>6463.9102427067337</v>
      </c>
      <c r="G76" s="72">
        <f>tab_dinamicas!R597</f>
        <v>1845.4751096610341</v>
      </c>
      <c r="H76" s="72">
        <f>tab_dinamicas!S597</f>
        <v>1779.089661869217</v>
      </c>
      <c r="I76" s="72">
        <f>tab_dinamicas!T597</f>
        <v>1081.7191945002123</v>
      </c>
      <c r="J76" s="72">
        <f>tab_dinamicas!U597</f>
        <v>1116.6294913776808</v>
      </c>
      <c r="K76" s="72">
        <f>tab_dinamicas!V597</f>
        <v>12409.615440817837</v>
      </c>
      <c r="L76" s="72">
        <f t="shared" si="4"/>
        <v>101416.29414249241</v>
      </c>
      <c r="N76" s="57" t="s">
        <v>525</v>
      </c>
      <c r="O76" s="16">
        <f>+B76/'Total x Ano'!$D$30</f>
        <v>5.659704719759202E-5</v>
      </c>
      <c r="P76" s="16">
        <f>+C76/'Total x Ano'!$D$30</f>
        <v>2.1129540675683014E-5</v>
      </c>
      <c r="Q76" s="16">
        <f>+D76/'Total x Ano'!$D$30</f>
        <v>1.1321540932095703E-3</v>
      </c>
      <c r="R76" s="16">
        <f>+E76/'Total x Ano'!$D$30</f>
        <v>7.798108620317208E-7</v>
      </c>
      <c r="S76" s="16">
        <f>+F76/'Total x Ano'!$D$30</f>
        <v>1.0200228811907652E-4</v>
      </c>
      <c r="T76" s="16">
        <f>+G76/'Total x Ano'!$D$30</f>
        <v>2.9122106710040479E-5</v>
      </c>
      <c r="U76" s="16">
        <f>+H76/'Total x Ano'!$D$30</f>
        <v>2.807452601688108E-5</v>
      </c>
      <c r="V76" s="16">
        <f>+I76/'Total x Ano'!$D$30</f>
        <v>1.706982751900691E-5</v>
      </c>
      <c r="W76" s="16">
        <f>+J76/'Total x Ano'!$D$30</f>
        <v>1.7620721641405321E-5</v>
      </c>
      <c r="X76" s="16">
        <f>+K76/'Total x Ano'!$D$30</f>
        <v>1.9582715757377069E-4</v>
      </c>
      <c r="Y76" s="16">
        <f>+L76/'Total x Ano'!$D$30</f>
        <v>1.6003771195250583E-3</v>
      </c>
    </row>
    <row r="77" spans="1:25" x14ac:dyDescent="0.25">
      <c r="A77" s="1" t="s">
        <v>526</v>
      </c>
      <c r="B77" s="72">
        <f>tab_dinamicas!M598</f>
        <v>2292.1757330216728</v>
      </c>
      <c r="C77" s="72">
        <f>tab_dinamicas!N598</f>
        <v>27138.713819390305</v>
      </c>
      <c r="D77" s="72">
        <f>tab_dinamicas!O598</f>
        <v>36462.287520004422</v>
      </c>
      <c r="E77" s="72">
        <f>tab_dinamicas!P598</f>
        <v>98.729274172568466</v>
      </c>
      <c r="F77" s="72">
        <f>tab_dinamicas!Q598</f>
        <v>2669.2296905388066</v>
      </c>
      <c r="G77" s="72">
        <f>tab_dinamicas!R598</f>
        <v>1531.3688304586713</v>
      </c>
      <c r="H77" s="72">
        <f>tab_dinamicas!S598</f>
        <v>741.78642600708213</v>
      </c>
      <c r="I77" s="72">
        <f>tab_dinamicas!T598</f>
        <v>252.27150585954632</v>
      </c>
      <c r="J77" s="72">
        <f>tab_dinamicas!U598</f>
        <v>7022.4761443358439</v>
      </c>
      <c r="K77" s="72">
        <f>tab_dinamicas!V598</f>
        <v>7440.1426025228802</v>
      </c>
      <c r="L77" s="72">
        <f t="shared" si="4"/>
        <v>85649.181546311796</v>
      </c>
      <c r="N77" s="57" t="s">
        <v>526</v>
      </c>
      <c r="O77" s="16">
        <f>+B77/'Total x Ano'!$D$30</f>
        <v>3.617116586713716E-5</v>
      </c>
      <c r="P77" s="16">
        <f>+C77/'Total x Ano'!$D$30</f>
        <v>4.2825639624405386E-4</v>
      </c>
      <c r="Q77" s="16">
        <f>+D77/'Total x Ano'!$D$30</f>
        <v>5.7538496319507759E-4</v>
      </c>
      <c r="R77" s="16">
        <f>+E77/'Total x Ano'!$D$30</f>
        <v>1.5579752025951099E-6</v>
      </c>
      <c r="S77" s="16">
        <f>+F77/'Total x Ano'!$D$30</f>
        <v>4.2121181409895629E-5</v>
      </c>
      <c r="T77" s="16">
        <f>+G77/'Total x Ano'!$D$30</f>
        <v>2.4165422909029946E-5</v>
      </c>
      <c r="U77" s="16">
        <f>+H77/'Total x Ano'!$D$30</f>
        <v>1.1705594587079307E-5</v>
      </c>
      <c r="V77" s="16">
        <f>+I77/'Total x Ano'!$D$30</f>
        <v>3.9809140069592721E-6</v>
      </c>
      <c r="W77" s="16">
        <f>+J77/'Total x Ano'!$D$30</f>
        <v>1.1081661224985316E-4</v>
      </c>
      <c r="X77" s="16">
        <f>+K77/'Total x Ano'!$D$30</f>
        <v>1.1740750426505981E-4</v>
      </c>
      <c r="Y77" s="16">
        <f>+L77/'Total x Ano'!$D$30</f>
        <v>1.351567729936741E-3</v>
      </c>
    </row>
    <row r="78" spans="1:25" x14ac:dyDescent="0.25">
      <c r="A78" s="1" t="s">
        <v>527</v>
      </c>
      <c r="B78" s="72">
        <f>tab_dinamicas!M599</f>
        <v>14642.833349451277</v>
      </c>
      <c r="C78" s="72">
        <f>tab_dinamicas!N599</f>
        <v>44160.573163549627</v>
      </c>
      <c r="D78" s="72">
        <f>tab_dinamicas!O599</f>
        <v>176187.92222206615</v>
      </c>
      <c r="E78" s="72">
        <f>tab_dinamicas!P599</f>
        <v>142.16789685860556</v>
      </c>
      <c r="F78" s="72">
        <f>tab_dinamicas!Q599</f>
        <v>40859.520772768235</v>
      </c>
      <c r="G78" s="72">
        <f>tab_dinamicas!R599</f>
        <v>9398.567294549357</v>
      </c>
      <c r="H78" s="72">
        <f>tab_dinamicas!S599</f>
        <v>15045.717291631925</v>
      </c>
      <c r="I78" s="72">
        <f>tab_dinamicas!T599</f>
        <v>4232.1423165030064</v>
      </c>
      <c r="J78" s="72">
        <f>tab_dinamicas!U599</f>
        <v>779.57272372822308</v>
      </c>
      <c r="K78" s="72">
        <f>tab_dinamicas!V599</f>
        <v>42044.109685092393</v>
      </c>
      <c r="L78" s="72">
        <f t="shared" si="4"/>
        <v>347493.12671619875</v>
      </c>
      <c r="N78" s="57" t="s">
        <v>527</v>
      </c>
      <c r="O78" s="16">
        <f>+B78/'Total x Ano'!$D$30</f>
        <v>2.3106795269559809E-4</v>
      </c>
      <c r="P78" s="16">
        <f>+C78/'Total x Ano'!$D$30</f>
        <v>6.9686603591291769E-4</v>
      </c>
      <c r="Q78" s="16">
        <f>+D78/'Total x Ano'!$D$30</f>
        <v>2.7802940527947555E-3</v>
      </c>
      <c r="R78" s="16">
        <f>+E78/'Total x Ano'!$D$30</f>
        <v>2.2434486606642948E-6</v>
      </c>
      <c r="S78" s="16">
        <f>+F78/'Total x Ano'!$D$30</f>
        <v>6.4477451786614925E-4</v>
      </c>
      <c r="T78" s="16">
        <f>+G78/'Total x Ano'!$D$30</f>
        <v>1.4831198656677387E-4</v>
      </c>
      <c r="U78" s="16">
        <f>+H78/'Total x Ano'!$D$30</f>
        <v>2.3742557252722052E-4</v>
      </c>
      <c r="V78" s="16">
        <f>+I78/'Total x Ano'!$D$30</f>
        <v>6.6784374120286064E-5</v>
      </c>
      <c r="W78" s="16">
        <f>+J78/'Total x Ano'!$D$30</f>
        <v>1.2301872796767295E-5</v>
      </c>
      <c r="X78" s="16">
        <f>+K78/'Total x Ano'!$D$30</f>
        <v>6.6346765793162058E-4</v>
      </c>
      <c r="Y78" s="16">
        <f>+L78/'Total x Ano'!$D$30</f>
        <v>5.4835374718727519E-3</v>
      </c>
    </row>
    <row r="79" spans="1:25" x14ac:dyDescent="0.25">
      <c r="A79" s="1" t="s">
        <v>528</v>
      </c>
      <c r="B79" s="72">
        <f>tab_dinamicas!M600</f>
        <v>2723.7010888131244</v>
      </c>
      <c r="C79" s="72">
        <f>tab_dinamicas!N600</f>
        <v>6731.6794089882233</v>
      </c>
      <c r="D79" s="72">
        <f>tab_dinamicas!O600</f>
        <v>90324.857943911396</v>
      </c>
      <c r="E79" s="72">
        <f>tab_dinamicas!P600</f>
        <v>191.49043891280758</v>
      </c>
      <c r="F79" s="72">
        <f>tab_dinamicas!Q600</f>
        <v>13448.09278854201</v>
      </c>
      <c r="G79" s="72">
        <f>tab_dinamicas!R600</f>
        <v>3729.8333651632124</v>
      </c>
      <c r="H79" s="72">
        <f>tab_dinamicas!S600</f>
        <v>2520.9990184589196</v>
      </c>
      <c r="I79" s="72">
        <f>tab_dinamicas!T600</f>
        <v>178.53070085074657</v>
      </c>
      <c r="J79" s="72">
        <f>tab_dinamicas!U600</f>
        <v>4712.1854965256771</v>
      </c>
      <c r="K79" s="72">
        <f>tab_dinamicas!V600</f>
        <v>20279.894790259576</v>
      </c>
      <c r="L79" s="72">
        <f t="shared" si="4"/>
        <v>144841.2650404257</v>
      </c>
      <c r="N79" s="57" t="s">
        <v>528</v>
      </c>
      <c r="O79" s="16">
        <f>+B79/'Total x Ano'!$D$30</f>
        <v>4.2980755112561907E-5</v>
      </c>
      <c r="P79" s="16">
        <f>+C79/'Total x Ano'!$D$30</f>
        <v>1.0622775948592708E-4</v>
      </c>
      <c r="Q79" s="16">
        <f>+D79/'Total x Ano'!$D$30</f>
        <v>1.4253511943030108E-3</v>
      </c>
      <c r="R79" s="16">
        <f>+E79/'Total x Ano'!$D$30</f>
        <v>3.0217719907344333E-6</v>
      </c>
      <c r="S79" s="16">
        <f>+F79/'Total x Ano'!$D$30</f>
        <v>2.1221461681289201E-4</v>
      </c>
      <c r="T79" s="16">
        <f>+G79/'Total x Ano'!$D$30</f>
        <v>5.8857800195909021E-5</v>
      </c>
      <c r="U79" s="16">
        <f>+H79/'Total x Ano'!$D$30</f>
        <v>3.9782060482491539E-5</v>
      </c>
      <c r="V79" s="16">
        <f>+I79/'Total x Ano'!$D$30</f>
        <v>2.817263746325309E-6</v>
      </c>
      <c r="W79" s="16">
        <f>+J79/'Total x Ano'!$D$30</f>
        <v>7.4359588026376151E-5</v>
      </c>
      <c r="X79" s="16">
        <f>+K79/'Total x Ano'!$D$30</f>
        <v>3.2002233845289298E-4</v>
      </c>
      <c r="Y79" s="16">
        <f>+L79/'Total x Ano'!$D$30</f>
        <v>2.2856351486091214E-3</v>
      </c>
    </row>
    <row r="80" spans="1:25" x14ac:dyDescent="0.25">
      <c r="A80" s="1" t="s">
        <v>529</v>
      </c>
      <c r="B80" s="72">
        <f>tab_dinamicas!M601</f>
        <v>741.35450153197417</v>
      </c>
      <c r="C80" s="72">
        <f>tab_dinamicas!N601</f>
        <v>5992.091828170931</v>
      </c>
      <c r="D80" s="72">
        <f>tab_dinamicas!O601</f>
        <v>98063.38735344696</v>
      </c>
      <c r="E80" s="72">
        <f>tab_dinamicas!P601</f>
        <v>357.72082221930668</v>
      </c>
      <c r="F80" s="72">
        <f>tab_dinamicas!Q601</f>
        <v>12101.631607598658</v>
      </c>
      <c r="G80" s="72">
        <f>tab_dinamicas!R601</f>
        <v>2668.5925010684318</v>
      </c>
      <c r="H80" s="72">
        <f>tab_dinamicas!S601</f>
        <v>1442.6710497416991</v>
      </c>
      <c r="I80" s="72">
        <f>tab_dinamicas!T601</f>
        <v>845.28928603747295</v>
      </c>
      <c r="J80" s="72">
        <f>tab_dinamicas!U601</f>
        <v>494.62437561174318</v>
      </c>
      <c r="K80" s="72">
        <f>tab_dinamicas!V601</f>
        <v>11326.339811200127</v>
      </c>
      <c r="L80" s="72">
        <f t="shared" si="4"/>
        <v>134033.70313662727</v>
      </c>
      <c r="N80" s="57" t="s">
        <v>529</v>
      </c>
      <c r="O80" s="16">
        <f>+B80/'Total x Ano'!$D$30</f>
        <v>1.1698778699620882E-5</v>
      </c>
      <c r="P80" s="16">
        <f>+C80/'Total x Ano'!$D$30</f>
        <v>9.4556863282976999E-5</v>
      </c>
      <c r="Q80" s="16">
        <f>+D80/'Total x Ano'!$D$30</f>
        <v>1.5474673247582596E-3</v>
      </c>
      <c r="R80" s="16">
        <f>+E80/'Total x Ano'!$D$30</f>
        <v>5.6449333304676794E-6</v>
      </c>
      <c r="S80" s="16">
        <f>+F80/'Total x Ano'!$D$30</f>
        <v>1.9096708766059604E-4</v>
      </c>
      <c r="T80" s="16">
        <f>+G80/'Total x Ano'!$D$30</f>
        <v>4.2111126384144466E-5</v>
      </c>
      <c r="U80" s="16">
        <f>+H80/'Total x Ano'!$D$30</f>
        <v>2.276574744255461E-5</v>
      </c>
      <c r="V80" s="16">
        <f>+I80/'Total x Ano'!$D$30</f>
        <v>1.3338898292352827E-5</v>
      </c>
      <c r="W80" s="16">
        <f>+J80/'Total x Ano'!$D$30</f>
        <v>7.8053091979105908E-6</v>
      </c>
      <c r="X80" s="16">
        <f>+K80/'Total x Ano'!$D$30</f>
        <v>1.7873276907892521E-4</v>
      </c>
      <c r="Y80" s="16">
        <f>+L80/'Total x Ano'!$D$30</f>
        <v>2.1150888381278083E-3</v>
      </c>
    </row>
    <row r="81" spans="1:25" x14ac:dyDescent="0.25">
      <c r="A81" s="1" t="s">
        <v>530</v>
      </c>
      <c r="B81" s="72">
        <f>tab_dinamicas!M602</f>
        <v>156256.01578273973</v>
      </c>
      <c r="C81" s="72">
        <f>tab_dinamicas!N602</f>
        <v>132103.7682048773</v>
      </c>
      <c r="D81" s="72">
        <f>tab_dinamicas!O602</f>
        <v>206578.97614268289</v>
      </c>
      <c r="E81" s="72">
        <f>tab_dinamicas!P602</f>
        <v>462.36644963730214</v>
      </c>
      <c r="F81" s="72">
        <f>tab_dinamicas!Q602</f>
        <v>47255.38253125739</v>
      </c>
      <c r="G81" s="72">
        <f>tab_dinamicas!R602</f>
        <v>7453.6789624374778</v>
      </c>
      <c r="H81" s="72">
        <f>tab_dinamicas!S602</f>
        <v>8889.4015978949883</v>
      </c>
      <c r="I81" s="72">
        <f>tab_dinamicas!T602</f>
        <v>3717.149926373002</v>
      </c>
      <c r="J81" s="72">
        <f>tab_dinamicas!U602</f>
        <v>6267.0724898117551</v>
      </c>
      <c r="K81" s="72">
        <f>tab_dinamicas!V602</f>
        <v>80645.07593510233</v>
      </c>
      <c r="L81" s="72">
        <f t="shared" si="4"/>
        <v>649628.88802281406</v>
      </c>
      <c r="N81" s="57" t="s">
        <v>530</v>
      </c>
      <c r="O81" s="16">
        <f>+B81/'Total x Ano'!$D$30</f>
        <v>2.465763066588595E-3</v>
      </c>
      <c r="P81" s="16">
        <f>+C81/'Total x Ano'!$D$30</f>
        <v>2.0846339321084146E-3</v>
      </c>
      <c r="Q81" s="16">
        <f>+D81/'Total x Ano'!$D$30</f>
        <v>3.2598732737084178E-3</v>
      </c>
      <c r="R81" s="16">
        <f>+E81/'Total x Ano'!$D$30</f>
        <v>7.2962702206009461E-6</v>
      </c>
      <c r="S81" s="16">
        <f>+F81/'Total x Ano'!$D$30</f>
        <v>7.4570298211815394E-4</v>
      </c>
      <c r="T81" s="16">
        <f>+G81/'Total x Ano'!$D$30</f>
        <v>1.1762111176148973E-4</v>
      </c>
      <c r="U81" s="16">
        <f>+H81/'Total x Ano'!$D$30</f>
        <v>1.4027721130839384E-4</v>
      </c>
      <c r="V81" s="16">
        <f>+I81/'Total x Ano'!$D$30</f>
        <v>5.8657652030287534E-5</v>
      </c>
      <c r="W81" s="16">
        <f>+J81/'Total x Ano'!$D$30</f>
        <v>9.8896134037472551E-5</v>
      </c>
      <c r="X81" s="16">
        <f>+K81/'Total x Ano'!$D$30</f>
        <v>1.272601561910383E-3</v>
      </c>
      <c r="Y81" s="16">
        <f>+L81/'Total x Ano'!$D$30</f>
        <v>1.0251323195792209E-2</v>
      </c>
    </row>
    <row r="82" spans="1:25" x14ac:dyDescent="0.25">
      <c r="A82" s="1" t="s">
        <v>531</v>
      </c>
      <c r="B82" s="72">
        <f>tab_dinamicas!M603</f>
        <v>624.92472076555873</v>
      </c>
      <c r="C82" s="72">
        <f>tab_dinamicas!N603</f>
        <v>38776.70843632675</v>
      </c>
      <c r="D82" s="72">
        <f>tab_dinamicas!O603</f>
        <v>83411.882431992155</v>
      </c>
      <c r="E82" s="72">
        <f>tab_dinamicas!P603</f>
        <v>184.26292893075106</v>
      </c>
      <c r="F82" s="72">
        <f>tab_dinamicas!Q603</f>
        <v>6404.8912419319968</v>
      </c>
      <c r="G82" s="72">
        <f>tab_dinamicas!R603</f>
        <v>2028.0069798090499</v>
      </c>
      <c r="H82" s="72">
        <f>tab_dinamicas!S603</f>
        <v>1195.0414833960958</v>
      </c>
      <c r="I82" s="72">
        <f>tab_dinamicas!T603</f>
        <v>626.76855630801629</v>
      </c>
      <c r="J82" s="72">
        <f>tab_dinamicas!U603</f>
        <v>232.25267982726081</v>
      </c>
      <c r="K82" s="72">
        <f>tab_dinamicas!V603</f>
        <v>5099.2798655442275</v>
      </c>
      <c r="L82" s="72">
        <f t="shared" si="4"/>
        <v>138584.01932483187</v>
      </c>
      <c r="N82" s="57" t="s">
        <v>531</v>
      </c>
      <c r="O82" s="16">
        <f>+B82/'Total x Ano'!$D$30</f>
        <v>9.8614846164029569E-6</v>
      </c>
      <c r="P82" s="16">
        <f>+C82/'Total x Ano'!$D$30</f>
        <v>6.1190716419591811E-4</v>
      </c>
      <c r="Q82" s="16">
        <f>+D82/'Total x Ano'!$D$30</f>
        <v>1.3162625322624883E-3</v>
      </c>
      <c r="R82" s="16">
        <f>+E82/'Total x Ano'!$D$30</f>
        <v>2.9077198879217365E-6</v>
      </c>
      <c r="S82" s="16">
        <f>+F82/'Total x Ano'!$D$30</f>
        <v>1.0107095199349878E-4</v>
      </c>
      <c r="T82" s="16">
        <f>+G82/'Total x Ano'!$D$30</f>
        <v>3.2002510012477932E-5</v>
      </c>
      <c r="U82" s="16">
        <f>+H82/'Total x Ano'!$D$30</f>
        <v>1.8858084522623778E-5</v>
      </c>
      <c r="V82" s="16">
        <f>+I82/'Total x Ano'!$D$30</f>
        <v>9.8905808502898924E-6</v>
      </c>
      <c r="W82" s="16">
        <f>+J82/'Total x Ano'!$D$30</f>
        <v>3.6650114055803593E-6</v>
      </c>
      <c r="X82" s="16">
        <f>+K82/'Total x Ano'!$D$30</f>
        <v>8.0468044034479435E-5</v>
      </c>
      <c r="Y82" s="16">
        <f>+L82/'Total x Ano'!$D$30</f>
        <v>2.1868940837816812E-3</v>
      </c>
    </row>
    <row r="83" spans="1:25" x14ac:dyDescent="0.25">
      <c r="A83" s="1" t="s">
        <v>532</v>
      </c>
      <c r="B83" s="72">
        <f>tab_dinamicas!M604</f>
        <v>4902.5804942784389</v>
      </c>
      <c r="C83" s="72">
        <f>tab_dinamicas!N604</f>
        <v>1832.6481393172535</v>
      </c>
      <c r="D83" s="72">
        <f>tab_dinamicas!O604</f>
        <v>59024.006562459203</v>
      </c>
      <c r="E83" s="72">
        <f>tab_dinamicas!P604</f>
        <v>1165.0958084396152</v>
      </c>
      <c r="F83" s="72">
        <f>tab_dinamicas!Q604</f>
        <v>5524.6145618011087</v>
      </c>
      <c r="G83" s="72">
        <f>tab_dinamicas!R604</f>
        <v>2892.3170168607267</v>
      </c>
      <c r="H83" s="72">
        <f>tab_dinamicas!S604</f>
        <v>1892.2900698604681</v>
      </c>
      <c r="I83" s="72">
        <f>tab_dinamicas!T604</f>
        <v>130.72480095903973</v>
      </c>
      <c r="J83" s="72">
        <f>tab_dinamicas!U604</f>
        <v>3979.6785389011766</v>
      </c>
      <c r="K83" s="72">
        <f>tab_dinamicas!V604</f>
        <v>8987.471828061045</v>
      </c>
      <c r="L83" s="72">
        <f t="shared" si="4"/>
        <v>90331.427820938072</v>
      </c>
      <c r="N83" s="57" t="s">
        <v>532</v>
      </c>
      <c r="O83" s="16">
        <f>+B83/'Total x Ano'!$D$30</f>
        <v>7.7364073653187051E-5</v>
      </c>
      <c r="P83" s="16">
        <f>+C83/'Total x Ano'!$D$30</f>
        <v>2.8919693576878949E-5</v>
      </c>
      <c r="Q83" s="16">
        <f>+D83/'Total x Ano'!$D$30</f>
        <v>9.3141511828993687E-4</v>
      </c>
      <c r="R83" s="16">
        <f>+E83/'Total x Ano'!$D$30</f>
        <v>1.838553350471978E-5</v>
      </c>
      <c r="S83" s="16">
        <f>+F83/'Total x Ano'!$D$30</f>
        <v>8.7179942963395708E-5</v>
      </c>
      <c r="T83" s="16">
        <f>+G83/'Total x Ano'!$D$30</f>
        <v>4.5641561006886168E-5</v>
      </c>
      <c r="U83" s="16">
        <f>+H83/'Total x Ano'!$D$30</f>
        <v>2.9860859706175236E-5</v>
      </c>
      <c r="V83" s="16">
        <f>+I83/'Total x Ano'!$D$30</f>
        <v>2.0628734482781512E-6</v>
      </c>
      <c r="W83" s="16">
        <f>+J83/'Total x Ano'!$D$30</f>
        <v>6.2800426012153175E-5</v>
      </c>
      <c r="X83" s="16">
        <f>+K83/'Total x Ano'!$D$30</f>
        <v>1.4182478661462416E-4</v>
      </c>
      <c r="Y83" s="16">
        <f>+L83/'Total x Ano'!$D$30</f>
        <v>1.4254548687762352E-3</v>
      </c>
    </row>
    <row r="84" spans="1:25" x14ac:dyDescent="0.25">
      <c r="A84" s="1" t="s">
        <v>533</v>
      </c>
      <c r="B84" s="72">
        <f>tab_dinamicas!M605</f>
        <v>25361.630652568409</v>
      </c>
      <c r="C84" s="72">
        <f>tab_dinamicas!N605</f>
        <v>47265.292819408547</v>
      </c>
      <c r="D84" s="72">
        <f>tab_dinamicas!O605</f>
        <v>267488.89840389491</v>
      </c>
      <c r="E84" s="72">
        <f>tab_dinamicas!P605</f>
        <v>514.30523243892048</v>
      </c>
      <c r="F84" s="72">
        <f>tab_dinamicas!Q605</f>
        <v>48543.07602212557</v>
      </c>
      <c r="G84" s="72">
        <f>tab_dinamicas!R605</f>
        <v>19087.475375117443</v>
      </c>
      <c r="H84" s="72">
        <f>tab_dinamicas!S605</f>
        <v>21483.54154560493</v>
      </c>
      <c r="I84" s="72">
        <f>tab_dinamicas!T605</f>
        <v>3958.9346163093501</v>
      </c>
      <c r="J84" s="72">
        <f>tab_dinamicas!U605</f>
        <v>19685.642918154688</v>
      </c>
      <c r="K84" s="72">
        <f>tab_dinamicas!V605</f>
        <v>85564.240671282794</v>
      </c>
      <c r="L84" s="72">
        <f t="shared" si="4"/>
        <v>538953.03825690551</v>
      </c>
      <c r="N84" s="57" t="s">
        <v>533</v>
      </c>
      <c r="O84" s="16">
        <f>+B84/'Total x Ano'!$D$30</f>
        <v>4.0021353327295185E-4</v>
      </c>
      <c r="P84" s="16">
        <f>+C84/'Total x Ano'!$D$30</f>
        <v>7.4585936920110857E-4</v>
      </c>
      <c r="Q84" s="16">
        <f>+D84/'Total x Ano'!$D$30</f>
        <v>4.2210486623686814E-3</v>
      </c>
      <c r="R84" s="16">
        <f>+E84/'Total x Ano'!$D$30</f>
        <v>8.1158785519298714E-6</v>
      </c>
      <c r="S84" s="16">
        <f>+F84/'Total x Ano'!$D$30</f>
        <v>7.6602314089709055E-4</v>
      </c>
      <c r="T84" s="16">
        <f>+G84/'Total x Ano'!$D$30</f>
        <v>3.0120563089119012E-4</v>
      </c>
      <c r="U84" s="16">
        <f>+H84/'Total x Ano'!$D$30</f>
        <v>3.3901621654253014E-4</v>
      </c>
      <c r="V84" s="16">
        <f>+I84/'Total x Ano'!$D$30</f>
        <v>6.2473081186887586E-5</v>
      </c>
      <c r="W84" s="16">
        <f>+J84/'Total x Ano'!$D$30</f>
        <v>3.1064487985619675E-4</v>
      </c>
      <c r="X84" s="16">
        <f>+K84/'Total x Ano'!$D$30</f>
        <v>1.3502273394791892E-3</v>
      </c>
      <c r="Y84" s="16">
        <f>+L84/'Total x Ano'!$D$30</f>
        <v>8.504827732247755E-3</v>
      </c>
    </row>
    <row r="85" spans="1:25" x14ac:dyDescent="0.25">
      <c r="A85" s="1" t="s">
        <v>534</v>
      </c>
      <c r="B85" s="72">
        <f>tab_dinamicas!M606</f>
        <v>134394.70339676968</v>
      </c>
      <c r="C85" s="72">
        <f>tab_dinamicas!N606</f>
        <v>132162.70350987915</v>
      </c>
      <c r="D85" s="72">
        <f>tab_dinamicas!O606</f>
        <v>829872.79190316552</v>
      </c>
      <c r="E85" s="72">
        <f>tab_dinamicas!P606</f>
        <v>3132.1540100743659</v>
      </c>
      <c r="F85" s="72">
        <f>tab_dinamicas!Q606</f>
        <v>168893.98186192481</v>
      </c>
      <c r="G85" s="72">
        <f>tab_dinamicas!R606</f>
        <v>56745.399206672802</v>
      </c>
      <c r="H85" s="72">
        <f>tab_dinamicas!S606</f>
        <v>60164.099667995164</v>
      </c>
      <c r="I85" s="72">
        <f>tab_dinamicas!T606</f>
        <v>8420.4904328445391</v>
      </c>
      <c r="J85" s="72">
        <f>tab_dinamicas!U606</f>
        <v>88416.360062202846</v>
      </c>
      <c r="K85" s="72">
        <f>tab_dinamicas!V606</f>
        <v>172354.68134621478</v>
      </c>
      <c r="L85" s="72">
        <f t="shared" si="4"/>
        <v>1654557.3653977439</v>
      </c>
      <c r="N85" s="57" t="s">
        <v>534</v>
      </c>
      <c r="O85" s="16">
        <f>+B85/'Total x Ano'!$D$30</f>
        <v>2.1207855218940558E-3</v>
      </c>
      <c r="P85" s="16">
        <f>+C85/'Total x Ano'!$D$30</f>
        <v>2.0855639474915903E-3</v>
      </c>
      <c r="Q85" s="16">
        <f>+D85/'Total x Ano'!$D$30</f>
        <v>1.309562175888797E-2</v>
      </c>
      <c r="R85" s="16">
        <f>+E85/'Total x Ano'!$D$30</f>
        <v>4.9426254971501998E-5</v>
      </c>
      <c r="S85" s="16">
        <f>+F85/'Total x Ano'!$D$30</f>
        <v>2.6651936602764721E-3</v>
      </c>
      <c r="T85" s="16">
        <f>+G85/'Total x Ano'!$D$30</f>
        <v>8.9545806516138889E-4</v>
      </c>
      <c r="U85" s="16">
        <f>+H85/'Total x Ano'!$D$30</f>
        <v>9.494061022403506E-4</v>
      </c>
      <c r="V85" s="16">
        <f>+I85/'Total x Ano'!$D$30</f>
        <v>1.3287766367177641E-4</v>
      </c>
      <c r="W85" s="16">
        <f>+J85/'Total x Ano'!$D$30</f>
        <v>1.3952345708513887E-3</v>
      </c>
      <c r="X85" s="16">
        <f>+K85/'Total x Ano'!$D$30</f>
        <v>2.7198044535325164E-3</v>
      </c>
      <c r="Y85" s="16">
        <f>+L85/'Total x Ano'!$D$30</f>
        <v>2.6109371998979013E-2</v>
      </c>
    </row>
    <row r="86" spans="1:25" x14ac:dyDescent="0.25">
      <c r="A86" s="1" t="s">
        <v>535</v>
      </c>
      <c r="B86" s="72">
        <f>tab_dinamicas!M607</f>
        <v>12895.838098370266</v>
      </c>
      <c r="C86" s="72">
        <f>tab_dinamicas!N607</f>
        <v>14083.392052698684</v>
      </c>
      <c r="D86" s="72">
        <f>tab_dinamicas!O607</f>
        <v>233764.85261089582</v>
      </c>
      <c r="E86" s="72">
        <f>tab_dinamicas!P607</f>
        <v>144.08494602412043</v>
      </c>
      <c r="F86" s="72">
        <f>tab_dinamicas!Q607</f>
        <v>46036.827089971281</v>
      </c>
      <c r="G86" s="72">
        <f>tab_dinamicas!R607</f>
        <v>10779.495063639522</v>
      </c>
      <c r="H86" s="72">
        <f>tab_dinamicas!S607</f>
        <v>8759.6099543954115</v>
      </c>
      <c r="I86" s="72">
        <f>tab_dinamicas!T607</f>
        <v>3274.075512257119</v>
      </c>
      <c r="J86" s="72">
        <f>tab_dinamicas!U607</f>
        <v>15361.014580009194</v>
      </c>
      <c r="K86" s="72">
        <f>tab_dinamicas!V607</f>
        <v>28855.568412946457</v>
      </c>
      <c r="L86" s="72">
        <f t="shared" si="4"/>
        <v>373954.75832120789</v>
      </c>
      <c r="N86" s="57" t="s">
        <v>535</v>
      </c>
      <c r="O86" s="16">
        <f>+B86/'Total x Ano'!$D$30</f>
        <v>2.0349988534124628E-4</v>
      </c>
      <c r="P86" s="16">
        <f>+C86/'Total x Ano'!$D$30</f>
        <v>2.2223981458810289E-4</v>
      </c>
      <c r="Q86" s="16">
        <f>+D86/'Total x Ano'!$D$30</f>
        <v>3.688873909571067E-3</v>
      </c>
      <c r="R86" s="16">
        <f>+E86/'Total x Ano'!$D$30</f>
        <v>2.2737002257351304E-6</v>
      </c>
      <c r="S86" s="16">
        <f>+F86/'Total x Ano'!$D$30</f>
        <v>7.2647384084853668E-4</v>
      </c>
      <c r="T86" s="16">
        <f>+G86/'Total x Ano'!$D$30</f>
        <v>1.7010340799520401E-4</v>
      </c>
      <c r="U86" s="16">
        <f>+H86/'Total x Ano'!$D$30</f>
        <v>1.3822906334244242E-4</v>
      </c>
      <c r="V86" s="16">
        <f>+I86/'Total x Ano'!$D$30</f>
        <v>5.1665815456159257E-5</v>
      </c>
      <c r="W86" s="16">
        <f>+J86/'Total x Ano'!$D$30</f>
        <v>2.4240105078181251E-4</v>
      </c>
      <c r="X86" s="16">
        <f>+K86/'Total x Ano'!$D$30</f>
        <v>4.5534883570174392E-4</v>
      </c>
      <c r="Y86" s="16">
        <f>+L86/'Total x Ano'!$D$30</f>
        <v>5.9011093238520501E-3</v>
      </c>
    </row>
    <row r="87" spans="1:25" x14ac:dyDescent="0.25">
      <c r="A87" s="1" t="s">
        <v>536</v>
      </c>
      <c r="B87" s="72">
        <f>tab_dinamicas!M608</f>
        <v>212033.37715054839</v>
      </c>
      <c r="C87" s="72">
        <f>tab_dinamicas!N608</f>
        <v>144639.28901501099</v>
      </c>
      <c r="D87" s="72">
        <f>tab_dinamicas!O608</f>
        <v>3932927.656709271</v>
      </c>
      <c r="E87" s="72">
        <f>tab_dinamicas!P608</f>
        <v>5968.6296165272215</v>
      </c>
      <c r="F87" s="72">
        <f>tab_dinamicas!Q608</f>
        <v>385901.31421492121</v>
      </c>
      <c r="G87" s="72">
        <f>tab_dinamicas!R608</f>
        <v>76606.034587986214</v>
      </c>
      <c r="H87" s="72">
        <f>tab_dinamicas!S608</f>
        <v>54972.511751461861</v>
      </c>
      <c r="I87" s="72">
        <f>tab_dinamicas!T608</f>
        <v>86669.027764652812</v>
      </c>
      <c r="J87" s="72">
        <f>tab_dinamicas!U608</f>
        <v>257080.96218060201</v>
      </c>
      <c r="K87" s="72">
        <f>tab_dinamicas!V608</f>
        <v>405194.30911520775</v>
      </c>
      <c r="L87" s="72">
        <f t="shared" si="4"/>
        <v>5561993.1121061891</v>
      </c>
      <c r="N87" s="57" t="s">
        <v>536</v>
      </c>
      <c r="O87" s="16">
        <f>+B87/'Total x Ano'!$D$30</f>
        <v>3.3459452274068814E-3</v>
      </c>
      <c r="P87" s="16">
        <f>+C87/'Total x Ano'!$D$30</f>
        <v>2.2824479111686353E-3</v>
      </c>
      <c r="Q87" s="16">
        <f>+D87/'Total x Ano'!$D$30</f>
        <v>6.2062684184667198E-2</v>
      </c>
      <c r="R87" s="16">
        <f>+E87/'Total x Ano'!$D$30</f>
        <v>9.4186623106035691E-5</v>
      </c>
      <c r="S87" s="16">
        <f>+F87/'Total x Ano'!$D$30</f>
        <v>6.0896292739358437E-3</v>
      </c>
      <c r="T87" s="16">
        <f>+G87/'Total x Ano'!$D$30</f>
        <v>1.208864374396331E-3</v>
      </c>
      <c r="U87" s="16">
        <f>+H87/'Total x Ano'!$D$30</f>
        <v>8.6748141167781621E-4</v>
      </c>
      <c r="V87" s="16">
        <f>+I87/'Total x Ano'!$D$30</f>
        <v>1.3676611848107074E-3</v>
      </c>
      <c r="W87" s="16">
        <f>+J87/'Total x Ano'!$D$30</f>
        <v>4.0568085554502503E-3</v>
      </c>
      <c r="X87" s="16">
        <f>+K87/'Total x Ano'!$D$30</f>
        <v>6.3940780596718977E-3</v>
      </c>
      <c r="Y87" s="16">
        <f>+L87/'Total x Ano'!$D$30</f>
        <v>8.7769786806291591E-2</v>
      </c>
    </row>
    <row r="88" spans="1:25" x14ac:dyDescent="0.25">
      <c r="A88" s="1" t="s">
        <v>537</v>
      </c>
      <c r="B88" s="72">
        <f>tab_dinamicas!M609</f>
        <v>722875.96892225882</v>
      </c>
      <c r="C88" s="72">
        <f>tab_dinamicas!N609</f>
        <v>513369.15829274687</v>
      </c>
      <c r="D88" s="72">
        <f>tab_dinamicas!O609</f>
        <v>7800514.572093932</v>
      </c>
      <c r="E88" s="72">
        <f>tab_dinamicas!P609</f>
        <v>124577.8510371258</v>
      </c>
      <c r="F88" s="72">
        <f>tab_dinamicas!Q609</f>
        <v>1595244.1563008265</v>
      </c>
      <c r="G88" s="72">
        <f>tab_dinamicas!R609</f>
        <v>356653.17157749267</v>
      </c>
      <c r="H88" s="72">
        <f>tab_dinamicas!S609</f>
        <v>717009.79747023853</v>
      </c>
      <c r="I88" s="72">
        <f>tab_dinamicas!T609</f>
        <v>103110.62703554941</v>
      </c>
      <c r="J88" s="72">
        <f>tab_dinamicas!U609</f>
        <v>237200.21096712805</v>
      </c>
      <c r="K88" s="72">
        <f>tab_dinamicas!V609</f>
        <v>2930721.3059149222</v>
      </c>
      <c r="L88" s="72">
        <f t="shared" si="4"/>
        <v>15101276.819612218</v>
      </c>
      <c r="N88" s="57" t="s">
        <v>537</v>
      </c>
      <c r="O88" s="16">
        <f>+B88/'Total x Ano'!$D$30</f>
        <v>1.1407182353678328E-2</v>
      </c>
      <c r="P88" s="16">
        <f>+C88/'Total x Ano'!$D$30</f>
        <v>8.1011070434816295E-3</v>
      </c>
      <c r="Q88" s="16">
        <f>+D88/'Total x Ano'!$D$30</f>
        <v>0.12309427343263923</v>
      </c>
      <c r="R88" s="16">
        <f>+E88/'Total x Ano'!$D$30</f>
        <v>1.9658728815242967E-3</v>
      </c>
      <c r="S88" s="16">
        <f>+F88/'Total x Ano'!$D$30</f>
        <v>2.5173393184855297E-2</v>
      </c>
      <c r="T88" s="16">
        <f>+G88/'Total x Ano'!$D$30</f>
        <v>5.6280855085939609E-3</v>
      </c>
      <c r="U88" s="16">
        <f>+H88/'Total x Ano'!$D$30</f>
        <v>1.1314612548693797E-2</v>
      </c>
      <c r="V88" s="16">
        <f>+I88/'Total x Ano'!$D$30</f>
        <v>1.6271141603313147E-3</v>
      </c>
      <c r="W88" s="16">
        <f>+J88/'Total x Ano'!$D$30</f>
        <v>3.7430848128304447E-3</v>
      </c>
      <c r="X88" s="16">
        <f>+K88/'Total x Ano'!$D$30</f>
        <v>4.6247591290418381E-2</v>
      </c>
      <c r="Y88" s="16">
        <f>+L88/'Total x Ano'!$D$30</f>
        <v>0.23830231721704664</v>
      </c>
    </row>
    <row r="89" spans="1:25" x14ac:dyDescent="0.25">
      <c r="A89" s="1" t="s">
        <v>538</v>
      </c>
      <c r="B89" s="72">
        <f>tab_dinamicas!M610</f>
        <v>48149.70753508636</v>
      </c>
      <c r="C89" s="72">
        <f>tab_dinamicas!N610</f>
        <v>93350.143004555604</v>
      </c>
      <c r="D89" s="72">
        <f>tab_dinamicas!O610</f>
        <v>590305.47531816759</v>
      </c>
      <c r="E89" s="72">
        <f>tab_dinamicas!P610</f>
        <v>6577.3629769764666</v>
      </c>
      <c r="F89" s="72">
        <f>tab_dinamicas!Q610</f>
        <v>222520.35618741001</v>
      </c>
      <c r="G89" s="72">
        <f>tab_dinamicas!R610</f>
        <v>52635.010673722209</v>
      </c>
      <c r="H89" s="72">
        <f>tab_dinamicas!S610</f>
        <v>61958.7695882646</v>
      </c>
      <c r="I89" s="72">
        <f>tab_dinamicas!T610</f>
        <v>15929.025014054052</v>
      </c>
      <c r="J89" s="72">
        <f>tab_dinamicas!U610</f>
        <v>72932.772015604933</v>
      </c>
      <c r="K89" s="72">
        <f>tab_dinamicas!V610</f>
        <v>157570.50313174247</v>
      </c>
      <c r="L89" s="72">
        <f t="shared" si="4"/>
        <v>1321929.1254455843</v>
      </c>
      <c r="N89" s="57" t="s">
        <v>538</v>
      </c>
      <c r="O89" s="16">
        <f>+B89/'Total x Ano'!$D$30</f>
        <v>7.5981567757452801E-4</v>
      </c>
      <c r="P89" s="16">
        <f>+C89/'Total x Ano'!$D$30</f>
        <v>1.473091027749236E-3</v>
      </c>
      <c r="Q89" s="16">
        <f>+D89/'Total x Ano'!$D$30</f>
        <v>9.3151833659216188E-3</v>
      </c>
      <c r="R89" s="16">
        <f>+E89/'Total x Ano'!$D$30</f>
        <v>1.0379260358670473E-4</v>
      </c>
      <c r="S89" s="16">
        <f>+F89/'Total x Ano'!$D$30</f>
        <v>3.5114326517447455E-3</v>
      </c>
      <c r="T89" s="16">
        <f>+G89/'Total x Ano'!$D$30</f>
        <v>8.3059499935807918E-4</v>
      </c>
      <c r="U89" s="16">
        <f>+H89/'Total x Ano'!$D$30</f>
        <v>9.7772648903602299E-4</v>
      </c>
      <c r="V89" s="16">
        <f>+I89/'Total x Ano'!$D$30</f>
        <v>2.51364412241458E-4</v>
      </c>
      <c r="W89" s="16">
        <f>+J89/'Total x Ano'!$D$30</f>
        <v>1.1508992769279974E-3</v>
      </c>
      <c r="X89" s="16">
        <f>+K89/'Total x Ano'!$D$30</f>
        <v>2.4865060398458652E-3</v>
      </c>
      <c r="Y89" s="16">
        <f>+L89/'Total x Ano'!$D$30</f>
        <v>2.0860406543986257E-2</v>
      </c>
    </row>
    <row r="90" spans="1:25" x14ac:dyDescent="0.25">
      <c r="A90" s="1" t="s">
        <v>539</v>
      </c>
      <c r="B90" s="72">
        <f>tab_dinamicas!M611</f>
        <v>34531.049528110234</v>
      </c>
      <c r="C90" s="72">
        <f>tab_dinamicas!N611</f>
        <v>76366.643038890077</v>
      </c>
      <c r="D90" s="72">
        <f>tab_dinamicas!O611</f>
        <v>428052.12421998475</v>
      </c>
      <c r="E90" s="72">
        <f>tab_dinamicas!P611</f>
        <v>1180.6836678243581</v>
      </c>
      <c r="F90" s="72">
        <f>tab_dinamicas!Q611</f>
        <v>65149.184294392733</v>
      </c>
      <c r="G90" s="72">
        <f>tab_dinamicas!R611</f>
        <v>44016.703277134613</v>
      </c>
      <c r="H90" s="72">
        <f>tab_dinamicas!S611</f>
        <v>54359.415402677638</v>
      </c>
      <c r="I90" s="72">
        <f>tab_dinamicas!T611</f>
        <v>9812.2203835202927</v>
      </c>
      <c r="J90" s="72">
        <f>tab_dinamicas!U611</f>
        <v>3638.5176350060756</v>
      </c>
      <c r="K90" s="72">
        <f>tab_dinamicas!V611</f>
        <v>82010.309758407093</v>
      </c>
      <c r="L90" s="72">
        <f t="shared" si="4"/>
        <v>799116.85120594769</v>
      </c>
      <c r="N90" s="57" t="s">
        <v>539</v>
      </c>
      <c r="O90" s="16">
        <f>+B90/'Total x Ano'!$D$30</f>
        <v>5.4490949452687268E-4</v>
      </c>
      <c r="P90" s="16">
        <f>+C90/'Total x Ano'!$D$30</f>
        <v>1.2050867096628629E-3</v>
      </c>
      <c r="Q90" s="16">
        <f>+D90/'Total x Ano'!$D$30</f>
        <v>6.7547806923733246E-3</v>
      </c>
      <c r="R90" s="16">
        <f>+E90/'Total x Ano'!$D$30</f>
        <v>1.8631514229145246E-5</v>
      </c>
      <c r="S90" s="16">
        <f>+F90/'Total x Ano'!$D$30</f>
        <v>1.0280721138752609E-3</v>
      </c>
      <c r="T90" s="16">
        <f>+G90/'Total x Ano'!$D$30</f>
        <v>6.9459572938718574E-4</v>
      </c>
      <c r="U90" s="16">
        <f>+H90/'Total x Ano'!$D$30</f>
        <v>8.5780658203673263E-4</v>
      </c>
      <c r="V90" s="16">
        <f>+I90/'Total x Ano'!$D$30</f>
        <v>1.5483954650778118E-4</v>
      </c>
      <c r="W90" s="16">
        <f>+J90/'Total x Ano'!$D$30</f>
        <v>5.7416812764531615E-5</v>
      </c>
      <c r="X90" s="16">
        <f>+K90/'Total x Ano'!$D$30</f>
        <v>1.294145328541698E-3</v>
      </c>
      <c r="Y90" s="16">
        <f>+L90/'Total x Ano'!$D$30</f>
        <v>1.2610284523905392E-2</v>
      </c>
    </row>
    <row r="91" spans="1:25" x14ac:dyDescent="0.25">
      <c r="A91" s="1" t="s">
        <v>540</v>
      </c>
      <c r="B91" s="72">
        <f>tab_dinamicas!M612</f>
        <v>180872.6316131755</v>
      </c>
      <c r="C91" s="72">
        <f>tab_dinamicas!N612</f>
        <v>55030.161068158268</v>
      </c>
      <c r="D91" s="72">
        <f>tab_dinamicas!O612</f>
        <v>842477.27783156349</v>
      </c>
      <c r="E91" s="72">
        <f>tab_dinamicas!P612</f>
        <v>1721.7934985053598</v>
      </c>
      <c r="F91" s="72">
        <f>tab_dinamicas!Q612</f>
        <v>193234.29078115651</v>
      </c>
      <c r="G91" s="72">
        <f>tab_dinamicas!R612</f>
        <v>49298.858742909943</v>
      </c>
      <c r="H91" s="72">
        <f>tab_dinamicas!S612</f>
        <v>28303.446548173379</v>
      </c>
      <c r="I91" s="72">
        <f>tab_dinamicas!T612</f>
        <v>8982.6605186907727</v>
      </c>
      <c r="J91" s="72">
        <f>tab_dinamicas!U612</f>
        <v>24615.871235799972</v>
      </c>
      <c r="K91" s="72">
        <f>tab_dinamicas!V612</f>
        <v>202184.07217162393</v>
      </c>
      <c r="L91" s="72">
        <f t="shared" si="4"/>
        <v>1586721.0640097572</v>
      </c>
      <c r="N91" s="57" t="s">
        <v>540</v>
      </c>
      <c r="O91" s="16">
        <f>+B91/'Total x Ano'!$D$30</f>
        <v>2.8542200602923442E-3</v>
      </c>
      <c r="P91" s="16">
        <f>+C91/'Total x Ano'!$D$30</f>
        <v>8.683911338105097E-4</v>
      </c>
      <c r="Q91" s="16">
        <f>+D91/'Total x Ano'!$D$30</f>
        <v>1.3294524026553574E-2</v>
      </c>
      <c r="R91" s="16">
        <f>+E91/'Total x Ano'!$D$30</f>
        <v>2.7170376741270077E-5</v>
      </c>
      <c r="S91" s="16">
        <f>+F91/'Total x Ano'!$D$30</f>
        <v>3.0492904546414804E-3</v>
      </c>
      <c r="T91" s="16">
        <f>+G91/'Total x Ano'!$D$30</f>
        <v>7.779496008797071E-4</v>
      </c>
      <c r="U91" s="16">
        <f>+H91/'Total x Ano'!$D$30</f>
        <v>4.4663620025155816E-4</v>
      </c>
      <c r="V91" s="16">
        <f>+I91/'Total x Ano'!$D$30</f>
        <v>1.4174886282450498E-4</v>
      </c>
      <c r="W91" s="16">
        <f>+J91/'Total x Ano'!$D$30</f>
        <v>3.8844524379483633E-4</v>
      </c>
      <c r="X91" s="16">
        <f>+K91/'Total x Ano'!$D$30</f>
        <v>3.1905204757456929E-3</v>
      </c>
      <c r="Y91" s="16">
        <f>+L91/'Total x Ano'!$D$30</f>
        <v>2.5038896435535481E-2</v>
      </c>
    </row>
    <row r="92" spans="1:25" x14ac:dyDescent="0.25">
      <c r="A92" s="1" t="s">
        <v>541</v>
      </c>
      <c r="B92" s="72">
        <f>tab_dinamicas!M613</f>
        <v>1975.7852857430398</v>
      </c>
      <c r="C92" s="72">
        <f>tab_dinamicas!N613</f>
        <v>11088.345391417131</v>
      </c>
      <c r="D92" s="72">
        <f>tab_dinamicas!O613</f>
        <v>134558.64795362012</v>
      </c>
      <c r="E92" s="72">
        <f>tab_dinamicas!P613</f>
        <v>54.357245906545359</v>
      </c>
      <c r="F92" s="72">
        <f>tab_dinamicas!Q613</f>
        <v>12056.505113844178</v>
      </c>
      <c r="G92" s="72">
        <f>tab_dinamicas!R613</f>
        <v>2502.2251746144957</v>
      </c>
      <c r="H92" s="72">
        <f>tab_dinamicas!S613</f>
        <v>11148.75723841278</v>
      </c>
      <c r="I92" s="72">
        <f>tab_dinamicas!T613</f>
        <v>1018.6834253179354</v>
      </c>
      <c r="J92" s="72">
        <f>tab_dinamicas!U613</f>
        <v>1251.9543021292529</v>
      </c>
      <c r="K92" s="72">
        <f>tab_dinamicas!V613</f>
        <v>17969.683040936387</v>
      </c>
      <c r="L92" s="72">
        <f t="shared" si="4"/>
        <v>193624.94417194184</v>
      </c>
      <c r="N92" s="57" t="s">
        <v>541</v>
      </c>
      <c r="O92" s="16">
        <f>+B92/'Total x Ano'!$D$30</f>
        <v>3.1178437263293708E-5</v>
      </c>
      <c r="P92" s="16">
        <f>+C92/'Total x Ano'!$D$30</f>
        <v>1.7497715143172346E-4</v>
      </c>
      <c r="Q92" s="16">
        <f>+D92/'Total x Ano'!$D$30</f>
        <v>2.1233726122612652E-3</v>
      </c>
      <c r="R92" s="16">
        <f>+E92/'Total x Ano'!$D$30</f>
        <v>8.5777234678883334E-7</v>
      </c>
      <c r="S92" s="16">
        <f>+F92/'Total x Ano'!$D$30</f>
        <v>1.9025497913109692E-4</v>
      </c>
      <c r="T92" s="16">
        <f>+G92/'Total x Ano'!$D$30</f>
        <v>3.9485804043738821E-5</v>
      </c>
      <c r="U92" s="16">
        <f>+H92/'Total x Ano'!$D$30</f>
        <v>1.7593046705518969E-4</v>
      </c>
      <c r="V92" s="16">
        <f>+I92/'Total x Ano'!$D$30</f>
        <v>1.6075105679050517E-5</v>
      </c>
      <c r="W92" s="16">
        <f>+J92/'Total x Ano'!$D$30</f>
        <v>1.9756184514132531E-5</v>
      </c>
      <c r="X92" s="16">
        <f>+K92/'Total x Ano'!$D$30</f>
        <v>2.83566559269322E-4</v>
      </c>
      <c r="Y92" s="16">
        <f>+L92/'Total x Ano'!$D$30</f>
        <v>3.0554550729956012E-3</v>
      </c>
    </row>
    <row r="93" spans="1:25" x14ac:dyDescent="0.25">
      <c r="A93" s="1" t="s">
        <v>542</v>
      </c>
      <c r="B93" s="72">
        <f>tab_dinamicas!M614</f>
        <v>2068.466037109707</v>
      </c>
      <c r="C93" s="72">
        <f>tab_dinamicas!N614</f>
        <v>20697.002223962652</v>
      </c>
      <c r="D93" s="72">
        <f>tab_dinamicas!O614</f>
        <v>92447.351584936929</v>
      </c>
      <c r="E93" s="72">
        <f>tab_dinamicas!P614</f>
        <v>1294.0625652238559</v>
      </c>
      <c r="F93" s="72">
        <f>tab_dinamicas!Q614</f>
        <v>6136.2851278232192</v>
      </c>
      <c r="G93" s="72">
        <f>tab_dinamicas!R614</f>
        <v>5904.5954366068554</v>
      </c>
      <c r="H93" s="72">
        <f>tab_dinamicas!S614</f>
        <v>3962.253076126497</v>
      </c>
      <c r="I93" s="72">
        <f>tab_dinamicas!T614</f>
        <v>3481.7930515404964</v>
      </c>
      <c r="J93" s="72">
        <f>tab_dinamicas!U614</f>
        <v>579.50583922284636</v>
      </c>
      <c r="K93" s="72">
        <f>tab_dinamicas!V614</f>
        <v>18429.654611860511</v>
      </c>
      <c r="L93" s="72">
        <f t="shared" si="4"/>
        <v>155000.96955441358</v>
      </c>
      <c r="N93" s="57" t="s">
        <v>542</v>
      </c>
      <c r="O93" s="16">
        <f>+B93/'Total x Ano'!$D$30</f>
        <v>3.2640965106198374E-5</v>
      </c>
      <c r="P93" s="16">
        <f>+C93/'Total x Ano'!$D$30</f>
        <v>3.2660440890741312E-4</v>
      </c>
      <c r="Q93" s="16">
        <f>+D93/'Total x Ano'!$D$30</f>
        <v>1.4588447299143804E-3</v>
      </c>
      <c r="R93" s="16">
        <f>+E93/'Total x Ano'!$D$30</f>
        <v>2.0420664530577038E-5</v>
      </c>
      <c r="S93" s="16">
        <f>+F93/'Total x Ano'!$D$30</f>
        <v>9.6832273358877754E-5</v>
      </c>
      <c r="T93" s="16">
        <f>+G93/'Total x Ano'!$D$30</f>
        <v>9.3176146069001394E-5</v>
      </c>
      <c r="U93" s="16">
        <f>+H93/'Total x Ano'!$D$30</f>
        <v>6.2525447398928061E-5</v>
      </c>
      <c r="V93" s="16">
        <f>+I93/'Total x Ano'!$D$30</f>
        <v>5.4943655570550515E-5</v>
      </c>
      <c r="W93" s="16">
        <f>+J93/'Total x Ano'!$D$30</f>
        <v>9.1447621268861508E-6</v>
      </c>
      <c r="X93" s="16">
        <f>+K93/'Total x Ano'!$D$30</f>
        <v>2.9082503764267574E-4</v>
      </c>
      <c r="Y93" s="16">
        <f>+L93/'Total x Ano'!$D$30</f>
        <v>2.4459580906254887E-3</v>
      </c>
    </row>
    <row r="94" spans="1:25" x14ac:dyDescent="0.25">
      <c r="A94" s="1" t="s">
        <v>543</v>
      </c>
      <c r="B94" s="72">
        <f>tab_dinamicas!M615</f>
        <v>22988.083674891197</v>
      </c>
      <c r="C94" s="72">
        <f>tab_dinamicas!N615</f>
        <v>11214.361988977205</v>
      </c>
      <c r="D94" s="72">
        <f>tab_dinamicas!O615</f>
        <v>228345.60713234512</v>
      </c>
      <c r="E94" s="72">
        <f>tab_dinamicas!P615</f>
        <v>370.52061031576432</v>
      </c>
      <c r="F94" s="72">
        <f>tab_dinamicas!Q615</f>
        <v>33480.870448485126</v>
      </c>
      <c r="G94" s="72">
        <f>tab_dinamicas!R615</f>
        <v>9838.8310936544931</v>
      </c>
      <c r="H94" s="72">
        <f>tab_dinamicas!S615</f>
        <v>11102.923239447433</v>
      </c>
      <c r="I94" s="72">
        <f>tab_dinamicas!T615</f>
        <v>5321.0894850205223</v>
      </c>
      <c r="J94" s="72">
        <f>tab_dinamicas!U615</f>
        <v>2102.5264812961668</v>
      </c>
      <c r="K94" s="72">
        <f>tab_dinamicas!V615</f>
        <v>41067.243452848961</v>
      </c>
      <c r="L94" s="72">
        <f t="shared" si="4"/>
        <v>365832.05760728207</v>
      </c>
      <c r="N94" s="57" t="s">
        <v>543</v>
      </c>
      <c r="O94" s="16">
        <f>+B94/'Total x Ano'!$D$30</f>
        <v>3.6275830670102268E-4</v>
      </c>
      <c r="P94" s="16">
        <f>+C94/'Total x Ano'!$D$30</f>
        <v>1.7696572813057407E-4</v>
      </c>
      <c r="Q94" s="16">
        <f>+D94/'Total x Ano'!$D$30</f>
        <v>3.6033567198305639E-3</v>
      </c>
      <c r="R94" s="16">
        <f>+E94/'Total x Ano'!$D$30</f>
        <v>5.8469175202622582E-6</v>
      </c>
      <c r="S94" s="16">
        <f>+F94/'Total x Ano'!$D$30</f>
        <v>5.2833737872786204E-4</v>
      </c>
      <c r="T94" s="16">
        <f>+G94/'Total x Ano'!$D$30</f>
        <v>1.5525947086010716E-4</v>
      </c>
      <c r="U94" s="16">
        <f>+H94/'Total x Ano'!$D$30</f>
        <v>1.7520719389814242E-4</v>
      </c>
      <c r="V94" s="16">
        <f>+I94/'Total x Ano'!$D$30</f>
        <v>8.3968261064709977E-5</v>
      </c>
      <c r="W94" s="16">
        <f>+J94/'Total x Ano'!$D$30</f>
        <v>3.3178448318514168E-5</v>
      </c>
      <c r="X94" s="16">
        <f>+K94/'Total x Ano'!$D$30</f>
        <v>6.4805243910374185E-4</v>
      </c>
      <c r="Y94" s="16">
        <f>+L94/'Total x Ano'!$D$30</f>
        <v>5.7729308641555023E-3</v>
      </c>
    </row>
    <row r="95" spans="1:25" x14ac:dyDescent="0.25">
      <c r="A95" s="1" t="s">
        <v>544</v>
      </c>
      <c r="B95" s="72">
        <f>tab_dinamicas!M616</f>
        <v>8184.4062634410848</v>
      </c>
      <c r="C95" s="72">
        <f>tab_dinamicas!N616</f>
        <v>26770.830923736768</v>
      </c>
      <c r="D95" s="72">
        <f>tab_dinamicas!O616</f>
        <v>701589.69047030387</v>
      </c>
      <c r="E95" s="72">
        <f>tab_dinamicas!P616</f>
        <v>142.86819257247862</v>
      </c>
      <c r="F95" s="72">
        <f>tab_dinamicas!Q616</f>
        <v>96990.857817763681</v>
      </c>
      <c r="G95" s="72">
        <f>tab_dinamicas!R616</f>
        <v>18166.555226127788</v>
      </c>
      <c r="H95" s="72">
        <f>tab_dinamicas!S616</f>
        <v>7828.3494692052836</v>
      </c>
      <c r="I95" s="72">
        <f>tab_dinamicas!T616</f>
        <v>1930.4503641572082</v>
      </c>
      <c r="J95" s="72">
        <f>tab_dinamicas!U616</f>
        <v>24104.674195906493</v>
      </c>
      <c r="K95" s="72">
        <f>tab_dinamicas!V616</f>
        <v>126336.02564240783</v>
      </c>
      <c r="L95" s="72">
        <f t="shared" si="4"/>
        <v>1012044.7085656225</v>
      </c>
      <c r="N95" s="57" t="s">
        <v>544</v>
      </c>
      <c r="O95" s="16">
        <f>+B95/'Total x Ano'!$D$30</f>
        <v>1.291521903029259E-4</v>
      </c>
      <c r="P95" s="16">
        <f>+C95/'Total x Ano'!$D$30</f>
        <v>4.2245110258935445E-4</v>
      </c>
      <c r="Q95" s="16">
        <f>+D95/'Total x Ano'!$D$30</f>
        <v>1.1071279003211939E-2</v>
      </c>
      <c r="R95" s="16">
        <f>+E95/'Total x Ano'!$D$30</f>
        <v>2.2544995203595745E-6</v>
      </c>
      <c r="S95" s="16">
        <f>+F95/'Total x Ano'!$D$30</f>
        <v>1.5305425125923693E-3</v>
      </c>
      <c r="T95" s="16">
        <f>+G95/'Total x Ano'!$D$30</f>
        <v>2.866732567020692E-4</v>
      </c>
      <c r="U95" s="16">
        <f>+H95/'Total x Ano'!$D$30</f>
        <v>1.2353351579342549E-4</v>
      </c>
      <c r="V95" s="16">
        <f>+I95/'Total x Ano'!$D$30</f>
        <v>3.046303968507527E-5</v>
      </c>
      <c r="W95" s="16">
        <f>+J95/'Total x Ano'!$D$30</f>
        <v>3.8037841337935105E-4</v>
      </c>
      <c r="X95" s="16">
        <f>+K95/'Total x Ano'!$D$30</f>
        <v>1.9936173621742203E-3</v>
      </c>
      <c r="Y95" s="16">
        <f>+L95/'Total x Ano'!$D$30</f>
        <v>1.5970344895951089E-2</v>
      </c>
    </row>
    <row r="96" spans="1:25" x14ac:dyDescent="0.25">
      <c r="A96" s="1" t="s">
        <v>84</v>
      </c>
      <c r="B96" s="63">
        <f t="shared" ref="B96:K96" si="5">SUM(B69:B95)</f>
        <v>1619128.2749708036</v>
      </c>
      <c r="C96" s="63">
        <f t="shared" si="5"/>
        <v>1504976.486657019</v>
      </c>
      <c r="D96" s="63">
        <f t="shared" si="5"/>
        <v>17258763.459184274</v>
      </c>
      <c r="E96" s="63">
        <f t="shared" si="5"/>
        <v>148968.61925012211</v>
      </c>
      <c r="F96" s="63">
        <f t="shared" si="5"/>
        <v>3058449.5061905407</v>
      </c>
      <c r="G96" s="63">
        <f t="shared" si="5"/>
        <v>748486.01029471378</v>
      </c>
      <c r="H96" s="63">
        <f t="shared" si="5"/>
        <v>1092139.3221587925</v>
      </c>
      <c r="I96" s="63">
        <f t="shared" si="5"/>
        <v>272610.22525091725</v>
      </c>
      <c r="J96" s="63">
        <f t="shared" si="5"/>
        <v>981449.95864372491</v>
      </c>
      <c r="K96" s="63">
        <f t="shared" si="5"/>
        <v>4522161.6578419805</v>
      </c>
      <c r="L96" s="72">
        <f t="shared" si="4"/>
        <v>31207133.520442888</v>
      </c>
      <c r="N96" s="57" t="s">
        <v>84</v>
      </c>
      <c r="O96" s="16">
        <f>+B96/'Total x Ano'!$D$30</f>
        <v>2.5550291171146804E-2</v>
      </c>
      <c r="P96" s="16">
        <f>+C96/'Total x Ano'!$D$30</f>
        <v>2.3748944437715878E-2</v>
      </c>
      <c r="Q96" s="16">
        <f>+D96/'Total x Ano'!$D$30</f>
        <v>0.27234805200598367</v>
      </c>
      <c r="R96" s="16">
        <f>+E96/'Total x Ano'!$D$30</f>
        <v>2.3507659374751881E-3</v>
      </c>
      <c r="S96" s="16">
        <f>+F96/'Total x Ano'!$D$30</f>
        <v>4.826317755264177E-2</v>
      </c>
      <c r="T96" s="16">
        <f>+G96/'Total x Ano'!$D$30</f>
        <v>1.1811315876689739E-2</v>
      </c>
      <c r="U96" s="16">
        <f>+H96/'Total x Ano'!$D$30</f>
        <v>1.7234260010139859E-2</v>
      </c>
      <c r="V96" s="16">
        <f>+I96/'Total x Ano'!$D$30</f>
        <v>4.3018646138573867E-3</v>
      </c>
      <c r="W96" s="16">
        <f>+J96/'Total x Ano'!$D$30</f>
        <v>1.548755129590294E-2</v>
      </c>
      <c r="X96" s="16">
        <f>+K96/'Total x Ano'!$D$30</f>
        <v>7.1360959392140835E-2</v>
      </c>
      <c r="Y96" s="16">
        <f>+L96/'Total x Ano'!$D$30</f>
        <v>0.49245718229369406</v>
      </c>
    </row>
    <row r="97" spans="1:25" x14ac:dyDescent="0.25">
      <c r="A97" s="17"/>
      <c r="B97" s="73"/>
      <c r="C97" s="72"/>
      <c r="D97" s="72"/>
      <c r="E97" s="72"/>
      <c r="F97" s="72"/>
      <c r="G97" s="72"/>
      <c r="H97" s="72"/>
      <c r="I97" s="72"/>
      <c r="J97" s="72"/>
      <c r="K97" s="72"/>
      <c r="L97" s="72"/>
    </row>
    <row r="98" spans="1:25" x14ac:dyDescent="0.25">
      <c r="A98" s="1"/>
      <c r="B98" s="57"/>
    </row>
    <row r="99" spans="1:25" x14ac:dyDescent="0.25">
      <c r="A99" s="1"/>
      <c r="B99" s="56">
        <v>2010</v>
      </c>
      <c r="C99" s="56">
        <v>2010</v>
      </c>
      <c r="D99" s="56">
        <v>2010</v>
      </c>
      <c r="E99" s="56">
        <v>2010</v>
      </c>
      <c r="F99" s="56">
        <v>2010</v>
      </c>
      <c r="G99" s="56">
        <v>2010</v>
      </c>
      <c r="H99" s="56">
        <v>2010</v>
      </c>
      <c r="I99" s="56">
        <v>2010</v>
      </c>
      <c r="J99" s="56">
        <v>2010</v>
      </c>
      <c r="K99" s="56">
        <v>2010</v>
      </c>
      <c r="N99" s="57"/>
      <c r="O99" s="1">
        <v>2010</v>
      </c>
      <c r="P99" s="1">
        <v>2010</v>
      </c>
      <c r="Q99" s="1">
        <v>2010</v>
      </c>
      <c r="R99" s="1">
        <v>2010</v>
      </c>
      <c r="S99" s="1">
        <v>2010</v>
      </c>
      <c r="T99" s="1">
        <v>2010</v>
      </c>
      <c r="U99" s="1">
        <v>2010</v>
      </c>
      <c r="V99" s="1">
        <v>2010</v>
      </c>
      <c r="W99" s="1">
        <v>2010</v>
      </c>
      <c r="X99" s="1">
        <v>2010</v>
      </c>
      <c r="Y99" s="1">
        <v>2010</v>
      </c>
    </row>
    <row r="100" spans="1:25" x14ac:dyDescent="0.25">
      <c r="A100" s="2"/>
      <c r="B100" s="57" t="s">
        <v>769</v>
      </c>
      <c r="C100" s="57" t="s">
        <v>771</v>
      </c>
      <c r="D100" s="57" t="s">
        <v>20</v>
      </c>
      <c r="E100" s="57" t="s">
        <v>776</v>
      </c>
      <c r="F100" s="57" t="s">
        <v>777</v>
      </c>
      <c r="G100" s="57" t="s">
        <v>780</v>
      </c>
      <c r="H100" s="57" t="s">
        <v>22</v>
      </c>
      <c r="I100" s="57" t="s">
        <v>21</v>
      </c>
      <c r="J100" s="57" t="s">
        <v>29</v>
      </c>
      <c r="K100" s="57" t="s">
        <v>784</v>
      </c>
      <c r="L100" s="57" t="s">
        <v>866</v>
      </c>
      <c r="O100" s="1" t="s">
        <v>769</v>
      </c>
      <c r="P100" s="1" t="s">
        <v>771</v>
      </c>
      <c r="Q100" s="1" t="s">
        <v>20</v>
      </c>
      <c r="R100" s="1" t="s">
        <v>776</v>
      </c>
      <c r="S100" s="1" t="s">
        <v>777</v>
      </c>
      <c r="T100" s="1" t="s">
        <v>780</v>
      </c>
      <c r="U100" s="1" t="s">
        <v>22</v>
      </c>
      <c r="V100" s="1" t="s">
        <v>21</v>
      </c>
      <c r="W100" s="1" t="s">
        <v>29</v>
      </c>
      <c r="X100" s="1" t="s">
        <v>784</v>
      </c>
      <c r="Y100" s="1" t="s">
        <v>866</v>
      </c>
    </row>
    <row r="101" spans="1:25" x14ac:dyDescent="0.25">
      <c r="A101" s="1" t="s">
        <v>518</v>
      </c>
      <c r="B101" s="72">
        <f>tab_dinamicas!M622</f>
        <v>1753.7587285711734</v>
      </c>
      <c r="C101" s="72">
        <f>tab_dinamicas!N622</f>
        <v>1163.5595215100798</v>
      </c>
      <c r="D101" s="72">
        <f>tab_dinamicas!O622</f>
        <v>59266.3277034329</v>
      </c>
      <c r="E101" s="72">
        <f>tab_dinamicas!P622</f>
        <v>53.327541432123269</v>
      </c>
      <c r="F101" s="72">
        <f>tab_dinamicas!Q622</f>
        <v>5520.6039755865177</v>
      </c>
      <c r="G101" s="72">
        <f>tab_dinamicas!R622</f>
        <v>3002.0045416454559</v>
      </c>
      <c r="H101" s="72">
        <f>tab_dinamicas!S622</f>
        <v>2306.367759630868</v>
      </c>
      <c r="I101" s="72">
        <f>tab_dinamicas!T622</f>
        <v>1400.0725805848806</v>
      </c>
      <c r="J101" s="72">
        <f>tab_dinamicas!U622</f>
        <v>663.26486900653231</v>
      </c>
      <c r="K101" s="72">
        <f>tab_dinamicas!V622</f>
        <v>3044.5188864754582</v>
      </c>
      <c r="L101" s="72">
        <f>SUM(B101:K101)</f>
        <v>78173.806107875978</v>
      </c>
      <c r="N101" s="57" t="s">
        <v>518</v>
      </c>
      <c r="O101" s="16">
        <f>+B101/'Total x Ano'!$E$30</f>
        <v>2.5372284739446292E-5</v>
      </c>
      <c r="P101" s="16">
        <f>+C101/'Total x Ano'!$E$30</f>
        <v>1.6833651636391283E-5</v>
      </c>
      <c r="Q101" s="16">
        <f>+D101/'Total x Ano'!$E$30</f>
        <v>8.5742817267569636E-4</v>
      </c>
      <c r="R101" s="16">
        <f>+E101/'Total x Ano'!$E$30</f>
        <v>7.7150952615517673E-7</v>
      </c>
      <c r="S101" s="16">
        <f>+F101/'Total x Ano'!$E$30</f>
        <v>7.9868646536356111E-5</v>
      </c>
      <c r="T101" s="16">
        <f>+G101/'Total x Ano'!$E$30</f>
        <v>4.343112469170432E-5</v>
      </c>
      <c r="U101" s="16">
        <f>+H101/'Total x Ano'!$E$30</f>
        <v>3.3367086679539435E-5</v>
      </c>
      <c r="V101" s="16">
        <f>+I101/'Total x Ano'!$E$30</f>
        <v>2.0255374694233098E-5</v>
      </c>
      <c r="W101" s="16">
        <f>+J101/'Total x Ano'!$E$30</f>
        <v>9.5957014154483371E-6</v>
      </c>
      <c r="X101" s="16">
        <f>+K101/'Total x Ano'!$E$30</f>
        <v>4.4046195650419753E-5</v>
      </c>
      <c r="Y101" s="16">
        <f>+L101/'Total x Ano'!$E$30</f>
        <v>1.13096974824539E-3</v>
      </c>
    </row>
    <row r="102" spans="1:25" x14ac:dyDescent="0.25">
      <c r="A102" s="1" t="s">
        <v>519</v>
      </c>
      <c r="B102" s="72">
        <f>tab_dinamicas!M623</f>
        <v>1041.4231852797225</v>
      </c>
      <c r="C102" s="72">
        <f>tab_dinamicas!N623</f>
        <v>67.246350098757318</v>
      </c>
      <c r="D102" s="72">
        <f>tab_dinamicas!O623</f>
        <v>15917.418865848533</v>
      </c>
      <c r="E102" s="72">
        <f>tab_dinamicas!P623</f>
        <v>0</v>
      </c>
      <c r="F102" s="72">
        <f>tab_dinamicas!Q623</f>
        <v>861.75292208599967</v>
      </c>
      <c r="G102" s="72">
        <f>tab_dinamicas!R623</f>
        <v>568.01069606003148</v>
      </c>
      <c r="H102" s="72">
        <f>tab_dinamicas!S623</f>
        <v>601.53980865524966</v>
      </c>
      <c r="I102" s="72">
        <f>tab_dinamicas!T623</f>
        <v>445.99272845906557</v>
      </c>
      <c r="J102" s="72">
        <f>tab_dinamicas!U623</f>
        <v>36137.697952424875</v>
      </c>
      <c r="K102" s="72">
        <f>tab_dinamicas!V623</f>
        <v>2395.1065622383021</v>
      </c>
      <c r="L102" s="72">
        <f t="shared" ref="L102:L128" si="6">SUM(B102:K102)</f>
        <v>58036.18907115054</v>
      </c>
      <c r="N102" s="57" t="s">
        <v>519</v>
      </c>
      <c r="O102" s="16">
        <f>+B102/'Total x Ano'!$E$30</f>
        <v>1.5066659490103235E-5</v>
      </c>
      <c r="P102" s="16">
        <f>+C102/'Total x Ano'!$E$30</f>
        <v>9.7287814714640781E-7</v>
      </c>
      <c r="Q102" s="16">
        <f>+D102/'Total x Ano'!$E$30</f>
        <v>2.3028326371346309E-4</v>
      </c>
      <c r="R102" s="16">
        <f>+E102/'Total x Ano'!$E$30</f>
        <v>0</v>
      </c>
      <c r="S102" s="16">
        <f>+F102/'Total x Ano'!$E$30</f>
        <v>1.2467302461855442E-5</v>
      </c>
      <c r="T102" s="16">
        <f>+G102/'Total x Ano'!$E$30</f>
        <v>8.2176235993577999E-6</v>
      </c>
      <c r="U102" s="16">
        <f>+H102/'Total x Ano'!$E$30</f>
        <v>8.7027018361571814E-6</v>
      </c>
      <c r="V102" s="16">
        <f>+I102/'Total x Ano'!$E$30</f>
        <v>6.4523439363892686E-6</v>
      </c>
      <c r="W102" s="16">
        <f>+J102/'Total x Ano'!$E$30</f>
        <v>5.2281761871773825E-4</v>
      </c>
      <c r="X102" s="16">
        <f>+K102/'Total x Ano'!$E$30</f>
        <v>3.4650904191328922E-5</v>
      </c>
      <c r="Y102" s="16">
        <f>+L102/'Total x Ano'!$E$30</f>
        <v>8.3963129609353974E-4</v>
      </c>
    </row>
    <row r="103" spans="1:25" x14ac:dyDescent="0.25">
      <c r="A103" s="1" t="s">
        <v>520</v>
      </c>
      <c r="B103" s="72">
        <f>tab_dinamicas!M624</f>
        <v>22525.093362016298</v>
      </c>
      <c r="C103" s="72">
        <f>tab_dinamicas!N624</f>
        <v>49091.149407365636</v>
      </c>
      <c r="D103" s="72">
        <f>tab_dinamicas!O624</f>
        <v>167878.7249288497</v>
      </c>
      <c r="E103" s="72">
        <f>tab_dinamicas!P624</f>
        <v>0</v>
      </c>
      <c r="F103" s="72">
        <f>tab_dinamicas!Q624</f>
        <v>19480.465905288765</v>
      </c>
      <c r="G103" s="72">
        <f>tab_dinamicas!R624</f>
        <v>3537.6615214018079</v>
      </c>
      <c r="H103" s="72">
        <f>tab_dinamicas!S624</f>
        <v>14137.126682746019</v>
      </c>
      <c r="I103" s="72">
        <f>tab_dinamicas!T624</f>
        <v>5944.3480270199325</v>
      </c>
      <c r="J103" s="72">
        <f>tab_dinamicas!U624</f>
        <v>17986.852095123046</v>
      </c>
      <c r="K103" s="72">
        <f>tab_dinamicas!V624</f>
        <v>24992.525269657475</v>
      </c>
      <c r="L103" s="72">
        <f t="shared" si="6"/>
        <v>325573.94719946862</v>
      </c>
      <c r="N103" s="57" t="s">
        <v>520</v>
      </c>
      <c r="O103" s="16">
        <f>+B103/'Total x Ano'!$E$30</f>
        <v>3.258789668458635E-4</v>
      </c>
      <c r="P103" s="16">
        <f>+C103/'Total x Ano'!$E$30</f>
        <v>7.1022005516412307E-4</v>
      </c>
      <c r="Q103" s="16">
        <f>+D103/'Total x Ano'!$E$30</f>
        <v>2.428764425343866E-3</v>
      </c>
      <c r="R103" s="16">
        <f>+E103/'Total x Ano'!$E$30</f>
        <v>0</v>
      </c>
      <c r="S103" s="16">
        <f>+F103/'Total x Ano'!$E$30</f>
        <v>2.8183120046892078E-4</v>
      </c>
      <c r="T103" s="16">
        <f>+G103/'Total x Ano'!$E$30</f>
        <v>5.118067495288691E-5</v>
      </c>
      <c r="U103" s="16">
        <f>+H103/'Total x Ano'!$E$30</f>
        <v>2.0452710954401896E-4</v>
      </c>
      <c r="V103" s="16">
        <f>+I103/'Total x Ano'!$E$30</f>
        <v>8.5999110524623499E-5</v>
      </c>
      <c r="W103" s="16">
        <f>+J103/'Total x Ano'!$E$30</f>
        <v>2.6022252975218597E-4</v>
      </c>
      <c r="X103" s="16">
        <f>+K103/'Total x Ano'!$E$30</f>
        <v>3.6157622891273415E-4</v>
      </c>
      <c r="Y103" s="16">
        <f>+L103/'Total x Ano'!$E$30</f>
        <v>4.7102003015092224E-3</v>
      </c>
    </row>
    <row r="104" spans="1:25" x14ac:dyDescent="0.25">
      <c r="A104" s="1" t="s">
        <v>521</v>
      </c>
      <c r="B104" s="72">
        <f>tab_dinamicas!M625</f>
        <v>33.81021332581436</v>
      </c>
      <c r="C104" s="72">
        <f>tab_dinamicas!N625</f>
        <v>949.04840863432651</v>
      </c>
      <c r="D104" s="72">
        <f>tab_dinamicas!O625</f>
        <v>14931.626013729454</v>
      </c>
      <c r="E104" s="72">
        <f>tab_dinamicas!P625</f>
        <v>56.871894634745502</v>
      </c>
      <c r="F104" s="72">
        <f>tab_dinamicas!Q625</f>
        <v>1823.1023894342484</v>
      </c>
      <c r="G104" s="72">
        <f>tab_dinamicas!R625</f>
        <v>964.13868013181605</v>
      </c>
      <c r="H104" s="72">
        <f>tab_dinamicas!S625</f>
        <v>681.72753176225945</v>
      </c>
      <c r="I104" s="72">
        <f>tab_dinamicas!T625</f>
        <v>360.06475894043569</v>
      </c>
      <c r="J104" s="72">
        <f>tab_dinamicas!U625</f>
        <v>645.633728996895</v>
      </c>
      <c r="K104" s="72">
        <f>tab_dinamicas!V625</f>
        <v>1367.6383767724556</v>
      </c>
      <c r="L104" s="72">
        <f t="shared" si="6"/>
        <v>21813.661996362447</v>
      </c>
      <c r="N104" s="57" t="s">
        <v>521</v>
      </c>
      <c r="O104" s="16">
        <f>+B104/'Total x Ano'!$E$30</f>
        <v>4.8914502641015322E-7</v>
      </c>
      <c r="P104" s="16">
        <f>+C104/'Total x Ano'!$E$30</f>
        <v>1.3730238979341613E-5</v>
      </c>
      <c r="Q104" s="16">
        <f>+D104/'Total x Ano'!$E$30</f>
        <v>2.160214291004124E-4</v>
      </c>
      <c r="R104" s="16">
        <f>+E104/'Total x Ano'!$E$30</f>
        <v>8.2278701216795698E-7</v>
      </c>
      <c r="S104" s="16">
        <f>+F104/'Total x Ano'!$E$30</f>
        <v>2.6375505467377875E-5</v>
      </c>
      <c r="T104" s="16">
        <f>+G104/'Total x Ano'!$E$30</f>
        <v>1.3948555592107264E-5</v>
      </c>
      <c r="U104" s="16">
        <f>+H104/'Total x Ano'!$E$30</f>
        <v>9.8628076763353905E-6</v>
      </c>
      <c r="V104" s="16">
        <f>+I104/'Total x Ano'!$E$30</f>
        <v>5.2091918002425893E-6</v>
      </c>
      <c r="W104" s="16">
        <f>+J104/'Total x Ano'!$E$30</f>
        <v>9.3406251057383805E-6</v>
      </c>
      <c r="X104" s="16">
        <f>+K104/'Total x Ano'!$E$30</f>
        <v>1.9786136913106534E-5</v>
      </c>
      <c r="Y104" s="16">
        <f>+L104/'Total x Ano'!$E$30</f>
        <v>3.1558642267324013E-4</v>
      </c>
    </row>
    <row r="105" spans="1:25" x14ac:dyDescent="0.25">
      <c r="A105" s="1" t="s">
        <v>522</v>
      </c>
      <c r="B105" s="72">
        <f>tab_dinamicas!M626</f>
        <v>8084.2824840749072</v>
      </c>
      <c r="C105" s="72">
        <f>tab_dinamicas!N626</f>
        <v>45631.26269898397</v>
      </c>
      <c r="D105" s="72">
        <f>tab_dinamicas!O626</f>
        <v>146472.42558563963</v>
      </c>
      <c r="E105" s="72">
        <f>tab_dinamicas!P626</f>
        <v>761.49574785596724</v>
      </c>
      <c r="F105" s="72">
        <f>tab_dinamicas!Q626</f>
        <v>31962.039629309435</v>
      </c>
      <c r="G105" s="72">
        <f>tab_dinamicas!R626</f>
        <v>6446.2171409270268</v>
      </c>
      <c r="H105" s="72">
        <f>tab_dinamicas!S626</f>
        <v>4812.316494135117</v>
      </c>
      <c r="I105" s="72">
        <f>tab_dinamicas!T626</f>
        <v>467.82737040472648</v>
      </c>
      <c r="J105" s="72">
        <f>tab_dinamicas!U626</f>
        <v>148637.25964791889</v>
      </c>
      <c r="K105" s="72">
        <f>tab_dinamicas!V626</f>
        <v>27752.645900543728</v>
      </c>
      <c r="L105" s="72">
        <f t="shared" si="6"/>
        <v>421027.77269979345</v>
      </c>
      <c r="N105" s="57" t="s">
        <v>522</v>
      </c>
      <c r="O105" s="16">
        <f>+B105/'Total x Ano'!$E$30</f>
        <v>1.1695834424566481E-4</v>
      </c>
      <c r="P105" s="16">
        <f>+C105/'Total x Ano'!$E$30</f>
        <v>6.6016457757696041E-4</v>
      </c>
      <c r="Q105" s="16">
        <f>+D105/'Total x Ano'!$E$30</f>
        <v>2.1190714708311065E-3</v>
      </c>
      <c r="R105" s="16">
        <f>+E105/'Total x Ano'!$E$30</f>
        <v>1.1016844351343791E-5</v>
      </c>
      <c r="S105" s="16">
        <f>+F105/'Total x Ano'!$E$30</f>
        <v>4.6240680494802415E-4</v>
      </c>
      <c r="T105" s="16">
        <f>+G105/'Total x Ano'!$E$30</f>
        <v>9.3259839068713892E-5</v>
      </c>
      <c r="U105" s="16">
        <f>+H105/'Total x Ano'!$E$30</f>
        <v>6.9621586114646051E-5</v>
      </c>
      <c r="V105" s="16">
        <f>+I105/'Total x Ano'!$E$30</f>
        <v>6.7682338838511513E-6</v>
      </c>
      <c r="W105" s="16">
        <f>+J105/'Total x Ano'!$E$30</f>
        <v>2.1503909364719428E-3</v>
      </c>
      <c r="X105" s="16">
        <f>+K105/'Total x Ano'!$E$30</f>
        <v>4.0150792842257591E-4</v>
      </c>
      <c r="Y105" s="16">
        <f>+L105/'Total x Ano'!$E$30</f>
        <v>6.09116656591483E-3</v>
      </c>
    </row>
    <row r="106" spans="1:25" x14ac:dyDescent="0.25">
      <c r="A106" s="1" t="s">
        <v>523</v>
      </c>
      <c r="B106" s="72">
        <f>tab_dinamicas!M627</f>
        <v>137.23824394013684</v>
      </c>
      <c r="C106" s="72">
        <f>tab_dinamicas!N627</f>
        <v>118.12534397244195</v>
      </c>
      <c r="D106" s="72">
        <f>tab_dinamicas!O627</f>
        <v>16331.417080516216</v>
      </c>
      <c r="E106" s="72">
        <f>tab_dinamicas!P627</f>
        <v>0</v>
      </c>
      <c r="F106" s="72">
        <f>tab_dinamicas!Q627</f>
        <v>128.29389691836167</v>
      </c>
      <c r="G106" s="72">
        <f>tab_dinamicas!R627</f>
        <v>206.16759471275458</v>
      </c>
      <c r="H106" s="72">
        <f>tab_dinamicas!S627</f>
        <v>299.10553260716694</v>
      </c>
      <c r="I106" s="72">
        <f>tab_dinamicas!T627</f>
        <v>80.315987371913991</v>
      </c>
      <c r="J106" s="72">
        <f>tab_dinamicas!U627</f>
        <v>0</v>
      </c>
      <c r="K106" s="72">
        <f>tab_dinamicas!V627</f>
        <v>2530.9874892860248</v>
      </c>
      <c r="L106" s="72">
        <f t="shared" si="6"/>
        <v>19831.651169325014</v>
      </c>
      <c r="N106" s="57" t="s">
        <v>523</v>
      </c>
      <c r="O106" s="16">
        <f>+B106/'Total x Ano'!$E$30</f>
        <v>1.9854771044975178E-6</v>
      </c>
      <c r="P106" s="16">
        <f>+C106/'Total x Ano'!$E$30</f>
        <v>1.7089636181914521E-6</v>
      </c>
      <c r="Q106" s="16">
        <f>+D106/'Total x Ano'!$E$30</f>
        <v>2.3627273102903208E-4</v>
      </c>
      <c r="R106" s="16">
        <f>+E106/'Total x Ano'!$E$30</f>
        <v>0</v>
      </c>
      <c r="S106" s="16">
        <f>+F106/'Total x Ano'!$E$30</f>
        <v>1.8560758842796205E-6</v>
      </c>
      <c r="T106" s="16">
        <f>+G106/'Total x Ano'!$E$30</f>
        <v>2.9827038530896082E-6</v>
      </c>
      <c r="U106" s="16">
        <f>+H106/'Total x Ano'!$E$30</f>
        <v>4.3272718286828991E-6</v>
      </c>
      <c r="V106" s="16">
        <f>+I106/'Total x Ano'!$E$30</f>
        <v>1.1619614873650356E-6</v>
      </c>
      <c r="W106" s="16">
        <f>+J106/'Total x Ano'!$E$30</f>
        <v>0</v>
      </c>
      <c r="X106" s="16">
        <f>+K106/'Total x Ano'!$E$30</f>
        <v>3.6616744483695473E-5</v>
      </c>
      <c r="Y106" s="16">
        <f>+L106/'Total x Ano'!$E$30</f>
        <v>2.8691192928883365E-4</v>
      </c>
    </row>
    <row r="107" spans="1:25" x14ac:dyDescent="0.25">
      <c r="A107" s="1" t="s">
        <v>524</v>
      </c>
      <c r="B107" s="72">
        <f>tab_dinamicas!M628</f>
        <v>2139.2032787980934</v>
      </c>
      <c r="C107" s="72">
        <f>tab_dinamicas!N628</f>
        <v>713.22363873298173</v>
      </c>
      <c r="D107" s="72">
        <f>tab_dinamicas!O628</f>
        <v>15521.185071437772</v>
      </c>
      <c r="E107" s="72">
        <f>tab_dinamicas!P628</f>
        <v>98.343433638541569</v>
      </c>
      <c r="F107" s="72">
        <f>tab_dinamicas!Q628</f>
        <v>3972.4137987752001</v>
      </c>
      <c r="G107" s="72">
        <f>tab_dinamicas!R628</f>
        <v>1327.6615864381515</v>
      </c>
      <c r="H107" s="72">
        <f>tab_dinamicas!S628</f>
        <v>1395.7407852186075</v>
      </c>
      <c r="I107" s="72">
        <f>tab_dinamicas!T628</f>
        <v>19.884055126056396</v>
      </c>
      <c r="J107" s="72">
        <f>tab_dinamicas!U628</f>
        <v>0</v>
      </c>
      <c r="K107" s="72">
        <f>tab_dinamicas!V628</f>
        <v>4718.3654267414786</v>
      </c>
      <c r="L107" s="72">
        <f t="shared" si="6"/>
        <v>29906.021074906883</v>
      </c>
      <c r="N107" s="57" t="s">
        <v>524</v>
      </c>
      <c r="O107" s="16">
        <f>+B107/'Total x Ano'!$E$30</f>
        <v>3.0948655491193248E-5</v>
      </c>
      <c r="P107" s="16">
        <f>+C107/'Total x Ano'!$E$30</f>
        <v>1.0318473658905463E-5</v>
      </c>
      <c r="Q107" s="16">
        <f>+D107/'Total x Ano'!$E$30</f>
        <v>2.245508009228877E-4</v>
      </c>
      <c r="R107" s="16">
        <f>+E107/'Total x Ano'!$E$30</f>
        <v>1.4227713082088612E-6</v>
      </c>
      <c r="S107" s="16">
        <f>+F107/'Total x Ano'!$E$30</f>
        <v>5.7470399071111182E-5</v>
      </c>
      <c r="T107" s="16">
        <f>+G107/'Total x Ano'!$E$30</f>
        <v>1.9207777706217521E-5</v>
      </c>
      <c r="U107" s="16">
        <f>+H107/'Total x Ano'!$E$30</f>
        <v>2.0192704987348365E-5</v>
      </c>
      <c r="V107" s="16">
        <f>+I107/'Total x Ano'!$E$30</f>
        <v>2.87670076969014E-7</v>
      </c>
      <c r="W107" s="16">
        <f>+J107/'Total x Ano'!$E$30</f>
        <v>0</v>
      </c>
      <c r="X107" s="16">
        <f>+K107/'Total x Ano'!$E$30</f>
        <v>6.8262360814921728E-5</v>
      </c>
      <c r="Y107" s="16">
        <f>+L107/'Total x Ano'!$E$30</f>
        <v>4.3266161403776311E-4</v>
      </c>
    </row>
    <row r="108" spans="1:25" x14ac:dyDescent="0.25">
      <c r="A108" s="1" t="s">
        <v>525</v>
      </c>
      <c r="B108" s="72">
        <f>tab_dinamicas!M629</f>
        <v>3072.2180694788476</v>
      </c>
      <c r="C108" s="72">
        <f>tab_dinamicas!N629</f>
        <v>768.57377330013696</v>
      </c>
      <c r="D108" s="72">
        <f>tab_dinamicas!O629</f>
        <v>84448.204550348455</v>
      </c>
      <c r="E108" s="72">
        <f>tab_dinamicas!P629</f>
        <v>13.903726824759332</v>
      </c>
      <c r="F108" s="72">
        <f>tab_dinamicas!Q629</f>
        <v>7501.2295280201715</v>
      </c>
      <c r="G108" s="72">
        <f>tab_dinamicas!R629</f>
        <v>1977.4703199787189</v>
      </c>
      <c r="H108" s="72">
        <f>tab_dinamicas!S629</f>
        <v>1770.7890879415183</v>
      </c>
      <c r="I108" s="72">
        <f>tab_dinamicas!T629</f>
        <v>1378.8664307347599</v>
      </c>
      <c r="J108" s="72">
        <f>tab_dinamicas!U629</f>
        <v>5934.3098981338389</v>
      </c>
      <c r="K108" s="72">
        <f>tab_dinamicas!V629</f>
        <v>17058.707787936808</v>
      </c>
      <c r="L108" s="72">
        <f t="shared" si="6"/>
        <v>123924.27317269801</v>
      </c>
      <c r="N108" s="57" t="s">
        <v>525</v>
      </c>
      <c r="O108" s="16">
        <f>+B108/'Total x Ano'!$E$30</f>
        <v>4.4446930111074214E-5</v>
      </c>
      <c r="P108" s="16">
        <f>+C108/'Total x Ano'!$E$30</f>
        <v>1.1119244797902841E-5</v>
      </c>
      <c r="Q108" s="16">
        <f>+D108/'Total x Ano'!$E$30</f>
        <v>1.2217438218152764E-3</v>
      </c>
      <c r="R108" s="16">
        <f>+E108/'Total x Ano'!$E$30</f>
        <v>2.0115042633297702E-7</v>
      </c>
      <c r="S108" s="16">
        <f>+F108/'Total x Ano'!$E$30</f>
        <v>1.0852309863394425E-4</v>
      </c>
      <c r="T108" s="16">
        <f>+G108/'Total x Ano'!$E$30</f>
        <v>2.8608804167253412E-5</v>
      </c>
      <c r="U108" s="16">
        <f>+H108/'Total x Ano'!$E$30</f>
        <v>2.5618669330507761E-5</v>
      </c>
      <c r="V108" s="16">
        <f>+I108/'Total x Ano'!$E$30</f>
        <v>1.9948577377441985E-5</v>
      </c>
      <c r="W108" s="16">
        <f>+J108/'Total x Ano'!$E$30</f>
        <v>8.5853885152284659E-5</v>
      </c>
      <c r="X108" s="16">
        <f>+K108/'Total x Ano'!$E$30</f>
        <v>2.4679471824221201E-4</v>
      </c>
      <c r="Y108" s="16">
        <f>+L108/'Total x Ano'!$E$30</f>
        <v>1.7928589000542304E-3</v>
      </c>
    </row>
    <row r="109" spans="1:25" x14ac:dyDescent="0.25">
      <c r="A109" s="1" t="s">
        <v>526</v>
      </c>
      <c r="B109" s="72">
        <f>tab_dinamicas!M630</f>
        <v>2104.1114290525015</v>
      </c>
      <c r="C109" s="72">
        <f>tab_dinamicas!N630</f>
        <v>27786.333511527057</v>
      </c>
      <c r="D109" s="72">
        <f>tab_dinamicas!O630</f>
        <v>39013.693722223346</v>
      </c>
      <c r="E109" s="72">
        <f>tab_dinamicas!P630</f>
        <v>313.42245130864967</v>
      </c>
      <c r="F109" s="72">
        <f>tab_dinamicas!Q630</f>
        <v>4580.2195799142301</v>
      </c>
      <c r="G109" s="72">
        <f>tab_dinamicas!R630</f>
        <v>1383.9122572391732</v>
      </c>
      <c r="H109" s="72">
        <f>tab_dinamicas!S630</f>
        <v>1563.8347060324745</v>
      </c>
      <c r="I109" s="72">
        <f>tab_dinamicas!T630</f>
        <v>283.83513983860882</v>
      </c>
      <c r="J109" s="72">
        <f>tab_dinamicas!U630</f>
        <v>3503.7854545611603</v>
      </c>
      <c r="K109" s="72">
        <f>tab_dinamicas!V630</f>
        <v>6491.1022003677308</v>
      </c>
      <c r="L109" s="72">
        <f t="shared" si="6"/>
        <v>87024.250452064953</v>
      </c>
      <c r="N109" s="57" t="s">
        <v>526</v>
      </c>
      <c r="O109" s="16">
        <f>+B109/'Total x Ano'!$E$30</f>
        <v>3.0440968550410684E-5</v>
      </c>
      <c r="P109" s="16">
        <f>+C109/'Total x Ano'!$E$30</f>
        <v>4.0199529971495261E-4</v>
      </c>
      <c r="Q109" s="16">
        <f>+D109/'Total x Ano'!$E$30</f>
        <v>5.6442572728591098E-4</v>
      </c>
      <c r="R109" s="16">
        <f>+E109/'Total x Ano'!$E$30</f>
        <v>4.5344000567382336E-6</v>
      </c>
      <c r="S109" s="16">
        <f>+F109/'Total x Ano'!$E$30</f>
        <v>6.6263753079336262E-5</v>
      </c>
      <c r="T109" s="16">
        <f>+G109/'Total x Ano'!$E$30</f>
        <v>2.0021577240382152E-5</v>
      </c>
      <c r="U109" s="16">
        <f>+H109/'Total x Ano'!$E$30</f>
        <v>2.2624582732204469E-5</v>
      </c>
      <c r="V109" s="16">
        <f>+I109/'Total x Ano'!$E$30</f>
        <v>4.1063493339890601E-6</v>
      </c>
      <c r="W109" s="16">
        <f>+J109/'Total x Ano'!$E$30</f>
        <v>5.0690577198999355E-5</v>
      </c>
      <c r="X109" s="16">
        <f>+K109/'Total x Ano'!$E$30</f>
        <v>9.3909208044116993E-5</v>
      </c>
      <c r="Y109" s="16">
        <f>+L109/'Total x Ano'!$E$30</f>
        <v>1.2590124432370411E-3</v>
      </c>
    </row>
    <row r="110" spans="1:25" x14ac:dyDescent="0.25">
      <c r="A110" s="1" t="s">
        <v>527</v>
      </c>
      <c r="B110" s="72">
        <f>tab_dinamicas!M631</f>
        <v>31597.132433985535</v>
      </c>
      <c r="C110" s="72">
        <f>tab_dinamicas!N631</f>
        <v>98921.016600471892</v>
      </c>
      <c r="D110" s="72">
        <f>tab_dinamicas!O631</f>
        <v>193579.84146383603</v>
      </c>
      <c r="E110" s="72">
        <f>tab_dinamicas!P631</f>
        <v>376.65907445447283</v>
      </c>
      <c r="F110" s="72">
        <f>tab_dinamicas!Q631</f>
        <v>44257.828755076509</v>
      </c>
      <c r="G110" s="72">
        <f>tab_dinamicas!R631</f>
        <v>7787.6727541960099</v>
      </c>
      <c r="H110" s="72">
        <f>tab_dinamicas!S631</f>
        <v>17367.660689362456</v>
      </c>
      <c r="I110" s="72">
        <f>tab_dinamicas!T631</f>
        <v>7850.9888204475719</v>
      </c>
      <c r="J110" s="72">
        <f>tab_dinamicas!U631</f>
        <v>2776.5026467074035</v>
      </c>
      <c r="K110" s="72">
        <f>tab_dinamicas!V631</f>
        <v>44644.443603889828</v>
      </c>
      <c r="L110" s="72">
        <f t="shared" si="6"/>
        <v>449159.74684242764</v>
      </c>
      <c r="N110" s="57" t="s">
        <v>527</v>
      </c>
      <c r="O110" s="16">
        <f>+B110/'Total x Ano'!$E$30</f>
        <v>4.571275558059407E-4</v>
      </c>
      <c r="P110" s="16">
        <f>+C110/'Total x Ano'!$E$30</f>
        <v>1.4311274173657283E-3</v>
      </c>
      <c r="Q110" s="16">
        <f>+D110/'Total x Ano'!$E$30</f>
        <v>2.8005921096335073E-3</v>
      </c>
      <c r="R110" s="16">
        <f>+E110/'Total x Ano'!$E$30</f>
        <v>5.4492679814293757E-6</v>
      </c>
      <c r="S110" s="16">
        <f>+F110/'Total x Ano'!$E$30</f>
        <v>6.4029459402224905E-4</v>
      </c>
      <c r="T110" s="16">
        <f>+G110/'Total x Ano'!$E$30</f>
        <v>1.1266718013034266E-4</v>
      </c>
      <c r="U110" s="16">
        <f>+H110/'Total x Ano'!$E$30</f>
        <v>2.5126445564584913E-4</v>
      </c>
      <c r="V110" s="16">
        <f>+I110/'Total x Ano'!$E$30</f>
        <v>1.1358319738821547E-4</v>
      </c>
      <c r="W110" s="16">
        <f>+J110/'Total x Ano'!$E$30</f>
        <v>4.0168704271813155E-5</v>
      </c>
      <c r="X110" s="16">
        <f>+K110/'Total x Ano'!$E$30</f>
        <v>6.4588789592220951E-4</v>
      </c>
      <c r="Y110" s="16">
        <f>+L110/'Total x Ano'!$E$30</f>
        <v>6.4981623781672831E-3</v>
      </c>
    </row>
    <row r="111" spans="1:25" x14ac:dyDescent="0.25">
      <c r="A111" s="1" t="s">
        <v>528</v>
      </c>
      <c r="B111" s="72">
        <f>tab_dinamicas!M632</f>
        <v>7600.8597901566691</v>
      </c>
      <c r="C111" s="72">
        <f>tab_dinamicas!N632</f>
        <v>6868.3401220028172</v>
      </c>
      <c r="D111" s="72">
        <f>tab_dinamicas!O632</f>
        <v>120284.35128941033</v>
      </c>
      <c r="E111" s="72">
        <f>tab_dinamicas!P632</f>
        <v>251.99085240183763</v>
      </c>
      <c r="F111" s="72">
        <f>tab_dinamicas!Q632</f>
        <v>15182.491129892187</v>
      </c>
      <c r="G111" s="72">
        <f>tab_dinamicas!R632</f>
        <v>4356.5655318156241</v>
      </c>
      <c r="H111" s="72">
        <f>tab_dinamicas!S632</f>
        <v>3475.0151384809451</v>
      </c>
      <c r="I111" s="72">
        <f>tab_dinamicas!T632</f>
        <v>287.99731204938291</v>
      </c>
      <c r="J111" s="72">
        <f>tab_dinamicas!U632</f>
        <v>4771.2523620780448</v>
      </c>
      <c r="K111" s="72">
        <f>tab_dinamicas!V632</f>
        <v>19719.976304820357</v>
      </c>
      <c r="L111" s="72">
        <f t="shared" si="6"/>
        <v>182798.83983310821</v>
      </c>
      <c r="N111" s="57" t="s">
        <v>528</v>
      </c>
      <c r="O111" s="16">
        <f>+B111/'Total x Ano'!$E$30</f>
        <v>1.0996448697226624E-4</v>
      </c>
      <c r="P111" s="16">
        <f>+C111/'Total x Ano'!$E$30</f>
        <v>9.9366850424628691E-5</v>
      </c>
      <c r="Q111" s="16">
        <f>+D111/'Total x Ano'!$E$30</f>
        <v>1.7401987861243291E-3</v>
      </c>
      <c r="R111" s="16">
        <f>+E111/'Total x Ano'!$E$30</f>
        <v>3.6456460941375925E-6</v>
      </c>
      <c r="S111" s="16">
        <f>+F111/'Total x Ano'!$E$30</f>
        <v>2.1965078874651425E-4</v>
      </c>
      <c r="T111" s="16">
        <f>+G111/'Total x Ano'!$E$30</f>
        <v>6.3028066152143666E-5</v>
      </c>
      <c r="U111" s="16">
        <f>+H111/'Total x Ano'!$E$30</f>
        <v>5.0274346254720141E-5</v>
      </c>
      <c r="V111" s="16">
        <f>+I111/'Total x Ano'!$E$30</f>
        <v>4.1665650391176723E-6</v>
      </c>
      <c r="W111" s="16">
        <f>+J111/'Total x Ano'!$E$30</f>
        <v>6.9027495927577326E-5</v>
      </c>
      <c r="X111" s="16">
        <f>+K111/'Total x Ano'!$E$30</f>
        <v>2.8529628717439086E-4</v>
      </c>
      <c r="Y111" s="16">
        <f>+L111/'Total x Ano'!$E$30</f>
        <v>2.644619318909826E-3</v>
      </c>
    </row>
    <row r="112" spans="1:25" x14ac:dyDescent="0.25">
      <c r="A112" s="1" t="s">
        <v>529</v>
      </c>
      <c r="B112" s="72">
        <f>tab_dinamicas!M633</f>
        <v>1040.2248221180216</v>
      </c>
      <c r="C112" s="72">
        <f>tab_dinamicas!N633</f>
        <v>5822.1469143812747</v>
      </c>
      <c r="D112" s="72">
        <f>tab_dinamicas!O633</f>
        <v>124632.54099148861</v>
      </c>
      <c r="E112" s="72">
        <f>tab_dinamicas!P633</f>
        <v>914.4054911270905</v>
      </c>
      <c r="F112" s="72">
        <f>tab_dinamicas!Q633</f>
        <v>14704.685916608038</v>
      </c>
      <c r="G112" s="72">
        <f>tab_dinamicas!R633</f>
        <v>2519.0537943895697</v>
      </c>
      <c r="H112" s="72">
        <f>tab_dinamicas!S633</f>
        <v>1848.3435209750041</v>
      </c>
      <c r="I112" s="72">
        <f>tab_dinamicas!T633</f>
        <v>1111.844400888996</v>
      </c>
      <c r="J112" s="72">
        <f>tab_dinamicas!U633</f>
        <v>470.09007012572181</v>
      </c>
      <c r="K112" s="72">
        <f>tab_dinamicas!V633</f>
        <v>9370.4499079291709</v>
      </c>
      <c r="L112" s="72">
        <f t="shared" si="6"/>
        <v>162433.7858300315</v>
      </c>
      <c r="N112" s="57" t="s">
        <v>529</v>
      </c>
      <c r="O112" s="16">
        <f>+B112/'Total x Ano'!$E$30</f>
        <v>1.5049322321161695E-5</v>
      </c>
      <c r="P112" s="16">
        <f>+C112/'Total x Ano'!$E$30</f>
        <v>8.4231181233761899E-5</v>
      </c>
      <c r="Q112" s="16">
        <f>+D112/'Total x Ano'!$E$30</f>
        <v>1.8031056760088582E-3</v>
      </c>
      <c r="R112" s="16">
        <f>+E112/'Total x Ano'!$E$30</f>
        <v>1.3229046909486681E-5</v>
      </c>
      <c r="S112" s="16">
        <f>+F112/'Total x Ano'!$E$30</f>
        <v>2.1273820167057468E-4</v>
      </c>
      <c r="T112" s="16">
        <f>+G112/'Total x Ano'!$E$30</f>
        <v>3.6444095247529887E-5</v>
      </c>
      <c r="U112" s="16">
        <f>+H112/'Total x Ano'!$E$30</f>
        <v>2.6740678376378673E-5</v>
      </c>
      <c r="V112" s="16">
        <f>+I112/'Total x Ano'!$E$30</f>
        <v>1.6085469606356872E-5</v>
      </c>
      <c r="W112" s="16">
        <f>+J112/'Total x Ano'!$E$30</f>
        <v>6.8009692086513496E-6</v>
      </c>
      <c r="X112" s="16">
        <f>+K112/'Total x Ano'!$E$30</f>
        <v>1.3556581035203017E-4</v>
      </c>
      <c r="Y112" s="16">
        <f>+L112/'Total x Ano'!$E$30</f>
        <v>2.3499904509347901E-3</v>
      </c>
    </row>
    <row r="113" spans="1:25" x14ac:dyDescent="0.25">
      <c r="A113" s="1" t="s">
        <v>530</v>
      </c>
      <c r="B113" s="72">
        <f>tab_dinamicas!M634</f>
        <v>145066.86650476864</v>
      </c>
      <c r="C113" s="72">
        <f>tab_dinamicas!N634</f>
        <v>92579.611662640484</v>
      </c>
      <c r="D113" s="72">
        <f>tab_dinamicas!O634</f>
        <v>214611.70307705432</v>
      </c>
      <c r="E113" s="72">
        <f>tab_dinamicas!P634</f>
        <v>916.37076396330303</v>
      </c>
      <c r="F113" s="72">
        <f>tab_dinamicas!Q634</f>
        <v>51831.645798905418</v>
      </c>
      <c r="G113" s="72">
        <f>tab_dinamicas!R634</f>
        <v>9309.2214901845946</v>
      </c>
      <c r="H113" s="72">
        <f>tab_dinamicas!S634</f>
        <v>11209.055817113245</v>
      </c>
      <c r="I113" s="72">
        <f>tab_dinamicas!T634</f>
        <v>4586.4892954680054</v>
      </c>
      <c r="J113" s="72">
        <f>tab_dinamicas!U634</f>
        <v>2412.7696405469464</v>
      </c>
      <c r="K113" s="72">
        <f>tab_dinamicas!V634</f>
        <v>75440.268909809514</v>
      </c>
      <c r="L113" s="72">
        <f t="shared" si="6"/>
        <v>607964.00296045444</v>
      </c>
      <c r="N113" s="57" t="s">
        <v>530</v>
      </c>
      <c r="O113" s="16">
        <f>+B113/'Total x Ano'!$E$30</f>
        <v>2.0987367208811928E-3</v>
      </c>
      <c r="P113" s="16">
        <f>+C113/'Total x Ano'!$E$30</f>
        <v>1.339383935717101E-3</v>
      </c>
      <c r="Q113" s="16">
        <f>+D113/'Total x Ano'!$E$30</f>
        <v>3.1048679331876182E-3</v>
      </c>
      <c r="R113" s="16">
        <f>+E113/'Total x Ano'!$E$30</f>
        <v>1.3257479248085336E-5</v>
      </c>
      <c r="S113" s="16">
        <f>+F113/'Total x Ano'!$E$30</f>
        <v>7.4986784344924381E-4</v>
      </c>
      <c r="T113" s="16">
        <f>+G113/'Total x Ano'!$E$30</f>
        <v>1.3467999588744482E-4</v>
      </c>
      <c r="U113" s="16">
        <f>+H113/'Total x Ano'!$E$30</f>
        <v>1.6216561104950315E-4</v>
      </c>
      <c r="V113" s="16">
        <f>+I113/'Total x Ano'!$E$30</f>
        <v>6.6354459403800478E-5</v>
      </c>
      <c r="W113" s="16">
        <f>+J113/'Total x Ano'!$E$30</f>
        <v>3.4906442564379344E-5</v>
      </c>
      <c r="X113" s="16">
        <f>+K113/'Total x Ano'!$E$30</f>
        <v>1.0914226412201743E-3</v>
      </c>
      <c r="Y113" s="16">
        <f>+L113/'Total x Ano'!$E$30</f>
        <v>8.7956430626085422E-3</v>
      </c>
    </row>
    <row r="114" spans="1:25" x14ac:dyDescent="0.25">
      <c r="A114" s="1" t="s">
        <v>531</v>
      </c>
      <c r="B114" s="72">
        <f>tab_dinamicas!M635</f>
        <v>1257.4737361761013</v>
      </c>
      <c r="C114" s="72">
        <f>tab_dinamicas!N635</f>
        <v>3187.1148448099584</v>
      </c>
      <c r="D114" s="72">
        <f>tab_dinamicas!O635</f>
        <v>93768.224995497934</v>
      </c>
      <c r="E114" s="72">
        <f>tab_dinamicas!P635</f>
        <v>446.99171825683152</v>
      </c>
      <c r="F114" s="72">
        <f>tab_dinamicas!Q635</f>
        <v>7966.3174449509315</v>
      </c>
      <c r="G114" s="72">
        <f>tab_dinamicas!R635</f>
        <v>2806.1903620018634</v>
      </c>
      <c r="H114" s="72">
        <f>tab_dinamicas!S635</f>
        <v>1242.3829359999186</v>
      </c>
      <c r="I114" s="72">
        <f>tab_dinamicas!T635</f>
        <v>415.43132561373909</v>
      </c>
      <c r="J114" s="72">
        <f>tab_dinamicas!U635</f>
        <v>210.1126244810369</v>
      </c>
      <c r="K114" s="72">
        <f>tab_dinamicas!V635</f>
        <v>5864.4663583686342</v>
      </c>
      <c r="L114" s="72">
        <f t="shared" si="6"/>
        <v>117164.70634615695</v>
      </c>
      <c r="N114" s="57" t="s">
        <v>531</v>
      </c>
      <c r="O114" s="16">
        <f>+B114/'Total x Ano'!$E$30</f>
        <v>1.8192343773894779E-5</v>
      </c>
      <c r="P114" s="16">
        <f>+C114/'Total x Ano'!$E$30</f>
        <v>4.6109184816839935E-5</v>
      </c>
      <c r="Q114" s="16">
        <f>+D114/'Total x Ano'!$E$30</f>
        <v>1.3565800502310581E-3</v>
      </c>
      <c r="R114" s="16">
        <f>+E114/'Total x Ano'!$E$30</f>
        <v>6.4667966961604885E-6</v>
      </c>
      <c r="S114" s="16">
        <f>+F114/'Total x Ano'!$E$30</f>
        <v>1.1525169981778965E-4</v>
      </c>
      <c r="T114" s="16">
        <f>+G114/'Total x Ano'!$E$30</f>
        <v>4.059820757431608E-5</v>
      </c>
      <c r="U114" s="16">
        <f>+H114/'Total x Ano'!$E$30</f>
        <v>1.7974019512536353E-5</v>
      </c>
      <c r="V114" s="16">
        <f>+I114/'Total x Ano'!$E$30</f>
        <v>6.0102006686774705E-6</v>
      </c>
      <c r="W114" s="16">
        <f>+J114/'Total x Ano'!$E$30</f>
        <v>3.0397780771295364E-6</v>
      </c>
      <c r="X114" s="16">
        <f>+K114/'Total x Ano'!$E$30</f>
        <v>8.4843432488948599E-5</v>
      </c>
      <c r="Y114" s="16">
        <f>+L114/'Total x Ano'!$E$30</f>
        <v>1.6950657136573508E-3</v>
      </c>
    </row>
    <row r="115" spans="1:25" x14ac:dyDescent="0.25">
      <c r="A115" s="1" t="s">
        <v>532</v>
      </c>
      <c r="B115" s="72">
        <f>tab_dinamicas!M636</f>
        <v>7448.3425510368252</v>
      </c>
      <c r="C115" s="72">
        <f>tab_dinamicas!N636</f>
        <v>3174.8750725198229</v>
      </c>
      <c r="D115" s="72">
        <f>tab_dinamicas!O636</f>
        <v>57664.805559890236</v>
      </c>
      <c r="E115" s="72">
        <f>tab_dinamicas!P636</f>
        <v>1326.8619743851577</v>
      </c>
      <c r="F115" s="72">
        <f>tab_dinamicas!Q636</f>
        <v>8616.4799161664851</v>
      </c>
      <c r="G115" s="72">
        <f>tab_dinamicas!R636</f>
        <v>3099.1323752277694</v>
      </c>
      <c r="H115" s="72">
        <f>tab_dinamicas!S636</f>
        <v>5592.6821867257813</v>
      </c>
      <c r="I115" s="72">
        <f>tab_dinamicas!T636</f>
        <v>0</v>
      </c>
      <c r="J115" s="72">
        <f>tab_dinamicas!U636</f>
        <v>131.39195454604354</v>
      </c>
      <c r="K115" s="72">
        <f>tab_dinamicas!V636</f>
        <v>9462.3507083664772</v>
      </c>
      <c r="L115" s="72">
        <f t="shared" si="6"/>
        <v>96516.922298864592</v>
      </c>
      <c r="N115" s="57" t="s">
        <v>532</v>
      </c>
      <c r="O115" s="16">
        <f>+B115/'Total x Ano'!$E$30</f>
        <v>1.0775796291876909E-4</v>
      </c>
      <c r="P115" s="16">
        <f>+C115/'Total x Ano'!$E$30</f>
        <v>4.5932107444318843E-5</v>
      </c>
      <c r="Q115" s="16">
        <f>+D115/'Total x Ano'!$E$30</f>
        <v>8.3425835166183403E-4</v>
      </c>
      <c r="R115" s="16">
        <f>+E115/'Total x Ano'!$E$30</f>
        <v>1.9196209418995834E-5</v>
      </c>
      <c r="S115" s="16">
        <f>+F115/'Total x Ano'!$E$30</f>
        <v>1.2465784393433116E-4</v>
      </c>
      <c r="T115" s="16">
        <f>+G115/'Total x Ano'!$E$30</f>
        <v>4.4836309458359073E-5</v>
      </c>
      <c r="U115" s="16">
        <f>+H115/'Total x Ano'!$E$30</f>
        <v>8.0911429027893749E-5</v>
      </c>
      <c r="V115" s="16">
        <f>+I115/'Total x Ano'!$E$30</f>
        <v>0</v>
      </c>
      <c r="W115" s="16">
        <f>+J115/'Total x Ano'!$E$30</f>
        <v>1.9008966449624763E-6</v>
      </c>
      <c r="X115" s="16">
        <f>+K115/'Total x Ano'!$E$30</f>
        <v>1.3689537367136888E-4</v>
      </c>
      <c r="Y115" s="16">
        <f>+L115/'Total x Ano'!$E$30</f>
        <v>1.3963464841808329E-3</v>
      </c>
    </row>
    <row r="116" spans="1:25" x14ac:dyDescent="0.25">
      <c r="A116" s="1" t="s">
        <v>533</v>
      </c>
      <c r="B116" s="72">
        <f>tab_dinamicas!M637</f>
        <v>41674.912912170483</v>
      </c>
      <c r="C116" s="72">
        <f>tab_dinamicas!N637</f>
        <v>46261.345928833318</v>
      </c>
      <c r="D116" s="72">
        <f>tab_dinamicas!O637</f>
        <v>304307.21685099392</v>
      </c>
      <c r="E116" s="72">
        <f>tab_dinamicas!P637</f>
        <v>1201.2655073471797</v>
      </c>
      <c r="F116" s="72">
        <f>tab_dinamicas!Q637</f>
        <v>54208.235534948486</v>
      </c>
      <c r="G116" s="72">
        <f>tab_dinamicas!R637</f>
        <v>20125.974321760441</v>
      </c>
      <c r="H116" s="72">
        <f>tab_dinamicas!S637</f>
        <v>13949.368596072061</v>
      </c>
      <c r="I116" s="72">
        <f>tab_dinamicas!T637</f>
        <v>4057.733725974952</v>
      </c>
      <c r="J116" s="72">
        <f>tab_dinamicas!U637</f>
        <v>7403.1356916354998</v>
      </c>
      <c r="K116" s="72">
        <f>tab_dinamicas!V637</f>
        <v>88699.688221693388</v>
      </c>
      <c r="L116" s="72">
        <f t="shared" si="6"/>
        <v>581888.87729142979</v>
      </c>
      <c r="N116" s="57" t="s">
        <v>533</v>
      </c>
      <c r="O116" s="16">
        <f>+B116/'Total x Ano'!$E$30</f>
        <v>6.0292658258681564E-4</v>
      </c>
      <c r="P116" s="16">
        <f>+C116/'Total x Ano'!$E$30</f>
        <v>6.6928022778405157E-4</v>
      </c>
      <c r="Q116" s="16">
        <f>+D116/'Total x Ano'!$E$30</f>
        <v>4.4025265439461532E-3</v>
      </c>
      <c r="R116" s="16">
        <f>+E116/'Total x Ano'!$E$30</f>
        <v>1.7379158263645456E-5</v>
      </c>
      <c r="S116" s="16">
        <f>+F116/'Total x Ano'!$E$30</f>
        <v>7.8425085777690886E-4</v>
      </c>
      <c r="T116" s="16">
        <f>+G116/'Total x Ano'!$E$30</f>
        <v>2.9117001263139652E-4</v>
      </c>
      <c r="U116" s="16">
        <f>+H116/'Total x Ano'!$E$30</f>
        <v>2.0181074294260711E-4</v>
      </c>
      <c r="V116" s="16">
        <f>+I116/'Total x Ano'!$E$30</f>
        <v>5.8704754431169526E-5</v>
      </c>
      <c r="W116" s="16">
        <f>+J116/'Total x Ano'!$E$30</f>
        <v>1.0710393834274259E-4</v>
      </c>
      <c r="X116" s="16">
        <f>+K116/'Total x Ano'!$E$30</f>
        <v>1.2832516293130353E-3</v>
      </c>
      <c r="Y116" s="16">
        <f>+L116/'Total x Ano'!$E$30</f>
        <v>8.4184044480185259E-3</v>
      </c>
    </row>
    <row r="117" spans="1:25" x14ac:dyDescent="0.25">
      <c r="A117" s="1" t="s">
        <v>534</v>
      </c>
      <c r="B117" s="72">
        <f>tab_dinamicas!M638</f>
        <v>274434.94238700153</v>
      </c>
      <c r="C117" s="72">
        <f>tab_dinamicas!N638</f>
        <v>112916.16471004488</v>
      </c>
      <c r="D117" s="72">
        <f>tab_dinamicas!O638</f>
        <v>950262.2430957132</v>
      </c>
      <c r="E117" s="72">
        <f>tab_dinamicas!P638</f>
        <v>5112.0963465819295</v>
      </c>
      <c r="F117" s="72">
        <f>tab_dinamicas!Q638</f>
        <v>205226.57326716784</v>
      </c>
      <c r="G117" s="72">
        <f>tab_dinamicas!R638</f>
        <v>55858.946663895294</v>
      </c>
      <c r="H117" s="72">
        <f>tab_dinamicas!S638</f>
        <v>68392.912735099977</v>
      </c>
      <c r="I117" s="72">
        <f>tab_dinamicas!T638</f>
        <v>7076.4661159709767</v>
      </c>
      <c r="J117" s="72">
        <f>tab_dinamicas!U638</f>
        <v>92354.093793438398</v>
      </c>
      <c r="K117" s="72">
        <f>tab_dinamicas!V638</f>
        <v>157049.885456349</v>
      </c>
      <c r="L117" s="72">
        <f t="shared" si="6"/>
        <v>1928684.3245712628</v>
      </c>
      <c r="N117" s="57" t="s">
        <v>534</v>
      </c>
      <c r="O117" s="16">
        <f>+B117/'Total x Ano'!$E$30</f>
        <v>3.9703531547748807E-3</v>
      </c>
      <c r="P117" s="16">
        <f>+C117/'Total x Ano'!$E$30</f>
        <v>1.6336004696858202E-3</v>
      </c>
      <c r="Q117" s="16">
        <f>+D117/'Total x Ano'!$E$30</f>
        <v>1.3747799977373507E-2</v>
      </c>
      <c r="R117" s="16">
        <f>+E117/'Total x Ano'!$E$30</f>
        <v>7.3958613581147437E-5</v>
      </c>
      <c r="S117" s="16">
        <f>+F117/'Total x Ano'!$E$30</f>
        <v>2.9690897431927446E-3</v>
      </c>
      <c r="T117" s="16">
        <f>+G117/'Total x Ano'!$E$30</f>
        <v>8.0813231427596434E-4</v>
      </c>
      <c r="U117" s="16">
        <f>+H117/'Total x Ano'!$E$30</f>
        <v>9.8946589847557554E-4</v>
      </c>
      <c r="V117" s="16">
        <f>+I117/'Total x Ano'!$E$30</f>
        <v>1.0237788717364757E-4</v>
      </c>
      <c r="W117" s="16">
        <f>+J117/'Total x Ano'!$E$30</f>
        <v>1.3361212841915457E-3</v>
      </c>
      <c r="X117" s="16">
        <f>+K117/'Total x Ano'!$E$30</f>
        <v>2.2720995466362403E-3</v>
      </c>
      <c r="Y117" s="16">
        <f>+L117/'Total x Ano'!$E$30</f>
        <v>2.7902998889361069E-2</v>
      </c>
    </row>
    <row r="118" spans="1:25" x14ac:dyDescent="0.25">
      <c r="A118" s="1" t="s">
        <v>535</v>
      </c>
      <c r="B118" s="72">
        <f>tab_dinamicas!M639</f>
        <v>9710.1409817830372</v>
      </c>
      <c r="C118" s="72">
        <f>tab_dinamicas!N639</f>
        <v>15483.659189880145</v>
      </c>
      <c r="D118" s="72">
        <f>tab_dinamicas!O639</f>
        <v>233184.18466011944</v>
      </c>
      <c r="E118" s="72">
        <f>tab_dinamicas!P639</f>
        <v>118.45908761501585</v>
      </c>
      <c r="F118" s="72">
        <f>tab_dinamicas!Q639</f>
        <v>55100.31652061014</v>
      </c>
      <c r="G118" s="72">
        <f>tab_dinamicas!R639</f>
        <v>10333.933957613159</v>
      </c>
      <c r="H118" s="72">
        <f>tab_dinamicas!S639</f>
        <v>9830.0370571990479</v>
      </c>
      <c r="I118" s="72">
        <f>tab_dinamicas!T639</f>
        <v>4164.6379444805352</v>
      </c>
      <c r="J118" s="72">
        <f>tab_dinamicas!U639</f>
        <v>1264.1491891007292</v>
      </c>
      <c r="K118" s="72">
        <f>tab_dinamicas!V639</f>
        <v>34055.94927099334</v>
      </c>
      <c r="L118" s="72">
        <f t="shared" si="6"/>
        <v>373245.46785939456</v>
      </c>
      <c r="N118" s="57" t="s">
        <v>535</v>
      </c>
      <c r="O118" s="16">
        <f>+B118/'Total x Ano'!$E$30</f>
        <v>1.4048024841517836E-4</v>
      </c>
      <c r="P118" s="16">
        <f>+C118/'Total x Ano'!$E$30</f>
        <v>2.2400789993173793E-4</v>
      </c>
      <c r="Q118" s="16">
        <f>+D118/'Total x Ano'!$E$30</f>
        <v>3.373562984203883E-3</v>
      </c>
      <c r="R118" s="16">
        <f>+E118/'Total x Ano'!$E$30</f>
        <v>1.7137920125374998E-6</v>
      </c>
      <c r="S118" s="16">
        <f>+F118/'Total x Ano'!$E$30</f>
        <v>7.9715692769981891E-4</v>
      </c>
      <c r="T118" s="16">
        <f>+G118/'Total x Ano'!$E$30</f>
        <v>1.4950489516012887E-4</v>
      </c>
      <c r="U118" s="16">
        <f>+H118/'Total x Ano'!$E$30</f>
        <v>1.4221482986873758E-4</v>
      </c>
      <c r="V118" s="16">
        <f>+I118/'Total x Ano'!$E$30</f>
        <v>6.0251377822165558E-5</v>
      </c>
      <c r="W118" s="16">
        <f>+J118/'Total x Ano'!$E$30</f>
        <v>1.8288920052951375E-5</v>
      </c>
      <c r="X118" s="16">
        <f>+K118/'Total x Ano'!$E$30</f>
        <v>4.927001804174994E-4</v>
      </c>
      <c r="Y118" s="16">
        <f>+L118/'Total x Ano'!$E$30</f>
        <v>5.3998820555846375E-3</v>
      </c>
    </row>
    <row r="119" spans="1:25" x14ac:dyDescent="0.25">
      <c r="A119" s="1" t="s">
        <v>536</v>
      </c>
      <c r="B119" s="72">
        <f>tab_dinamicas!M640</f>
        <v>197921.60614859936</v>
      </c>
      <c r="C119" s="72">
        <f>tab_dinamicas!N640</f>
        <v>193840.60089687881</v>
      </c>
      <c r="D119" s="72">
        <f>tab_dinamicas!O640</f>
        <v>4441020.1983209439</v>
      </c>
      <c r="E119" s="72">
        <f>tab_dinamicas!P640</f>
        <v>13174.46697726041</v>
      </c>
      <c r="F119" s="72">
        <f>tab_dinamicas!Q640</f>
        <v>450462.98307403852</v>
      </c>
      <c r="G119" s="72">
        <f>tab_dinamicas!R640</f>
        <v>88050.103342229369</v>
      </c>
      <c r="H119" s="72">
        <f>tab_dinamicas!S640</f>
        <v>51438.747663077302</v>
      </c>
      <c r="I119" s="72">
        <f>tab_dinamicas!T640</f>
        <v>92676.07578392273</v>
      </c>
      <c r="J119" s="72">
        <f>tab_dinamicas!U640</f>
        <v>317839.68974160578</v>
      </c>
      <c r="K119" s="72">
        <f>tab_dinamicas!V640</f>
        <v>379830.67998239433</v>
      </c>
      <c r="L119" s="72">
        <f t="shared" si="6"/>
        <v>6226255.1519309487</v>
      </c>
      <c r="N119" s="57" t="s">
        <v>536</v>
      </c>
      <c r="O119" s="16">
        <f>+B119/'Total x Ano'!$E$30</f>
        <v>2.8634060463847942E-3</v>
      </c>
      <c r="P119" s="16">
        <f>+C119/'Total x Ano'!$E$30</f>
        <v>2.8043646140697635E-3</v>
      </c>
      <c r="Q119" s="16">
        <f>+D119/'Total x Ano'!$E$30</f>
        <v>6.4249903461483099E-2</v>
      </c>
      <c r="R119" s="16">
        <f>+E119/'Total x Ano'!$E$30</f>
        <v>1.9059995083235749E-4</v>
      </c>
      <c r="S119" s="16">
        <f>+F119/'Total x Ano'!$E$30</f>
        <v>6.517016785111923E-3</v>
      </c>
      <c r="T119" s="16">
        <f>+G119/'Total x Ano'!$E$30</f>
        <v>1.2738538414328131E-3</v>
      </c>
      <c r="U119" s="16">
        <f>+H119/'Total x Ano'!$E$30</f>
        <v>7.4418363888140659E-4</v>
      </c>
      <c r="V119" s="16">
        <f>+I119/'Total x Ano'!$E$30</f>
        <v>1.3407795183091875E-3</v>
      </c>
      <c r="W119" s="16">
        <f>+J119/'Total x Ano'!$E$30</f>
        <v>4.5983059004880734E-3</v>
      </c>
      <c r="X119" s="16">
        <f>+K119/'Total x Ano'!$E$30</f>
        <v>5.4951527871467433E-3</v>
      </c>
      <c r="Y119" s="16">
        <f>+L119/'Total x Ano'!$E$30</f>
        <v>9.0077566544140134E-2</v>
      </c>
    </row>
    <row r="120" spans="1:25" x14ac:dyDescent="0.25">
      <c r="A120" s="1" t="s">
        <v>537</v>
      </c>
      <c r="B120" s="72">
        <f>tab_dinamicas!M641</f>
        <v>948798.19146684976</v>
      </c>
      <c r="C120" s="72">
        <f>tab_dinamicas!N641</f>
        <v>644046.02301445254</v>
      </c>
      <c r="D120" s="72">
        <f>tab_dinamicas!O641</f>
        <v>8378727.7199279414</v>
      </c>
      <c r="E120" s="72">
        <f>tab_dinamicas!P641</f>
        <v>183908.15515564987</v>
      </c>
      <c r="F120" s="72">
        <f>tab_dinamicas!Q641</f>
        <v>1937578.7084773653</v>
      </c>
      <c r="G120" s="72">
        <f>tab_dinamicas!R641</f>
        <v>421816.10438124835</v>
      </c>
      <c r="H120" s="72">
        <f>tab_dinamicas!S641</f>
        <v>725855.61247661524</v>
      </c>
      <c r="I120" s="72">
        <f>tab_dinamicas!T641</f>
        <v>128654.43561637547</v>
      </c>
      <c r="J120" s="72">
        <f>tab_dinamicas!U641</f>
        <v>228447.46888341912</v>
      </c>
      <c r="K120" s="72">
        <f>tab_dinamicas!V641</f>
        <v>2904423.4977741493</v>
      </c>
      <c r="L120" s="72">
        <f t="shared" si="6"/>
        <v>16502255.917174067</v>
      </c>
      <c r="N120" s="57" t="s">
        <v>537</v>
      </c>
      <c r="O120" s="16">
        <f>+B120/'Total x Ano'!$E$30</f>
        <v>1.3726618993811968E-2</v>
      </c>
      <c r="P120" s="16">
        <f>+C120/'Total x Ano'!$E$30</f>
        <v>9.3176551683046994E-3</v>
      </c>
      <c r="Q120" s="16">
        <f>+D120/'Total x Ano'!$E$30</f>
        <v>0.1212181938147804</v>
      </c>
      <c r="R120" s="16">
        <f>+E120/'Total x Ano'!$E$30</f>
        <v>2.660668199391971E-3</v>
      </c>
      <c r="S120" s="16">
        <f>+F120/'Total x Ano'!$E$30</f>
        <v>2.8031677274461077E-2</v>
      </c>
      <c r="T120" s="16">
        <f>+G120/'Total x Ano'!$E$30</f>
        <v>6.1025716557741947E-3</v>
      </c>
      <c r="U120" s="16">
        <f>+H120/'Total x Ano'!$E$30</f>
        <v>1.0501225156830038E-2</v>
      </c>
      <c r="V120" s="16">
        <f>+I120/'Total x Ano'!$E$30</f>
        <v>1.861291932734044E-3</v>
      </c>
      <c r="W120" s="16">
        <f>+J120/'Total x Ano'!$E$30</f>
        <v>3.3050351419993953E-3</v>
      </c>
      <c r="X120" s="16">
        <f>+K120/'Total x Ano'!$E$30</f>
        <v>4.2019383161960189E-2</v>
      </c>
      <c r="Y120" s="16">
        <f>+L120/'Total x Ano'!$E$30</f>
        <v>0.23874432050004799</v>
      </c>
    </row>
    <row r="121" spans="1:25" x14ac:dyDescent="0.25">
      <c r="A121" s="1" t="s">
        <v>538</v>
      </c>
      <c r="B121" s="72">
        <f>tab_dinamicas!M642</f>
        <v>60980.941293862365</v>
      </c>
      <c r="C121" s="72">
        <f>tab_dinamicas!N642</f>
        <v>122087.93045069941</v>
      </c>
      <c r="D121" s="72">
        <f>tab_dinamicas!O642</f>
        <v>698315.38035696791</v>
      </c>
      <c r="E121" s="72">
        <f>tab_dinamicas!P642</f>
        <v>9858.1549755150627</v>
      </c>
      <c r="F121" s="72">
        <f>tab_dinamicas!Q642</f>
        <v>267725.0157755863</v>
      </c>
      <c r="G121" s="72">
        <f>tab_dinamicas!R642</f>
        <v>55561.474694900549</v>
      </c>
      <c r="H121" s="72">
        <f>tab_dinamicas!S642</f>
        <v>67818.873770167949</v>
      </c>
      <c r="I121" s="72">
        <f>tab_dinamicas!T642</f>
        <v>19238.813910348254</v>
      </c>
      <c r="J121" s="72">
        <f>tab_dinamicas!U642</f>
        <v>79369.035700616674</v>
      </c>
      <c r="K121" s="72">
        <f>tab_dinamicas!V642</f>
        <v>172624.75115314664</v>
      </c>
      <c r="L121" s="72">
        <f t="shared" si="6"/>
        <v>1553580.3720818111</v>
      </c>
      <c r="N121" s="57" t="s">
        <v>538</v>
      </c>
      <c r="O121" s="16">
        <f>+B121/'Total x Ano'!$E$30</f>
        <v>8.8223413003218182E-4</v>
      </c>
      <c r="P121" s="16">
        <f>+C121/'Total x Ano'!$E$30</f>
        <v>1.7662918417338889E-3</v>
      </c>
      <c r="Q121" s="16">
        <f>+D121/'Total x Ano'!$E$30</f>
        <v>1.01027902981768E-2</v>
      </c>
      <c r="R121" s="16">
        <f>+E121/'Total x Ano'!$E$30</f>
        <v>1.4262162233007897E-4</v>
      </c>
      <c r="S121" s="16">
        <f>+F121/'Total x Ano'!$E$30</f>
        <v>3.8732781319726741E-3</v>
      </c>
      <c r="T121" s="16">
        <f>+G121/'Total x Ano'!$E$30</f>
        <v>8.0382867582423287E-4</v>
      </c>
      <c r="U121" s="16">
        <f>+H121/'Total x Ano'!$E$30</f>
        <v>9.8116106165137989E-4</v>
      </c>
      <c r="V121" s="16">
        <f>+I121/'Total x Ano'!$E$30</f>
        <v>2.7833513050011657E-4</v>
      </c>
      <c r="W121" s="16">
        <f>+J121/'Total x Ano'!$E$30</f>
        <v>1.1482615826704915E-3</v>
      </c>
      <c r="X121" s="16">
        <f>+K121/'Total x Ano'!$E$30</f>
        <v>2.4974269652827826E-3</v>
      </c>
      <c r="Y121" s="16">
        <f>+L121/'Total x Ano'!$E$30</f>
        <v>2.2476229440174626E-2</v>
      </c>
    </row>
    <row r="122" spans="1:25" x14ac:dyDescent="0.25">
      <c r="A122" s="1" t="s">
        <v>539</v>
      </c>
      <c r="B122" s="72">
        <f>tab_dinamicas!M643</f>
        <v>35562.510716204692</v>
      </c>
      <c r="C122" s="72">
        <f>tab_dinamicas!N643</f>
        <v>46279.15090370048</v>
      </c>
      <c r="D122" s="72">
        <f>tab_dinamicas!O643</f>
        <v>525642.45050619787</v>
      </c>
      <c r="E122" s="72">
        <f>tab_dinamicas!P643</f>
        <v>2459.3231174964421</v>
      </c>
      <c r="F122" s="72">
        <f>tab_dinamicas!Q643</f>
        <v>81798.081115187364</v>
      </c>
      <c r="G122" s="72">
        <f>tab_dinamicas!R643</f>
        <v>42166.457417782083</v>
      </c>
      <c r="H122" s="72">
        <f>tab_dinamicas!S643</f>
        <v>57935.869287026908</v>
      </c>
      <c r="I122" s="72">
        <f>tab_dinamicas!T643</f>
        <v>9084.8322011376313</v>
      </c>
      <c r="J122" s="72">
        <f>tab_dinamicas!U643</f>
        <v>1797.2764816547035</v>
      </c>
      <c r="K122" s="72">
        <f>tab_dinamicas!V643</f>
        <v>92511.206382262404</v>
      </c>
      <c r="L122" s="72">
        <f t="shared" si="6"/>
        <v>895237.15812865063</v>
      </c>
      <c r="N122" s="57" t="s">
        <v>539</v>
      </c>
      <c r="O122" s="16">
        <f>+B122/'Total x Ano'!$E$30</f>
        <v>5.1449616942250741E-4</v>
      </c>
      <c r="P122" s="16">
        <f>+C122/'Total x Ano'!$E$30</f>
        <v>6.6953781902778916E-4</v>
      </c>
      <c r="Q122" s="16">
        <f>+D122/'Total x Ano'!$E$30</f>
        <v>7.6046663136207495E-3</v>
      </c>
      <c r="R122" s="16">
        <f>+E122/'Total x Ano'!$E$30</f>
        <v>3.5579949161114105E-5</v>
      </c>
      <c r="S122" s="16">
        <f>+F122/'Total x Ano'!$E$30</f>
        <v>1.1834034929569456E-3</v>
      </c>
      <c r="T122" s="16">
        <f>+G122/'Total x Ano'!$E$30</f>
        <v>6.1003794115359463E-4</v>
      </c>
      <c r="U122" s="16">
        <f>+H122/'Total x Ano'!$E$30</f>
        <v>8.381799321822346E-4</v>
      </c>
      <c r="V122" s="16">
        <f>+I122/'Total x Ano'!$E$30</f>
        <v>1.3143367195392409E-4</v>
      </c>
      <c r="W122" s="16">
        <f>+J122/'Total x Ano'!$E$30</f>
        <v>2.6001872381388246E-5</v>
      </c>
      <c r="X122" s="16">
        <f>+K122/'Total x Ano'!$E$30</f>
        <v>1.3383942908912997E-3</v>
      </c>
      <c r="Y122" s="16">
        <f>+L122/'Total x Ano'!$E$30</f>
        <v>1.2951731452751547E-2</v>
      </c>
    </row>
    <row r="123" spans="1:25" x14ac:dyDescent="0.25">
      <c r="A123" s="1" t="s">
        <v>540</v>
      </c>
      <c r="B123" s="72">
        <f>tab_dinamicas!M644</f>
        <v>182064.76403836146</v>
      </c>
      <c r="C123" s="72">
        <f>tab_dinamicas!N644</f>
        <v>49200.547015824355</v>
      </c>
      <c r="D123" s="72">
        <f>tab_dinamicas!O644</f>
        <v>1043317.539245081</v>
      </c>
      <c r="E123" s="72">
        <f>tab_dinamicas!P644</f>
        <v>2964.6082218853007</v>
      </c>
      <c r="F123" s="72">
        <f>tab_dinamicas!Q644</f>
        <v>240483.00134676852</v>
      </c>
      <c r="G123" s="72">
        <f>tab_dinamicas!R644</f>
        <v>50138.530475520092</v>
      </c>
      <c r="H123" s="72">
        <f>tab_dinamicas!S644</f>
        <v>26419.461174655338</v>
      </c>
      <c r="I123" s="72">
        <f>tab_dinamicas!T644</f>
        <v>10469.360774182216</v>
      </c>
      <c r="J123" s="72">
        <f>tab_dinamicas!U644</f>
        <v>44988.105431875658</v>
      </c>
      <c r="K123" s="72">
        <f>tab_dinamicas!V644</f>
        <v>190527.41887899316</v>
      </c>
      <c r="L123" s="72">
        <f t="shared" si="6"/>
        <v>1840573.3366031472</v>
      </c>
      <c r="N123" s="57" t="s">
        <v>540</v>
      </c>
      <c r="O123" s="16">
        <f>+B123/'Total x Ano'!$E$30</f>
        <v>2.6339991692956176E-3</v>
      </c>
      <c r="P123" s="16">
        <f>+C123/'Total x Ano'!$E$30</f>
        <v>7.1180275136195777E-4</v>
      </c>
      <c r="Q123" s="16">
        <f>+D123/'Total x Ano'!$E$30</f>
        <v>1.5094065818820718E-2</v>
      </c>
      <c r="R123" s="16">
        <f>+E123/'Total x Ano'!$E$30</f>
        <v>4.289009811963128E-5</v>
      </c>
      <c r="S123" s="16">
        <f>+F123/'Total x Ano'!$E$30</f>
        <v>3.4791577004084084E-3</v>
      </c>
      <c r="T123" s="16">
        <f>+G123/'Total x Ano'!$E$30</f>
        <v>7.2537290957846491E-4</v>
      </c>
      <c r="U123" s="16">
        <f>+H123/'Total x Ano'!$E$30</f>
        <v>3.8222024538816005E-4</v>
      </c>
      <c r="V123" s="16">
        <f>+I123/'Total x Ano'!$E$30</f>
        <v>1.5146416566602471E-4</v>
      </c>
      <c r="W123" s="16">
        <f>+J123/'Total x Ano'!$E$30</f>
        <v>6.5085978037340711E-4</v>
      </c>
      <c r="X123" s="16">
        <f>+K123/'Total x Ano'!$E$30</f>
        <v>2.7564315682169307E-3</v>
      </c>
      <c r="Y123" s="16">
        <f>+L123/'Total x Ano'!$E$30</f>
        <v>2.6628264207229323E-2</v>
      </c>
    </row>
    <row r="124" spans="1:25" x14ac:dyDescent="0.25">
      <c r="A124" s="1" t="s">
        <v>541</v>
      </c>
      <c r="B124" s="72">
        <f>tab_dinamicas!M645</f>
        <v>2902.3546238419731</v>
      </c>
      <c r="C124" s="72">
        <f>tab_dinamicas!N645</f>
        <v>11227.822031878193</v>
      </c>
      <c r="D124" s="72">
        <f>tab_dinamicas!O645</f>
        <v>150931.31681425581</v>
      </c>
      <c r="E124" s="72">
        <f>tab_dinamicas!P645</f>
        <v>341.73285947611794</v>
      </c>
      <c r="F124" s="72">
        <f>tab_dinamicas!Q645</f>
        <v>14229.604255338052</v>
      </c>
      <c r="G124" s="72">
        <f>tab_dinamicas!R645</f>
        <v>3510.6481385078537</v>
      </c>
      <c r="H124" s="72">
        <f>tab_dinamicas!S645</f>
        <v>12915.46543347823</v>
      </c>
      <c r="I124" s="72">
        <f>tab_dinamicas!T645</f>
        <v>584.24695363393425</v>
      </c>
      <c r="J124" s="72">
        <f>tab_dinamicas!U645</f>
        <v>1283.4406196034374</v>
      </c>
      <c r="K124" s="72">
        <f>tab_dinamicas!V645</f>
        <v>22302.723915981533</v>
      </c>
      <c r="L124" s="72">
        <f t="shared" si="6"/>
        <v>220229.35564599515</v>
      </c>
      <c r="N124" s="57" t="s">
        <v>541</v>
      </c>
      <c r="O124" s="16">
        <f>+B124/'Total x Ano'!$E$30</f>
        <v>4.1989451987482185E-5</v>
      </c>
      <c r="P124" s="16">
        <f>+C124/'Total x Ano'!$E$30</f>
        <v>1.6243710891106238E-4</v>
      </c>
      <c r="Q124" s="16">
        <f>+D124/'Total x Ano'!$E$30</f>
        <v>2.1835799211849588E-3</v>
      </c>
      <c r="R124" s="16">
        <f>+E124/'Total x Ano'!$E$30</f>
        <v>4.9439773408953113E-6</v>
      </c>
      <c r="S124" s="16">
        <f>+F124/'Total x Ano'!$E$30</f>
        <v>2.0586501724226291E-4</v>
      </c>
      <c r="T124" s="16">
        <f>+G124/'Total x Ano'!$E$30</f>
        <v>5.0789862219416156E-5</v>
      </c>
      <c r="U124" s="16">
        <f>+H124/'Total x Ano'!$E$30</f>
        <v>1.8685287843879538E-4</v>
      </c>
      <c r="V124" s="16">
        <f>+I124/'Total x Ano'!$E$30</f>
        <v>8.4525196221440576E-6</v>
      </c>
      <c r="W124" s="16">
        <f>+J124/'Total x Ano'!$E$30</f>
        <v>1.8568016407410995E-5</v>
      </c>
      <c r="X124" s="16">
        <f>+K124/'Total x Ano'!$E$30</f>
        <v>3.2266186473812732E-4</v>
      </c>
      <c r="Y124" s="16">
        <f>+L124/'Total x Ano'!$E$30</f>
        <v>3.1861406180925559E-3</v>
      </c>
    </row>
    <row r="125" spans="1:25" x14ac:dyDescent="0.25">
      <c r="A125" s="1" t="s">
        <v>542</v>
      </c>
      <c r="B125" s="72">
        <f>tab_dinamicas!M646</f>
        <v>2518.9553624870005</v>
      </c>
      <c r="C125" s="72">
        <f>tab_dinamicas!N646</f>
        <v>20021.193193164105</v>
      </c>
      <c r="D125" s="72">
        <f>tab_dinamicas!O646</f>
        <v>98926.673490937348</v>
      </c>
      <c r="E125" s="72">
        <f>tab_dinamicas!P646</f>
        <v>1240.5853265994392</v>
      </c>
      <c r="F125" s="72">
        <f>tab_dinamicas!Q646</f>
        <v>6073.5105213269608</v>
      </c>
      <c r="G125" s="72">
        <f>tab_dinamicas!R646</f>
        <v>5725.0187212225001</v>
      </c>
      <c r="H125" s="72">
        <f>tab_dinamicas!S646</f>
        <v>3923.494602904022</v>
      </c>
      <c r="I125" s="72">
        <f>tab_dinamicas!T646</f>
        <v>5085.2438962919132</v>
      </c>
      <c r="J125" s="72">
        <f>tab_dinamicas!U646</f>
        <v>1613.9804112078177</v>
      </c>
      <c r="K125" s="72">
        <f>tab_dinamicas!V646</f>
        <v>16120.212836201612</v>
      </c>
      <c r="L125" s="72">
        <f t="shared" si="6"/>
        <v>161248.86836234274</v>
      </c>
      <c r="N125" s="57" t="s">
        <v>542</v>
      </c>
      <c r="O125" s="16">
        <f>+B125/'Total x Ano'!$E$30</f>
        <v>3.6442671196308508E-5</v>
      </c>
      <c r="P125" s="16">
        <f>+C125/'Total x Ano'!$E$30</f>
        <v>2.8965410477773594E-4</v>
      </c>
      <c r="Q125" s="16">
        <f>+D125/'Total x Ano'!$E$30</f>
        <v>1.4312092577199863E-3</v>
      </c>
      <c r="R125" s="16">
        <f>+E125/'Total x Ano'!$E$30</f>
        <v>1.7948012823693569E-5</v>
      </c>
      <c r="S125" s="16">
        <f>+F125/'Total x Ano'!$E$30</f>
        <v>8.7867752732827923E-5</v>
      </c>
      <c r="T125" s="16">
        <f>+G125/'Total x Ano'!$E$30</f>
        <v>8.2825991264979734E-5</v>
      </c>
      <c r="U125" s="16">
        <f>+H125/'Total x Ano'!$E$30</f>
        <v>5.6762666732193899E-5</v>
      </c>
      <c r="V125" s="16">
        <f>+I125/'Total x Ano'!$E$30</f>
        <v>7.357012911996662E-5</v>
      </c>
      <c r="W125" s="16">
        <f>+J125/'Total x Ano'!$E$30</f>
        <v>2.3350059440853961E-5</v>
      </c>
      <c r="X125" s="16">
        <f>+K125/'Total x Ano'!$E$30</f>
        <v>2.332171600786907E-4</v>
      </c>
      <c r="Y125" s="16">
        <f>+L125/'Total x Ano'!$E$30</f>
        <v>2.3328478058872375E-3</v>
      </c>
    </row>
    <row r="126" spans="1:25" x14ac:dyDescent="0.25">
      <c r="A126" s="1" t="s">
        <v>543</v>
      </c>
      <c r="B126" s="72">
        <f>tab_dinamicas!M647</f>
        <v>29053.732075682874</v>
      </c>
      <c r="C126" s="72">
        <f>tab_dinamicas!N647</f>
        <v>15046.651436081544</v>
      </c>
      <c r="D126" s="72">
        <f>tab_dinamicas!O647</f>
        <v>279785.76247922302</v>
      </c>
      <c r="E126" s="72">
        <f>tab_dinamicas!P647</f>
        <v>422.07871333360845</v>
      </c>
      <c r="F126" s="72">
        <f>tab_dinamicas!Q647</f>
        <v>45398.845455197057</v>
      </c>
      <c r="G126" s="72">
        <f>tab_dinamicas!R647</f>
        <v>10183.545897574309</v>
      </c>
      <c r="H126" s="72">
        <f>tab_dinamicas!S647</f>
        <v>13727.870943251432</v>
      </c>
      <c r="I126" s="72">
        <f>tab_dinamicas!T647</f>
        <v>7119.1450223387474</v>
      </c>
      <c r="J126" s="72">
        <f>tab_dinamicas!U647</f>
        <v>3083.4537180019724</v>
      </c>
      <c r="K126" s="72">
        <f>tab_dinamicas!V647</f>
        <v>43173.77191673292</v>
      </c>
      <c r="L126" s="72">
        <f t="shared" si="6"/>
        <v>446994.85765741731</v>
      </c>
      <c r="N126" s="57" t="s">
        <v>543</v>
      </c>
      <c r="O126" s="16">
        <f>+B126/'Total x Ano'!$E$30</f>
        <v>4.2033122969451468E-4</v>
      </c>
      <c r="P126" s="16">
        <f>+C126/'Total x Ano'!$E$30</f>
        <v>2.176855449908405E-4</v>
      </c>
      <c r="Q126" s="16">
        <f>+D126/'Total x Ano'!$E$30</f>
        <v>4.0477654742448474E-3</v>
      </c>
      <c r="R126" s="16">
        <f>+E126/'Total x Ano'!$E$30</f>
        <v>6.1063709178995142E-6</v>
      </c>
      <c r="S126" s="16">
        <f>+F126/'Total x Ano'!$E$30</f>
        <v>6.5680211021377686E-4</v>
      </c>
      <c r="T126" s="16">
        <f>+G126/'Total x Ano'!$E$30</f>
        <v>1.4732917473829675E-4</v>
      </c>
      <c r="U126" s="16">
        <f>+H126/'Total x Ano'!$E$30</f>
        <v>1.9860625339400043E-4</v>
      </c>
      <c r="V126" s="16">
        <f>+I126/'Total x Ano'!$E$30</f>
        <v>1.0299533890579859E-4</v>
      </c>
      <c r="W126" s="16">
        <f>+J126/'Total x Ano'!$E$30</f>
        <v>4.4609480448767087E-5</v>
      </c>
      <c r="X126" s="16">
        <f>+K126/'Total x Ano'!$E$30</f>
        <v>6.246111374965008E-4</v>
      </c>
      <c r="Y126" s="16">
        <f>+L126/'Total x Ano'!$E$30</f>
        <v>6.4668421150452394E-3</v>
      </c>
    </row>
    <row r="127" spans="1:25" x14ac:dyDescent="0.25">
      <c r="A127" s="1" t="s">
        <v>544</v>
      </c>
      <c r="B127" s="72">
        <f>tab_dinamicas!M648</f>
        <v>17076.906483431605</v>
      </c>
      <c r="C127" s="72">
        <f>tab_dinamicas!N648</f>
        <v>31432.531973877223</v>
      </c>
      <c r="D127" s="72">
        <f>tab_dinamicas!O648</f>
        <v>664314.40647463908</v>
      </c>
      <c r="E127" s="72">
        <f>tab_dinamicas!P648</f>
        <v>298.48608518409537</v>
      </c>
      <c r="F127" s="72">
        <f>tab_dinamicas!Q648</f>
        <v>108270.89360438638</v>
      </c>
      <c r="G127" s="72">
        <f>tab_dinamicas!R648</f>
        <v>28300.711389690543</v>
      </c>
      <c r="H127" s="72">
        <f>tab_dinamicas!S648</f>
        <v>8028.4165349376108</v>
      </c>
      <c r="I127" s="72">
        <f>tab_dinamicas!T648</f>
        <v>2268.9266432568256</v>
      </c>
      <c r="J127" s="72">
        <f>tab_dinamicas!U648</f>
        <v>106001.08108018275</v>
      </c>
      <c r="K127" s="72">
        <f>tab_dinamicas!V648</f>
        <v>121197.08145955237</v>
      </c>
      <c r="L127" s="72">
        <f t="shared" si="6"/>
        <v>1087189.4417291384</v>
      </c>
      <c r="N127" s="57" t="s">
        <v>544</v>
      </c>
      <c r="O127" s="16">
        <f>+B127/'Total x Ano'!$E$30</f>
        <v>2.4705800558981467E-4</v>
      </c>
      <c r="P127" s="16">
        <f>+C127/'Total x Ano'!$E$30</f>
        <v>4.5474621926627057E-4</v>
      </c>
      <c r="Q127" s="16">
        <f>+D127/'Total x Ano'!$E$30</f>
        <v>9.6108854673088908E-3</v>
      </c>
      <c r="R127" s="16">
        <f>+E127/'Total x Ano'!$E$30</f>
        <v>4.3183100506781833E-6</v>
      </c>
      <c r="S127" s="16">
        <f>+F127/'Total x Ano'!$E$30</f>
        <v>1.5663955918057745E-3</v>
      </c>
      <c r="T127" s="16">
        <f>+G127/'Total x Ano'!$E$30</f>
        <v>4.0943699723914348E-4</v>
      </c>
      <c r="U127" s="16">
        <f>+H127/'Total x Ano'!$E$30</f>
        <v>1.1615011062398201E-4</v>
      </c>
      <c r="V127" s="16">
        <f>+I127/'Total x Ano'!$E$30</f>
        <v>3.2825412018065951E-5</v>
      </c>
      <c r="W127" s="16">
        <f>+J127/'Total x Ano'!$E$30</f>
        <v>1.5335573634160712E-3</v>
      </c>
      <c r="X127" s="16">
        <f>+K127/'Total x Ano'!$E$30</f>
        <v>1.7534035955373061E-3</v>
      </c>
      <c r="Y127" s="16">
        <f>+L127/'Total x Ano'!$E$30</f>
        <v>1.5728777072855995E-2</v>
      </c>
    </row>
    <row r="128" spans="1:25" x14ac:dyDescent="0.25">
      <c r="A128" s="1" t="s">
        <v>84</v>
      </c>
      <c r="B128" s="63">
        <f t="shared" ref="B128:K128" si="7">SUM(B101:B127)</f>
        <v>2037601.9973230553</v>
      </c>
      <c r="C128" s="63">
        <f t="shared" si="7"/>
        <v>1644685.2486162665</v>
      </c>
      <c r="D128" s="63">
        <f t="shared" si="7"/>
        <v>19133057.583122216</v>
      </c>
      <c r="E128" s="63">
        <f t="shared" si="7"/>
        <v>226630.05704422799</v>
      </c>
      <c r="F128" s="63">
        <f t="shared" si="7"/>
        <v>3684945.3395348541</v>
      </c>
      <c r="G128" s="63">
        <f t="shared" si="7"/>
        <v>841062.53004829492</v>
      </c>
      <c r="H128" s="63">
        <f t="shared" si="7"/>
        <v>1128539.8189518717</v>
      </c>
      <c r="I128" s="63">
        <f t="shared" si="7"/>
        <v>315113.87682086218</v>
      </c>
      <c r="J128" s="63">
        <f t="shared" si="7"/>
        <v>1109725.833686993</v>
      </c>
      <c r="K128" s="63">
        <f t="shared" si="7"/>
        <v>4477370.4209416527</v>
      </c>
      <c r="L128" s="72">
        <f t="shared" si="6"/>
        <v>34598732.706090294</v>
      </c>
      <c r="N128" s="57" t="s">
        <v>84</v>
      </c>
      <c r="O128" s="16">
        <f>+B128/'Total x Ano'!$E$30</f>
        <v>2.9478751677469949E-2</v>
      </c>
      <c r="P128" s="16">
        <f>+C128/'Total x Ano'!$E$30</f>
        <v>2.3794277830141909E-2</v>
      </c>
      <c r="Q128" s="16">
        <f>+D128/'Total x Ano'!$E$30</f>
        <v>0.27680511408242886</v>
      </c>
      <c r="R128" s="16">
        <f>+E128/'Total x Ano'!$E$30</f>
        <v>3.2787419638548925E-3</v>
      </c>
      <c r="S128" s="16">
        <f>+F128/'Total x Ano'!$E$30</f>
        <v>5.3311485143767059E-2</v>
      </c>
      <c r="T128" s="16">
        <f>+G128/'Total x Ano'!$E$30</f>
        <v>1.2167966806614475E-2</v>
      </c>
      <c r="U128" s="16">
        <f>+H128/'Total x Ano'!$E$30</f>
        <v>1.6327008476005433E-2</v>
      </c>
      <c r="V128" s="16">
        <f>+I128/'Total x Ano'!$E$30</f>
        <v>4.5588705434775265E-3</v>
      </c>
      <c r="W128" s="16">
        <f>+J128/'Total x Ano'!$E$30</f>
        <v>1.6054819500721951E-2</v>
      </c>
      <c r="X128" s="16">
        <f>+K128/'Total x Ano'!$E$30</f>
        <v>6.4775795754219573E-2</v>
      </c>
      <c r="Y128" s="16">
        <f>+L128/'Total x Ano'!$E$30</f>
        <v>0.50055283177870158</v>
      </c>
    </row>
    <row r="129" spans="1:25" x14ac:dyDescent="0.25">
      <c r="A129" s="17"/>
      <c r="B129" s="73"/>
      <c r="C129" s="72"/>
      <c r="D129" s="72"/>
      <c r="E129" s="72"/>
      <c r="F129" s="72"/>
      <c r="G129" s="72"/>
      <c r="H129" s="72"/>
      <c r="I129" s="72"/>
      <c r="J129" s="72"/>
      <c r="K129" s="72"/>
      <c r="L129" s="72"/>
    </row>
    <row r="130" spans="1:25" x14ac:dyDescent="0.25">
      <c r="A130" s="1"/>
      <c r="B130" s="57"/>
    </row>
    <row r="131" spans="1:25" x14ac:dyDescent="0.25">
      <c r="A131" s="1"/>
      <c r="B131" s="56">
        <v>2011</v>
      </c>
      <c r="C131" s="56">
        <v>2011</v>
      </c>
      <c r="D131" s="56">
        <v>2011</v>
      </c>
      <c r="E131" s="56">
        <v>2011</v>
      </c>
      <c r="F131" s="56">
        <v>2011</v>
      </c>
      <c r="G131" s="56">
        <v>2011</v>
      </c>
      <c r="H131" s="56">
        <v>2011</v>
      </c>
      <c r="I131" s="56">
        <v>2011</v>
      </c>
      <c r="J131" s="56">
        <v>2011</v>
      </c>
      <c r="K131" s="56">
        <v>2011</v>
      </c>
      <c r="N131" s="57"/>
      <c r="O131" s="1">
        <v>2011</v>
      </c>
      <c r="P131" s="1">
        <v>2011</v>
      </c>
      <c r="Q131" s="1">
        <v>2011</v>
      </c>
      <c r="R131" s="1">
        <v>2011</v>
      </c>
      <c r="S131" s="1">
        <v>2011</v>
      </c>
      <c r="T131" s="1">
        <v>2011</v>
      </c>
      <c r="U131" s="1">
        <v>2011</v>
      </c>
      <c r="V131" s="1">
        <v>2011</v>
      </c>
      <c r="W131" s="1">
        <v>2011</v>
      </c>
      <c r="X131" s="1">
        <v>2011</v>
      </c>
      <c r="Y131" s="1">
        <v>2011</v>
      </c>
    </row>
    <row r="132" spans="1:25" x14ac:dyDescent="0.25">
      <c r="A132" s="2"/>
      <c r="B132" s="57" t="s">
        <v>769</v>
      </c>
      <c r="C132" s="57" t="s">
        <v>771</v>
      </c>
      <c r="D132" s="57" t="s">
        <v>20</v>
      </c>
      <c r="E132" s="57" t="s">
        <v>776</v>
      </c>
      <c r="F132" s="57" t="s">
        <v>777</v>
      </c>
      <c r="G132" s="57" t="s">
        <v>780</v>
      </c>
      <c r="H132" s="57" t="s">
        <v>22</v>
      </c>
      <c r="I132" s="57" t="s">
        <v>21</v>
      </c>
      <c r="J132" s="57" t="s">
        <v>29</v>
      </c>
      <c r="K132" s="57" t="s">
        <v>784</v>
      </c>
      <c r="L132" s="57" t="s">
        <v>866</v>
      </c>
      <c r="O132" s="1" t="s">
        <v>769</v>
      </c>
      <c r="P132" s="1" t="s">
        <v>771</v>
      </c>
      <c r="Q132" s="1" t="s">
        <v>20</v>
      </c>
      <c r="R132" s="1" t="s">
        <v>776</v>
      </c>
      <c r="S132" s="1" t="s">
        <v>777</v>
      </c>
      <c r="T132" s="1" t="s">
        <v>780</v>
      </c>
      <c r="U132" s="1" t="s">
        <v>22</v>
      </c>
      <c r="V132" s="1" t="s">
        <v>21</v>
      </c>
      <c r="W132" s="1" t="s">
        <v>29</v>
      </c>
      <c r="X132" s="1" t="s">
        <v>784</v>
      </c>
      <c r="Y132" s="1" t="s">
        <v>866</v>
      </c>
    </row>
    <row r="133" spans="1:25" x14ac:dyDescent="0.25">
      <c r="A133" s="1" t="s">
        <v>518</v>
      </c>
      <c r="B133" s="72">
        <f>tab_dinamicas!M654</f>
        <v>1665.2438776452868</v>
      </c>
      <c r="C133" s="72">
        <f>tab_dinamicas!N654</f>
        <v>11428.918772626603</v>
      </c>
      <c r="D133" s="72">
        <f>tab_dinamicas!O654</f>
        <v>45368.541531684852</v>
      </c>
      <c r="E133" s="72">
        <f>tab_dinamicas!P654</f>
        <v>98.205259336142944</v>
      </c>
      <c r="F133" s="72">
        <f>tab_dinamicas!Q654</f>
        <v>4381.5507617345547</v>
      </c>
      <c r="G133" s="72">
        <f>tab_dinamicas!R654</f>
        <v>3355.7748941494206</v>
      </c>
      <c r="H133" s="72">
        <f>tab_dinamicas!S654</f>
        <v>2311.6017055629513</v>
      </c>
      <c r="I133" s="72">
        <f>tab_dinamicas!T654</f>
        <v>596.65177343817822</v>
      </c>
      <c r="J133" s="72">
        <f>tab_dinamicas!U654</f>
        <v>824.90782416444404</v>
      </c>
      <c r="K133" s="72">
        <f>tab_dinamicas!V654</f>
        <v>3516.7473740652622</v>
      </c>
      <c r="L133" s="72">
        <f>SUM(B133:K133)</f>
        <v>73548.143774407697</v>
      </c>
      <c r="N133" s="57" t="s">
        <v>518</v>
      </c>
      <c r="O133" s="16">
        <f>+B133/'Total x Ano'!$F$30</f>
        <v>2.5297500764038829E-5</v>
      </c>
      <c r="P133" s="16">
        <f>+C133/'Total x Ano'!$F$30</f>
        <v>1.7362206537068273E-4</v>
      </c>
      <c r="Q133" s="16">
        <f>+D133/'Total x Ano'!$F$30</f>
        <v>6.8921479278099976E-4</v>
      </c>
      <c r="R133" s="16">
        <f>+E133/'Total x Ano'!$F$30</f>
        <v>1.4918821539831524E-6</v>
      </c>
      <c r="S133" s="16">
        <f>+F133/'Total x Ano'!$F$30</f>
        <v>6.6562192619731882E-5</v>
      </c>
      <c r="T133" s="16">
        <f>+G133/'Total x Ano'!$F$30</f>
        <v>5.0979150314444371E-5</v>
      </c>
      <c r="U133" s="16">
        <f>+H133/'Total x Ano'!$F$30</f>
        <v>3.5116625677268249E-5</v>
      </c>
      <c r="V133" s="16">
        <f>+I133/'Total x Ano'!$F$30</f>
        <v>9.0640169269143904E-6</v>
      </c>
      <c r="W133" s="16">
        <f>+J133/'Total x Ano'!$F$30</f>
        <v>1.2531561648237293E-5</v>
      </c>
      <c r="X133" s="16">
        <f>+K133/'Total x Ano'!$F$30</f>
        <v>5.3424558754809554E-5</v>
      </c>
      <c r="Y133" s="16">
        <f>+L133/'Total x Ano'!$F$30</f>
        <v>1.1173043470111103E-3</v>
      </c>
    </row>
    <row r="134" spans="1:25" x14ac:dyDescent="0.25">
      <c r="A134" s="1" t="s">
        <v>519</v>
      </c>
      <c r="B134" s="72">
        <f>tab_dinamicas!M655</f>
        <v>1280.8021825464127</v>
      </c>
      <c r="C134" s="72">
        <f>tab_dinamicas!N655</f>
        <v>95.408359983273897</v>
      </c>
      <c r="D134" s="72">
        <f>tab_dinamicas!O655</f>
        <v>10632.255141505515</v>
      </c>
      <c r="E134" s="72">
        <f>tab_dinamicas!P655</f>
        <v>57.301276708118905</v>
      </c>
      <c r="F134" s="72">
        <f>tab_dinamicas!Q655</f>
        <v>736.60153365306667</v>
      </c>
      <c r="G134" s="72">
        <f>tab_dinamicas!R655</f>
        <v>639.21369965348561</v>
      </c>
      <c r="H134" s="72">
        <f>tab_dinamicas!S655</f>
        <v>772.81930769093208</v>
      </c>
      <c r="I134" s="72">
        <f>tab_dinamicas!T655</f>
        <v>258.81303737336088</v>
      </c>
      <c r="J134" s="72">
        <f>tab_dinamicas!U655</f>
        <v>17705.236441632678</v>
      </c>
      <c r="K134" s="72">
        <f>tab_dinamicas!V655</f>
        <v>1152.6795274533929</v>
      </c>
      <c r="L134" s="72">
        <f t="shared" ref="L134:L160" si="8">SUM(B134:K134)</f>
        <v>33331.130508200236</v>
      </c>
      <c r="N134" s="57" t="s">
        <v>519</v>
      </c>
      <c r="O134" s="16">
        <f>+B134/'Total x Ano'!$F$30</f>
        <v>1.9457266666169496E-5</v>
      </c>
      <c r="P134" s="16">
        <f>+C134/'Total x Ano'!$F$30</f>
        <v>1.4493931441354213E-6</v>
      </c>
      <c r="Q134" s="16">
        <f>+D134/'Total x Ano'!$F$30</f>
        <v>1.6151957450582182E-4</v>
      </c>
      <c r="R134" s="16">
        <f>+E134/'Total x Ano'!$F$30</f>
        <v>8.704905694376694E-7</v>
      </c>
      <c r="S134" s="16">
        <f>+F134/'Total x Ano'!$F$30</f>
        <v>1.1190059372402563E-5</v>
      </c>
      <c r="T134" s="16">
        <f>+G134/'Total x Ano'!$F$30</f>
        <v>9.7105951100891037E-6</v>
      </c>
      <c r="U134" s="16">
        <f>+H134/'Total x Ano'!$F$30</f>
        <v>1.1740260564368662E-5</v>
      </c>
      <c r="V134" s="16">
        <f>+I134/'Total x Ano'!$F$30</f>
        <v>3.9317502370607424E-6</v>
      </c>
      <c r="W134" s="16">
        <f>+J134/'Total x Ano'!$F$30</f>
        <v>2.6896855074647362E-4</v>
      </c>
      <c r="X134" s="16">
        <f>+K134/'Total x Ano'!$F$30</f>
        <v>1.7510895321637368E-5</v>
      </c>
      <c r="Y134" s="16">
        <f>+L134/'Total x Ano'!$F$30</f>
        <v>5.0634883623759642E-4</v>
      </c>
    </row>
    <row r="135" spans="1:25" x14ac:dyDescent="0.25">
      <c r="A135" s="1" t="s">
        <v>520</v>
      </c>
      <c r="B135" s="72">
        <f>tab_dinamicas!M656</f>
        <v>15437.539462534125</v>
      </c>
      <c r="C135" s="72">
        <f>tab_dinamicas!N656</f>
        <v>66851.749369249868</v>
      </c>
      <c r="D135" s="72">
        <f>tab_dinamicas!O656</f>
        <v>162451.83326378773</v>
      </c>
      <c r="E135" s="72">
        <f>tab_dinamicas!P656</f>
        <v>95.396722129809405</v>
      </c>
      <c r="F135" s="72">
        <f>tab_dinamicas!Q656</f>
        <v>18319.566690141197</v>
      </c>
      <c r="G135" s="72">
        <f>tab_dinamicas!R656</f>
        <v>4133.7011802961815</v>
      </c>
      <c r="H135" s="72">
        <f>tab_dinamicas!S656</f>
        <v>21977.963552152527</v>
      </c>
      <c r="I135" s="72">
        <f>tab_dinamicas!T656</f>
        <v>423.35084861311543</v>
      </c>
      <c r="J135" s="72">
        <f>tab_dinamicas!U656</f>
        <v>3807.5293255535498</v>
      </c>
      <c r="K135" s="72">
        <f>tab_dinamicas!V656</f>
        <v>22835.642618514117</v>
      </c>
      <c r="L135" s="72">
        <f t="shared" si="8"/>
        <v>316334.27303297224</v>
      </c>
      <c r="N135" s="57" t="s">
        <v>520</v>
      </c>
      <c r="O135" s="16">
        <f>+B135/'Total x Ano'!$F$30</f>
        <v>2.3451890236075293E-4</v>
      </c>
      <c r="P135" s="16">
        <f>+C135/'Total x Ano'!$F$30</f>
        <v>1.0155762789155675E-3</v>
      </c>
      <c r="Q135" s="16">
        <f>+D135/'Total x Ano'!$F$30</f>
        <v>2.467881990907742E-3</v>
      </c>
      <c r="R135" s="16">
        <f>+E135/'Total x Ano'!$F$30</f>
        <v>1.4492163480451537E-6</v>
      </c>
      <c r="S135" s="16">
        <f>+F135/'Total x Ano'!$F$30</f>
        <v>2.7830112967959178E-4</v>
      </c>
      <c r="T135" s="16">
        <f>+G135/'Total x Ano'!$F$30</f>
        <v>6.2796993383767768E-5</v>
      </c>
      <c r="U135" s="16">
        <f>+H135/'Total x Ano'!$F$30</f>
        <v>3.3387755224104592E-4</v>
      </c>
      <c r="V135" s="16">
        <f>+I135/'Total x Ano'!$F$30</f>
        <v>6.4313212977493067E-6</v>
      </c>
      <c r="W135" s="16">
        <f>+J135/'Total x Ano'!$F$30</f>
        <v>5.7841963759982353E-5</v>
      </c>
      <c r="X135" s="16">
        <f>+K135/'Total x Ano'!$F$30</f>
        <v>3.4690695719959342E-4</v>
      </c>
      <c r="Y135" s="16">
        <f>+L135/'Total x Ano'!$F$30</f>
        <v>4.8055823060938379E-3</v>
      </c>
    </row>
    <row r="136" spans="1:25" x14ac:dyDescent="0.25">
      <c r="A136" s="1" t="s">
        <v>521</v>
      </c>
      <c r="B136" s="72">
        <f>tab_dinamicas!M657</f>
        <v>0</v>
      </c>
      <c r="C136" s="72">
        <f>tab_dinamicas!N657</f>
        <v>1276.4339232112989</v>
      </c>
      <c r="D136" s="72">
        <f>tab_dinamicas!O657</f>
        <v>12703.155320493952</v>
      </c>
      <c r="E136" s="72">
        <f>tab_dinamicas!P657</f>
        <v>71.821242452280273</v>
      </c>
      <c r="F136" s="72">
        <f>tab_dinamicas!Q657</f>
        <v>1099.5342086700575</v>
      </c>
      <c r="G136" s="72">
        <f>tab_dinamicas!R657</f>
        <v>882.65640503405007</v>
      </c>
      <c r="H136" s="72">
        <f>tab_dinamicas!S657</f>
        <v>928.23678457074641</v>
      </c>
      <c r="I136" s="72">
        <f>tab_dinamicas!T657</f>
        <v>409.82541431012305</v>
      </c>
      <c r="J136" s="72">
        <f>tab_dinamicas!U657</f>
        <v>651.34782607073998</v>
      </c>
      <c r="K136" s="72">
        <f>tab_dinamicas!V657</f>
        <v>1105.6737982642226</v>
      </c>
      <c r="L136" s="72">
        <f t="shared" si="8"/>
        <v>19128.684923077468</v>
      </c>
      <c r="N136" s="57" t="s">
        <v>521</v>
      </c>
      <c r="O136" s="16">
        <f>+B136/'Total x Ano'!$F$30</f>
        <v>0</v>
      </c>
      <c r="P136" s="16">
        <f>+C136/'Total x Ano'!$F$30</f>
        <v>1.9390906389845393E-5</v>
      </c>
      <c r="Q136" s="16">
        <f>+D136/'Total x Ano'!$F$30</f>
        <v>1.9297959040108362E-4</v>
      </c>
      <c r="R136" s="16">
        <f>+E136/'Total x Ano'!$F$30</f>
        <v>1.0910701790898854E-6</v>
      </c>
      <c r="S136" s="16">
        <f>+F136/'Total x Ano'!$F$30</f>
        <v>1.6703539858227647E-5</v>
      </c>
      <c r="T136" s="16">
        <f>+G136/'Total x Ano'!$F$30</f>
        <v>1.3408847424982962E-5</v>
      </c>
      <c r="U136" s="16">
        <f>+H136/'Total x Ano'!$F$30</f>
        <v>1.4101280348252577E-5</v>
      </c>
      <c r="V136" s="16">
        <f>+I136/'Total x Ano'!$F$30</f>
        <v>6.2258500816666916E-6</v>
      </c>
      <c r="W136" s="16">
        <f>+J136/'Total x Ano'!$F$30</f>
        <v>9.8949303155399063E-6</v>
      </c>
      <c r="X136" s="16">
        <f>+K136/'Total x Ano'!$F$30</f>
        <v>1.679680924329147E-5</v>
      </c>
      <c r="Y136" s="16">
        <f>+L136/'Total x Ano'!$F$30</f>
        <v>2.9059282424198011E-4</v>
      </c>
    </row>
    <row r="137" spans="1:25" x14ac:dyDescent="0.25">
      <c r="A137" s="1" t="s">
        <v>522</v>
      </c>
      <c r="B137" s="72">
        <f>tab_dinamicas!M658</f>
        <v>6586.8844615930111</v>
      </c>
      <c r="C137" s="72">
        <f>tab_dinamicas!N658</f>
        <v>45273.819187299203</v>
      </c>
      <c r="D137" s="72">
        <f>tab_dinamicas!O658</f>
        <v>111924.4809486436</v>
      </c>
      <c r="E137" s="72">
        <f>tab_dinamicas!P658</f>
        <v>952.59854119102147</v>
      </c>
      <c r="F137" s="72">
        <f>tab_dinamicas!Q658</f>
        <v>27689.107960373247</v>
      </c>
      <c r="G137" s="72">
        <f>tab_dinamicas!R658</f>
        <v>8510.7773493144305</v>
      </c>
      <c r="H137" s="72">
        <f>tab_dinamicas!S658</f>
        <v>5329.039255966356</v>
      </c>
      <c r="I137" s="72">
        <f>tab_dinamicas!T658</f>
        <v>494.99063872756233</v>
      </c>
      <c r="J137" s="72">
        <f>tab_dinamicas!U658</f>
        <v>135799.40822289084</v>
      </c>
      <c r="K137" s="72">
        <f>tab_dinamicas!V658</f>
        <v>21712.841068580256</v>
      </c>
      <c r="L137" s="72">
        <f t="shared" si="8"/>
        <v>364273.9476345795</v>
      </c>
      <c r="N137" s="57" t="s">
        <v>522</v>
      </c>
      <c r="O137" s="16">
        <f>+B137/'Total x Ano'!$F$30</f>
        <v>1.000644511814136E-4</v>
      </c>
      <c r="P137" s="16">
        <f>+C137/'Total x Ano'!$F$30</f>
        <v>6.8777582122155718E-4</v>
      </c>
      <c r="Q137" s="16">
        <f>+D137/'Total x Ano'!$F$30</f>
        <v>1.7002972839730078E-3</v>
      </c>
      <c r="R137" s="16">
        <f>+E137/'Total x Ano'!$F$30</f>
        <v>1.4471371219018123E-5</v>
      </c>
      <c r="S137" s="16">
        <f>+F137/'Total x Ano'!$F$30</f>
        <v>4.2063822553941959E-4</v>
      </c>
      <c r="T137" s="16">
        <f>+G137/'Total x Ano'!$F$30</f>
        <v>1.2929121036691027E-4</v>
      </c>
      <c r="U137" s="16">
        <f>+H137/'Total x Ano'!$F$30</f>
        <v>8.0955934718721084E-5</v>
      </c>
      <c r="V137" s="16">
        <f>+I137/'Total x Ano'!$F$30</f>
        <v>7.5196349492719107E-6</v>
      </c>
      <c r="W137" s="16">
        <f>+J137/'Total x Ano'!$F$30</f>
        <v>2.0629925018144234E-3</v>
      </c>
      <c r="X137" s="16">
        <f>+K137/'Total x Ano'!$F$30</f>
        <v>3.2984995224757393E-4</v>
      </c>
      <c r="Y137" s="16">
        <f>+L137/'Total x Ano'!$F$30</f>
        <v>5.5338563872313166E-3</v>
      </c>
    </row>
    <row r="138" spans="1:25" x14ac:dyDescent="0.25">
      <c r="A138" s="1" t="s">
        <v>523</v>
      </c>
      <c r="B138" s="72">
        <f>tab_dinamicas!M659</f>
        <v>368.3436980169065</v>
      </c>
      <c r="C138" s="72">
        <f>tab_dinamicas!N659</f>
        <v>1553.6277727690274</v>
      </c>
      <c r="D138" s="72">
        <f>tab_dinamicas!O659</f>
        <v>12620.186903805274</v>
      </c>
      <c r="E138" s="72">
        <f>tab_dinamicas!P659</f>
        <v>0</v>
      </c>
      <c r="F138" s="72">
        <f>tab_dinamicas!Q659</f>
        <v>89.55443679043924</v>
      </c>
      <c r="G138" s="72">
        <f>tab_dinamicas!R659</f>
        <v>391.39916488629422</v>
      </c>
      <c r="H138" s="72">
        <f>tab_dinamicas!S659</f>
        <v>271.75374317989917</v>
      </c>
      <c r="I138" s="72">
        <f>tab_dinamicas!T659</f>
        <v>0</v>
      </c>
      <c r="J138" s="72">
        <f>tab_dinamicas!U659</f>
        <v>271.55333294703382</v>
      </c>
      <c r="K138" s="72">
        <f>tab_dinamicas!V659</f>
        <v>2936.2942392909154</v>
      </c>
      <c r="L138" s="72">
        <f t="shared" si="8"/>
        <v>18502.713291685788</v>
      </c>
      <c r="N138" s="57" t="s">
        <v>523</v>
      </c>
      <c r="O138" s="16">
        <f>+B138/'Total x Ano'!$F$30</f>
        <v>5.5956818740494673E-6</v>
      </c>
      <c r="P138" s="16">
        <f>+C138/'Total x Ano'!$F$30</f>
        <v>2.3601888165613372E-5</v>
      </c>
      <c r="Q138" s="16">
        <f>+D138/'Total x Ano'!$F$30</f>
        <v>1.9171917827001436E-4</v>
      </c>
      <c r="R138" s="16">
        <f>+E138/'Total x Ano'!$F$30</f>
        <v>0</v>
      </c>
      <c r="S138" s="16">
        <f>+F138/'Total x Ano'!$F$30</f>
        <v>1.3604634513550682E-6</v>
      </c>
      <c r="T138" s="16">
        <f>+G138/'Total x Ano'!$F$30</f>
        <v>5.9459282845442091E-6</v>
      </c>
      <c r="U138" s="16">
        <f>+H138/'Total x Ano'!$F$30</f>
        <v>4.1283385683092645E-6</v>
      </c>
      <c r="V138" s="16">
        <f>+I138/'Total x Ano'!$F$30</f>
        <v>0</v>
      </c>
      <c r="W138" s="16">
        <f>+J138/'Total x Ano'!$F$30</f>
        <v>4.1252940424670789E-6</v>
      </c>
      <c r="X138" s="16">
        <f>+K138/'Total x Ano'!$F$30</f>
        <v>4.4606622945187194E-5</v>
      </c>
      <c r="Y138" s="16">
        <f>+L138/'Total x Ano'!$F$30</f>
        <v>2.8108339560153998E-4</v>
      </c>
    </row>
    <row r="139" spans="1:25" x14ac:dyDescent="0.25">
      <c r="A139" s="1" t="s">
        <v>524</v>
      </c>
      <c r="B139" s="72">
        <f>tab_dinamicas!M660</f>
        <v>2560.7079168035307</v>
      </c>
      <c r="C139" s="72">
        <f>tab_dinamicas!N660</f>
        <v>802.45045702760876</v>
      </c>
      <c r="D139" s="72">
        <f>tab_dinamicas!O660</f>
        <v>17197.126384690506</v>
      </c>
      <c r="E139" s="72">
        <f>tab_dinamicas!P660</f>
        <v>0</v>
      </c>
      <c r="F139" s="72">
        <f>tab_dinamicas!Q660</f>
        <v>3303.3323576233784</v>
      </c>
      <c r="G139" s="72">
        <f>tab_dinamicas!R660</f>
        <v>1209.2321491021828</v>
      </c>
      <c r="H139" s="72">
        <f>tab_dinamicas!S660</f>
        <v>1293.1151613824331</v>
      </c>
      <c r="I139" s="72">
        <f>tab_dinamicas!T660</f>
        <v>13.427132907936524</v>
      </c>
      <c r="J139" s="72">
        <f>tab_dinamicas!U660</f>
        <v>0</v>
      </c>
      <c r="K139" s="72">
        <f>tab_dinamicas!V660</f>
        <v>4420.4905493423721</v>
      </c>
      <c r="L139" s="72">
        <f t="shared" si="8"/>
        <v>30799.882108879945</v>
      </c>
      <c r="N139" s="57" t="s">
        <v>524</v>
      </c>
      <c r="O139" s="16">
        <f>+B139/'Total x Ano'!$F$30</f>
        <v>3.890091496593165E-5</v>
      </c>
      <c r="P139" s="16">
        <f>+C139/'Total x Ano'!$F$30</f>
        <v>1.2190401251295479E-5</v>
      </c>
      <c r="Q139" s="16">
        <f>+D139/'Total x Ano'!$F$30</f>
        <v>2.6124961256194395E-4</v>
      </c>
      <c r="R139" s="16">
        <f>+E139/'Total x Ano'!$F$30</f>
        <v>0</v>
      </c>
      <c r="S139" s="16">
        <f>+F139/'Total x Ano'!$F$30</f>
        <v>5.0182471145918234E-5</v>
      </c>
      <c r="T139" s="16">
        <f>+G139/'Total x Ano'!$F$30</f>
        <v>1.8370012720940849E-5</v>
      </c>
      <c r="U139" s="16">
        <f>+H139/'Total x Ano'!$F$30</f>
        <v>1.9644318902597638E-5</v>
      </c>
      <c r="V139" s="16">
        <f>+I139/'Total x Ano'!$F$30</f>
        <v>2.0397787348582511E-7</v>
      </c>
      <c r="W139" s="16">
        <f>+J139/'Total x Ano'!$F$30</f>
        <v>0</v>
      </c>
      <c r="X139" s="16">
        <f>+K139/'Total x Ano'!$F$30</f>
        <v>6.7153745196495113E-5</v>
      </c>
      <c r="Y139" s="16">
        <f>+L139/'Total x Ano'!$F$30</f>
        <v>4.6789545461860867E-4</v>
      </c>
    </row>
    <row r="140" spans="1:25" x14ac:dyDescent="0.25">
      <c r="A140" s="1" t="s">
        <v>525</v>
      </c>
      <c r="B140" s="72">
        <f>tab_dinamicas!M661</f>
        <v>1989.4875381426398</v>
      </c>
      <c r="C140" s="72">
        <f>tab_dinamicas!N661</f>
        <v>2315.890880387527</v>
      </c>
      <c r="D140" s="72">
        <f>tab_dinamicas!O661</f>
        <v>67188.746533137077</v>
      </c>
      <c r="E140" s="72">
        <f>tab_dinamicas!P661</f>
        <v>81.360506733861712</v>
      </c>
      <c r="F140" s="72">
        <f>tab_dinamicas!Q661</f>
        <v>6319.5605366405271</v>
      </c>
      <c r="G140" s="72">
        <f>tab_dinamicas!R661</f>
        <v>2529.6934289961287</v>
      </c>
      <c r="H140" s="72">
        <f>tab_dinamicas!S661</f>
        <v>1680.6947860936552</v>
      </c>
      <c r="I140" s="72">
        <f>tab_dinamicas!T661</f>
        <v>689.74146996539639</v>
      </c>
      <c r="J140" s="72">
        <f>tab_dinamicas!U661</f>
        <v>6886.892169742463</v>
      </c>
      <c r="K140" s="72">
        <f>tab_dinamicas!V661</f>
        <v>17202.17469965385</v>
      </c>
      <c r="L140" s="72">
        <f t="shared" si="8"/>
        <v>106884.24254949312</v>
      </c>
      <c r="N140" s="57" t="s">
        <v>525</v>
      </c>
      <c r="O140" s="16">
        <f>+B140/'Total x Ano'!$F$30</f>
        <v>3.0223238284698703E-5</v>
      </c>
      <c r="P140" s="16">
        <f>+C140/'Total x Ano'!$F$30</f>
        <v>3.5181784543701212E-5</v>
      </c>
      <c r="Q140" s="16">
        <f>+D140/'Total x Ano'!$F$30</f>
        <v>1.0206957608877639E-3</v>
      </c>
      <c r="R140" s="16">
        <f>+E140/'Total x Ano'!$F$30</f>
        <v>1.2359856168171863E-6</v>
      </c>
      <c r="S140" s="16">
        <f>+F140/'Total x Ano'!$F$30</f>
        <v>9.6003408059433231E-5</v>
      </c>
      <c r="T140" s="16">
        <f>+G140/'Total x Ano'!$F$30</f>
        <v>3.842975933549423E-5</v>
      </c>
      <c r="U140" s="16">
        <f>+H140/'Total x Ano'!$F$30</f>
        <v>2.5532222760933599E-5</v>
      </c>
      <c r="V140" s="16">
        <f>+I140/'Total x Ano'!$F$30</f>
        <v>1.0478186167008765E-5</v>
      </c>
      <c r="W140" s="16">
        <f>+J140/'Total x Ano'!$F$30</f>
        <v>1.0462200898301323E-4</v>
      </c>
      <c r="X140" s="16">
        <f>+K140/'Total x Ano'!$F$30</f>
        <v>2.6132630388227046E-4</v>
      </c>
      <c r="Y140" s="16">
        <f>+L140/'Total x Ano'!$F$30</f>
        <v>1.6237286585211344E-3</v>
      </c>
    </row>
    <row r="141" spans="1:25" x14ac:dyDescent="0.25">
      <c r="A141" s="1" t="s">
        <v>526</v>
      </c>
      <c r="B141" s="72">
        <f>tab_dinamicas!M662</f>
        <v>2206.5727423433741</v>
      </c>
      <c r="C141" s="72">
        <f>tab_dinamicas!N662</f>
        <v>54277.701504053963</v>
      </c>
      <c r="D141" s="72">
        <f>tab_dinamicas!O662</f>
        <v>29331.736843532635</v>
      </c>
      <c r="E141" s="72">
        <f>tab_dinamicas!P662</f>
        <v>815.00019265224728</v>
      </c>
      <c r="F141" s="72">
        <f>tab_dinamicas!Q662</f>
        <v>3589.0328631757279</v>
      </c>
      <c r="G141" s="72">
        <f>tab_dinamicas!R662</f>
        <v>2786.8145190183232</v>
      </c>
      <c r="H141" s="72">
        <f>tab_dinamicas!S662</f>
        <v>1317.3161332411589</v>
      </c>
      <c r="I141" s="72">
        <f>tab_dinamicas!T662</f>
        <v>40.281398723809588</v>
      </c>
      <c r="J141" s="72">
        <f>tab_dinamicas!U662</f>
        <v>9463.9072405071092</v>
      </c>
      <c r="K141" s="72">
        <f>tab_dinamicas!V662</f>
        <v>6382.989077510365</v>
      </c>
      <c r="L141" s="72">
        <f t="shared" si="8"/>
        <v>110211.35251475871</v>
      </c>
      <c r="N141" s="57" t="s">
        <v>526</v>
      </c>
      <c r="O141" s="16">
        <f>+B141/'Total x Ano'!$F$30</f>
        <v>3.3521081437195427E-5</v>
      </c>
      <c r="P141" s="16">
        <f>+C141/'Total x Ano'!$F$30</f>
        <v>8.2455802042081324E-4</v>
      </c>
      <c r="Q141" s="16">
        <f>+D141/'Total x Ano'!$F$30</f>
        <v>4.4559217131552792E-4</v>
      </c>
      <c r="R141" s="16">
        <f>+E141/'Total x Ano'!$F$30</f>
        <v>1.2381050171141202E-5</v>
      </c>
      <c r="S141" s="16">
        <f>+F141/'Total x Ano'!$F$30</f>
        <v>5.4522681522621009E-5</v>
      </c>
      <c r="T141" s="16">
        <f>+G141/'Total x Ano'!$F$30</f>
        <v>4.2335806406800433E-5</v>
      </c>
      <c r="U141" s="16">
        <f>+H141/'Total x Ano'!$F$30</f>
        <v>2.0011967216640566E-5</v>
      </c>
      <c r="V141" s="16">
        <f>+I141/'Total x Ano'!$F$30</f>
        <v>6.1193362045747551E-7</v>
      </c>
      <c r="W141" s="16">
        <f>+J141/'Total x Ano'!$F$30</f>
        <v>1.4377065357301289E-4</v>
      </c>
      <c r="X141" s="16">
        <f>+K141/'Total x Ano'!$F$30</f>
        <v>9.6966980772509654E-5</v>
      </c>
      <c r="Y141" s="16">
        <f>+L141/'Total x Ano'!$F$30</f>
        <v>1.6742723464567197E-3</v>
      </c>
    </row>
    <row r="142" spans="1:25" x14ac:dyDescent="0.25">
      <c r="A142" s="1" t="s">
        <v>527</v>
      </c>
      <c r="B142" s="72">
        <f>tab_dinamicas!M663</f>
        <v>25090.697880647916</v>
      </c>
      <c r="C142" s="72">
        <f>tab_dinamicas!N663</f>
        <v>116498.55823929743</v>
      </c>
      <c r="D142" s="72">
        <f>tab_dinamicas!O663</f>
        <v>132388.79780453374</v>
      </c>
      <c r="E142" s="72">
        <f>tab_dinamicas!P663</f>
        <v>591.41201956651503</v>
      </c>
      <c r="F142" s="72">
        <f>tab_dinamicas!Q663</f>
        <v>38745.95900509975</v>
      </c>
      <c r="G142" s="72">
        <f>tab_dinamicas!R663</f>
        <v>8307.4920919760843</v>
      </c>
      <c r="H142" s="72">
        <f>tab_dinamicas!S663</f>
        <v>17616.682311858844</v>
      </c>
      <c r="I142" s="72">
        <f>tab_dinamicas!T663</f>
        <v>3756.6561919687983</v>
      </c>
      <c r="J142" s="72">
        <f>tab_dinamicas!U663</f>
        <v>3394.1878925264928</v>
      </c>
      <c r="K142" s="72">
        <f>tab_dinamicas!V663</f>
        <v>41866.288880140048</v>
      </c>
      <c r="L142" s="72">
        <f t="shared" si="8"/>
        <v>388256.73231761565</v>
      </c>
      <c r="N142" s="57" t="s">
        <v>527</v>
      </c>
      <c r="O142" s="16">
        <f>+B142/'Total x Ano'!$F$30</f>
        <v>3.8116455933379036E-4</v>
      </c>
      <c r="P142" s="16">
        <f>+C142/'Total x Ano'!$F$30</f>
        <v>1.7697842373907316E-3</v>
      </c>
      <c r="Q142" s="16">
        <f>+D142/'Total x Ano'!$F$30</f>
        <v>2.0111803193332421E-3</v>
      </c>
      <c r="R142" s="16">
        <f>+E142/'Total x Ano'!$F$30</f>
        <v>8.9844173683445012E-6</v>
      </c>
      <c r="S142" s="16">
        <f>+F142/'Total x Ano'!$F$30</f>
        <v>5.8860803555148397E-4</v>
      </c>
      <c r="T142" s="16">
        <f>+G142/'Total x Ano'!$F$30</f>
        <v>1.2620300867953552E-4</v>
      </c>
      <c r="U142" s="16">
        <f>+H142/'Total x Ano'!$F$30</f>
        <v>2.6762328342816341E-4</v>
      </c>
      <c r="V142" s="16">
        <f>+I142/'Total x Ano'!$F$30</f>
        <v>5.7069126127605585E-5</v>
      </c>
      <c r="W142" s="16">
        <f>+J142/'Total x Ano'!$F$30</f>
        <v>5.1562700188933084E-5</v>
      </c>
      <c r="X142" s="16">
        <f>+K142/'Total x Ano'!$F$30</f>
        <v>6.3601043015419178E-4</v>
      </c>
      <c r="Y142" s="16">
        <f>+L142/'Total x Ano'!$F$30</f>
        <v>5.8981901175560224E-3</v>
      </c>
    </row>
    <row r="143" spans="1:25" x14ac:dyDescent="0.25">
      <c r="A143" s="1" t="s">
        <v>528</v>
      </c>
      <c r="B143" s="72">
        <f>tab_dinamicas!M664</f>
        <v>5832.0981060264712</v>
      </c>
      <c r="C143" s="72">
        <f>tab_dinamicas!N664</f>
        <v>5664.9324274968703</v>
      </c>
      <c r="D143" s="72">
        <f>tab_dinamicas!O664</f>
        <v>210119.7788585755</v>
      </c>
      <c r="E143" s="72">
        <f>tab_dinamicas!P664</f>
        <v>510.8379763967805</v>
      </c>
      <c r="F143" s="72">
        <f>tab_dinamicas!Q664</f>
        <v>12712.707990406519</v>
      </c>
      <c r="G143" s="72">
        <f>tab_dinamicas!R664</f>
        <v>4039.3111247866977</v>
      </c>
      <c r="H143" s="72">
        <f>tab_dinamicas!S664</f>
        <v>2332.5297574795127</v>
      </c>
      <c r="I143" s="72">
        <f>tab_dinamicas!T664</f>
        <v>105.87643107773951</v>
      </c>
      <c r="J143" s="72">
        <f>tab_dinamicas!U664</f>
        <v>6540.389850698426</v>
      </c>
      <c r="K143" s="72">
        <f>tab_dinamicas!V664</f>
        <v>17355.758089694387</v>
      </c>
      <c r="L143" s="72">
        <f t="shared" si="8"/>
        <v>265214.22061263892</v>
      </c>
      <c r="N143" s="57" t="s">
        <v>528</v>
      </c>
      <c r="O143" s="16">
        <f>+B143/'Total x Ano'!$F$30</f>
        <v>8.859813765043068E-5</v>
      </c>
      <c r="P143" s="16">
        <f>+C143/'Total x Ano'!$F$30</f>
        <v>8.6058645425241757E-5</v>
      </c>
      <c r="Q143" s="16">
        <f>+D143/'Total x Ano'!$F$30</f>
        <v>3.1920281092585635E-3</v>
      </c>
      <c r="R143" s="16">
        <f>+E143/'Total x Ano'!$F$30</f>
        <v>7.7603792883905225E-6</v>
      </c>
      <c r="S143" s="16">
        <f>+F143/'Total x Ano'!$F$30</f>
        <v>1.9312470949003864E-4</v>
      </c>
      <c r="T143" s="16">
        <f>+G143/'Total x Ano'!$F$30</f>
        <v>6.1363069780490321E-5</v>
      </c>
      <c r="U143" s="16">
        <f>+H143/'Total x Ano'!$F$30</f>
        <v>3.5434553529432271E-5</v>
      </c>
      <c r="V143" s="16">
        <f>+I143/'Total x Ano'!$F$30</f>
        <v>1.608418521778434E-6</v>
      </c>
      <c r="W143" s="16">
        <f>+J143/'Total x Ano'!$F$30</f>
        <v>9.9358129740801171E-5</v>
      </c>
      <c r="X143" s="16">
        <f>+K143/'Total x Ano'!$F$30</f>
        <v>2.6365946119277089E-4</v>
      </c>
      <c r="Y143" s="16">
        <f>+L143/'Total x Ano'!$F$30</f>
        <v>4.0289936138779387E-3</v>
      </c>
    </row>
    <row r="144" spans="1:25" x14ac:dyDescent="0.25">
      <c r="A144" s="1" t="s">
        <v>529</v>
      </c>
      <c r="B144" s="72">
        <f>tab_dinamicas!M665</f>
        <v>705.36574728178834</v>
      </c>
      <c r="C144" s="72">
        <f>tab_dinamicas!N665</f>
        <v>12234.152724556265</v>
      </c>
      <c r="D144" s="72">
        <f>tab_dinamicas!O665</f>
        <v>95072.496770563259</v>
      </c>
      <c r="E144" s="72">
        <f>tab_dinamicas!P665</f>
        <v>1253.9866834083396</v>
      </c>
      <c r="F144" s="72">
        <f>tab_dinamicas!Q665</f>
        <v>13004.97588680819</v>
      </c>
      <c r="G144" s="72">
        <f>tab_dinamicas!R665</f>
        <v>3076.7028625462058</v>
      </c>
      <c r="H144" s="72">
        <f>tab_dinamicas!S665</f>
        <v>1726.1347728948199</v>
      </c>
      <c r="I144" s="72">
        <f>tab_dinamicas!T665</f>
        <v>928.6169055483474</v>
      </c>
      <c r="J144" s="72">
        <f>tab_dinamicas!U665</f>
        <v>34.516609828985871</v>
      </c>
      <c r="K144" s="72">
        <f>tab_dinamicas!V665</f>
        <v>8978.1245820151034</v>
      </c>
      <c r="L144" s="72">
        <f t="shared" si="8"/>
        <v>137015.07354545131</v>
      </c>
      <c r="N144" s="57" t="s">
        <v>529</v>
      </c>
      <c r="O144" s="16">
        <f>+B144/'Total x Ano'!$F$30</f>
        <v>1.0715541891689695E-5</v>
      </c>
      <c r="P144" s="16">
        <f>+C144/'Total x Ano'!$F$30</f>
        <v>1.8585475199852676E-4</v>
      </c>
      <c r="Q144" s="16">
        <f>+D144/'Total x Ano'!$F$30</f>
        <v>1.4442908885473843E-3</v>
      </c>
      <c r="R144" s="16">
        <f>+E144/'Total x Ano'!$F$30</f>
        <v>1.9049899841982326E-5</v>
      </c>
      <c r="S144" s="16">
        <f>+F144/'Total x Ano'!$F$30</f>
        <v>1.9756468818131606E-4</v>
      </c>
      <c r="T144" s="16">
        <f>+G144/'Total x Ano'!$F$30</f>
        <v>4.6739636194334207E-5</v>
      </c>
      <c r="U144" s="16">
        <f>+H144/'Total x Ano'!$F$30</f>
        <v>2.6222522912311929E-5</v>
      </c>
      <c r="V144" s="16">
        <f>+I144/'Total x Ano'!$F$30</f>
        <v>1.4107054944304469E-5</v>
      </c>
      <c r="W144" s="16">
        <f>+J144/'Total x Ano'!$F$30</f>
        <v>5.2435800860322811E-7</v>
      </c>
      <c r="X144" s="16">
        <f>+K144/'Total x Ano'!$F$30</f>
        <v>1.3639090137014905E-4</v>
      </c>
      <c r="Y144" s="16">
        <f>+L144/'Total x Ano'!$F$30</f>
        <v>2.081460243890602E-3</v>
      </c>
    </row>
    <row r="145" spans="1:25" x14ac:dyDescent="0.25">
      <c r="A145" s="1" t="s">
        <v>530</v>
      </c>
      <c r="B145" s="72">
        <f>tab_dinamicas!M666</f>
        <v>115949.21568014026</v>
      </c>
      <c r="C145" s="72">
        <f>tab_dinamicas!N666</f>
        <v>22772.52380394232</v>
      </c>
      <c r="D145" s="72">
        <f>tab_dinamicas!O666</f>
        <v>246589.32248522705</v>
      </c>
      <c r="E145" s="72">
        <f>tab_dinamicas!P666</f>
        <v>1353.4506220455514</v>
      </c>
      <c r="F145" s="72">
        <f>tab_dinamicas!Q666</f>
        <v>76997.058715932537</v>
      </c>
      <c r="G145" s="72">
        <f>tab_dinamicas!R666</f>
        <v>8858.3787208644972</v>
      </c>
      <c r="H145" s="72">
        <f>tab_dinamicas!S666</f>
        <v>10392.074574956623</v>
      </c>
      <c r="I145" s="72">
        <f>tab_dinamicas!T666</f>
        <v>1766.1787011828746</v>
      </c>
      <c r="J145" s="72">
        <f>tab_dinamicas!U666</f>
        <v>7358.7143179754412</v>
      </c>
      <c r="K145" s="72">
        <f>tab_dinamicas!V666</f>
        <v>68039.634066238243</v>
      </c>
      <c r="L145" s="72">
        <f t="shared" si="8"/>
        <v>560076.55168850534</v>
      </c>
      <c r="N145" s="57" t="s">
        <v>530</v>
      </c>
      <c r="O145" s="16">
        <f>+B145/'Total x Ano'!$F$30</f>
        <v>1.7614389169265312E-3</v>
      </c>
      <c r="P145" s="16">
        <f>+C145/'Total x Ano'!$F$30</f>
        <v>3.459480896839758E-4</v>
      </c>
      <c r="Q145" s="16">
        <f>+D145/'Total x Ano'!$F$30</f>
        <v>3.7460540511307758E-3</v>
      </c>
      <c r="R145" s="16">
        <f>+E145/'Total x Ano'!$F$30</f>
        <v>2.0560903183563237E-5</v>
      </c>
      <c r="S145" s="16">
        <f>+F145/'Total x Ano'!$F$30</f>
        <v>1.1696984314689992E-3</v>
      </c>
      <c r="T145" s="16">
        <f>+G145/'Total x Ano'!$F$30</f>
        <v>1.3457178583120983E-4</v>
      </c>
      <c r="U145" s="16">
        <f>+H145/'Total x Ano'!$F$30</f>
        <v>1.5787087887190091E-4</v>
      </c>
      <c r="V145" s="16">
        <f>+I145/'Total x Ano'!$F$30</f>
        <v>2.683084900800346E-5</v>
      </c>
      <c r="W145" s="16">
        <f>+J145/'Total x Ano'!$F$30</f>
        <v>1.1178968052689065E-4</v>
      </c>
      <c r="X145" s="16">
        <f>+K145/'Total x Ano'!$F$30</f>
        <v>1.0336219924792444E-3</v>
      </c>
      <c r="Y145" s="16">
        <f>+L145/'Total x Ano'!$F$30</f>
        <v>8.5083855791110927E-3</v>
      </c>
    </row>
    <row r="146" spans="1:25" x14ac:dyDescent="0.25">
      <c r="A146" s="1" t="s">
        <v>531</v>
      </c>
      <c r="B146" s="72">
        <f>tab_dinamicas!M667</f>
        <v>1619.9528835773435</v>
      </c>
      <c r="C146" s="72">
        <f>tab_dinamicas!N667</f>
        <v>1195.9119409998541</v>
      </c>
      <c r="D146" s="72">
        <f>tab_dinamicas!O667</f>
        <v>76169.317871683612</v>
      </c>
      <c r="E146" s="72">
        <f>tab_dinamicas!P667</f>
        <v>682.16521661795377</v>
      </c>
      <c r="F146" s="72">
        <f>tab_dinamicas!Q667</f>
        <v>6399.1004272093378</v>
      </c>
      <c r="G146" s="72">
        <f>tab_dinamicas!R667</f>
        <v>2651.9119259322588</v>
      </c>
      <c r="H146" s="72">
        <f>tab_dinamicas!S667</f>
        <v>1245.4646343855177</v>
      </c>
      <c r="I146" s="72">
        <f>tab_dinamicas!T667</f>
        <v>296.13603220806795</v>
      </c>
      <c r="J146" s="72">
        <f>tab_dinamicas!U667</f>
        <v>186.50106213708401</v>
      </c>
      <c r="K146" s="72">
        <f>tab_dinamicas!V667</f>
        <v>6537.8419621603662</v>
      </c>
      <c r="L146" s="72">
        <f t="shared" si="8"/>
        <v>96984.303956911404</v>
      </c>
      <c r="N146" s="57" t="s">
        <v>531</v>
      </c>
      <c r="O146" s="16">
        <f>+B146/'Total x Ano'!$F$30</f>
        <v>2.4609464031150189E-5</v>
      </c>
      <c r="P146" s="16">
        <f>+C146/'Total x Ano'!$F$30</f>
        <v>1.8167659192325986E-5</v>
      </c>
      <c r="Q146" s="16">
        <f>+D146/'Total x Ano'!$F$30</f>
        <v>1.1571238320839392E-3</v>
      </c>
      <c r="R146" s="16">
        <f>+E146/'Total x Ano'!$F$30</f>
        <v>1.0363091749056905E-5</v>
      </c>
      <c r="S146" s="16">
        <f>+F146/'Total x Ano'!$F$30</f>
        <v>9.7211735842196991E-5</v>
      </c>
      <c r="T146" s="16">
        <f>+G146/'Total x Ano'!$F$30</f>
        <v>4.0286437844346263E-5</v>
      </c>
      <c r="U146" s="16">
        <f>+H146/'Total x Ano'!$F$30</f>
        <v>1.8920437398336621E-5</v>
      </c>
      <c r="V146" s="16">
        <f>+I146/'Total x Ano'!$F$30</f>
        <v>4.49874135651306E-6</v>
      </c>
      <c r="W146" s="16">
        <f>+J146/'Total x Ano'!$F$30</f>
        <v>2.8332251060897868E-6</v>
      </c>
      <c r="X146" s="16">
        <f>+K146/'Total x Ano'!$F$30</f>
        <v>9.9319423571030168E-5</v>
      </c>
      <c r="Y146" s="16">
        <f>+L146/'Total x Ano'!$F$30</f>
        <v>1.4733340481749852E-3</v>
      </c>
    </row>
    <row r="147" spans="1:25" x14ac:dyDescent="0.25">
      <c r="A147" s="1" t="s">
        <v>532</v>
      </c>
      <c r="B147" s="72">
        <f>tab_dinamicas!M668</f>
        <v>9794.3508854371794</v>
      </c>
      <c r="C147" s="72">
        <f>tab_dinamicas!N668</f>
        <v>2376.1986807868716</v>
      </c>
      <c r="D147" s="72">
        <f>tab_dinamicas!O668</f>
        <v>47267.885836515423</v>
      </c>
      <c r="E147" s="72">
        <f>tab_dinamicas!P668</f>
        <v>1774.7617275136072</v>
      </c>
      <c r="F147" s="72">
        <f>tab_dinamicas!Q668</f>
        <v>7926.6356018470751</v>
      </c>
      <c r="G147" s="72">
        <f>tab_dinamicas!R668</f>
        <v>3666.5752113820663</v>
      </c>
      <c r="H147" s="72">
        <f>tab_dinamicas!S668</f>
        <v>11250.083801383636</v>
      </c>
      <c r="I147" s="72">
        <f>tab_dinamicas!T668</f>
        <v>0</v>
      </c>
      <c r="J147" s="72">
        <f>tab_dinamicas!U668</f>
        <v>434.89462181198508</v>
      </c>
      <c r="K147" s="72">
        <f>tab_dinamicas!V668</f>
        <v>10614.88960774822</v>
      </c>
      <c r="L147" s="72">
        <f t="shared" si="8"/>
        <v>95106.275974426055</v>
      </c>
      <c r="N147" s="57" t="s">
        <v>532</v>
      </c>
      <c r="O147" s="16">
        <f>+B147/'Total x Ano'!$F$30</f>
        <v>1.4879057796505493E-4</v>
      </c>
      <c r="P147" s="16">
        <f>+C147/'Total x Ano'!$F$30</f>
        <v>3.6097948624626839E-5</v>
      </c>
      <c r="Q147" s="16">
        <f>+D147/'Total x Ano'!$F$30</f>
        <v>7.1806862293023093E-4</v>
      </c>
      <c r="R147" s="16">
        <f>+E147/'Total x Ano'!$F$30</f>
        <v>2.6961237786532704E-5</v>
      </c>
      <c r="S147" s="16">
        <f>+F147/'Total x Ano'!$F$30</f>
        <v>1.2041723911186619E-4</v>
      </c>
      <c r="T147" s="16">
        <f>+G147/'Total x Ano'!$F$30</f>
        <v>5.5700663702485873E-5</v>
      </c>
      <c r="U147" s="16">
        <f>+H147/'Total x Ano'!$F$30</f>
        <v>1.7090529944685122E-4</v>
      </c>
      <c r="V147" s="16">
        <f>+I147/'Total x Ano'!$F$30</f>
        <v>0</v>
      </c>
      <c r="W147" s="16">
        <f>+J147/'Total x Ano'!$F$30</f>
        <v>6.606688170577108E-6</v>
      </c>
      <c r="X147" s="16">
        <f>+K147/'Total x Ano'!$F$30</f>
        <v>1.6125576653787762E-4</v>
      </c>
      <c r="Y147" s="16">
        <f>+L147/'Total x Ano'!$F$30</f>
        <v>1.4448040442761032E-3</v>
      </c>
    </row>
    <row r="148" spans="1:25" x14ac:dyDescent="0.25">
      <c r="A148" s="1" t="s">
        <v>533</v>
      </c>
      <c r="B148" s="72">
        <f>tab_dinamicas!M669</f>
        <v>28486.496762817605</v>
      </c>
      <c r="C148" s="72">
        <f>tab_dinamicas!N669</f>
        <v>58093.657060735604</v>
      </c>
      <c r="D148" s="72">
        <f>tab_dinamicas!O669</f>
        <v>317135.11063765589</v>
      </c>
      <c r="E148" s="72">
        <f>tab_dinamicas!P669</f>
        <v>1957.3172085883252</v>
      </c>
      <c r="F148" s="72">
        <f>tab_dinamicas!Q669</f>
        <v>41475.989173053422</v>
      </c>
      <c r="G148" s="72">
        <f>tab_dinamicas!R669</f>
        <v>16879.488615133982</v>
      </c>
      <c r="H148" s="72">
        <f>tab_dinamicas!S669</f>
        <v>13205.615993120371</v>
      </c>
      <c r="I148" s="72">
        <f>tab_dinamicas!T669</f>
        <v>2494.1485860725866</v>
      </c>
      <c r="J148" s="72">
        <f>tab_dinamicas!U669</f>
        <v>17227.044627846826</v>
      </c>
      <c r="K148" s="72">
        <f>tab_dinamicas!V669</f>
        <v>79313.759908283886</v>
      </c>
      <c r="L148" s="72">
        <f t="shared" si="8"/>
        <v>576268.62857330847</v>
      </c>
      <c r="N148" s="57" t="s">
        <v>533</v>
      </c>
      <c r="O148" s="16">
        <f>+B148/'Total x Ano'!$F$30</f>
        <v>4.3275173282196613E-4</v>
      </c>
      <c r="P148" s="16">
        <f>+C148/'Total x Ano'!$F$30</f>
        <v>8.8252799100986274E-4</v>
      </c>
      <c r="Q148" s="16">
        <f>+D148/'Total x Ano'!$F$30</f>
        <v>4.8177482057487299E-3</v>
      </c>
      <c r="R148" s="16">
        <f>+E148/'Total x Ano'!$F$30</f>
        <v>2.9734523720180721E-5</v>
      </c>
      <c r="S148" s="16">
        <f>+F148/'Total x Ano'!$F$30</f>
        <v>6.3008120424874086E-4</v>
      </c>
      <c r="T148" s="16">
        <f>+G148/'Total x Ano'!$F$30</f>
        <v>2.5642422822880581E-4</v>
      </c>
      <c r="U148" s="16">
        <f>+H148/'Total x Ano'!$F$30</f>
        <v>2.0061270613884577E-4</v>
      </c>
      <c r="V148" s="16">
        <f>+I148/'Total x Ano'!$F$30</f>
        <v>3.7889780955698326E-5</v>
      </c>
      <c r="W148" s="16">
        <f>+J148/'Total x Ano'!$F$30</f>
        <v>2.6170411462573531E-4</v>
      </c>
      <c r="X148" s="16">
        <f>+K148/'Total x Ano'!$F$30</f>
        <v>1.2048925258417885E-3</v>
      </c>
      <c r="Y148" s="16">
        <f>+L148/'Total x Ano'!$F$30</f>
        <v>8.7543670133403539E-3</v>
      </c>
    </row>
    <row r="149" spans="1:25" x14ac:dyDescent="0.25">
      <c r="A149" s="1" t="s">
        <v>534</v>
      </c>
      <c r="B149" s="72">
        <f>tab_dinamicas!M670</f>
        <v>174132.37857643806</v>
      </c>
      <c r="C149" s="72">
        <f>tab_dinamicas!N670</f>
        <v>106053.46731761456</v>
      </c>
      <c r="D149" s="72">
        <f>tab_dinamicas!O670</f>
        <v>792071.486393434</v>
      </c>
      <c r="E149" s="72">
        <f>tab_dinamicas!P670</f>
        <v>8946.8514234993418</v>
      </c>
      <c r="F149" s="72">
        <f>tab_dinamicas!Q670</f>
        <v>177298.56310476124</v>
      </c>
      <c r="G149" s="72">
        <f>tab_dinamicas!R670</f>
        <v>62927.808412496779</v>
      </c>
      <c r="H149" s="72">
        <f>tab_dinamicas!S670</f>
        <v>73385.608597188402</v>
      </c>
      <c r="I149" s="72">
        <f>tab_dinamicas!T670</f>
        <v>3586.617290216449</v>
      </c>
      <c r="J149" s="72">
        <f>tab_dinamicas!U670</f>
        <v>95316.86492375283</v>
      </c>
      <c r="K149" s="72">
        <f>tab_dinamicas!V670</f>
        <v>149525.50070710265</v>
      </c>
      <c r="L149" s="72">
        <f t="shared" si="8"/>
        <v>1643245.1467465046</v>
      </c>
      <c r="N149" s="57" t="s">
        <v>534</v>
      </c>
      <c r="O149" s="16">
        <f>+B149/'Total x Ano'!$F$30</f>
        <v>2.6453266330636964E-3</v>
      </c>
      <c r="P149" s="16">
        <f>+C149/'Total x Ano'!$F$30</f>
        <v>1.6111079623304296E-3</v>
      </c>
      <c r="Q149" s="16">
        <f>+D149/'Total x Ano'!$F$30</f>
        <v>1.2032729440533897E-2</v>
      </c>
      <c r="R149" s="16">
        <f>+E149/'Total x Ano'!$F$30</f>
        <v>1.3591581615166138E-4</v>
      </c>
      <c r="S149" s="16">
        <f>+F149/'Total x Ano'!$F$30</f>
        <v>2.6934256272107895E-3</v>
      </c>
      <c r="T149" s="16">
        <f>+G149/'Total x Ano'!$F$30</f>
        <v>9.5596585146762506E-4</v>
      </c>
      <c r="U149" s="16">
        <f>+H149/'Total x Ano'!$F$30</f>
        <v>1.1148351989030852E-3</v>
      </c>
      <c r="V149" s="16">
        <f>+I149/'Total x Ano'!$F$30</f>
        <v>5.4485985420864819E-5</v>
      </c>
      <c r="W149" s="16">
        <f>+J149/'Total x Ano'!$F$30</f>
        <v>1.4480031997739905E-3</v>
      </c>
      <c r="X149" s="16">
        <f>+K149/'Total x Ano'!$F$30</f>
        <v>2.2715120104389616E-3</v>
      </c>
      <c r="Y149" s="16">
        <f>+L149/'Total x Ano'!$F$30</f>
        <v>2.4963307725295005E-2</v>
      </c>
    </row>
    <row r="150" spans="1:25" x14ac:dyDescent="0.25">
      <c r="A150" s="1" t="s">
        <v>535</v>
      </c>
      <c r="B150" s="72">
        <f>tab_dinamicas!M671</f>
        <v>9570.9906408741699</v>
      </c>
      <c r="C150" s="72">
        <f>tab_dinamicas!N671</f>
        <v>28418.69222066283</v>
      </c>
      <c r="D150" s="72">
        <f>tab_dinamicas!O671</f>
        <v>207955.34832476985</v>
      </c>
      <c r="E150" s="72">
        <f>tab_dinamicas!P671</f>
        <v>528.93437500030723</v>
      </c>
      <c r="F150" s="72">
        <f>tab_dinamicas!Q671</f>
        <v>49828.907712894805</v>
      </c>
      <c r="G150" s="72">
        <f>tab_dinamicas!R671</f>
        <v>11262.983359415095</v>
      </c>
      <c r="H150" s="72">
        <f>tab_dinamicas!S671</f>
        <v>11235.574120245412</v>
      </c>
      <c r="I150" s="72">
        <f>tab_dinamicas!T671</f>
        <v>2233.2245367555897</v>
      </c>
      <c r="J150" s="72">
        <f>tab_dinamicas!U671</f>
        <v>1361.8195210719559</v>
      </c>
      <c r="K150" s="72">
        <f>tab_dinamicas!V671</f>
        <v>26565.085861971951</v>
      </c>
      <c r="L150" s="72">
        <f t="shared" si="8"/>
        <v>348961.56067366194</v>
      </c>
      <c r="N150" s="57" t="s">
        <v>535</v>
      </c>
      <c r="O150" s="16">
        <f>+B150/'Total x Ano'!$F$30</f>
        <v>1.4539740773134802E-4</v>
      </c>
      <c r="P150" s="16">
        <f>+C150/'Total x Ano'!$F$30</f>
        <v>4.3172168222097474E-4</v>
      </c>
      <c r="Q150" s="16">
        <f>+D150/'Total x Ano'!$F$30</f>
        <v>3.1591472298764501E-3</v>
      </c>
      <c r="R150" s="16">
        <f>+E150/'Total x Ano'!$F$30</f>
        <v>8.0352901669979277E-6</v>
      </c>
      <c r="S150" s="16">
        <f>+F150/'Total x Ano'!$F$30</f>
        <v>7.5697430740333E-4</v>
      </c>
      <c r="T150" s="16">
        <f>+G150/'Total x Ano'!$F$30</f>
        <v>1.7110126268294972E-4</v>
      </c>
      <c r="U150" s="16">
        <f>+H150/'Total x Ano'!$F$30</f>
        <v>1.7068487607547138E-4</v>
      </c>
      <c r="V150" s="16">
        <f>+I150/'Total x Ano'!$F$30</f>
        <v>3.3925961346112679E-5</v>
      </c>
      <c r="W150" s="16">
        <f>+J150/'Total x Ano'!$F$30</f>
        <v>2.068803905378424E-5</v>
      </c>
      <c r="X150" s="16">
        <f>+K150/'Total x Ano'!$F$30</f>
        <v>4.035626786631799E-4</v>
      </c>
      <c r="Y150" s="16">
        <f>+L150/'Total x Ano'!$F$30</f>
        <v>5.3012387352205986E-3</v>
      </c>
    </row>
    <row r="151" spans="1:25" x14ac:dyDescent="0.25">
      <c r="A151" s="1" t="s">
        <v>536</v>
      </c>
      <c r="B151" s="72">
        <f>tab_dinamicas!M672</f>
        <v>185210.53787147789</v>
      </c>
      <c r="C151" s="72">
        <f>tab_dinamicas!N672</f>
        <v>174825.8909524341</v>
      </c>
      <c r="D151" s="72">
        <f>tab_dinamicas!O672</f>
        <v>3547237.0079775881</v>
      </c>
      <c r="E151" s="72">
        <f>tab_dinamicas!P672</f>
        <v>27998.154365187627</v>
      </c>
      <c r="F151" s="72">
        <f>tab_dinamicas!Q672</f>
        <v>418342.7274901935</v>
      </c>
      <c r="G151" s="72">
        <f>tab_dinamicas!R672</f>
        <v>101032.59175135061</v>
      </c>
      <c r="H151" s="72">
        <f>tab_dinamicas!S672</f>
        <v>54636.130040621611</v>
      </c>
      <c r="I151" s="72">
        <f>tab_dinamicas!T672</f>
        <v>64667.718325014321</v>
      </c>
      <c r="J151" s="72">
        <f>tab_dinamicas!U672</f>
        <v>270497.69359400007</v>
      </c>
      <c r="K151" s="72">
        <f>tab_dinamicas!V672</f>
        <v>359634.35877960909</v>
      </c>
      <c r="L151" s="72">
        <f t="shared" si="8"/>
        <v>5204082.8111474775</v>
      </c>
      <c r="N151" s="57" t="s">
        <v>536</v>
      </c>
      <c r="O151" s="16">
        <f>+B151/'Total x Ano'!$F$30</f>
        <v>2.8136201467000876E-3</v>
      </c>
      <c r="P151" s="16">
        <f>+C151/'Total x Ano'!$F$30</f>
        <v>2.6558621048328153E-3</v>
      </c>
      <c r="Q151" s="16">
        <f>+D151/'Total x Ano'!$F$30</f>
        <v>5.3887741083564297E-2</v>
      </c>
      <c r="R151" s="16">
        <f>+E151/'Total x Ano'!$F$30</f>
        <v>4.2533309442130992E-4</v>
      </c>
      <c r="S151" s="16">
        <f>+F151/'Total x Ano'!$F$30</f>
        <v>6.3552405809039975E-3</v>
      </c>
      <c r="T151" s="16">
        <f>+G151/'Total x Ano'!$F$30</f>
        <v>1.5348334867543293E-3</v>
      </c>
      <c r="U151" s="16">
        <f>+H151/'Total x Ano'!$F$30</f>
        <v>8.3000307642696106E-4</v>
      </c>
      <c r="V151" s="16">
        <f>+I151/'Total x Ano'!$F$30</f>
        <v>9.8239763898664624E-4</v>
      </c>
      <c r="W151" s="16">
        <f>+J151/'Total x Ano'!$F$30</f>
        <v>4.1092573299480193E-3</v>
      </c>
      <c r="X151" s="16">
        <f>+K151/'Total x Ano'!$F$30</f>
        <v>5.4633742169143745E-3</v>
      </c>
      <c r="Y151" s="16">
        <f>+L151/'Total x Ano'!$F$30</f>
        <v>7.9057662759452849E-2</v>
      </c>
    </row>
    <row r="152" spans="1:25" x14ac:dyDescent="0.25">
      <c r="A152" s="1" t="s">
        <v>537</v>
      </c>
      <c r="B152" s="72">
        <f>tab_dinamicas!M673</f>
        <v>937079.48481504479</v>
      </c>
      <c r="C152" s="72">
        <f>tab_dinamicas!N673</f>
        <v>743447.57199268974</v>
      </c>
      <c r="D152" s="72">
        <f>tab_dinamicas!O673</f>
        <v>7534011.0084689856</v>
      </c>
      <c r="E152" s="72">
        <f>tab_dinamicas!P673</f>
        <v>279926.00449806079</v>
      </c>
      <c r="F152" s="72">
        <f>tab_dinamicas!Q673</f>
        <v>1791874.6162035556</v>
      </c>
      <c r="G152" s="72">
        <f>tab_dinamicas!R673</f>
        <v>401091.4775946007</v>
      </c>
      <c r="H152" s="72">
        <f>tab_dinamicas!S673</f>
        <v>820827.50063509832</v>
      </c>
      <c r="I152" s="72">
        <f>tab_dinamicas!T673</f>
        <v>66505.08363936856</v>
      </c>
      <c r="J152" s="72">
        <f>tab_dinamicas!U673</f>
        <v>188035.22293973039</v>
      </c>
      <c r="K152" s="72">
        <f>tab_dinamicas!V673</f>
        <v>2557763.5899848044</v>
      </c>
      <c r="L152" s="72">
        <f t="shared" si="8"/>
        <v>15320561.560771938</v>
      </c>
      <c r="N152" s="57" t="s">
        <v>537</v>
      </c>
      <c r="O152" s="16">
        <f>+B152/'Total x Ano'!$F$30</f>
        <v>1.4235613954992885E-2</v>
      </c>
      <c r="P152" s="16">
        <f>+C152/'Total x Ano'!$F$30</f>
        <v>1.1294060751691311E-2</v>
      </c>
      <c r="Q152" s="16">
        <f>+D152/'Total x Ano'!$F$30</f>
        <v>0.11445269476836292</v>
      </c>
      <c r="R152" s="16">
        <f>+E152/'Total x Ano'!$F$30</f>
        <v>4.2524872228789801E-3</v>
      </c>
      <c r="S152" s="16">
        <f>+F152/'Total x Ano'!$F$30</f>
        <v>2.7221207704765361E-2</v>
      </c>
      <c r="T152" s="16">
        <f>+G152/'Total x Ano'!$F$30</f>
        <v>6.0931687527033809E-3</v>
      </c>
      <c r="U152" s="16">
        <f>+H152/'Total x Ano'!$F$30</f>
        <v>1.2469575539783851E-2</v>
      </c>
      <c r="V152" s="16">
        <f>+I152/'Total x Ano'!$F$30</f>
        <v>1.0103099172226848E-3</v>
      </c>
      <c r="W152" s="16">
        <f>+J152/'Total x Ano'!$F$30</f>
        <v>2.8565312623820317E-3</v>
      </c>
      <c r="X152" s="16">
        <f>+K152/'Total x Ano'!$F$30</f>
        <v>3.8856186316304886E-2</v>
      </c>
      <c r="Y152" s="16">
        <f>+L152/'Total x Ano'!$F$30</f>
        <v>0.23274183619108829</v>
      </c>
    </row>
    <row r="153" spans="1:25" x14ac:dyDescent="0.25">
      <c r="A153" s="1" t="s">
        <v>538</v>
      </c>
      <c r="B153" s="72">
        <f>tab_dinamicas!M674</f>
        <v>73207.947334785393</v>
      </c>
      <c r="C153" s="72">
        <f>tab_dinamicas!N674</f>
        <v>106769.12853221384</v>
      </c>
      <c r="D153" s="72">
        <f>tab_dinamicas!O674</f>
        <v>631740.44992806611</v>
      </c>
      <c r="E153" s="72">
        <f>tab_dinamicas!P674</f>
        <v>11809.993902113172</v>
      </c>
      <c r="F153" s="72">
        <f>tab_dinamicas!Q674</f>
        <v>181163.13155370345</v>
      </c>
      <c r="G153" s="72">
        <f>tab_dinamicas!R674</f>
        <v>52100.826123944746</v>
      </c>
      <c r="H153" s="72">
        <f>tab_dinamicas!S674</f>
        <v>70396.011805189744</v>
      </c>
      <c r="I153" s="72">
        <f>tab_dinamicas!T674</f>
        <v>10607.070997934239</v>
      </c>
      <c r="J153" s="72">
        <f>tab_dinamicas!U674</f>
        <v>70714.6741021575</v>
      </c>
      <c r="K153" s="72">
        <f>tab_dinamicas!V674</f>
        <v>160218.75542187702</v>
      </c>
      <c r="L153" s="72">
        <f t="shared" si="8"/>
        <v>1368727.9897019854</v>
      </c>
      <c r="N153" s="57" t="s">
        <v>538</v>
      </c>
      <c r="O153" s="16">
        <f>+B153/'Total x Ano'!$F$30</f>
        <v>1.1121362633407243E-3</v>
      </c>
      <c r="P153" s="16">
        <f>+C153/'Total x Ano'!$F$30</f>
        <v>1.6219799074948331E-3</v>
      </c>
      <c r="Q153" s="16">
        <f>+D153/'Total x Ano'!$F$30</f>
        <v>9.597065468469293E-3</v>
      </c>
      <c r="R153" s="16">
        <f>+E153/'Total x Ano'!$F$30</f>
        <v>1.7941115639137715E-4</v>
      </c>
      <c r="S153" s="16">
        <f>+F153/'Total x Ano'!$F$30</f>
        <v>2.7521340990461808E-3</v>
      </c>
      <c r="T153" s="16">
        <f>+G153/'Total x Ano'!$F$30</f>
        <v>7.9148808554172488E-4</v>
      </c>
      <c r="U153" s="16">
        <f>+H153/'Total x Ano'!$F$30</f>
        <v>1.0694188318801979E-3</v>
      </c>
      <c r="V153" s="16">
        <f>+I153/'Total x Ano'!$F$30</f>
        <v>1.6113699036917459E-4</v>
      </c>
      <c r="W153" s="16">
        <f>+J153/'Total x Ano'!$F$30</f>
        <v>1.0742597802897555E-3</v>
      </c>
      <c r="X153" s="16">
        <f>+K153/'Total x Ano'!$F$30</f>
        <v>2.4339582580718195E-3</v>
      </c>
      <c r="Y153" s="16">
        <f>+L153/'Total x Ano'!$F$30</f>
        <v>2.0792988840895081E-2</v>
      </c>
    </row>
    <row r="154" spans="1:25" x14ac:dyDescent="0.25">
      <c r="A154" s="1" t="s">
        <v>539</v>
      </c>
      <c r="B154" s="72">
        <f>tab_dinamicas!M675</f>
        <v>34874.020550954803</v>
      </c>
      <c r="C154" s="72">
        <f>tab_dinamicas!N675</f>
        <v>43184.366716363824</v>
      </c>
      <c r="D154" s="72">
        <f>tab_dinamicas!O675</f>
        <v>431076.14466276189</v>
      </c>
      <c r="E154" s="72">
        <f>tab_dinamicas!P675</f>
        <v>4844.8515923006562</v>
      </c>
      <c r="F154" s="72">
        <f>tab_dinamicas!Q675</f>
        <v>73947.786922906482</v>
      </c>
      <c r="G154" s="72">
        <f>tab_dinamicas!R675</f>
        <v>40691.887591974068</v>
      </c>
      <c r="H154" s="72">
        <f>tab_dinamicas!S675</f>
        <v>61507.576696847864</v>
      </c>
      <c r="I154" s="72">
        <f>tab_dinamicas!T675</f>
        <v>6181.7003632555779</v>
      </c>
      <c r="J154" s="72">
        <f>tab_dinamicas!U675</f>
        <v>1896.1674418929299</v>
      </c>
      <c r="K154" s="72">
        <f>tab_dinamicas!V675</f>
        <v>76639.428403316415</v>
      </c>
      <c r="L154" s="72">
        <f t="shared" si="8"/>
        <v>774843.93094257452</v>
      </c>
      <c r="N154" s="57" t="s">
        <v>539</v>
      </c>
      <c r="O154" s="16">
        <f>+B154/'Total x Ano'!$F$30</f>
        <v>5.2978760251043997E-4</v>
      </c>
      <c r="P154" s="16">
        <f>+C154/'Total x Ano'!$F$30</f>
        <v>6.5603396875808882E-4</v>
      </c>
      <c r="Q154" s="16">
        <f>+D154/'Total x Ano'!$F$30</f>
        <v>6.5486798932931035E-3</v>
      </c>
      <c r="R154" s="16">
        <f>+E154/'Total x Ano'!$F$30</f>
        <v>7.3600412830334764E-5</v>
      </c>
      <c r="S154" s="16">
        <f>+F154/'Total x Ano'!$F$30</f>
        <v>1.1233755135172359E-3</v>
      </c>
      <c r="T154" s="16">
        <f>+G154/'Total x Ano'!$F$30</f>
        <v>6.1816954937781127E-4</v>
      </c>
      <c r="U154" s="16">
        <f>+H154/'Total x Ano'!$F$30</f>
        <v>9.3439044537002428E-4</v>
      </c>
      <c r="V154" s="16">
        <f>+I154/'Total x Ano'!$F$30</f>
        <v>9.3909109507519167E-5</v>
      </c>
      <c r="W154" s="16">
        <f>+J154/'Total x Ano'!$F$30</f>
        <v>2.8805568934359811E-5</v>
      </c>
      <c r="X154" s="16">
        <f>+K154/'Total x Ano'!$F$30</f>
        <v>1.1642655016572752E-3</v>
      </c>
      <c r="Y154" s="16">
        <f>+L154/'Total x Ano'!$F$30</f>
        <v>1.1771017565756194E-2</v>
      </c>
    </row>
    <row r="155" spans="1:25" x14ac:dyDescent="0.25">
      <c r="A155" s="1" t="s">
        <v>540</v>
      </c>
      <c r="B155" s="72">
        <f>tab_dinamicas!M676</f>
        <v>229850.77083306981</v>
      </c>
      <c r="C155" s="72">
        <f>tab_dinamicas!N676</f>
        <v>54954.697589597949</v>
      </c>
      <c r="D155" s="72">
        <f>tab_dinamicas!O676</f>
        <v>812637.38289589528</v>
      </c>
      <c r="E155" s="72">
        <f>tab_dinamicas!P676</f>
        <v>4758.0284624137457</v>
      </c>
      <c r="F155" s="72">
        <f>tab_dinamicas!Q676</f>
        <v>203706.72534577444</v>
      </c>
      <c r="G155" s="72">
        <f>tab_dinamicas!R676</f>
        <v>52592.361913988403</v>
      </c>
      <c r="H155" s="72">
        <f>tab_dinamicas!S676</f>
        <v>29417.556393713847</v>
      </c>
      <c r="I155" s="72">
        <f>tab_dinamicas!T676</f>
        <v>7131.5753369256772</v>
      </c>
      <c r="J155" s="72">
        <f>tab_dinamicas!U676</f>
        <v>44928.436752439673</v>
      </c>
      <c r="K155" s="72">
        <f>tab_dinamicas!V676</f>
        <v>162087.26188806849</v>
      </c>
      <c r="L155" s="72">
        <f t="shared" si="8"/>
        <v>1602064.7974118872</v>
      </c>
      <c r="N155" s="57" t="s">
        <v>540</v>
      </c>
      <c r="O155" s="16">
        <f>+B155/'Total x Ano'!$F$30</f>
        <v>3.4917708624076227E-3</v>
      </c>
      <c r="P155" s="16">
        <f>+C155/'Total x Ano'!$F$30</f>
        <v>8.3484258547534293E-4</v>
      </c>
      <c r="Q155" s="16">
        <f>+D155/'Total x Ano'!$F$30</f>
        <v>1.2345155619947227E-2</v>
      </c>
      <c r="R155" s="16">
        <f>+E155/'Total x Ano'!$F$30</f>
        <v>7.2281441943165882E-5</v>
      </c>
      <c r="S155" s="16">
        <f>+F155/'Total x Ano'!$F$30</f>
        <v>3.0946044055489832E-3</v>
      </c>
      <c r="T155" s="16">
        <f>+G155/'Total x Ano'!$F$30</f>
        <v>7.9895523626427535E-4</v>
      </c>
      <c r="U155" s="16">
        <f>+H155/'Total x Ano'!$F$30</f>
        <v>4.4689589635269703E-4</v>
      </c>
      <c r="V155" s="16">
        <f>+I155/'Total x Ano'!$F$30</f>
        <v>1.0833910573494214E-4</v>
      </c>
      <c r="W155" s="16">
        <f>+J155/'Total x Ano'!$F$30</f>
        <v>6.8252895466523061E-4</v>
      </c>
      <c r="X155" s="16">
        <f>+K155/'Total x Ano'!$F$30</f>
        <v>2.4623436161509793E-3</v>
      </c>
      <c r="Y155" s="16">
        <f>+L155/'Total x Ano'!$F$30</f>
        <v>2.4337717724490466E-2</v>
      </c>
    </row>
    <row r="156" spans="1:25" x14ac:dyDescent="0.25">
      <c r="A156" s="1" t="s">
        <v>541</v>
      </c>
      <c r="B156" s="72">
        <f>tab_dinamicas!M677</f>
        <v>2822.7280553275468</v>
      </c>
      <c r="C156" s="72">
        <f>tab_dinamicas!N677</f>
        <v>9602.8454409904316</v>
      </c>
      <c r="D156" s="72">
        <f>tab_dinamicas!O677</f>
        <v>120286.9675632615</v>
      </c>
      <c r="E156" s="72">
        <f>tab_dinamicas!P677</f>
        <v>577.6340669328215</v>
      </c>
      <c r="F156" s="72">
        <f>tab_dinamicas!Q677</f>
        <v>12960.865327977992</v>
      </c>
      <c r="G156" s="72">
        <f>tab_dinamicas!R677</f>
        <v>4481.7752916437239</v>
      </c>
      <c r="H156" s="72">
        <f>tab_dinamicas!S677</f>
        <v>12659.207626676405</v>
      </c>
      <c r="I156" s="72">
        <f>tab_dinamicas!T677</f>
        <v>496.45776857097144</v>
      </c>
      <c r="J156" s="72">
        <f>tab_dinamicas!U677</f>
        <v>1140.2273261742855</v>
      </c>
      <c r="K156" s="72">
        <f>tab_dinamicas!V677</f>
        <v>19546.993312962306</v>
      </c>
      <c r="L156" s="72">
        <f t="shared" si="8"/>
        <v>184575.70178051796</v>
      </c>
      <c r="N156" s="57" t="s">
        <v>541</v>
      </c>
      <c r="O156" s="16">
        <f>+B156/'Total x Ano'!$F$30</f>
        <v>4.2881385780739708E-5</v>
      </c>
      <c r="P156" s="16">
        <f>+C156/'Total x Ano'!$F$30</f>
        <v>1.4588132894018558E-4</v>
      </c>
      <c r="Q156" s="16">
        <f>+D156/'Total x Ano'!$F$30</f>
        <v>1.8273357402390652E-3</v>
      </c>
      <c r="R156" s="16">
        <f>+E156/'Total x Ano'!$F$30</f>
        <v>8.7751100278661735E-6</v>
      </c>
      <c r="S156" s="16">
        <f>+F156/'Total x Ano'!$F$30</f>
        <v>1.9689458399376185E-4</v>
      </c>
      <c r="T156" s="16">
        <f>+G156/'Total x Ano'!$F$30</f>
        <v>6.8084750460051233E-5</v>
      </c>
      <c r="U156" s="16">
        <f>+H156/'Total x Ano'!$F$30</f>
        <v>1.9231196037232219E-4</v>
      </c>
      <c r="V156" s="16">
        <f>+I156/'Total x Ano'!$F$30</f>
        <v>7.5419228068240831E-6</v>
      </c>
      <c r="W156" s="16">
        <f>+J156/'Total x Ano'!$F$30</f>
        <v>1.7321728091779351E-5</v>
      </c>
      <c r="X156" s="16">
        <f>+K156/'Total x Ano'!$F$30</f>
        <v>2.969475431842164E-4</v>
      </c>
      <c r="Y156" s="16">
        <f>+L156/'Total x Ano'!$F$30</f>
        <v>2.8039760538968116E-3</v>
      </c>
    </row>
    <row r="157" spans="1:25" x14ac:dyDescent="0.25">
      <c r="A157" s="1" t="s">
        <v>542</v>
      </c>
      <c r="B157" s="72">
        <f>tab_dinamicas!M678</f>
        <v>4475.6907066191025</v>
      </c>
      <c r="C157" s="72">
        <f>tab_dinamicas!N678</f>
        <v>25452.725146730008</v>
      </c>
      <c r="D157" s="72">
        <f>tab_dinamicas!O678</f>
        <v>78095.820164936158</v>
      </c>
      <c r="E157" s="72">
        <f>tab_dinamicas!P678</f>
        <v>2141.7525499867716</v>
      </c>
      <c r="F157" s="72">
        <f>tab_dinamicas!Q678</f>
        <v>5725.8243665319324</v>
      </c>
      <c r="G157" s="72">
        <f>tab_dinamicas!R678</f>
        <v>6332.6950253890273</v>
      </c>
      <c r="H157" s="72">
        <f>tab_dinamicas!S678</f>
        <v>3862.8970689584476</v>
      </c>
      <c r="I157" s="72">
        <f>tab_dinamicas!T678</f>
        <v>4352.2215868964122</v>
      </c>
      <c r="J157" s="72">
        <f>tab_dinamicas!U678</f>
        <v>7180.6538035956501</v>
      </c>
      <c r="K157" s="72">
        <f>tab_dinamicas!V678</f>
        <v>14609.956171782942</v>
      </c>
      <c r="L157" s="72">
        <f t="shared" si="8"/>
        <v>152230.23659142648</v>
      </c>
      <c r="N157" s="57" t="s">
        <v>542</v>
      </c>
      <c r="O157" s="16">
        <f>+B157/'Total x Ano'!$F$30</f>
        <v>6.7992316675201126E-5</v>
      </c>
      <c r="P157" s="16">
        <f>+C157/'Total x Ano'!$F$30</f>
        <v>3.8666428532783812E-4</v>
      </c>
      <c r="Q157" s="16">
        <f>+D157/'Total x Ano'!$F$30</f>
        <v>1.1863902319727007E-3</v>
      </c>
      <c r="R157" s="16">
        <f>+E157/'Total x Ano'!$F$30</f>
        <v>3.2536367493682832E-5</v>
      </c>
      <c r="S157" s="16">
        <f>+F157/'Total x Ano'!$F$30</f>
        <v>8.698368343015038E-5</v>
      </c>
      <c r="T157" s="16">
        <f>+G157/'Total x Ano'!$F$30</f>
        <v>9.6202940238239546E-5</v>
      </c>
      <c r="U157" s="16">
        <f>+H157/'Total x Ano'!$F$30</f>
        <v>5.8683081118161207E-5</v>
      </c>
      <c r="V157" s="16">
        <f>+I157/'Total x Ano'!$F$30</f>
        <v>6.6116639369041843E-5</v>
      </c>
      <c r="W157" s="16">
        <f>+J157/'Total x Ano'!$F$30</f>
        <v>1.0908467974049688E-4</v>
      </c>
      <c r="X157" s="16">
        <f>+K157/'Total x Ano'!$F$30</f>
        <v>2.2194669644477156E-4</v>
      </c>
      <c r="Y157" s="16">
        <f>+L157/'Total x Ano'!$F$30</f>
        <v>2.3126009218102845E-3</v>
      </c>
    </row>
    <row r="158" spans="1:25" x14ac:dyDescent="0.25">
      <c r="A158" s="1" t="s">
        <v>543</v>
      </c>
      <c r="B158" s="72">
        <f>tab_dinamicas!M679</f>
        <v>34376.077080219555</v>
      </c>
      <c r="C158" s="72">
        <f>tab_dinamicas!N679</f>
        <v>12828.472853391366</v>
      </c>
      <c r="D158" s="72">
        <f>tab_dinamicas!O679</f>
        <v>231802.35763798127</v>
      </c>
      <c r="E158" s="72">
        <f>tab_dinamicas!P679</f>
        <v>1100.142819395639</v>
      </c>
      <c r="F158" s="72">
        <f>tab_dinamicas!Q679</f>
        <v>30279.475681160686</v>
      </c>
      <c r="G158" s="72">
        <f>tab_dinamicas!R679</f>
        <v>12589.782608867772</v>
      </c>
      <c r="H158" s="72">
        <f>tab_dinamicas!S679</f>
        <v>14165.916301595898</v>
      </c>
      <c r="I158" s="72">
        <f>tab_dinamicas!T679</f>
        <v>1296.9728788979457</v>
      </c>
      <c r="J158" s="72">
        <f>tab_dinamicas!U679</f>
        <v>3594.2929297819437</v>
      </c>
      <c r="K158" s="72">
        <f>tab_dinamicas!V679</f>
        <v>44984.981321624524</v>
      </c>
      <c r="L158" s="72">
        <f t="shared" si="8"/>
        <v>387018.4721129167</v>
      </c>
      <c r="N158" s="57" t="s">
        <v>543</v>
      </c>
      <c r="O158" s="16">
        <f>+B158/'Total x Ano'!$F$30</f>
        <v>5.2222310970522683E-4</v>
      </c>
      <c r="P158" s="16">
        <f>+C158/'Total x Ano'!$F$30</f>
        <v>1.948833478187074E-4</v>
      </c>
      <c r="Q158" s="16">
        <f>+D158/'Total x Ano'!$F$30</f>
        <v>3.5214183328779224E-3</v>
      </c>
      <c r="R158" s="16">
        <f>+E158/'Total x Ano'!$F$30</f>
        <v>1.6712785549205456E-5</v>
      </c>
      <c r="S158" s="16">
        <f>+F158/'Total x Ano'!$F$30</f>
        <v>4.5998971649846354E-4</v>
      </c>
      <c r="T158" s="16">
        <f>+G158/'Total x Ano'!$F$30</f>
        <v>1.9125729236565115E-4</v>
      </c>
      <c r="U158" s="16">
        <f>+H158/'Total x Ano'!$F$30</f>
        <v>2.1520107851690117E-4</v>
      </c>
      <c r="V158" s="16">
        <f>+I158/'Total x Ano'!$F$30</f>
        <v>1.9702923298690133E-5</v>
      </c>
      <c r="W158" s="16">
        <f>+J158/'Total x Ano'!$F$30</f>
        <v>5.4602589661468399E-5</v>
      </c>
      <c r="X158" s="16">
        <f>+K158/'Total x Ano'!$F$30</f>
        <v>6.8338794973577769E-4</v>
      </c>
      <c r="Y158" s="16">
        <f>+L158/'Total x Ano'!$F$30</f>
        <v>5.8793791260280158E-3</v>
      </c>
    </row>
    <row r="159" spans="1:25" x14ac:dyDescent="0.25">
      <c r="A159" s="1" t="s">
        <v>544</v>
      </c>
      <c r="B159" s="72">
        <f>tab_dinamicas!M680</f>
        <v>8885.3679782670897</v>
      </c>
      <c r="C159" s="72">
        <f>tab_dinamicas!N680</f>
        <v>28046.899829413433</v>
      </c>
      <c r="D159" s="72">
        <f>tab_dinamicas!O680</f>
        <v>509808.45895980345</v>
      </c>
      <c r="E159" s="72">
        <f>tab_dinamicas!P680</f>
        <v>511.69125630733242</v>
      </c>
      <c r="F159" s="72">
        <f>tab_dinamicas!Q680</f>
        <v>108360.0587287107</v>
      </c>
      <c r="G159" s="72">
        <f>tab_dinamicas!R680</f>
        <v>33462.091446989885</v>
      </c>
      <c r="H159" s="72">
        <f>tab_dinamicas!S680</f>
        <v>8694.8243467132397</v>
      </c>
      <c r="I159" s="72">
        <f>tab_dinamicas!T680</f>
        <v>2068.7242799918004</v>
      </c>
      <c r="J159" s="72">
        <f>tab_dinamicas!U680</f>
        <v>30729.657783125534</v>
      </c>
      <c r="K159" s="72">
        <f>tab_dinamicas!V680</f>
        <v>250275.80573481123</v>
      </c>
      <c r="L159" s="72">
        <f t="shared" si="8"/>
        <v>980843.58034413378</v>
      </c>
      <c r="N159" s="57" t="s">
        <v>544</v>
      </c>
      <c r="O159" s="16">
        <f>+B159/'Total x Ano'!$F$30</f>
        <v>1.3498179229868795E-4</v>
      </c>
      <c r="P159" s="16">
        <f>+C159/'Total x Ano'!$F$30</f>
        <v>4.260736096305533E-4</v>
      </c>
      <c r="Q159" s="16">
        <f>+D159/'Total x Ano'!$F$30</f>
        <v>7.7447394061497619E-3</v>
      </c>
      <c r="R159" s="16">
        <f>+E159/'Total x Ano'!$F$30</f>
        <v>7.773341863709909E-6</v>
      </c>
      <c r="S159" s="16">
        <f>+F159/'Total x Ano'!$F$30</f>
        <v>1.6461484742745663E-3</v>
      </c>
      <c r="T159" s="16">
        <f>+G159/'Total x Ano'!$F$30</f>
        <v>5.0833832528095213E-4</v>
      </c>
      <c r="U159" s="16">
        <f>+H159/'Total x Ano'!$F$30</f>
        <v>1.3208715462457605E-4</v>
      </c>
      <c r="V159" s="16">
        <f>+I159/'Total x Ano'!$F$30</f>
        <v>3.142696079308199E-5</v>
      </c>
      <c r="W159" s="16">
        <f>+J159/'Total x Ano'!$F$30</f>
        <v>4.6682864395004864E-4</v>
      </c>
      <c r="X159" s="16">
        <f>+K159/'Total x Ano'!$F$30</f>
        <v>3.8020571471786913E-3</v>
      </c>
      <c r="Y159" s="16">
        <f>+L159/'Total x Ano'!$F$30</f>
        <v>1.490045485604463E-2</v>
      </c>
    </row>
    <row r="160" spans="1:25" x14ac:dyDescent="0.25">
      <c r="A160" s="1" t="s">
        <v>84</v>
      </c>
      <c r="B160" s="63">
        <f t="shared" ref="B160:K160" si="9">SUM(B133:B159)</f>
        <v>1914059.7542686323</v>
      </c>
      <c r="C160" s="63">
        <f t="shared" si="9"/>
        <v>1736296.6936965259</v>
      </c>
      <c r="D160" s="63">
        <f t="shared" si="9"/>
        <v>16490883.206113519</v>
      </c>
      <c r="E160" s="63">
        <f t="shared" si="9"/>
        <v>353439.65450653876</v>
      </c>
      <c r="F160" s="63">
        <f t="shared" si="9"/>
        <v>3316278.9505873299</v>
      </c>
      <c r="G160" s="63">
        <f t="shared" si="9"/>
        <v>850485.40446373308</v>
      </c>
      <c r="H160" s="63">
        <f t="shared" si="9"/>
        <v>1254439.9299087694</v>
      </c>
      <c r="I160" s="63">
        <f t="shared" si="9"/>
        <v>181402.06156594545</v>
      </c>
      <c r="J160" s="63">
        <f t="shared" si="9"/>
        <v>925982.74248405686</v>
      </c>
      <c r="K160" s="63">
        <f t="shared" si="9"/>
        <v>4135823.5476368866</v>
      </c>
      <c r="L160" s="72">
        <f t="shared" si="8"/>
        <v>31159091.945231937</v>
      </c>
      <c r="N160" s="57" t="s">
        <v>84</v>
      </c>
      <c r="O160" s="16">
        <f>+B160/'Total x Ano'!$F$30</f>
        <v>2.9077379443361525E-2</v>
      </c>
      <c r="P160" s="16">
        <f>+C160/'Total x Ano'!$F$30</f>
        <v>2.6376897417269587E-2</v>
      </c>
      <c r="Q160" s="16">
        <f>+D160/'Total x Ano'!$F$30</f>
        <v>0.2505207411999234</v>
      </c>
      <c r="R160" s="16">
        <f>+E160/'Total x Ano'!$F$30</f>
        <v>5.3692675589138749E-3</v>
      </c>
      <c r="S160" s="16">
        <f>+F160/'Total x Ano'!$F$30</f>
        <v>5.0379148911736164E-2</v>
      </c>
      <c r="T160" s="16">
        <f>+G160/'Total x Ano'!$F$30</f>
        <v>1.2920122666746173E-2</v>
      </c>
      <c r="U160" s="16">
        <f>+H160/'Total x Ano'!$F$30</f>
        <v>1.9056785322148231E-2</v>
      </c>
      <c r="V160" s="16">
        <f>+I160/'Total x Ano'!$F$30</f>
        <v>2.7557637969231013E-3</v>
      </c>
      <c r="W160" s="16">
        <f>+J160/'Total x Ano'!$F$30</f>
        <v>1.4067038137741746E-2</v>
      </c>
      <c r="X160" s="16">
        <f>+K160/'Total x Ano'!$F$30</f>
        <v>6.2829235261455368E-2</v>
      </c>
      <c r="Y160" s="16">
        <f>+L160/'Total x Ano'!$F$30</f>
        <v>0.47335237971621918</v>
      </c>
    </row>
    <row r="161" spans="1:25" x14ac:dyDescent="0.25">
      <c r="A161" s="17"/>
      <c r="B161" s="57"/>
      <c r="C161" s="77"/>
      <c r="D161" s="77"/>
      <c r="E161" s="77"/>
      <c r="F161" s="77"/>
      <c r="G161" s="77"/>
      <c r="H161" s="77"/>
      <c r="I161" s="77"/>
      <c r="J161" s="77"/>
      <c r="K161" s="77"/>
      <c r="L161" s="77"/>
    </row>
    <row r="162" spans="1:25" x14ac:dyDescent="0.25">
      <c r="A162" s="1"/>
      <c r="B162" s="57"/>
    </row>
    <row r="163" spans="1:25" x14ac:dyDescent="0.25">
      <c r="A163" s="1"/>
      <c r="B163" s="56">
        <v>2012</v>
      </c>
      <c r="C163" s="56">
        <v>2012</v>
      </c>
      <c r="D163" s="56">
        <v>2012</v>
      </c>
      <c r="E163" s="56">
        <v>2012</v>
      </c>
      <c r="F163" s="56">
        <v>2012</v>
      </c>
      <c r="G163" s="56">
        <v>2012</v>
      </c>
      <c r="H163" s="56">
        <v>2012</v>
      </c>
      <c r="I163" s="56">
        <v>2012</v>
      </c>
      <c r="J163" s="56">
        <v>2012</v>
      </c>
      <c r="K163" s="56">
        <v>2012</v>
      </c>
      <c r="N163" s="57"/>
      <c r="O163" s="1">
        <v>2012</v>
      </c>
      <c r="P163" s="1">
        <v>2012</v>
      </c>
      <c r="Q163" s="1">
        <v>2012</v>
      </c>
      <c r="R163" s="1">
        <v>2012</v>
      </c>
      <c r="S163" s="1">
        <v>2012</v>
      </c>
      <c r="T163" s="1">
        <v>2012</v>
      </c>
      <c r="U163" s="1">
        <v>2012</v>
      </c>
      <c r="V163" s="1">
        <v>2012</v>
      </c>
      <c r="W163" s="1">
        <v>2012</v>
      </c>
      <c r="X163" s="1">
        <v>2012</v>
      </c>
      <c r="Y163" s="1">
        <v>2012</v>
      </c>
    </row>
    <row r="164" spans="1:25" x14ac:dyDescent="0.25">
      <c r="A164" s="2"/>
      <c r="B164" s="57" t="s">
        <v>769</v>
      </c>
      <c r="C164" s="57" t="s">
        <v>771</v>
      </c>
      <c r="D164" s="57" t="s">
        <v>20</v>
      </c>
      <c r="E164" s="57" t="s">
        <v>776</v>
      </c>
      <c r="F164" s="57" t="s">
        <v>777</v>
      </c>
      <c r="G164" s="57" t="s">
        <v>780</v>
      </c>
      <c r="H164" s="57" t="s">
        <v>22</v>
      </c>
      <c r="I164" s="57" t="s">
        <v>21</v>
      </c>
      <c r="J164" s="57" t="s">
        <v>29</v>
      </c>
      <c r="K164" s="57" t="s">
        <v>784</v>
      </c>
      <c r="L164" s="57" t="s">
        <v>866</v>
      </c>
      <c r="O164" s="1" t="s">
        <v>769</v>
      </c>
      <c r="P164" s="1" t="s">
        <v>771</v>
      </c>
      <c r="Q164" s="1" t="s">
        <v>20</v>
      </c>
      <c r="R164" s="1" t="s">
        <v>776</v>
      </c>
      <c r="S164" s="1" t="s">
        <v>777</v>
      </c>
      <c r="T164" s="1" t="s">
        <v>780</v>
      </c>
      <c r="U164" s="1" t="s">
        <v>22</v>
      </c>
      <c r="V164" s="1" t="s">
        <v>21</v>
      </c>
      <c r="W164" s="1" t="s">
        <v>29</v>
      </c>
      <c r="X164" s="1" t="s">
        <v>784</v>
      </c>
      <c r="Y164" s="1" t="s">
        <v>866</v>
      </c>
    </row>
    <row r="165" spans="1:25" x14ac:dyDescent="0.25">
      <c r="A165" s="1" t="s">
        <v>518</v>
      </c>
      <c r="B165" s="72">
        <f>tab_dinamicas!M686</f>
        <v>2069.5231915605627</v>
      </c>
      <c r="C165" s="72">
        <f>tab_dinamicas!N686</f>
        <v>687.70307139119166</v>
      </c>
      <c r="D165" s="72">
        <f>tab_dinamicas!O686</f>
        <v>49576.855643024508</v>
      </c>
      <c r="E165" s="72">
        <f>tab_dinamicas!P686</f>
        <v>222.94777903323052</v>
      </c>
      <c r="F165" s="72">
        <f>tab_dinamicas!Q686</f>
        <v>3450.7159142671981</v>
      </c>
      <c r="G165" s="72">
        <f>tab_dinamicas!R686</f>
        <v>2833.0816051776642</v>
      </c>
      <c r="H165" s="72">
        <f>tab_dinamicas!S686</f>
        <v>3122.0347574380139</v>
      </c>
      <c r="I165" s="72">
        <f>tab_dinamicas!T686</f>
        <v>508.08060923691119</v>
      </c>
      <c r="J165" s="72">
        <f>tab_dinamicas!U686</f>
        <v>500.42643149811983</v>
      </c>
      <c r="K165" s="72">
        <f>tab_dinamicas!V686</f>
        <v>4058.6782503294794</v>
      </c>
      <c r="L165" s="72">
        <f>SUM(B165:K165)</f>
        <v>67030.04725295688</v>
      </c>
      <c r="N165" s="57" t="s">
        <v>518</v>
      </c>
      <c r="O165" s="16">
        <f>+B165/'Total x Ano'!$G$30</f>
        <v>2.9156736685504679E-5</v>
      </c>
      <c r="P165" s="16">
        <f>+C165/'Total x Ano'!$G$30</f>
        <v>9.6887908539192714E-6</v>
      </c>
      <c r="Q165" s="16">
        <f>+D165/'Total x Ano'!$G$30</f>
        <v>6.9846974007038622E-4</v>
      </c>
      <c r="R165" s="16">
        <f>+E165/'Total x Ano'!$G$30</f>
        <v>3.1410277084105605E-6</v>
      </c>
      <c r="S165" s="16">
        <f>+F165/'Total x Ano'!$G$30</f>
        <v>4.8615843349356795E-5</v>
      </c>
      <c r="T165" s="16">
        <f>+G165/'Total x Ano'!$G$30</f>
        <v>3.991422502901426E-5</v>
      </c>
      <c r="U165" s="16">
        <f>+H165/'Total x Ano'!$G$30</f>
        <v>4.3985177705098351E-5</v>
      </c>
      <c r="V165" s="16">
        <f>+I165/'Total x Ano'!$G$30</f>
        <v>7.1581572987160692E-6</v>
      </c>
      <c r="W165" s="16">
        <f>+J165/'Total x Ano'!$G$30</f>
        <v>7.0503204569816669E-6</v>
      </c>
      <c r="X165" s="16">
        <f>+K165/'Total x Ano'!$G$30</f>
        <v>5.7181196866320995E-5</v>
      </c>
      <c r="Y165" s="16">
        <f>+L165/'Total x Ano'!$G$30</f>
        <v>9.4436121602370891E-4</v>
      </c>
    </row>
    <row r="166" spans="1:25" x14ac:dyDescent="0.25">
      <c r="A166" s="1" t="s">
        <v>519</v>
      </c>
      <c r="B166" s="72">
        <f>tab_dinamicas!M687</f>
        <v>1543.3967761929325</v>
      </c>
      <c r="C166" s="72">
        <f>tab_dinamicas!N687</f>
        <v>1893.2067443034487</v>
      </c>
      <c r="D166" s="72">
        <f>tab_dinamicas!O687</f>
        <v>13557.319565694514</v>
      </c>
      <c r="E166" s="72">
        <f>tab_dinamicas!P687</f>
        <v>94.888373123837709</v>
      </c>
      <c r="F166" s="72">
        <f>tab_dinamicas!Q687</f>
        <v>696.28317966463192</v>
      </c>
      <c r="G166" s="72">
        <f>tab_dinamicas!R687</f>
        <v>641.03102515008254</v>
      </c>
      <c r="H166" s="72">
        <f>tab_dinamicas!S687</f>
        <v>1159.3160644862651</v>
      </c>
      <c r="I166" s="72">
        <f>tab_dinamicas!T687</f>
        <v>322.1275796295979</v>
      </c>
      <c r="J166" s="72">
        <f>tab_dinamicas!U687</f>
        <v>17570.310020760138</v>
      </c>
      <c r="K166" s="72">
        <f>tab_dinamicas!V687</f>
        <v>1391.6111461282417</v>
      </c>
      <c r="L166" s="72">
        <f t="shared" ref="L166:L192" si="10">SUM(B166:K166)</f>
        <v>38869.490475133687</v>
      </c>
      <c r="N166" s="57" t="s">
        <v>519</v>
      </c>
      <c r="O166" s="16">
        <f>+B166/'Total x Ano'!$G$30</f>
        <v>2.17443387869361E-5</v>
      </c>
      <c r="P166" s="16">
        <f>+C166/'Total x Ano'!$G$30</f>
        <v>2.6672680335248066E-5</v>
      </c>
      <c r="Q166" s="16">
        <f>+D166/'Total x Ano'!$G$30</f>
        <v>1.9100399471248344E-4</v>
      </c>
      <c r="R166" s="16">
        <f>+E166/'Total x Ano'!$G$30</f>
        <v>1.336846729222407E-6</v>
      </c>
      <c r="S166" s="16">
        <f>+F166/'Total x Ano'!$G$30</f>
        <v>9.809672783960933E-6</v>
      </c>
      <c r="T166" s="16">
        <f>+G166/'Total x Ano'!$G$30</f>
        <v>9.0312458849259189E-6</v>
      </c>
      <c r="U166" s="16">
        <f>+H166/'Total x Ano'!$G$30</f>
        <v>1.6333169575168016E-5</v>
      </c>
      <c r="V166" s="16">
        <f>+I166/'Total x Ano'!$G$30</f>
        <v>4.5383347510673567E-6</v>
      </c>
      <c r="W166" s="16">
        <f>+J166/'Total x Ano'!$G$30</f>
        <v>2.4754151335297845E-4</v>
      </c>
      <c r="X166" s="16">
        <f>+K166/'Total x Ano'!$G$30</f>
        <v>1.9605887927101846E-5</v>
      </c>
      <c r="Y166" s="16">
        <f>+L166/'Total x Ano'!$G$30</f>
        <v>5.4761768483909247E-4</v>
      </c>
    </row>
    <row r="167" spans="1:25" x14ac:dyDescent="0.25">
      <c r="A167" s="1" t="s">
        <v>520</v>
      </c>
      <c r="B167" s="72">
        <f>tab_dinamicas!M688</f>
        <v>24351.439605505333</v>
      </c>
      <c r="C167" s="72">
        <f>tab_dinamicas!N688</f>
        <v>16504.631549468482</v>
      </c>
      <c r="D167" s="72">
        <f>tab_dinamicas!O688</f>
        <v>179857.96792758052</v>
      </c>
      <c r="E167" s="72">
        <f>tab_dinamicas!P688</f>
        <v>652.56389135837799</v>
      </c>
      <c r="F167" s="72">
        <f>tab_dinamicas!Q688</f>
        <v>14035.457057278256</v>
      </c>
      <c r="G167" s="72">
        <f>tab_dinamicas!R688</f>
        <v>4934.7923953300187</v>
      </c>
      <c r="H167" s="72">
        <f>tab_dinamicas!S688</f>
        <v>25188.414586624422</v>
      </c>
      <c r="I167" s="72">
        <f>tab_dinamicas!T688</f>
        <v>425.26304424082673</v>
      </c>
      <c r="J167" s="72">
        <f>tab_dinamicas!U688</f>
        <v>360.44066490386803</v>
      </c>
      <c r="K167" s="72">
        <f>tab_dinamicas!V688</f>
        <v>22395.61161322597</v>
      </c>
      <c r="L167" s="72">
        <f t="shared" si="10"/>
        <v>288706.582335516</v>
      </c>
      <c r="N167" s="57" t="s">
        <v>520</v>
      </c>
      <c r="O167" s="16">
        <f>+B167/'Total x Ano'!$G$30</f>
        <v>3.430783068225941E-4</v>
      </c>
      <c r="P167" s="16">
        <f>+C167/'Total x Ano'!$G$30</f>
        <v>2.3252756873734368E-4</v>
      </c>
      <c r="Q167" s="16">
        <f>+D167/'Total x Ano'!$G$30</f>
        <v>2.5339515077866903E-3</v>
      </c>
      <c r="R167" s="16">
        <f>+E167/'Total x Ano'!$G$30</f>
        <v>9.1937281149563348E-6</v>
      </c>
      <c r="S167" s="16">
        <f>+F167/'Total x Ano'!$G$30</f>
        <v>1.9774029464786252E-4</v>
      </c>
      <c r="T167" s="16">
        <f>+G167/'Total x Ano'!$G$30</f>
        <v>6.9524440728673846E-5</v>
      </c>
      <c r="U167" s="16">
        <f>+H167/'Total x Ano'!$G$30</f>
        <v>3.5487013367254723E-4</v>
      </c>
      <c r="V167" s="16">
        <f>+I167/'Total x Ano'!$G$30</f>
        <v>5.9913716616318759E-6</v>
      </c>
      <c r="W167" s="16">
        <f>+J167/'Total x Ano'!$G$30</f>
        <v>5.0781134515460994E-6</v>
      </c>
      <c r="X167" s="16">
        <f>+K167/'Total x Ano'!$G$30</f>
        <v>3.1552337919212508E-4</v>
      </c>
      <c r="Y167" s="16">
        <f>+L167/'Total x Ano'!$G$30</f>
        <v>4.06747884481597E-3</v>
      </c>
    </row>
    <row r="168" spans="1:25" x14ac:dyDescent="0.25">
      <c r="A168" s="1" t="s">
        <v>521</v>
      </c>
      <c r="B168" s="72">
        <f>tab_dinamicas!M689</f>
        <v>51.018440280920771</v>
      </c>
      <c r="C168" s="72">
        <f>tab_dinamicas!N689</f>
        <v>503.74962948003656</v>
      </c>
      <c r="D168" s="72">
        <f>tab_dinamicas!O689</f>
        <v>14107.992921592406</v>
      </c>
      <c r="E168" s="72">
        <f>tab_dinamicas!P689</f>
        <v>47.592638146434382</v>
      </c>
      <c r="F168" s="72">
        <f>tab_dinamicas!Q689</f>
        <v>880.22102373152575</v>
      </c>
      <c r="G168" s="72">
        <f>tab_dinamicas!R689</f>
        <v>999.91321465974409</v>
      </c>
      <c r="H168" s="72">
        <f>tab_dinamicas!S689</f>
        <v>876.57589822894226</v>
      </c>
      <c r="I168" s="72">
        <f>tab_dinamicas!T689</f>
        <v>370.72079404480087</v>
      </c>
      <c r="J168" s="72">
        <f>tab_dinamicas!U689</f>
        <v>720.90066626068233</v>
      </c>
      <c r="K168" s="72">
        <f>tab_dinamicas!V689</f>
        <v>1313.9395378329446</v>
      </c>
      <c r="L168" s="72">
        <f t="shared" si="10"/>
        <v>19872.624764258435</v>
      </c>
      <c r="N168" s="57" t="s">
        <v>521</v>
      </c>
      <c r="O168" s="16">
        <f>+B168/'Total x Ano'!$G$30</f>
        <v>7.1877968579528294E-7</v>
      </c>
      <c r="P168" s="16">
        <f>+C168/'Total x Ano'!$G$30</f>
        <v>7.0971397479698888E-6</v>
      </c>
      <c r="Q168" s="16">
        <f>+D168/'Total x Ano'!$G$30</f>
        <v>1.9876222525713893E-4</v>
      </c>
      <c r="R168" s="16">
        <f>+E168/'Total x Ano'!$G$30</f>
        <v>6.7051484335273981E-7</v>
      </c>
      <c r="S168" s="16">
        <f>+F168/'Total x Ano'!$G$30</f>
        <v>1.240110413772786E-5</v>
      </c>
      <c r="T168" s="16">
        <f>+G168/'Total x Ano'!$G$30</f>
        <v>1.4087402560686648E-5</v>
      </c>
      <c r="U168" s="16">
        <f>+H168/'Total x Ano'!$G$30</f>
        <v>1.2349749330544327E-5</v>
      </c>
      <c r="V168" s="16">
        <f>+I168/'Total x Ano'!$G$30</f>
        <v>5.2229463385016406E-6</v>
      </c>
      <c r="W168" s="16">
        <f>+J168/'Total x Ano'!$G$30</f>
        <v>1.015649932713136E-5</v>
      </c>
      <c r="X168" s="16">
        <f>+K168/'Total x Ano'!$G$30</f>
        <v>1.8511601745511421E-5</v>
      </c>
      <c r="Y168" s="16">
        <f>+L168/'Total x Ano'!$G$30</f>
        <v>2.7997796297436008E-4</v>
      </c>
    </row>
    <row r="169" spans="1:25" x14ac:dyDescent="0.25">
      <c r="A169" s="1" t="s">
        <v>522</v>
      </c>
      <c r="B169" s="72">
        <f>tab_dinamicas!M690</f>
        <v>7724.3466763707802</v>
      </c>
      <c r="C169" s="72">
        <f>tab_dinamicas!N690</f>
        <v>22106.75810370523</v>
      </c>
      <c r="D169" s="72">
        <f>tab_dinamicas!O690</f>
        <v>132142.47821290386</v>
      </c>
      <c r="E169" s="72">
        <f>tab_dinamicas!P690</f>
        <v>1079.1718368576339</v>
      </c>
      <c r="F169" s="72">
        <f>tab_dinamicas!Q690</f>
        <v>20443.641536075356</v>
      </c>
      <c r="G169" s="72">
        <f>tab_dinamicas!R690</f>
        <v>11329.9792755624</v>
      </c>
      <c r="H169" s="72">
        <f>tab_dinamicas!S690</f>
        <v>5763.2812231129101</v>
      </c>
      <c r="I169" s="72">
        <f>tab_dinamicas!T690</f>
        <v>617.24024568022742</v>
      </c>
      <c r="J169" s="72">
        <f>tab_dinamicas!U690</f>
        <v>123222.53545910686</v>
      </c>
      <c r="K169" s="72">
        <f>tab_dinamicas!V690</f>
        <v>25159.519026036432</v>
      </c>
      <c r="L169" s="72">
        <f t="shared" si="10"/>
        <v>349588.95159541169</v>
      </c>
      <c r="N169" s="57" t="s">
        <v>522</v>
      </c>
      <c r="O169" s="16">
        <f>+B169/'Total x Ano'!$G$30</f>
        <v>1.0882542559992632E-4</v>
      </c>
      <c r="P169" s="16">
        <f>+C169/'Total x Ano'!$G$30</f>
        <v>3.1145383034525788E-4</v>
      </c>
      <c r="Q169" s="16">
        <f>+D169/'Total x Ano'!$G$30</f>
        <v>1.8617058547280006E-3</v>
      </c>
      <c r="R169" s="16">
        <f>+E169/'Total x Ano'!$G$30</f>
        <v>1.5204047586412199E-5</v>
      </c>
      <c r="S169" s="16">
        <f>+F169/'Total x Ano'!$G$30</f>
        <v>2.8802280428213896E-4</v>
      </c>
      <c r="T169" s="16">
        <f>+G169/'Total x Ano'!$G$30</f>
        <v>1.5962383206766335E-4</v>
      </c>
      <c r="U169" s="16">
        <f>+H169/'Total x Ano'!$G$30</f>
        <v>8.1196709344486212E-5</v>
      </c>
      <c r="V169" s="16">
        <f>+I169/'Total x Ano'!$G$30</f>
        <v>8.6960665086453329E-6</v>
      </c>
      <c r="W169" s="16">
        <f>+J169/'Total x Ano'!$G$30</f>
        <v>1.7360361240466452E-3</v>
      </c>
      <c r="X169" s="16">
        <f>+K169/'Total x Ano'!$G$30</f>
        <v>3.5446303494812622E-4</v>
      </c>
      <c r="Y169" s="16">
        <f>+L169/'Total x Ano'!$G$30</f>
        <v>4.9252277294573026E-3</v>
      </c>
    </row>
    <row r="170" spans="1:25" x14ac:dyDescent="0.25">
      <c r="A170" s="1" t="s">
        <v>523</v>
      </c>
      <c r="B170" s="72">
        <f>tab_dinamicas!M691</f>
        <v>802.5024494792774</v>
      </c>
      <c r="C170" s="72">
        <f>tab_dinamicas!N691</f>
        <v>443.83082690445337</v>
      </c>
      <c r="D170" s="72">
        <f>tab_dinamicas!O691</f>
        <v>13099.671532297205</v>
      </c>
      <c r="E170" s="72">
        <f>tab_dinamicas!P691</f>
        <v>0</v>
      </c>
      <c r="F170" s="72">
        <f>tab_dinamicas!Q691</f>
        <v>0</v>
      </c>
      <c r="G170" s="72">
        <f>tab_dinamicas!R691</f>
        <v>649.79513765168804</v>
      </c>
      <c r="H170" s="72">
        <f>tab_dinamicas!S691</f>
        <v>220.65490362327807</v>
      </c>
      <c r="I170" s="72">
        <f>tab_dinamicas!T691</f>
        <v>0</v>
      </c>
      <c r="J170" s="72">
        <f>tab_dinamicas!U691</f>
        <v>314.40637173611913</v>
      </c>
      <c r="K170" s="72">
        <f>tab_dinamicas!V691</f>
        <v>3024.7804218409792</v>
      </c>
      <c r="L170" s="72">
        <f t="shared" si="10"/>
        <v>18555.641643532999</v>
      </c>
      <c r="N170" s="57" t="s">
        <v>523</v>
      </c>
      <c r="O170" s="16">
        <f>+B170/'Total x Ano'!$G$30</f>
        <v>1.1306156270370591E-5</v>
      </c>
      <c r="P170" s="16">
        <f>+C170/'Total x Ano'!$G$30</f>
        <v>6.2529661932441587E-6</v>
      </c>
      <c r="Q170" s="16">
        <f>+D170/'Total x Ano'!$G$30</f>
        <v>1.8455636307500349E-4</v>
      </c>
      <c r="R170" s="16">
        <f>+E170/'Total x Ano'!$G$30</f>
        <v>0</v>
      </c>
      <c r="S170" s="16">
        <f>+F170/'Total x Ano'!$G$30</f>
        <v>0</v>
      </c>
      <c r="T170" s="16">
        <f>+G170/'Total x Ano'!$G$30</f>
        <v>9.1547201815820294E-6</v>
      </c>
      <c r="U170" s="16">
        <f>+H170/'Total x Ano'!$G$30</f>
        <v>3.108724246022086E-6</v>
      </c>
      <c r="V170" s="16">
        <f>+I170/'Total x Ano'!$G$30</f>
        <v>0</v>
      </c>
      <c r="W170" s="16">
        <f>+J170/'Total x Ano'!$G$30</f>
        <v>4.4295535466033269E-6</v>
      </c>
      <c r="X170" s="16">
        <f>+K170/'Total x Ano'!$G$30</f>
        <v>4.2614997817243025E-5</v>
      </c>
      <c r="Y170" s="16">
        <f>+L170/'Total x Ano'!$G$30</f>
        <v>2.6142348133006868E-4</v>
      </c>
    </row>
    <row r="171" spans="1:25" x14ac:dyDescent="0.25">
      <c r="A171" s="1" t="s">
        <v>524</v>
      </c>
      <c r="B171" s="72">
        <f>tab_dinamicas!M692</f>
        <v>3261.2109317345426</v>
      </c>
      <c r="C171" s="72">
        <f>tab_dinamicas!N692</f>
        <v>813.99321942027473</v>
      </c>
      <c r="D171" s="72">
        <f>tab_dinamicas!O692</f>
        <v>24109.787028162922</v>
      </c>
      <c r="E171" s="72">
        <f>tab_dinamicas!P692</f>
        <v>0</v>
      </c>
      <c r="F171" s="72">
        <f>tab_dinamicas!Q692</f>
        <v>2262.6909291969623</v>
      </c>
      <c r="G171" s="72">
        <f>tab_dinamicas!R692</f>
        <v>1950.889716673152</v>
      </c>
      <c r="H171" s="72">
        <f>tab_dinamicas!S692</f>
        <v>755.38574809467195</v>
      </c>
      <c r="I171" s="72">
        <f>tab_dinamicas!T692</f>
        <v>34.354811891761329</v>
      </c>
      <c r="J171" s="72">
        <f>tab_dinamicas!U692</f>
        <v>0</v>
      </c>
      <c r="K171" s="72">
        <f>tab_dinamicas!V692</f>
        <v>3673.435411165372</v>
      </c>
      <c r="L171" s="72">
        <f t="shared" si="10"/>
        <v>36861.74779633966</v>
      </c>
      <c r="N171" s="57" t="s">
        <v>524</v>
      </c>
      <c r="O171" s="16">
        <f>+B171/'Total x Ano'!$G$30</f>
        <v>4.594597866804858E-5</v>
      </c>
      <c r="P171" s="16">
        <f>+C171/'Total x Ano'!$G$30</f>
        <v>1.1468045421866754E-5</v>
      </c>
      <c r="Q171" s="16">
        <f>+D171/'Total x Ano'!$G$30</f>
        <v>3.3967375422048812E-4</v>
      </c>
      <c r="R171" s="16">
        <f>+E171/'Total x Ano'!$G$30</f>
        <v>0</v>
      </c>
      <c r="S171" s="16">
        <f>+F171/'Total x Ano'!$G$30</f>
        <v>3.1878204550840433E-5</v>
      </c>
      <c r="T171" s="16">
        <f>+G171/'Total x Ano'!$G$30</f>
        <v>2.7485354116087631E-5</v>
      </c>
      <c r="U171" s="16">
        <f>+H171/'Total x Ano'!$G$30</f>
        <v>1.0642346721696444E-5</v>
      </c>
      <c r="V171" s="16">
        <f>+I171/'Total x Ano'!$G$30</f>
        <v>4.8401207016810417E-7</v>
      </c>
      <c r="W171" s="16">
        <f>+J171/'Total x Ano'!$G$30</f>
        <v>0</v>
      </c>
      <c r="X171" s="16">
        <f>+K171/'Total x Ano'!$G$30</f>
        <v>5.1753654876316001E-5</v>
      </c>
      <c r="Y171" s="16">
        <f>+L171/'Total x Ano'!$G$30</f>
        <v>5.1933135064551202E-4</v>
      </c>
    </row>
    <row r="172" spans="1:25" x14ac:dyDescent="0.25">
      <c r="A172" s="1" t="s">
        <v>525</v>
      </c>
      <c r="B172" s="72">
        <f>tab_dinamicas!M693</f>
        <v>2380.3642341755394</v>
      </c>
      <c r="C172" s="72">
        <f>tab_dinamicas!N693</f>
        <v>2170.7248995863765</v>
      </c>
      <c r="D172" s="72">
        <f>tab_dinamicas!O693</f>
        <v>86938.023664885113</v>
      </c>
      <c r="E172" s="72">
        <f>tab_dinamicas!P693</f>
        <v>95.223795126495418</v>
      </c>
      <c r="F172" s="72">
        <f>tab_dinamicas!Q693</f>
        <v>5381.9141518227989</v>
      </c>
      <c r="G172" s="72">
        <f>tab_dinamicas!R693</f>
        <v>3934.572956335151</v>
      </c>
      <c r="H172" s="72">
        <f>tab_dinamicas!S693</f>
        <v>3357.0812635855123</v>
      </c>
      <c r="I172" s="72">
        <f>tab_dinamicas!T693</f>
        <v>1498.4555071463055</v>
      </c>
      <c r="J172" s="72">
        <f>tab_dinamicas!U693</f>
        <v>4769.1243475967212</v>
      </c>
      <c r="K172" s="72">
        <f>tab_dinamicas!V693</f>
        <v>16915.664442493777</v>
      </c>
      <c r="L172" s="72">
        <f t="shared" si="10"/>
        <v>127441.14926275378</v>
      </c>
      <c r="N172" s="57" t="s">
        <v>525</v>
      </c>
      <c r="O172" s="16">
        <f>+B172/'Total x Ano'!$G$30</f>
        <v>3.3536059646238651E-5</v>
      </c>
      <c r="P172" s="16">
        <f>+C172/'Total x Ano'!$G$30</f>
        <v>3.0582529624218715E-5</v>
      </c>
      <c r="Q172" s="16">
        <f>+D172/'Total x Ano'!$G$30</f>
        <v>1.2248372351139464E-3</v>
      </c>
      <c r="R172" s="16">
        <f>+E172/'Total x Ano'!$G$30</f>
        <v>1.3415723641173902E-6</v>
      </c>
      <c r="S172" s="16">
        <f>+F172/'Total x Ano'!$G$30</f>
        <v>7.5823771595601616E-5</v>
      </c>
      <c r="T172" s="16">
        <f>+G172/'Total x Ano'!$G$30</f>
        <v>5.5432723888088185E-5</v>
      </c>
      <c r="U172" s="16">
        <f>+H172/'Total x Ano'!$G$30</f>
        <v>4.7296659845785402E-5</v>
      </c>
      <c r="V172" s="16">
        <f>+I172/'Total x Ano'!$G$30</f>
        <v>2.111117808922155E-5</v>
      </c>
      <c r="W172" s="16">
        <f>+J172/'Total x Ano'!$G$30</f>
        <v>6.7190405688786722E-5</v>
      </c>
      <c r="X172" s="16">
        <f>+K172/'Total x Ano'!$G$30</f>
        <v>2.3831845713129433E-4</v>
      </c>
      <c r="Y172" s="16">
        <f>+L172/'Total x Ano'!$G$30</f>
        <v>1.7954705929872988E-3</v>
      </c>
    </row>
    <row r="173" spans="1:25" x14ac:dyDescent="0.25">
      <c r="A173" s="1" t="s">
        <v>526</v>
      </c>
      <c r="B173" s="72">
        <f>tab_dinamicas!M694</f>
        <v>3614.4323597561975</v>
      </c>
      <c r="C173" s="72">
        <f>tab_dinamicas!N694</f>
        <v>35776.448445861759</v>
      </c>
      <c r="D173" s="72">
        <f>tab_dinamicas!O694</f>
        <v>40826.579711601087</v>
      </c>
      <c r="E173" s="72">
        <f>tab_dinamicas!P694</f>
        <v>1160.5781560086616</v>
      </c>
      <c r="F173" s="72">
        <f>tab_dinamicas!Q694</f>
        <v>3294.4292134711836</v>
      </c>
      <c r="G173" s="72">
        <f>tab_dinamicas!R694</f>
        <v>2585.8407557628611</v>
      </c>
      <c r="H173" s="72">
        <f>tab_dinamicas!S694</f>
        <v>1864.6959981658927</v>
      </c>
      <c r="I173" s="72">
        <f>tab_dinamicas!T694</f>
        <v>77.92840656950068</v>
      </c>
      <c r="J173" s="72">
        <f>tab_dinamicas!U694</f>
        <v>10288.478893052492</v>
      </c>
      <c r="K173" s="72">
        <f>tab_dinamicas!V694</f>
        <v>15476.64269168763</v>
      </c>
      <c r="L173" s="72">
        <f t="shared" si="10"/>
        <v>114966.05463193727</v>
      </c>
      <c r="N173" s="57" t="s">
        <v>526</v>
      </c>
      <c r="O173" s="16">
        <f>+B173/'Total x Ano'!$G$30</f>
        <v>5.0922382996593144E-5</v>
      </c>
      <c r="P173" s="16">
        <f>+C173/'Total x Ano'!$G$30</f>
        <v>5.0404097481600914E-4</v>
      </c>
      <c r="Q173" s="16">
        <f>+D173/'Total x Ano'!$G$30</f>
        <v>5.7519038166627156E-4</v>
      </c>
      <c r="R173" s="16">
        <f>+E173/'Total x Ano'!$G$30</f>
        <v>1.6350950709654252E-5</v>
      </c>
      <c r="S173" s="16">
        <f>+F173/'Total x Ano'!$G$30</f>
        <v>4.6413978590779487E-5</v>
      </c>
      <c r="T173" s="16">
        <f>+G173/'Total x Ano'!$G$30</f>
        <v>3.643094135590304E-5</v>
      </c>
      <c r="U173" s="16">
        <f>+H173/'Total x Ano'!$G$30</f>
        <v>2.6271003117408749E-5</v>
      </c>
      <c r="V173" s="16">
        <f>+I173/'Total x Ano'!$G$30</f>
        <v>1.0979041162397103E-6</v>
      </c>
      <c r="W173" s="16">
        <f>+J173/'Total x Ano'!$G$30</f>
        <v>1.4495052348405905E-4</v>
      </c>
      <c r="X173" s="16">
        <f>+K173/'Total x Ano'!$G$30</f>
        <v>2.1804461896216023E-4</v>
      </c>
      <c r="Y173" s="16">
        <f>+L173/'Total x Ano'!$G$30</f>
        <v>1.6197136598150783E-3</v>
      </c>
    </row>
    <row r="174" spans="1:25" x14ac:dyDescent="0.25">
      <c r="A174" s="1" t="s">
        <v>527</v>
      </c>
      <c r="B174" s="72">
        <f>tab_dinamicas!M695</f>
        <v>30279.747700605691</v>
      </c>
      <c r="C174" s="72">
        <f>tab_dinamicas!N695</f>
        <v>123441.60964078654</v>
      </c>
      <c r="D174" s="72">
        <f>tab_dinamicas!O695</f>
        <v>151752.47204120268</v>
      </c>
      <c r="E174" s="72">
        <f>tab_dinamicas!P695</f>
        <v>826.65114631953247</v>
      </c>
      <c r="F174" s="72">
        <f>tab_dinamicas!Q695</f>
        <v>31430.519419702785</v>
      </c>
      <c r="G174" s="72">
        <f>tab_dinamicas!R695</f>
        <v>12363.493620663323</v>
      </c>
      <c r="H174" s="72">
        <f>tab_dinamicas!S695</f>
        <v>19636.022614025518</v>
      </c>
      <c r="I174" s="72">
        <f>tab_dinamicas!T695</f>
        <v>5434.0301737262744</v>
      </c>
      <c r="J174" s="72">
        <f>tab_dinamicas!U695</f>
        <v>3951.1435698479449</v>
      </c>
      <c r="K174" s="72">
        <f>tab_dinamicas!V695</f>
        <v>43897.27797159271</v>
      </c>
      <c r="L174" s="72">
        <f t="shared" si="10"/>
        <v>423012.96789847291</v>
      </c>
      <c r="N174" s="57" t="s">
        <v>527</v>
      </c>
      <c r="O174" s="16">
        <f>+B174/'Total x Ano'!$G$30</f>
        <v>4.266000179221668E-4</v>
      </c>
      <c r="P174" s="16">
        <f>+C174/'Total x Ano'!$G$30</f>
        <v>1.7391225780935846E-3</v>
      </c>
      <c r="Q174" s="16">
        <f>+D174/'Total x Ano'!$G$30</f>
        <v>2.1379837088674031E-3</v>
      </c>
      <c r="R174" s="16">
        <f>+E174/'Total x Ano'!$G$30</f>
        <v>1.164637821035207E-5</v>
      </c>
      <c r="S174" s="16">
        <f>+F174/'Total x Ano'!$G$30</f>
        <v>4.4281280941716741E-4</v>
      </c>
      <c r="T174" s="16">
        <f>+G174/'Total x Ano'!$G$30</f>
        <v>1.7418462836300537E-4</v>
      </c>
      <c r="U174" s="16">
        <f>+H174/'Total x Ano'!$G$30</f>
        <v>2.766445639471361E-4</v>
      </c>
      <c r="V174" s="16">
        <f>+I174/'Total x Ano'!$G$30</f>
        <v>7.6558014697554881E-5</v>
      </c>
      <c r="W174" s="16">
        <f>+J174/'Total x Ano'!$G$30</f>
        <v>5.5666181051979865E-5</v>
      </c>
      <c r="X174" s="16">
        <f>+K174/'Total x Ano'!$G$30</f>
        <v>6.184522986973632E-4</v>
      </c>
      <c r="Y174" s="16">
        <f>+L174/'Total x Ano'!$G$30</f>
        <v>5.9596711792677124E-3</v>
      </c>
    </row>
    <row r="175" spans="1:25" x14ac:dyDescent="0.25">
      <c r="A175" s="1" t="s">
        <v>528</v>
      </c>
      <c r="B175" s="72">
        <f>tab_dinamicas!M696</f>
        <v>5978.2063927303934</v>
      </c>
      <c r="C175" s="72">
        <f>tab_dinamicas!N696</f>
        <v>7997.5278907289858</v>
      </c>
      <c r="D175" s="72">
        <f>tab_dinamicas!O696</f>
        <v>213087.76117175867</v>
      </c>
      <c r="E175" s="72">
        <f>tab_dinamicas!P696</f>
        <v>1348.2973802428487</v>
      </c>
      <c r="F175" s="72">
        <f>tab_dinamicas!Q696</f>
        <v>8089.7794611070076</v>
      </c>
      <c r="G175" s="72">
        <f>tab_dinamicas!R696</f>
        <v>4800.431590668687</v>
      </c>
      <c r="H175" s="72">
        <f>tab_dinamicas!S696</f>
        <v>3801.7671073019574</v>
      </c>
      <c r="I175" s="72">
        <f>tab_dinamicas!T696</f>
        <v>179.23945405765954</v>
      </c>
      <c r="J175" s="72">
        <f>tab_dinamicas!U696</f>
        <v>4566.7906060231871</v>
      </c>
      <c r="K175" s="72">
        <f>tab_dinamicas!V696</f>
        <v>21000.529193578015</v>
      </c>
      <c r="L175" s="72">
        <f t="shared" si="10"/>
        <v>270850.33024819737</v>
      </c>
      <c r="N175" s="57" t="s">
        <v>528</v>
      </c>
      <c r="O175" s="16">
        <f>+B175/'Total x Ano'!$G$30</f>
        <v>8.4224709515336673E-5</v>
      </c>
      <c r="P175" s="16">
        <f>+C175/'Total x Ano'!$G$30</f>
        <v>1.1267417335349094E-4</v>
      </c>
      <c r="Q175" s="16">
        <f>+D175/'Total x Ano'!$G$30</f>
        <v>3.0021136118333078E-3</v>
      </c>
      <c r="R175" s="16">
        <f>+E175/'Total x Ano'!$G$30</f>
        <v>1.8995656511513942E-5</v>
      </c>
      <c r="S175" s="16">
        <f>+F175/'Total x Ano'!$G$30</f>
        <v>1.1397387115697776E-4</v>
      </c>
      <c r="T175" s="16">
        <f>+G175/'Total x Ano'!$G$30</f>
        <v>6.7631481703938826E-5</v>
      </c>
      <c r="U175" s="16">
        <f>+H175/'Total x Ano'!$G$30</f>
        <v>5.3561672050473442E-5</v>
      </c>
      <c r="V175" s="16">
        <f>+I175/'Total x Ano'!$G$30</f>
        <v>2.5252374976634118E-6</v>
      </c>
      <c r="W175" s="16">
        <f>+J175/'Total x Ano'!$G$30</f>
        <v>6.4339801428969787E-5</v>
      </c>
      <c r="X175" s="16">
        <f>+K175/'Total x Ano'!$G$30</f>
        <v>2.9586858579327475E-4</v>
      </c>
      <c r="Y175" s="16">
        <f>+L175/'Total x Ano'!$G$30</f>
        <v>3.8159088008449466E-3</v>
      </c>
    </row>
    <row r="176" spans="1:25" x14ac:dyDescent="0.25">
      <c r="A176" s="1" t="s">
        <v>529</v>
      </c>
      <c r="B176" s="72">
        <f>tab_dinamicas!M697</f>
        <v>1102.1898808014755</v>
      </c>
      <c r="C176" s="72">
        <f>tab_dinamicas!N697</f>
        <v>34209.811850508675</v>
      </c>
      <c r="D176" s="72">
        <f>tab_dinamicas!O697</f>
        <v>107204.97674112208</v>
      </c>
      <c r="E176" s="72">
        <f>tab_dinamicas!P697</f>
        <v>1720.7185714405059</v>
      </c>
      <c r="F176" s="72">
        <f>tab_dinamicas!Q697</f>
        <v>8911.2201429090183</v>
      </c>
      <c r="G176" s="72">
        <f>tab_dinamicas!R697</f>
        <v>3372.3163797738862</v>
      </c>
      <c r="H176" s="72">
        <f>tab_dinamicas!S697</f>
        <v>1508.4118786353176</v>
      </c>
      <c r="I176" s="72">
        <f>tab_dinamicas!T697</f>
        <v>1061.7726513373404</v>
      </c>
      <c r="J176" s="72">
        <f>tab_dinamicas!U697</f>
        <v>36.301773065016533</v>
      </c>
      <c r="K176" s="72">
        <f>tab_dinamicas!V697</f>
        <v>12150.187010754022</v>
      </c>
      <c r="L176" s="72">
        <f t="shared" si="10"/>
        <v>171277.90688034732</v>
      </c>
      <c r="N176" s="57" t="s">
        <v>529</v>
      </c>
      <c r="O176" s="16">
        <f>+B176/'Total x Ano'!$G$30</f>
        <v>1.5528340181451873E-5</v>
      </c>
      <c r="P176" s="16">
        <f>+C176/'Total x Ano'!$G$30</f>
        <v>4.8196921892612176E-4</v>
      </c>
      <c r="Q176" s="16">
        <f>+D176/'Total x Ano'!$G$30</f>
        <v>1.5103707418999842E-3</v>
      </c>
      <c r="R176" s="16">
        <f>+E176/'Total x Ano'!$G$30</f>
        <v>2.424255910827294E-5</v>
      </c>
      <c r="S176" s="16">
        <f>+F176/'Total x Ano'!$G$30</f>
        <v>1.255468410853806E-4</v>
      </c>
      <c r="T176" s="16">
        <f>+G176/'Total x Ano'!$G$30</f>
        <v>4.7511301688355199E-5</v>
      </c>
      <c r="U176" s="16">
        <f>+H176/'Total x Ano'!$G$30</f>
        <v>2.1251449675948391E-5</v>
      </c>
      <c r="V176" s="16">
        <f>+I176/'Total x Ano'!$G$30</f>
        <v>1.4958916982016847E-5</v>
      </c>
      <c r="W176" s="16">
        <f>+J176/'Total x Ano'!$G$30</f>
        <v>5.114420765082105E-7</v>
      </c>
      <c r="X176" s="16">
        <f>+K176/'Total x Ano'!$G$30</f>
        <v>1.7117943147332309E-4</v>
      </c>
      <c r="Y176" s="16">
        <f>+L176/'Total x Ano'!$G$30</f>
        <v>2.4130702430973628E-3</v>
      </c>
    </row>
    <row r="177" spans="1:25" x14ac:dyDescent="0.25">
      <c r="A177" s="1" t="s">
        <v>530</v>
      </c>
      <c r="B177" s="72">
        <f>tab_dinamicas!M698</f>
        <v>133809.74586160801</v>
      </c>
      <c r="C177" s="72">
        <f>tab_dinamicas!N698</f>
        <v>25555.13495712648</v>
      </c>
      <c r="D177" s="72">
        <f>tab_dinamicas!O698</f>
        <v>271960.79982915672</v>
      </c>
      <c r="E177" s="72">
        <f>tab_dinamicas!P698</f>
        <v>2422.5508242806991</v>
      </c>
      <c r="F177" s="72">
        <f>tab_dinamicas!Q698</f>
        <v>38845.067391843164</v>
      </c>
      <c r="G177" s="72">
        <f>tab_dinamicas!R698</f>
        <v>11959.812133910496</v>
      </c>
      <c r="H177" s="72">
        <f>tab_dinamicas!S698</f>
        <v>10306.277860499882</v>
      </c>
      <c r="I177" s="72">
        <f>tab_dinamicas!T698</f>
        <v>2437.3204908826501</v>
      </c>
      <c r="J177" s="72">
        <f>tab_dinamicas!U698</f>
        <v>6848.8299402821831</v>
      </c>
      <c r="K177" s="72">
        <f>tab_dinamicas!V698</f>
        <v>82878.334407692353</v>
      </c>
      <c r="L177" s="72">
        <f t="shared" si="10"/>
        <v>587023.87369728263</v>
      </c>
      <c r="N177" s="57" t="s">
        <v>530</v>
      </c>
      <c r="O177" s="16">
        <f>+B177/'Total x Ano'!$G$30</f>
        <v>1.885195363816744E-3</v>
      </c>
      <c r="P177" s="16">
        <f>+C177/'Total x Ano'!$G$30</f>
        <v>3.6003671954292659E-4</v>
      </c>
      <c r="Q177" s="16">
        <f>+D177/'Total x Ano'!$G$30</f>
        <v>3.831553790619079E-3</v>
      </c>
      <c r="R177" s="16">
        <f>+E177/'Total x Ano'!$G$30</f>
        <v>3.4130410704671552E-5</v>
      </c>
      <c r="S177" s="16">
        <f>+F177/'Total x Ano'!$G$30</f>
        <v>5.4727359717124044E-4</v>
      </c>
      <c r="T177" s="16">
        <f>+G177/'Total x Ano'!$G$30</f>
        <v>1.6849731117706468E-4</v>
      </c>
      <c r="U177" s="16">
        <f>+H177/'Total x Ano'!$G$30</f>
        <v>1.452012864662057E-4</v>
      </c>
      <c r="V177" s="16">
        <f>+I177/'Total x Ano'!$G$30</f>
        <v>3.4338495002446946E-5</v>
      </c>
      <c r="W177" s="16">
        <f>+J177/'Total x Ano'!$G$30</f>
        <v>9.6490598407852939E-5</v>
      </c>
      <c r="X177" s="16">
        <f>+K177/'Total x Ano'!$G$30</f>
        <v>1.1676417945508067E-3</v>
      </c>
      <c r="Y177" s="16">
        <f>+L177/'Total x Ano'!$G$30</f>
        <v>8.2703593674590386E-3</v>
      </c>
    </row>
    <row r="178" spans="1:25" x14ac:dyDescent="0.25">
      <c r="A178" s="1" t="s">
        <v>531</v>
      </c>
      <c r="B178" s="72">
        <f>tab_dinamicas!M699</f>
        <v>1724.8007862730533</v>
      </c>
      <c r="C178" s="72">
        <f>tab_dinamicas!N699</f>
        <v>2308.1152343651529</v>
      </c>
      <c r="D178" s="72">
        <f>tab_dinamicas!O699</f>
        <v>73555.303721560951</v>
      </c>
      <c r="E178" s="72">
        <f>tab_dinamicas!P699</f>
        <v>776.37821365853961</v>
      </c>
      <c r="F178" s="72">
        <f>tab_dinamicas!Q699</f>
        <v>5217.669839298429</v>
      </c>
      <c r="G178" s="72">
        <f>tab_dinamicas!R699</f>
        <v>4374.1327230448824</v>
      </c>
      <c r="H178" s="72">
        <f>tab_dinamicas!S699</f>
        <v>1934.6925075990744</v>
      </c>
      <c r="I178" s="72">
        <f>tab_dinamicas!T699</f>
        <v>340.8014251314512</v>
      </c>
      <c r="J178" s="72">
        <f>tab_dinamicas!U699</f>
        <v>183.45459588748065</v>
      </c>
      <c r="K178" s="72">
        <f>tab_dinamicas!V699</f>
        <v>9092.5398461088407</v>
      </c>
      <c r="L178" s="72">
        <f t="shared" si="10"/>
        <v>99507.888892927847</v>
      </c>
      <c r="N178" s="57" t="s">
        <v>531</v>
      </c>
      <c r="O178" s="16">
        <f>+B178/'Total x Ano'!$G$30</f>
        <v>2.4300071903225721E-5</v>
      </c>
      <c r="P178" s="16">
        <f>+C178/'Total x Ano'!$G$30</f>
        <v>3.2518170563452369E-5</v>
      </c>
      <c r="Q178" s="16">
        <f>+D178/'Total x Ano'!$G$30</f>
        <v>1.0362931090492757E-3</v>
      </c>
      <c r="R178" s="16">
        <f>+E178/'Total x Ano'!$G$30</f>
        <v>1.0938101702032601E-5</v>
      </c>
      <c r="S178" s="16">
        <f>+F178/'Total x Ano'!$G$30</f>
        <v>7.3509795027523785E-5</v>
      </c>
      <c r="T178" s="16">
        <f>+G178/'Total x Ano'!$G$30</f>
        <v>6.162551671484228E-5</v>
      </c>
      <c r="U178" s="16">
        <f>+H178/'Total x Ano'!$G$30</f>
        <v>2.7257157707398519E-5</v>
      </c>
      <c r="V178" s="16">
        <f>+I178/'Total x Ano'!$G$30</f>
        <v>4.8014235622600281E-6</v>
      </c>
      <c r="W178" s="16">
        <f>+J178/'Total x Ano'!$G$30</f>
        <v>2.5846230512659667E-6</v>
      </c>
      <c r="X178" s="16">
        <f>+K178/'Total x Ano'!$G$30</f>
        <v>1.2810138643362797E-4</v>
      </c>
      <c r="Y178" s="16">
        <f>+L178/'Total x Ano'!$G$30</f>
        <v>1.4019293557149047E-3</v>
      </c>
    </row>
    <row r="179" spans="1:25" x14ac:dyDescent="0.25">
      <c r="A179" s="1" t="s">
        <v>532</v>
      </c>
      <c r="B179" s="72">
        <f>tab_dinamicas!M700</f>
        <v>12058.902762614609</v>
      </c>
      <c r="C179" s="72">
        <f>tab_dinamicas!N700</f>
        <v>2360.5247632208575</v>
      </c>
      <c r="D179" s="72">
        <f>tab_dinamicas!O700</f>
        <v>48475.33120978994</v>
      </c>
      <c r="E179" s="72">
        <f>tab_dinamicas!P700</f>
        <v>3214.2165466783063</v>
      </c>
      <c r="F179" s="72">
        <f>tab_dinamicas!Q700</f>
        <v>6178.7009221253011</v>
      </c>
      <c r="G179" s="72">
        <f>tab_dinamicas!R700</f>
        <v>4418.5640442399035</v>
      </c>
      <c r="H179" s="72">
        <f>tab_dinamicas!S700</f>
        <v>9521.9499479347687</v>
      </c>
      <c r="I179" s="72">
        <f>tab_dinamicas!T700</f>
        <v>0</v>
      </c>
      <c r="J179" s="72">
        <f>tab_dinamicas!U700</f>
        <v>399.15272680973061</v>
      </c>
      <c r="K179" s="72">
        <f>tab_dinamicas!V700</f>
        <v>14281.354446750602</v>
      </c>
      <c r="L179" s="72">
        <f t="shared" si="10"/>
        <v>100908.69737016401</v>
      </c>
      <c r="N179" s="57" t="s">
        <v>532</v>
      </c>
      <c r="O179" s="16">
        <f>+B179/'Total x Ano'!$G$30</f>
        <v>1.6989336191034895E-4</v>
      </c>
      <c r="P179" s="16">
        <f>+C179/'Total x Ano'!$G$30</f>
        <v>3.3256548774862915E-5</v>
      </c>
      <c r="Q179" s="16">
        <f>+D179/'Total x Ano'!$G$30</f>
        <v>6.829507751303259E-4</v>
      </c>
      <c r="R179" s="16">
        <f>+E179/'Total x Ano'!$G$30</f>
        <v>4.5283892388286395E-5</v>
      </c>
      <c r="S179" s="16">
        <f>+F179/'Total x Ano'!$G$30</f>
        <v>8.7049401804019554E-5</v>
      </c>
      <c r="T179" s="16">
        <f>+G179/'Total x Ano'!$G$30</f>
        <v>6.2251492948380138E-5</v>
      </c>
      <c r="U179" s="16">
        <f>+H179/'Total x Ano'!$G$30</f>
        <v>1.3415118443545332E-4</v>
      </c>
      <c r="V179" s="16">
        <f>+I179/'Total x Ano'!$G$30</f>
        <v>0</v>
      </c>
      <c r="W179" s="16">
        <f>+J179/'Total x Ano'!$G$30</f>
        <v>5.6235131842695877E-6</v>
      </c>
      <c r="X179" s="16">
        <f>+K179/'Total x Ano'!$G$30</f>
        <v>2.0120465081731033E-4</v>
      </c>
      <c r="Y179" s="16">
        <f>+L179/'Total x Ano'!$G$30</f>
        <v>1.421664821393257E-3</v>
      </c>
    </row>
    <row r="180" spans="1:25" x14ac:dyDescent="0.25">
      <c r="A180" s="1" t="s">
        <v>533</v>
      </c>
      <c r="B180" s="72">
        <f>tab_dinamicas!M701</f>
        <v>27577.929408614</v>
      </c>
      <c r="C180" s="72">
        <f>tab_dinamicas!N701</f>
        <v>49129.04202055902</v>
      </c>
      <c r="D180" s="72">
        <f>tab_dinamicas!O701</f>
        <v>283736.86320365698</v>
      </c>
      <c r="E180" s="72">
        <f>tab_dinamicas!P701</f>
        <v>3049.8745566084817</v>
      </c>
      <c r="F180" s="72">
        <f>tab_dinamicas!Q701</f>
        <v>25909.3784588202</v>
      </c>
      <c r="G180" s="72">
        <f>tab_dinamicas!R701</f>
        <v>18859.798206618754</v>
      </c>
      <c r="H180" s="72">
        <f>tab_dinamicas!S701</f>
        <v>10678.739955539906</v>
      </c>
      <c r="I180" s="72">
        <f>tab_dinamicas!T701</f>
        <v>3482.3521897233277</v>
      </c>
      <c r="J180" s="72">
        <f>tab_dinamicas!U701</f>
        <v>17574.275443818511</v>
      </c>
      <c r="K180" s="72">
        <f>tab_dinamicas!V701</f>
        <v>92972.651622418751</v>
      </c>
      <c r="L180" s="72">
        <f t="shared" si="10"/>
        <v>532970.90506637807</v>
      </c>
      <c r="N180" s="57" t="s">
        <v>533</v>
      </c>
      <c r="O180" s="16">
        <f>+B180/'Total x Ano'!$G$30</f>
        <v>3.8853511252128604E-4</v>
      </c>
      <c r="P180" s="16">
        <f>+C180/'Total x Ano'!$G$30</f>
        <v>6.9216066176304794E-4</v>
      </c>
      <c r="Q180" s="16">
        <f>+D180/'Total x Ano'!$G$30</f>
        <v>3.9974623343852446E-3</v>
      </c>
      <c r="R180" s="16">
        <f>+E180/'Total x Ano'!$G$30</f>
        <v>4.2968539677875623E-5</v>
      </c>
      <c r="S180" s="16">
        <f>+F180/'Total x Ano'!$G$30</f>
        <v>3.6502752348441155E-4</v>
      </c>
      <c r="T180" s="16">
        <f>+G180/'Total x Ano'!$G$30</f>
        <v>2.6570862916374538E-4</v>
      </c>
      <c r="U180" s="16">
        <f>+H180/'Total x Ano'!$G$30</f>
        <v>1.5044876534187098E-4</v>
      </c>
      <c r="V180" s="16">
        <f>+I180/'Total x Ano'!$G$30</f>
        <v>4.906155497846345E-5</v>
      </c>
      <c r="W180" s="16">
        <f>+J180/'Total x Ano'!$G$30</f>
        <v>2.4759738071239299E-4</v>
      </c>
      <c r="X180" s="16">
        <f>+K180/'Total x Ano'!$G$30</f>
        <v>1.3098568469116353E-3</v>
      </c>
      <c r="Y180" s="16">
        <f>+L180/'Total x Ano'!$G$30</f>
        <v>7.5088273489399759E-3</v>
      </c>
    </row>
    <row r="181" spans="1:25" x14ac:dyDescent="0.25">
      <c r="A181" s="1" t="s">
        <v>534</v>
      </c>
      <c r="B181" s="72">
        <f>tab_dinamicas!M702</f>
        <v>171825.43578520586</v>
      </c>
      <c r="C181" s="72">
        <f>tab_dinamicas!N702</f>
        <v>119847.17128820838</v>
      </c>
      <c r="D181" s="72">
        <f>tab_dinamicas!O702</f>
        <v>765665.88168026495</v>
      </c>
      <c r="E181" s="72">
        <f>tab_dinamicas!P702</f>
        <v>9404.2165195337948</v>
      </c>
      <c r="F181" s="72">
        <f>tab_dinamicas!Q702</f>
        <v>144221.89494247691</v>
      </c>
      <c r="G181" s="72">
        <f>tab_dinamicas!R702</f>
        <v>74453.82268920177</v>
      </c>
      <c r="H181" s="72">
        <f>tab_dinamicas!S702</f>
        <v>93794.737265825068</v>
      </c>
      <c r="I181" s="72">
        <f>tab_dinamicas!T702</f>
        <v>4836.2044251623201</v>
      </c>
      <c r="J181" s="72">
        <f>tab_dinamicas!U702</f>
        <v>105915.72473080964</v>
      </c>
      <c r="K181" s="72">
        <f>tab_dinamicas!V702</f>
        <v>168471.26313097464</v>
      </c>
      <c r="L181" s="72">
        <f t="shared" si="10"/>
        <v>1658436.3524576635</v>
      </c>
      <c r="N181" s="57" t="s">
        <v>534</v>
      </c>
      <c r="O181" s="16">
        <f>+B181/'Total x Ano'!$G$30</f>
        <v>2.4207841726497179E-3</v>
      </c>
      <c r="P181" s="16">
        <f>+C181/'Total x Ano'!$G$30</f>
        <v>1.6884818831713051E-3</v>
      </c>
      <c r="Q181" s="16">
        <f>+D181/'Total x Ano'!$G$30</f>
        <v>1.0787179671271139E-2</v>
      </c>
      <c r="R181" s="16">
        <f>+E181/'Total x Ano'!$G$30</f>
        <v>1.3249248228368841E-4</v>
      </c>
      <c r="S181" s="16">
        <f>+F181/'Total x Ano'!$G$30</f>
        <v>2.0318882302311526E-3</v>
      </c>
      <c r="T181" s="16">
        <f>+G181/'Total x Ano'!$G$30</f>
        <v>1.0489520060615288E-3</v>
      </c>
      <c r="U181" s="16">
        <f>+H181/'Total x Ano'!$G$30</f>
        <v>1.3214389034623799E-3</v>
      </c>
      <c r="V181" s="16">
        <f>+I181/'Total x Ano'!$G$30</f>
        <v>6.813547176313623E-5</v>
      </c>
      <c r="W181" s="16">
        <f>+J181/'Total x Ano'!$G$30</f>
        <v>1.4922069534779798E-3</v>
      </c>
      <c r="X181" s="16">
        <f>+K181/'Total x Ano'!$G$30</f>
        <v>2.3735284911111142E-3</v>
      </c>
      <c r="Y181" s="16">
        <f>+L181/'Total x Ano'!$G$30</f>
        <v>2.3365088265483142E-2</v>
      </c>
    </row>
    <row r="182" spans="1:25" x14ac:dyDescent="0.25">
      <c r="A182" s="1" t="s">
        <v>535</v>
      </c>
      <c r="B182" s="72">
        <f>tab_dinamicas!M703</f>
        <v>9280.8238146042331</v>
      </c>
      <c r="C182" s="72">
        <f>tab_dinamicas!N703</f>
        <v>27605.257581933922</v>
      </c>
      <c r="D182" s="72">
        <f>tab_dinamicas!O703</f>
        <v>207870.48173398396</v>
      </c>
      <c r="E182" s="72">
        <f>tab_dinamicas!P703</f>
        <v>1028.059964001578</v>
      </c>
      <c r="F182" s="72">
        <f>tab_dinamicas!Q703</f>
        <v>39975.13203145942</v>
      </c>
      <c r="G182" s="72">
        <f>tab_dinamicas!R703</f>
        <v>13251.421506484687</v>
      </c>
      <c r="H182" s="72">
        <f>tab_dinamicas!S703</f>
        <v>13808.553936960623</v>
      </c>
      <c r="I182" s="72">
        <f>tab_dinamicas!T703</f>
        <v>2663.3952683426096</v>
      </c>
      <c r="J182" s="72">
        <f>tab_dinamicas!U703</f>
        <v>1754.6767406072618</v>
      </c>
      <c r="K182" s="72">
        <f>tab_dinamicas!V703</f>
        <v>33074.90910124057</v>
      </c>
      <c r="L182" s="72">
        <f t="shared" si="10"/>
        <v>350312.71167961892</v>
      </c>
      <c r="N182" s="57" t="s">
        <v>535</v>
      </c>
      <c r="O182" s="16">
        <f>+B182/'Total x Ano'!$G$30</f>
        <v>1.3075404870574407E-4</v>
      </c>
      <c r="P182" s="16">
        <f>+C182/'Total x Ano'!$G$30</f>
        <v>3.8892012891387058E-4</v>
      </c>
      <c r="Q182" s="16">
        <f>+D182/'Total x Ano'!$G$30</f>
        <v>2.9286093170265478E-3</v>
      </c>
      <c r="R182" s="16">
        <f>+E182/'Total x Ano'!$G$30</f>
        <v>1.4483951564079992E-5</v>
      </c>
      <c r="S182" s="16">
        <f>+F182/'Total x Ano'!$G$30</f>
        <v>5.631946543834793E-4</v>
      </c>
      <c r="T182" s="16">
        <f>+G182/'Total x Ano'!$G$30</f>
        <v>1.866943115925459E-4</v>
      </c>
      <c r="U182" s="16">
        <f>+H182/'Total x Ano'!$G$30</f>
        <v>1.9454354161837272E-4</v>
      </c>
      <c r="V182" s="16">
        <f>+I182/'Total x Ano'!$G$30</f>
        <v>3.7523577819839095E-5</v>
      </c>
      <c r="W182" s="16">
        <f>+J182/'Total x Ano'!$G$30</f>
        <v>2.4720983027731563E-5</v>
      </c>
      <c r="X182" s="16">
        <f>+K182/'Total x Ano'!$G$30</f>
        <v>4.659799994000949E-4</v>
      </c>
      <c r="Y182" s="16">
        <f>+L182/'Total x Ano'!$G$30</f>
        <v>4.9354245140523067E-3</v>
      </c>
    </row>
    <row r="183" spans="1:25" x14ac:dyDescent="0.25">
      <c r="A183" s="1" t="s">
        <v>536</v>
      </c>
      <c r="B183" s="72">
        <f>tab_dinamicas!M704</f>
        <v>235226.97452202707</v>
      </c>
      <c r="C183" s="72">
        <f>tab_dinamicas!N704</f>
        <v>169863.75418611572</v>
      </c>
      <c r="D183" s="72">
        <f>tab_dinamicas!O704</f>
        <v>3889110.7721101525</v>
      </c>
      <c r="E183" s="72">
        <f>tab_dinamicas!P704</f>
        <v>49530.128079012822</v>
      </c>
      <c r="F183" s="72">
        <f>tab_dinamicas!Q704</f>
        <v>315494.02045508038</v>
      </c>
      <c r="G183" s="72">
        <f>tab_dinamicas!R704</f>
        <v>114368.55045770778</v>
      </c>
      <c r="H183" s="72">
        <f>tab_dinamicas!S704</f>
        <v>49193.538863679976</v>
      </c>
      <c r="I183" s="72">
        <f>tab_dinamicas!T704</f>
        <v>61569.713918298876</v>
      </c>
      <c r="J183" s="72">
        <f>tab_dinamicas!U704</f>
        <v>310672.43889121182</v>
      </c>
      <c r="K183" s="72">
        <f>tab_dinamicas!V704</f>
        <v>394608.5652069262</v>
      </c>
      <c r="L183" s="72">
        <f t="shared" si="10"/>
        <v>5589638.4566902127</v>
      </c>
      <c r="N183" s="57" t="s">
        <v>536</v>
      </c>
      <c r="O183" s="16">
        <f>+B183/'Total x Ano'!$G$30</f>
        <v>3.3140246919846875E-3</v>
      </c>
      <c r="P183" s="16">
        <f>+C183/'Total x Ano'!$G$30</f>
        <v>2.3931467757465495E-3</v>
      </c>
      <c r="Q183" s="16">
        <f>+D183/'Total x Ano'!$G$30</f>
        <v>5.4792224211640178E-2</v>
      </c>
      <c r="R183" s="16">
        <f>+E183/'Total x Ano'!$G$30</f>
        <v>6.9781141293232863E-4</v>
      </c>
      <c r="S183" s="16">
        <f>+F183/'Total x Ano'!$G$30</f>
        <v>4.4448770218049579E-3</v>
      </c>
      <c r="T183" s="16">
        <f>+G183/'Total x Ano'!$G$30</f>
        <v>1.6112956474209469E-3</v>
      </c>
      <c r="U183" s="16">
        <f>+H183/'Total x Ano'!$G$30</f>
        <v>6.9306933361538221E-4</v>
      </c>
      <c r="V183" s="16">
        <f>+I183/'Total x Ano'!$G$30</f>
        <v>8.6743262594898005E-4</v>
      </c>
      <c r="W183" s="16">
        <f>+J183/'Total x Ano'!$G$30</f>
        <v>4.3769475660546259E-3</v>
      </c>
      <c r="X183" s="16">
        <f>+K183/'Total x Ano'!$G$30</f>
        <v>5.5594921943866761E-3</v>
      </c>
      <c r="Y183" s="16">
        <f>+L183/'Total x Ano'!$G$30</f>
        <v>7.875032148153531E-2</v>
      </c>
    </row>
    <row r="184" spans="1:25" x14ac:dyDescent="0.25">
      <c r="A184" s="1" t="s">
        <v>537</v>
      </c>
      <c r="B184" s="72">
        <f>tab_dinamicas!M705</f>
        <v>1189370.7386042178</v>
      </c>
      <c r="C184" s="72">
        <f>tab_dinamicas!N705</f>
        <v>848920.12191323831</v>
      </c>
      <c r="D184" s="72">
        <f>tab_dinamicas!O705</f>
        <v>7767479.812580796</v>
      </c>
      <c r="E184" s="72">
        <f>tab_dinamicas!P705</f>
        <v>361306.57622665144</v>
      </c>
      <c r="F184" s="72">
        <f>tab_dinamicas!Q705</f>
        <v>1409149.2938869249</v>
      </c>
      <c r="G184" s="72">
        <f>tab_dinamicas!R705</f>
        <v>440356.03680226958</v>
      </c>
      <c r="H184" s="72">
        <f>tab_dinamicas!S705</f>
        <v>1041334.8045369852</v>
      </c>
      <c r="I184" s="72">
        <f>tab_dinamicas!T705</f>
        <v>99439.988868406712</v>
      </c>
      <c r="J184" s="72">
        <f>tab_dinamicas!U705</f>
        <v>221380.63678815152</v>
      </c>
      <c r="K184" s="72">
        <f>tab_dinamicas!V705</f>
        <v>3103308.4826077437</v>
      </c>
      <c r="L184" s="72">
        <f t="shared" si="10"/>
        <v>16482046.492815383</v>
      </c>
      <c r="N184" s="57" t="s">
        <v>537</v>
      </c>
      <c r="O184" s="16">
        <f>+B184/'Total x Ano'!$G$30</f>
        <v>1.6756598615731224E-2</v>
      </c>
      <c r="P184" s="16">
        <f>+C184/'Total x Ano'!$G$30</f>
        <v>1.1960117462122426E-2</v>
      </c>
      <c r="Q184" s="16">
        <f>+D184/'Total x Ano'!$G$30</f>
        <v>0.10943311219170937</v>
      </c>
      <c r="R184" s="16">
        <f>+E184/'Total x Ano'!$G$30</f>
        <v>5.0903129516697747E-3</v>
      </c>
      <c r="S184" s="16">
        <f>+F184/'Total x Ano'!$G$30</f>
        <v>1.9852976318397331E-2</v>
      </c>
      <c r="T184" s="16">
        <f>+G184/'Total x Ano'!$G$30</f>
        <v>6.2040111776831232E-3</v>
      </c>
      <c r="U184" s="16">
        <f>+H184/'Total x Ano'!$G$30</f>
        <v>1.4670975817594672E-2</v>
      </c>
      <c r="V184" s="16">
        <f>+I184/'Total x Ano'!$G$30</f>
        <v>1.4009727377151764E-3</v>
      </c>
      <c r="W184" s="16">
        <f>+J184/'Total x Ano'!$G$30</f>
        <v>3.1189488286111782E-3</v>
      </c>
      <c r="X184" s="16">
        <f>+K184/'Total x Ano'!$G$30</f>
        <v>4.3721350236745671E-2</v>
      </c>
      <c r="Y184" s="16">
        <f>+L184/'Total x Ano'!$G$30</f>
        <v>0.23220937633797992</v>
      </c>
    </row>
    <row r="185" spans="1:25" x14ac:dyDescent="0.25">
      <c r="A185" s="1" t="s">
        <v>538</v>
      </c>
      <c r="B185" s="72">
        <f>tab_dinamicas!M706</f>
        <v>85534.691017796402</v>
      </c>
      <c r="C185" s="72">
        <f>tab_dinamicas!N706</f>
        <v>123424.52964671457</v>
      </c>
      <c r="D185" s="72">
        <f>tab_dinamicas!O706</f>
        <v>617415.17867931072</v>
      </c>
      <c r="E185" s="72">
        <f>tab_dinamicas!P706</f>
        <v>20874.011805915157</v>
      </c>
      <c r="F185" s="72">
        <f>tab_dinamicas!Q706</f>
        <v>180070.92836991913</v>
      </c>
      <c r="G185" s="72">
        <f>tab_dinamicas!R706</f>
        <v>59907.180958609773</v>
      </c>
      <c r="H185" s="72">
        <f>tab_dinamicas!S706</f>
        <v>89631.38753758691</v>
      </c>
      <c r="I185" s="72">
        <f>tab_dinamicas!T706</f>
        <v>13574.824136422742</v>
      </c>
      <c r="J185" s="72">
        <f>tab_dinamicas!U706</f>
        <v>73971.713766884131</v>
      </c>
      <c r="K185" s="72">
        <f>tab_dinamicas!V706</f>
        <v>185256.85266996393</v>
      </c>
      <c r="L185" s="72">
        <f t="shared" si="10"/>
        <v>1449661.2985891234</v>
      </c>
      <c r="N185" s="57" t="s">
        <v>538</v>
      </c>
      <c r="O185" s="16">
        <f>+B185/'Total x Ano'!$G$30</f>
        <v>1.2050662073524823E-3</v>
      </c>
      <c r="P185" s="16">
        <f>+C185/'Total x Ano'!$G$30</f>
        <v>1.7388819444578865E-3</v>
      </c>
      <c r="Q185" s="16">
        <f>+D185/'Total x Ano'!$G$30</f>
        <v>8.6985310741127201E-3</v>
      </c>
      <c r="R185" s="16">
        <f>+E185/'Total x Ano'!$G$30</f>
        <v>2.9408612973128576E-4</v>
      </c>
      <c r="S185" s="16">
        <f>+F185/'Total x Ano'!$G$30</f>
        <v>2.5369518276511962E-3</v>
      </c>
      <c r="T185" s="16">
        <f>+G185/'Total x Ano'!$G$30</f>
        <v>8.4400982211942966E-4</v>
      </c>
      <c r="U185" s="16">
        <f>+H185/'Total x Ano'!$G$30</f>
        <v>1.2627830293697724E-3</v>
      </c>
      <c r="V185" s="16">
        <f>+I185/'Total x Ano'!$G$30</f>
        <v>1.9125061004957996E-4</v>
      </c>
      <c r="W185" s="16">
        <f>+J185/'Total x Ano'!$G$30</f>
        <v>1.0421597541268462E-3</v>
      </c>
      <c r="X185" s="16">
        <f>+K185/'Total x Ano'!$G$30</f>
        <v>2.6100143716729176E-3</v>
      </c>
      <c r="Y185" s="16">
        <f>+L185/'Total x Ano'!$G$30</f>
        <v>2.0423734770644117E-2</v>
      </c>
    </row>
    <row r="186" spans="1:25" x14ac:dyDescent="0.25">
      <c r="A186" s="1" t="s">
        <v>539</v>
      </c>
      <c r="B186" s="72">
        <f>tab_dinamicas!M707</f>
        <v>47953.586607976467</v>
      </c>
      <c r="C186" s="72">
        <f>tab_dinamicas!N707</f>
        <v>40165.972385410889</v>
      </c>
      <c r="D186" s="72">
        <f>tab_dinamicas!O707</f>
        <v>455153.53671436803</v>
      </c>
      <c r="E186" s="72">
        <f>tab_dinamicas!P707</f>
        <v>7527.1969956424728</v>
      </c>
      <c r="F186" s="72">
        <f>tab_dinamicas!Q707</f>
        <v>56050.415929453935</v>
      </c>
      <c r="G186" s="72">
        <f>tab_dinamicas!R707</f>
        <v>46940.275293285253</v>
      </c>
      <c r="H186" s="72">
        <f>tab_dinamicas!S707</f>
        <v>71350.828983442421</v>
      </c>
      <c r="I186" s="72">
        <f>tab_dinamicas!T707</f>
        <v>4496.4372860640397</v>
      </c>
      <c r="J186" s="72">
        <f>tab_dinamicas!U707</f>
        <v>1837.8389567856675</v>
      </c>
      <c r="K186" s="72">
        <f>tab_dinamicas!V707</f>
        <v>94918.699777857037</v>
      </c>
      <c r="L186" s="72">
        <f t="shared" si="10"/>
        <v>826394.78893028619</v>
      </c>
      <c r="N186" s="57" t="s">
        <v>539</v>
      </c>
      <c r="O186" s="16">
        <f>+B186/'Total x Ano'!$G$30</f>
        <v>6.7560011096082337E-4</v>
      </c>
      <c r="P186" s="16">
        <f>+C186/'Total x Ano'!$G$30</f>
        <v>5.6588333261227246E-4</v>
      </c>
      <c r="Q186" s="16">
        <f>+D186/'Total x Ano'!$G$30</f>
        <v>6.4124876085345662E-3</v>
      </c>
      <c r="R186" s="16">
        <f>+E186/'Total x Ano'!$G$30</f>
        <v>1.060478576306145E-4</v>
      </c>
      <c r="S186" s="16">
        <f>+F186/'Total x Ano'!$G$30</f>
        <v>7.8967330495860293E-4</v>
      </c>
      <c r="T186" s="16">
        <f>+G186/'Total x Ano'!$G$30</f>
        <v>6.613239475897738E-4</v>
      </c>
      <c r="U186" s="16">
        <f>+H186/'Total x Ano'!$G$30</f>
        <v>1.0052350905978367E-3</v>
      </c>
      <c r="V186" s="16">
        <f>+I186/'Total x Ano'!$G$30</f>
        <v>6.3348619869195568E-5</v>
      </c>
      <c r="W186" s="16">
        <f>+J186/'Total x Ano'!$G$30</f>
        <v>2.5892624326164357E-5</v>
      </c>
      <c r="X186" s="16">
        <f>+K186/'Total x Ano'!$G$30</f>
        <v>1.3372739900858754E-3</v>
      </c>
      <c r="Y186" s="16">
        <f>+L186/'Total x Ano'!$G$30</f>
        <v>1.1642766487165725E-2</v>
      </c>
    </row>
    <row r="187" spans="1:25" x14ac:dyDescent="0.25">
      <c r="A187" s="1" t="s">
        <v>540</v>
      </c>
      <c r="B187" s="72">
        <f>tab_dinamicas!M708</f>
        <v>249932.44482857481</v>
      </c>
      <c r="C187" s="72">
        <f>tab_dinamicas!N708</f>
        <v>49660.257659646282</v>
      </c>
      <c r="D187" s="72">
        <f>tab_dinamicas!O708</f>
        <v>786399.09701840067</v>
      </c>
      <c r="E187" s="72">
        <f>tab_dinamicas!P708</f>
        <v>5005.2709704289882</v>
      </c>
      <c r="F187" s="72">
        <f>tab_dinamicas!Q708</f>
        <v>149272.38008239164</v>
      </c>
      <c r="G187" s="72">
        <f>tab_dinamicas!R708</f>
        <v>57541.740808119452</v>
      </c>
      <c r="H187" s="72">
        <f>tab_dinamicas!S708</f>
        <v>34918.815746947817</v>
      </c>
      <c r="I187" s="72">
        <f>tab_dinamicas!T708</f>
        <v>8284.8747362283066</v>
      </c>
      <c r="J187" s="72">
        <f>tab_dinamicas!U708</f>
        <v>43698.33848560667</v>
      </c>
      <c r="K187" s="72">
        <f>tab_dinamicas!V708</f>
        <v>174264.16924335511</v>
      </c>
      <c r="L187" s="72">
        <f t="shared" si="10"/>
        <v>1558977.3895797001</v>
      </c>
      <c r="N187" s="57" t="s">
        <v>540</v>
      </c>
      <c r="O187" s="16">
        <f>+B187/'Total x Ano'!$G$30</f>
        <v>3.5212045522119138E-3</v>
      </c>
      <c r="P187" s="16">
        <f>+C187/'Total x Ano'!$G$30</f>
        <v>6.996447598273997E-4</v>
      </c>
      <c r="Q187" s="16">
        <f>+D187/'Total x Ano'!$G$30</f>
        <v>1.1079282172331803E-2</v>
      </c>
      <c r="R187" s="16">
        <f>+E187/'Total x Ano'!$G$30</f>
        <v>7.0517386961173258E-5</v>
      </c>
      <c r="S187" s="16">
        <f>+F187/'Total x Ano'!$G$30</f>
        <v>2.1030426226820568E-3</v>
      </c>
      <c r="T187" s="16">
        <f>+G187/'Total x Ano'!$G$30</f>
        <v>8.1068402229538428E-4</v>
      </c>
      <c r="U187" s="16">
        <f>+H187/'Total x Ano'!$G$30</f>
        <v>4.9195810912158972E-4</v>
      </c>
      <c r="V187" s="16">
        <f>+I187/'Total x Ano'!$G$30</f>
        <v>1.1672249537558746E-4</v>
      </c>
      <c r="W187" s="16">
        <f>+J187/'Total x Ano'!$G$30</f>
        <v>6.156495148325104E-4</v>
      </c>
      <c r="X187" s="16">
        <f>+K187/'Total x Ano'!$G$30</f>
        <v>2.4551425744184698E-3</v>
      </c>
      <c r="Y187" s="16">
        <f>+L187/'Total x Ano'!$G$30</f>
        <v>2.1963848210057892E-2</v>
      </c>
    </row>
    <row r="188" spans="1:25" x14ac:dyDescent="0.25">
      <c r="A188" s="1" t="s">
        <v>541</v>
      </c>
      <c r="B188" s="72">
        <f>tab_dinamicas!M709</f>
        <v>3350.4946275579455</v>
      </c>
      <c r="C188" s="72">
        <f>tab_dinamicas!N709</f>
        <v>11212.42389724651</v>
      </c>
      <c r="D188" s="72">
        <f>tab_dinamicas!O709</f>
        <v>116482.07682233717</v>
      </c>
      <c r="E188" s="72">
        <f>tab_dinamicas!P709</f>
        <v>1600.6715451380833</v>
      </c>
      <c r="F188" s="72">
        <f>tab_dinamicas!Q709</f>
        <v>10687.293573836516</v>
      </c>
      <c r="G188" s="72">
        <f>tab_dinamicas!R709</f>
        <v>5573.0105397861189</v>
      </c>
      <c r="H188" s="72">
        <f>tab_dinamicas!S709</f>
        <v>16452.239622018147</v>
      </c>
      <c r="I188" s="72">
        <f>tab_dinamicas!T709</f>
        <v>779.53604930122219</v>
      </c>
      <c r="J188" s="72">
        <f>tab_dinamicas!U709</f>
        <v>1771.1973224632668</v>
      </c>
      <c r="K188" s="72">
        <f>tab_dinamicas!V709</f>
        <v>23809.877639611943</v>
      </c>
      <c r="L188" s="72">
        <f t="shared" si="10"/>
        <v>191718.82163929692</v>
      </c>
      <c r="N188" s="57" t="s">
        <v>541</v>
      </c>
      <c r="O188" s="16">
        <f>+B188/'Total x Ano'!$G$30</f>
        <v>4.7203863199155792E-5</v>
      </c>
      <c r="P188" s="16">
        <f>+C188/'Total x Ano'!$G$30</f>
        <v>1.5796763839682234E-4</v>
      </c>
      <c r="Q188" s="16">
        <f>+D188/'Total x Ano'!$G$30</f>
        <v>1.6410723283214895E-3</v>
      </c>
      <c r="R188" s="16">
        <f>+E188/'Total x Ano'!$G$30</f>
        <v>2.2551261542702671E-5</v>
      </c>
      <c r="S188" s="16">
        <f>+F188/'Total x Ano'!$G$30</f>
        <v>1.5056927406455626E-4</v>
      </c>
      <c r="T188" s="16">
        <f>+G188/'Total x Ano'!$G$30</f>
        <v>7.8516056991638221E-5</v>
      </c>
      <c r="U188" s="16">
        <f>+H188/'Total x Ano'!$G$30</f>
        <v>2.3178943850553721E-4</v>
      </c>
      <c r="V188" s="16">
        <f>+I188/'Total x Ano'!$G$30</f>
        <v>1.0982591264993415E-5</v>
      </c>
      <c r="W188" s="16">
        <f>+J188/'Total x Ano'!$G$30</f>
        <v>2.4953735314360273E-5</v>
      </c>
      <c r="X188" s="16">
        <f>+K188/'Total x Ano'!$G$30</f>
        <v>3.354484432371897E-4</v>
      </c>
      <c r="Y188" s="16">
        <f>+L188/'Total x Ano'!$G$30</f>
        <v>2.7010546308384453E-3</v>
      </c>
    </row>
    <row r="189" spans="1:25" x14ac:dyDescent="0.25">
      <c r="A189" s="1" t="s">
        <v>542</v>
      </c>
      <c r="B189" s="72">
        <f>tab_dinamicas!M710</f>
        <v>5347.5906910436897</v>
      </c>
      <c r="C189" s="72">
        <f>tab_dinamicas!N710</f>
        <v>6493.0995599166799</v>
      </c>
      <c r="D189" s="72">
        <f>tab_dinamicas!O710</f>
        <v>96933.872163507403</v>
      </c>
      <c r="E189" s="72">
        <f>tab_dinamicas!P710</f>
        <v>6519.9868140216786</v>
      </c>
      <c r="F189" s="72">
        <f>tab_dinamicas!Q710</f>
        <v>4660.0775760105544</v>
      </c>
      <c r="G189" s="72">
        <f>tab_dinamicas!R710</f>
        <v>7922.6396564474408</v>
      </c>
      <c r="H189" s="72">
        <f>tab_dinamicas!S710</f>
        <v>3878.8179283048244</v>
      </c>
      <c r="I189" s="72">
        <f>tab_dinamicas!T710</f>
        <v>4832.2383981505518</v>
      </c>
      <c r="J189" s="72">
        <f>tab_dinamicas!U710</f>
        <v>1024.4215818960379</v>
      </c>
      <c r="K189" s="72">
        <f>tab_dinamicas!V710</f>
        <v>19464.918139117057</v>
      </c>
      <c r="L189" s="72">
        <f t="shared" si="10"/>
        <v>157077.66250841593</v>
      </c>
      <c r="N189" s="57" t="s">
        <v>542</v>
      </c>
      <c r="O189" s="16">
        <f>+B189/'Total x Ano'!$G$30</f>
        <v>7.5340201219510747E-5</v>
      </c>
      <c r="P189" s="16">
        <f>+C189/'Total x Ano'!$G$30</f>
        <v>9.1478846389973754E-5</v>
      </c>
      <c r="Q189" s="16">
        <f>+D189/'Total x Ano'!$G$30</f>
        <v>1.3656649986350485E-3</v>
      </c>
      <c r="R189" s="16">
        <f>+E189/'Total x Ano'!$G$30</f>
        <v>9.1857650836975173E-5</v>
      </c>
      <c r="S189" s="16">
        <f>+F189/'Total x Ano'!$G$30</f>
        <v>6.5654086589533373E-5</v>
      </c>
      <c r="T189" s="16">
        <f>+G189/'Total x Ano'!$G$30</f>
        <v>1.1161910108530201E-4</v>
      </c>
      <c r="U189" s="16">
        <f>+H189/'Total x Ano'!$G$30</f>
        <v>5.4647212192542827E-5</v>
      </c>
      <c r="V189" s="16">
        <f>+I189/'Total x Ano'!$G$30</f>
        <v>6.8079595894848653E-5</v>
      </c>
      <c r="W189" s="16">
        <f>+J189/'Total x Ano'!$G$30</f>
        <v>1.4432691762090293E-5</v>
      </c>
      <c r="X189" s="16">
        <f>+K189/'Total x Ano'!$G$30</f>
        <v>2.7423393712209648E-4</v>
      </c>
      <c r="Y189" s="16">
        <f>+L189/'Total x Ano'!$G$30</f>
        <v>2.2130083217279219E-3</v>
      </c>
    </row>
    <row r="190" spans="1:25" x14ac:dyDescent="0.25">
      <c r="A190" s="1" t="s">
        <v>543</v>
      </c>
      <c r="B190" s="72">
        <f>tab_dinamicas!M711</f>
        <v>44916.876089297155</v>
      </c>
      <c r="C190" s="72">
        <f>tab_dinamicas!N711</f>
        <v>23997.18724382648</v>
      </c>
      <c r="D190" s="72">
        <f>tab_dinamicas!O711</f>
        <v>204013.52665261296</v>
      </c>
      <c r="E190" s="72">
        <f>tab_dinamicas!P711</f>
        <v>2670.0451151894958</v>
      </c>
      <c r="F190" s="72">
        <f>tab_dinamicas!Q711</f>
        <v>21231.071228227487</v>
      </c>
      <c r="G190" s="72">
        <f>tab_dinamicas!R711</f>
        <v>15630.932654175029</v>
      </c>
      <c r="H190" s="72">
        <f>tab_dinamicas!S711</f>
        <v>14359.26918652508</v>
      </c>
      <c r="I190" s="72">
        <f>tab_dinamicas!T711</f>
        <v>2129.505375191844</v>
      </c>
      <c r="J190" s="72">
        <f>tab_dinamicas!U711</f>
        <v>2107.5471842421125</v>
      </c>
      <c r="K190" s="72">
        <f>tab_dinamicas!V711</f>
        <v>46414.471314895018</v>
      </c>
      <c r="L190" s="72">
        <f t="shared" si="10"/>
        <v>377470.43204418267</v>
      </c>
      <c r="N190" s="57" t="s">
        <v>543</v>
      </c>
      <c r="O190" s="16">
        <f>+B190/'Total x Ano'!$G$30</f>
        <v>6.3281703448006673E-4</v>
      </c>
      <c r="P190" s="16">
        <f>+C190/'Total x Ano'!$G$30</f>
        <v>3.3808737805609895E-4</v>
      </c>
      <c r="Q190" s="16">
        <f>+D190/'Total x Ano'!$G$30</f>
        <v>2.8742701222912838E-3</v>
      </c>
      <c r="R190" s="16">
        <f>+E190/'Total x Ano'!$G$30</f>
        <v>3.7617265020013641E-5</v>
      </c>
      <c r="S190" s="16">
        <f>+F190/'Total x Ano'!$G$30</f>
        <v>2.991166061230911E-4</v>
      </c>
      <c r="T190" s="16">
        <f>+G190/'Total x Ano'!$G$30</f>
        <v>2.2021835242299148E-4</v>
      </c>
      <c r="U190" s="16">
        <f>+H190/'Total x Ano'!$G$30</f>
        <v>2.0230236238719666E-4</v>
      </c>
      <c r="V190" s="16">
        <f>+I190/'Total x Ano'!$G$30</f>
        <v>3.0001803192171887E-5</v>
      </c>
      <c r="W190" s="16">
        <f>+J190/'Total x Ano'!$G$30</f>
        <v>2.9692442468782953E-5</v>
      </c>
      <c r="X190" s="16">
        <f>+K190/'Total x Ano'!$G$30</f>
        <v>6.5391609238494555E-4</v>
      </c>
      <c r="Y190" s="16">
        <f>+L190/'Total x Ano'!$G$30</f>
        <v>5.3180394588266434E-3</v>
      </c>
    </row>
    <row r="191" spans="1:25" x14ac:dyDescent="0.25">
      <c r="A191" s="1" t="s">
        <v>544</v>
      </c>
      <c r="B191" s="72">
        <f>tab_dinamicas!M712</f>
        <v>10396.920039383454</v>
      </c>
      <c r="C191" s="72">
        <f>tab_dinamicas!N712</f>
        <v>36636.552842071607</v>
      </c>
      <c r="D191" s="72">
        <f>tab_dinamicas!O712</f>
        <v>559649.66381633806</v>
      </c>
      <c r="E191" s="72">
        <f>tab_dinamicas!P712</f>
        <v>1191.3987695703336</v>
      </c>
      <c r="F191" s="72">
        <f>tab_dinamicas!Q712</f>
        <v>83939.846309610526</v>
      </c>
      <c r="G191" s="72">
        <f>tab_dinamicas!R712</f>
        <v>31722.117431067578</v>
      </c>
      <c r="H191" s="72">
        <f>tab_dinamicas!S712</f>
        <v>8115.2604910862547</v>
      </c>
      <c r="I191" s="72">
        <f>tab_dinamicas!T712</f>
        <v>1971.2984339508948</v>
      </c>
      <c r="J191" s="72">
        <f>tab_dinamicas!U712</f>
        <v>25088.475625225507</v>
      </c>
      <c r="K191" s="72">
        <f>tab_dinamicas!V712</f>
        <v>127536.73538041739</v>
      </c>
      <c r="L191" s="72">
        <f t="shared" si="10"/>
        <v>886248.26913872163</v>
      </c>
      <c r="N191" s="57" t="s">
        <v>544</v>
      </c>
      <c r="O191" s="16">
        <f>+B191/'Total x Ano'!$G$30</f>
        <v>1.4647831015605182E-4</v>
      </c>
      <c r="P191" s="16">
        <f>+C191/'Total x Ano'!$G$30</f>
        <v>5.1615866332735416E-4</v>
      </c>
      <c r="Q191" s="16">
        <f>+D191/'Total x Ano'!$G$30</f>
        <v>7.8846943830185468E-3</v>
      </c>
      <c r="R191" s="16">
        <f>+E191/'Total x Ano'!$G$30</f>
        <v>1.6785170784001781E-5</v>
      </c>
      <c r="S191" s="16">
        <f>+F191/'Total x Ano'!$G$30</f>
        <v>1.1825970379319736E-3</v>
      </c>
      <c r="T191" s="16">
        <f>+G191/'Total x Ano'!$G$30</f>
        <v>4.4692102452200462E-4</v>
      </c>
      <c r="U191" s="16">
        <f>+H191/'Total x Ano'!$G$30</f>
        <v>1.1433286383925841E-4</v>
      </c>
      <c r="V191" s="16">
        <f>+I191/'Total x Ano'!$G$30</f>
        <v>2.77728848855821E-5</v>
      </c>
      <c r="W191" s="16">
        <f>+J191/'Total x Ano'!$G$30</f>
        <v>3.5346213109784127E-4</v>
      </c>
      <c r="X191" s="16">
        <f>+K191/'Total x Ano'!$G$30</f>
        <v>1.7968172699778602E-3</v>
      </c>
      <c r="Y191" s="16">
        <f>+L191/'Total x Ano'!$G$30</f>
        <v>1.2486019739540475E-2</v>
      </c>
    </row>
    <row r="192" spans="1:25" x14ac:dyDescent="0.25">
      <c r="A192" s="1" t="s">
        <v>84</v>
      </c>
      <c r="B192" s="63">
        <f t="shared" ref="B192:K192" si="11">SUM(B165:B191)</f>
        <v>2311466.3340859883</v>
      </c>
      <c r="C192" s="63">
        <f t="shared" si="11"/>
        <v>1783729.1410517464</v>
      </c>
      <c r="D192" s="63">
        <f t="shared" si="11"/>
        <v>17170164.08409806</v>
      </c>
      <c r="E192" s="63">
        <f t="shared" si="11"/>
        <v>483369.21651398938</v>
      </c>
      <c r="F192" s="63">
        <f t="shared" si="11"/>
        <v>2589780.0430267053</v>
      </c>
      <c r="G192" s="63">
        <f t="shared" si="11"/>
        <v>957676.17357837711</v>
      </c>
      <c r="H192" s="63">
        <f t="shared" si="11"/>
        <v>1536533.5564142587</v>
      </c>
      <c r="I192" s="63">
        <f t="shared" si="11"/>
        <v>221367.70427881871</v>
      </c>
      <c r="J192" s="63">
        <f t="shared" si="11"/>
        <v>980529.58158453263</v>
      </c>
      <c r="K192" s="63">
        <f t="shared" si="11"/>
        <v>4740811.7012517396</v>
      </c>
      <c r="L192" s="72">
        <f t="shared" si="10"/>
        <v>32775427.535884216</v>
      </c>
      <c r="N192" s="57" t="s">
        <v>84</v>
      </c>
      <c r="O192" s="16">
        <f>+B192/'Total x Ano'!$G$30</f>
        <v>3.2565382951583947E-2</v>
      </c>
      <c r="P192" s="16">
        <f>+C192/'Total x Ano'!$G$30</f>
        <v>2.5130291410114525E-2</v>
      </c>
      <c r="Q192" s="16">
        <f>+D192/'Total x Ano'!$G$30</f>
        <v>0.24190400720730768</v>
      </c>
      <c r="R192" s="16">
        <f>+E192/'Total x Ano'!$G$30</f>
        <v>6.810007747315769E-3</v>
      </c>
      <c r="S192" s="16">
        <f>+F192/'Total x Ano'!$G$30</f>
        <v>3.6486440497902922E-2</v>
      </c>
      <c r="T192" s="16">
        <f>+G192/'Total x Ano'!$G$30</f>
        <v>1.3492340717356626E-2</v>
      </c>
      <c r="U192" s="16">
        <f>+H192/'Total x Ano'!$G$30</f>
        <v>2.1647645455487783E-2</v>
      </c>
      <c r="V192" s="16">
        <f>+I192/'Total x Ano'!$G$30</f>
        <v>3.1187666273336874E-3</v>
      </c>
      <c r="W192" s="16">
        <f>+J192/'Total x Ano'!$G$30</f>
        <v>1.3814313818368082E-2</v>
      </c>
      <c r="X192" s="16">
        <f>+K192/'Total x Ano'!$G$30</f>
        <v>6.679151942468646E-2</v>
      </c>
      <c r="Y192" s="16">
        <f>+L192/'Total x Ano'!$G$30</f>
        <v>0.46176071585745748</v>
      </c>
    </row>
    <row r="193" spans="1:25" x14ac:dyDescent="0.25">
      <c r="A193" s="17"/>
      <c r="B193" s="74"/>
      <c r="C193" s="77"/>
      <c r="D193" s="77"/>
      <c r="E193" s="77"/>
      <c r="F193" s="77"/>
      <c r="G193" s="77"/>
      <c r="H193" s="77"/>
      <c r="I193" s="77"/>
      <c r="J193" s="77"/>
      <c r="K193" s="77"/>
      <c r="L193" s="77"/>
    </row>
    <row r="194" spans="1:25" x14ac:dyDescent="0.25">
      <c r="A194" s="1"/>
      <c r="B194" s="57"/>
    </row>
    <row r="195" spans="1:25" x14ac:dyDescent="0.25">
      <c r="A195" s="1"/>
      <c r="B195" s="56">
        <v>2013</v>
      </c>
      <c r="C195" s="56">
        <v>2013</v>
      </c>
      <c r="D195" s="56">
        <v>2013</v>
      </c>
      <c r="E195" s="56">
        <v>2013</v>
      </c>
      <c r="F195" s="56">
        <v>2013</v>
      </c>
      <c r="G195" s="56">
        <v>2013</v>
      </c>
      <c r="H195" s="56">
        <v>2013</v>
      </c>
      <c r="I195" s="56">
        <v>2013</v>
      </c>
      <c r="J195" s="56">
        <v>2013</v>
      </c>
      <c r="K195" s="56">
        <v>2013</v>
      </c>
      <c r="N195" s="57"/>
      <c r="O195" s="1">
        <v>2013</v>
      </c>
      <c r="P195" s="1">
        <v>2013</v>
      </c>
      <c r="Q195" s="1">
        <v>2013</v>
      </c>
      <c r="R195" s="1">
        <v>2013</v>
      </c>
      <c r="S195" s="1">
        <v>2013</v>
      </c>
      <c r="T195" s="1">
        <v>2013</v>
      </c>
      <c r="U195" s="1">
        <v>2013</v>
      </c>
      <c r="V195" s="1">
        <v>2013</v>
      </c>
      <c r="W195" s="1">
        <v>2013</v>
      </c>
      <c r="X195" s="1">
        <v>2013</v>
      </c>
      <c r="Y195" s="1">
        <v>2013</v>
      </c>
    </row>
    <row r="196" spans="1:25" x14ac:dyDescent="0.25">
      <c r="A196" s="2"/>
      <c r="B196" s="57" t="s">
        <v>769</v>
      </c>
      <c r="C196" s="57" t="s">
        <v>771</v>
      </c>
      <c r="D196" s="57" t="s">
        <v>20</v>
      </c>
      <c r="E196" s="57" t="s">
        <v>776</v>
      </c>
      <c r="F196" s="57" t="s">
        <v>777</v>
      </c>
      <c r="G196" s="57" t="s">
        <v>780</v>
      </c>
      <c r="H196" s="57" t="s">
        <v>22</v>
      </c>
      <c r="I196" s="57" t="s">
        <v>21</v>
      </c>
      <c r="J196" s="57" t="s">
        <v>29</v>
      </c>
      <c r="K196" s="57" t="s">
        <v>784</v>
      </c>
      <c r="L196" s="57" t="s">
        <v>866</v>
      </c>
      <c r="O196" s="1" t="s">
        <v>769</v>
      </c>
      <c r="P196" s="1" t="s">
        <v>771</v>
      </c>
      <c r="Q196" s="1" t="s">
        <v>20</v>
      </c>
      <c r="R196" s="1" t="s">
        <v>776</v>
      </c>
      <c r="S196" s="1" t="s">
        <v>777</v>
      </c>
      <c r="T196" s="1" t="s">
        <v>780</v>
      </c>
      <c r="U196" s="1" t="s">
        <v>22</v>
      </c>
      <c r="V196" s="1" t="s">
        <v>21</v>
      </c>
      <c r="W196" s="1" t="s">
        <v>29</v>
      </c>
      <c r="X196" s="1" t="s">
        <v>784</v>
      </c>
      <c r="Y196" s="1" t="s">
        <v>866</v>
      </c>
    </row>
    <row r="197" spans="1:25" x14ac:dyDescent="0.25">
      <c r="A197" s="1" t="s">
        <v>518</v>
      </c>
      <c r="B197" s="72">
        <f>tab_dinamicas!M718</f>
        <v>2489.0286076319171</v>
      </c>
      <c r="C197" s="72">
        <f>tab_dinamicas!N718</f>
        <v>565.96100994413473</v>
      </c>
      <c r="D197" s="72">
        <f>tab_dinamicas!O718</f>
        <v>50809.388549597221</v>
      </c>
      <c r="E197" s="72">
        <f>tab_dinamicas!P718</f>
        <v>158.20737499564393</v>
      </c>
      <c r="F197" s="72">
        <f>tab_dinamicas!Q718</f>
        <v>4136.3640189837697</v>
      </c>
      <c r="G197" s="72">
        <f>tab_dinamicas!R718</f>
        <v>3249.2601937356003</v>
      </c>
      <c r="H197" s="72">
        <f>tab_dinamicas!S718</f>
        <v>4525.3879982052613</v>
      </c>
      <c r="I197" s="72">
        <f>tab_dinamicas!T718</f>
        <v>1074.0661699144275</v>
      </c>
      <c r="J197" s="72">
        <f>tab_dinamicas!U718</f>
        <v>2121.0077478629946</v>
      </c>
      <c r="K197" s="72">
        <f>tab_dinamicas!V718</f>
        <v>4555.1578986485074</v>
      </c>
      <c r="L197" s="72">
        <f>SUM(B197:K197)</f>
        <v>73683.829569519483</v>
      </c>
      <c r="N197" s="57" t="s">
        <v>518</v>
      </c>
      <c r="O197" s="16">
        <f>+B197/'Total x Ano'!$H$30</f>
        <v>3.4241277695740405E-5</v>
      </c>
      <c r="P197" s="16">
        <f>+C197/'Total x Ano'!$H$30</f>
        <v>7.785859932279516E-6</v>
      </c>
      <c r="Q197" s="16">
        <f>+D197/'Total x Ano'!$H$30</f>
        <v>6.9897886169045331E-4</v>
      </c>
      <c r="R197" s="16">
        <f>+E197/'Total x Ano'!$H$30</f>
        <v>2.1764404973609253E-6</v>
      </c>
      <c r="S197" s="16">
        <f>+F197/'Total x Ano'!$H$30</f>
        <v>5.6903479771349135E-5</v>
      </c>
      <c r="T197" s="16">
        <f>+G197/'Total x Ano'!$H$30</f>
        <v>4.4699695398546886E-5</v>
      </c>
      <c r="U197" s="16">
        <f>+H197/'Total x Ano'!$H$30</f>
        <v>6.2255237506065751E-5</v>
      </c>
      <c r="V197" s="16">
        <f>+I197/'Total x Ano'!$H$30</f>
        <v>1.4775803650818839E-5</v>
      </c>
      <c r="W197" s="16">
        <f>+J197/'Total x Ano'!$H$30</f>
        <v>2.917845743785595E-5</v>
      </c>
      <c r="X197" s="16">
        <f>+K197/'Total x Ano'!$H$30</f>
        <v>6.2664778571574665E-5</v>
      </c>
      <c r="Y197" s="16">
        <f>+L197/'Total x Ano'!$H$30</f>
        <v>1.0136598921520455E-3</v>
      </c>
    </row>
    <row r="198" spans="1:25" x14ac:dyDescent="0.25">
      <c r="A198" s="1" t="s">
        <v>519</v>
      </c>
      <c r="B198" s="72">
        <f>tab_dinamicas!M719</f>
        <v>859.27478052648689</v>
      </c>
      <c r="C198" s="72">
        <f>tab_dinamicas!N719</f>
        <v>4011.9709222933616</v>
      </c>
      <c r="D198" s="72">
        <f>tab_dinamicas!O719</f>
        <v>19935.057243015744</v>
      </c>
      <c r="E198" s="72">
        <f>tab_dinamicas!P719</f>
        <v>0</v>
      </c>
      <c r="F198" s="72">
        <f>tab_dinamicas!Q719</f>
        <v>622.36611330943822</v>
      </c>
      <c r="G198" s="72">
        <f>tab_dinamicas!R719</f>
        <v>744.13288177741219</v>
      </c>
      <c r="H198" s="72">
        <f>tab_dinamicas!S719</f>
        <v>1756.4954149562966</v>
      </c>
      <c r="I198" s="72">
        <f>tab_dinamicas!T719</f>
        <v>315.74168688561303</v>
      </c>
      <c r="J198" s="72">
        <f>tab_dinamicas!U719</f>
        <v>20523.269039476352</v>
      </c>
      <c r="K198" s="72">
        <f>tab_dinamicas!V719</f>
        <v>1047.2860941841393</v>
      </c>
      <c r="L198" s="72">
        <f t="shared" ref="L198:L224" si="12">SUM(B198:K198)</f>
        <v>49815.594176424849</v>
      </c>
      <c r="N198" s="57" t="s">
        <v>519</v>
      </c>
      <c r="O198" s="16">
        <f>+B198/'Total x Ano'!$H$30</f>
        <v>1.1820943434212596E-5</v>
      </c>
      <c r="P198" s="16">
        <f>+C198/'Total x Ano'!$H$30</f>
        <v>5.5192218376381983E-5</v>
      </c>
      <c r="Q198" s="16">
        <f>+D198/'Total x Ano'!$H$30</f>
        <v>2.7424426896724842E-4</v>
      </c>
      <c r="R198" s="16">
        <f>+E198/'Total x Ano'!$H$30</f>
        <v>0</v>
      </c>
      <c r="S198" s="16">
        <f>+F198/'Total x Ano'!$H$30</f>
        <v>8.561818393289665E-6</v>
      </c>
      <c r="T198" s="16">
        <f>+G198/'Total x Ano'!$H$30</f>
        <v>1.023694969569429E-5</v>
      </c>
      <c r="U198" s="16">
        <f>+H198/'Total x Ano'!$H$30</f>
        <v>2.4163903576839743E-5</v>
      </c>
      <c r="V198" s="16">
        <f>+I198/'Total x Ano'!$H$30</f>
        <v>4.343621743688133E-6</v>
      </c>
      <c r="W198" s="16">
        <f>+J198/'Total x Ano'!$H$30</f>
        <v>2.8233623038736256E-4</v>
      </c>
      <c r="X198" s="16">
        <f>+K198/'Total x Ano'!$H$30</f>
        <v>1.4407393256907705E-5</v>
      </c>
      <c r="Y198" s="16">
        <f>+L198/'Total x Ano'!$H$30</f>
        <v>6.8530734783162517E-4</v>
      </c>
    </row>
    <row r="199" spans="1:25" x14ac:dyDescent="0.25">
      <c r="A199" s="1" t="s">
        <v>520</v>
      </c>
      <c r="B199" s="72">
        <f>tab_dinamicas!M720</f>
        <v>30084.239644772038</v>
      </c>
      <c r="C199" s="72">
        <f>tab_dinamicas!N720</f>
        <v>19018.71517608143</v>
      </c>
      <c r="D199" s="72">
        <f>tab_dinamicas!O720</f>
        <v>165315.35485592956</v>
      </c>
      <c r="E199" s="72">
        <f>tab_dinamicas!P720</f>
        <v>470.95130013764538</v>
      </c>
      <c r="F199" s="72">
        <f>tab_dinamicas!Q720</f>
        <v>12274.175807270762</v>
      </c>
      <c r="G199" s="72">
        <f>tab_dinamicas!R720</f>
        <v>5145.7239168317437</v>
      </c>
      <c r="H199" s="72">
        <f>tab_dinamicas!S720</f>
        <v>62738.139710631382</v>
      </c>
      <c r="I199" s="72">
        <f>tab_dinamicas!T720</f>
        <v>3492.1714853505582</v>
      </c>
      <c r="J199" s="72">
        <f>tab_dinamicas!U720</f>
        <v>896.8295845221171</v>
      </c>
      <c r="K199" s="72">
        <f>tab_dinamicas!V720</f>
        <v>22140.166066226411</v>
      </c>
      <c r="L199" s="72">
        <f t="shared" si="12"/>
        <v>321576.46754775371</v>
      </c>
      <c r="N199" s="57" t="s">
        <v>520</v>
      </c>
      <c r="O199" s="16">
        <f>+B199/'Total x Ano'!$H$30</f>
        <v>4.1386539342426828E-4</v>
      </c>
      <c r="P199" s="16">
        <f>+C199/'Total x Ano'!$H$30</f>
        <v>2.6163825749675804E-4</v>
      </c>
      <c r="Q199" s="16">
        <f>+D199/'Total x Ano'!$H$30</f>
        <v>2.2742241513958742E-3</v>
      </c>
      <c r="R199" s="16">
        <f>+E199/'Total x Ano'!$H$30</f>
        <v>6.4788223806416961E-6</v>
      </c>
      <c r="S199" s="16">
        <f>+F199/'Total x Ano'!$H$30</f>
        <v>1.6885441212463929E-4</v>
      </c>
      <c r="T199" s="16">
        <f>+G199/'Total x Ano'!$H$30</f>
        <v>7.0789126746712358E-5</v>
      </c>
      <c r="U199" s="16">
        <f>+H199/'Total x Ano'!$H$30</f>
        <v>8.6308130704441195E-4</v>
      </c>
      <c r="V199" s="16">
        <f>+I199/'Total x Ano'!$H$30</f>
        <v>4.8041397846688763E-5</v>
      </c>
      <c r="W199" s="16">
        <f>+J199/'Total x Ano'!$H$30</f>
        <v>1.2337580514429571E-5</v>
      </c>
      <c r="X199" s="16">
        <f>+K199/'Total x Ano'!$H$30</f>
        <v>3.0457969513847291E-4</v>
      </c>
      <c r="Y199" s="16">
        <f>+L199/'Total x Ano'!$H$30</f>
        <v>4.4238901441128985E-3</v>
      </c>
    </row>
    <row r="200" spans="1:25" x14ac:dyDescent="0.25">
      <c r="A200" s="1" t="s">
        <v>521</v>
      </c>
      <c r="B200" s="72">
        <f>tab_dinamicas!M721</f>
        <v>36.129719684397244</v>
      </c>
      <c r="C200" s="72">
        <f>tab_dinamicas!N721</f>
        <v>385.59838620564005</v>
      </c>
      <c r="D200" s="72">
        <f>tab_dinamicas!O721</f>
        <v>16088.176364524817</v>
      </c>
      <c r="E200" s="72">
        <f>tab_dinamicas!P721</f>
        <v>17.184346446110851</v>
      </c>
      <c r="F200" s="72">
        <f>tab_dinamicas!Q721</f>
        <v>1535.0760857398454</v>
      </c>
      <c r="G200" s="72">
        <f>tab_dinamicas!R721</f>
        <v>978.92035286353871</v>
      </c>
      <c r="H200" s="72">
        <f>tab_dinamicas!S721</f>
        <v>1191.8770739333518</v>
      </c>
      <c r="I200" s="72">
        <f>tab_dinamicas!T721</f>
        <v>421.29969241387198</v>
      </c>
      <c r="J200" s="72">
        <f>tab_dinamicas!U721</f>
        <v>655.1511140907503</v>
      </c>
      <c r="K200" s="72">
        <f>tab_dinamicas!V721</f>
        <v>1189.1540863911168</v>
      </c>
      <c r="L200" s="72">
        <f t="shared" si="12"/>
        <v>22498.567222293441</v>
      </c>
      <c r="N200" s="57" t="s">
        <v>521</v>
      </c>
      <c r="O200" s="16">
        <f>+B200/'Total x Ano'!$H$30</f>
        <v>4.9703236073277533E-7</v>
      </c>
      <c r="P200" s="16">
        <f>+C200/'Total x Ano'!$H$30</f>
        <v>5.304632249148188E-6</v>
      </c>
      <c r="Q200" s="16">
        <f>+D200/'Total x Ano'!$H$30</f>
        <v>2.2132317516424741E-4</v>
      </c>
      <c r="R200" s="16">
        <f>+E200/'Total x Ano'!$H$30</f>
        <v>2.3640305976270537E-7</v>
      </c>
      <c r="S200" s="16">
        <f>+F200/'Total x Ano'!$H$30</f>
        <v>2.1117863561205554E-5</v>
      </c>
      <c r="T200" s="16">
        <f>+G200/'Total x Ano'!$H$30</f>
        <v>1.3466893687615482E-5</v>
      </c>
      <c r="U200" s="16">
        <f>+H200/'Total x Ano'!$H$30</f>
        <v>1.6396514585088167E-5</v>
      </c>
      <c r="V200" s="16">
        <f>+I200/'Total x Ano'!$H$30</f>
        <v>5.7957709754080631E-6</v>
      </c>
      <c r="W200" s="16">
        <f>+J200/'Total x Ano'!$H$30</f>
        <v>9.0128378442376495E-6</v>
      </c>
      <c r="X200" s="16">
        <f>+K200/'Total x Ano'!$H$30</f>
        <v>1.6359054761480747E-5</v>
      </c>
      <c r="Y200" s="16">
        <f>+L200/'Total x Ano'!$H$30</f>
        <v>3.0951017824892672E-4</v>
      </c>
    </row>
    <row r="201" spans="1:25" x14ac:dyDescent="0.25">
      <c r="A201" s="1" t="s">
        <v>522</v>
      </c>
      <c r="B201" s="72">
        <f>tab_dinamicas!M722</f>
        <v>13583.640668576936</v>
      </c>
      <c r="C201" s="72">
        <f>tab_dinamicas!N722</f>
        <v>27591.783038959024</v>
      </c>
      <c r="D201" s="72">
        <f>tab_dinamicas!O722</f>
        <v>126238.01469429543</v>
      </c>
      <c r="E201" s="72">
        <f>tab_dinamicas!P722</f>
        <v>771.96939331403792</v>
      </c>
      <c r="F201" s="72">
        <f>tab_dinamicas!Q722</f>
        <v>21593.80865771521</v>
      </c>
      <c r="G201" s="72">
        <f>tab_dinamicas!R722</f>
        <v>13061.488926247768</v>
      </c>
      <c r="H201" s="72">
        <f>tab_dinamicas!S722</f>
        <v>7225.3146054704357</v>
      </c>
      <c r="I201" s="72">
        <f>tab_dinamicas!T722</f>
        <v>1470.2305900910187</v>
      </c>
      <c r="J201" s="72">
        <f>tab_dinamicas!U722</f>
        <v>145036.36535145273</v>
      </c>
      <c r="K201" s="72">
        <f>tab_dinamicas!V722</f>
        <v>26290.605164236156</v>
      </c>
      <c r="L201" s="72">
        <f t="shared" si="12"/>
        <v>382863.22109035874</v>
      </c>
      <c r="N201" s="57" t="s">
        <v>522</v>
      </c>
      <c r="O201" s="16">
        <f>+B201/'Total x Ano'!$H$30</f>
        <v>1.8686856825418974E-4</v>
      </c>
      <c r="P201" s="16">
        <f>+C201/'Total x Ano'!$H$30</f>
        <v>3.795769571553803E-4</v>
      </c>
      <c r="Q201" s="16">
        <f>+D201/'Total x Ano'!$H$30</f>
        <v>1.736641717838205E-3</v>
      </c>
      <c r="R201" s="16">
        <f>+E201/'Total x Ano'!$H$30</f>
        <v>1.0619893354390575E-5</v>
      </c>
      <c r="S201" s="16">
        <f>+F201/'Total x Ano'!$H$30</f>
        <v>2.9706351967604783E-4</v>
      </c>
      <c r="T201" s="16">
        <f>+G201/'Total x Ano'!$H$30</f>
        <v>1.796853873322886E-4</v>
      </c>
      <c r="U201" s="16">
        <f>+H201/'Total x Ano'!$H$30</f>
        <v>9.9397814507397127E-5</v>
      </c>
      <c r="V201" s="16">
        <f>+I201/'Total x Ano'!$H$30</f>
        <v>2.0225791603084549E-5</v>
      </c>
      <c r="W201" s="16">
        <f>+J201/'Total x Ano'!$H$30</f>
        <v>1.9952484462221064E-3</v>
      </c>
      <c r="X201" s="16">
        <f>+K201/'Total x Ano'!$H$30</f>
        <v>3.6167680413852602E-4</v>
      </c>
      <c r="Y201" s="16">
        <f>+L201/'Total x Ano'!$H$30</f>
        <v>5.2670049000816156E-3</v>
      </c>
    </row>
    <row r="202" spans="1:25" x14ac:dyDescent="0.25">
      <c r="A202" s="1" t="s">
        <v>523</v>
      </c>
      <c r="B202" s="72">
        <f>tab_dinamicas!M723</f>
        <v>691.62878134680079</v>
      </c>
      <c r="C202" s="72">
        <f>tab_dinamicas!N723</f>
        <v>3485.9363124599872</v>
      </c>
      <c r="D202" s="72">
        <f>tab_dinamicas!O723</f>
        <v>13072.988298014139</v>
      </c>
      <c r="E202" s="72">
        <f>tab_dinamicas!P723</f>
        <v>0</v>
      </c>
      <c r="F202" s="72">
        <f>tab_dinamicas!Q723</f>
        <v>260.33291104618866</v>
      </c>
      <c r="G202" s="72">
        <f>tab_dinamicas!R723</f>
        <v>731.91159033416932</v>
      </c>
      <c r="H202" s="72">
        <f>tab_dinamicas!S723</f>
        <v>604.31576087943108</v>
      </c>
      <c r="I202" s="72">
        <f>tab_dinamicas!T723</f>
        <v>0</v>
      </c>
      <c r="J202" s="72">
        <f>tab_dinamicas!U723</f>
        <v>318.33194129812256</v>
      </c>
      <c r="K202" s="72">
        <f>tab_dinamicas!V723</f>
        <v>3027.0422462393267</v>
      </c>
      <c r="L202" s="72">
        <f t="shared" si="12"/>
        <v>22192.487841618164</v>
      </c>
      <c r="N202" s="57" t="s">
        <v>523</v>
      </c>
      <c r="O202" s="16">
        <f>+B202/'Total x Ano'!$H$30</f>
        <v>9.5146568793332699E-6</v>
      </c>
      <c r="P202" s="16">
        <f>+C202/'Total x Ano'!$H$30</f>
        <v>4.7955621296844237E-5</v>
      </c>
      <c r="Q202" s="16">
        <f>+D202/'Total x Ano'!$H$30</f>
        <v>1.79843582855141E-4</v>
      </c>
      <c r="R202" s="16">
        <f>+E202/'Total x Ano'!$H$30</f>
        <v>0</v>
      </c>
      <c r="S202" s="16">
        <f>+F202/'Total x Ano'!$H$30</f>
        <v>3.5813696448246176E-6</v>
      </c>
      <c r="T202" s="16">
        <f>+G202/'Total x Ano'!$H$30</f>
        <v>1.006882280762819E-5</v>
      </c>
      <c r="U202" s="16">
        <f>+H202/'Total x Ano'!$H$30</f>
        <v>8.3135017897091662E-6</v>
      </c>
      <c r="V202" s="16">
        <f>+I202/'Total x Ano'!$H$30</f>
        <v>0</v>
      </c>
      <c r="W202" s="16">
        <f>+J202/'Total x Ano'!$H$30</f>
        <v>4.3792555730340078E-6</v>
      </c>
      <c r="X202" s="16">
        <f>+K202/'Total x Ano'!$H$30</f>
        <v>4.1642668883919293E-5</v>
      </c>
      <c r="Y202" s="16">
        <f>+L202/'Total x Ano'!$H$30</f>
        <v>3.0529947973043374E-4</v>
      </c>
    </row>
    <row r="203" spans="1:25" x14ac:dyDescent="0.25">
      <c r="A203" s="1" t="s">
        <v>524</v>
      </c>
      <c r="B203" s="72">
        <f>tab_dinamicas!M724</f>
        <v>3029.4863111825061</v>
      </c>
      <c r="C203" s="72">
        <f>tab_dinamicas!N724</f>
        <v>622.449880269912</v>
      </c>
      <c r="D203" s="72">
        <f>tab_dinamicas!O724</f>
        <v>25256.099995459648</v>
      </c>
      <c r="E203" s="72">
        <f>tab_dinamicas!P724</f>
        <v>68.0955607966971</v>
      </c>
      <c r="F203" s="72">
        <f>tab_dinamicas!Q724</f>
        <v>2926.2995090375889</v>
      </c>
      <c r="G203" s="72">
        <f>tab_dinamicas!R724</f>
        <v>2564.4568185464045</v>
      </c>
      <c r="H203" s="72">
        <f>tab_dinamicas!S724</f>
        <v>2120.9698046465824</v>
      </c>
      <c r="I203" s="72">
        <f>tab_dinamicas!T724</f>
        <v>0</v>
      </c>
      <c r="J203" s="72">
        <f>tab_dinamicas!U724</f>
        <v>151.7303692718873</v>
      </c>
      <c r="K203" s="72">
        <f>tab_dinamicas!V724</f>
        <v>2953.6883831691307</v>
      </c>
      <c r="L203" s="72">
        <f t="shared" si="12"/>
        <v>39693.276632380359</v>
      </c>
      <c r="N203" s="57" t="s">
        <v>524</v>
      </c>
      <c r="O203" s="16">
        <f>+B203/'Total x Ano'!$H$30</f>
        <v>4.1676291601701335E-5</v>
      </c>
      <c r="P203" s="16">
        <f>+C203/'Total x Ano'!$H$30</f>
        <v>8.5629707656434898E-6</v>
      </c>
      <c r="Q203" s="16">
        <f>+D203/'Total x Ano'!$H$30</f>
        <v>3.474452365891853E-4</v>
      </c>
      <c r="R203" s="16">
        <f>+E203/'Total x Ano'!$H$30</f>
        <v>9.3678272718016623E-7</v>
      </c>
      <c r="S203" s="16">
        <f>+F203/'Total x Ano'!$H$30</f>
        <v>4.0256762739740564E-5</v>
      </c>
      <c r="T203" s="16">
        <f>+G203/'Total x Ano'!$H$30</f>
        <v>3.527893483961434E-5</v>
      </c>
      <c r="U203" s="16">
        <f>+H203/'Total x Ano'!$H$30</f>
        <v>2.9177935457431195E-5</v>
      </c>
      <c r="V203" s="16">
        <f>+I203/'Total x Ano'!$H$30</f>
        <v>0</v>
      </c>
      <c r="W203" s="16">
        <f>+J203/'Total x Ano'!$H$30</f>
        <v>2.0873370812957098E-6</v>
      </c>
      <c r="X203" s="16">
        <f>+K203/'Total x Ano'!$H$30</f>
        <v>4.0633548302604812E-5</v>
      </c>
      <c r="Y203" s="16">
        <f>+L203/'Total x Ano'!$H$30</f>
        <v>5.4605580010439695E-4</v>
      </c>
    </row>
    <row r="204" spans="1:25" x14ac:dyDescent="0.25">
      <c r="A204" s="1" t="s">
        <v>525</v>
      </c>
      <c r="B204" s="72">
        <f>tab_dinamicas!M725</f>
        <v>5281.6954905653211</v>
      </c>
      <c r="C204" s="72">
        <f>tab_dinamicas!N725</f>
        <v>3355.7260988680487</v>
      </c>
      <c r="D204" s="72">
        <f>tab_dinamicas!O725</f>
        <v>87899.968159887387</v>
      </c>
      <c r="E204" s="72">
        <f>tab_dinamicas!P725</f>
        <v>174.80010373126743</v>
      </c>
      <c r="F204" s="72">
        <f>tab_dinamicas!Q725</f>
        <v>5259.247064141282</v>
      </c>
      <c r="G204" s="72">
        <f>tab_dinamicas!R725</f>
        <v>4691.0586438852724</v>
      </c>
      <c r="H204" s="72">
        <f>tab_dinamicas!S725</f>
        <v>5149.4921276172772</v>
      </c>
      <c r="I204" s="72">
        <f>tab_dinamicas!T725</f>
        <v>638.88446014880719</v>
      </c>
      <c r="J204" s="72">
        <f>tab_dinamicas!U725</f>
        <v>4843.5577897063504</v>
      </c>
      <c r="K204" s="72">
        <f>tab_dinamicas!V725</f>
        <v>15511.804029583585</v>
      </c>
      <c r="L204" s="72">
        <f t="shared" si="12"/>
        <v>132806.23396813462</v>
      </c>
      <c r="N204" s="57" t="s">
        <v>525</v>
      </c>
      <c r="O204" s="16">
        <f>+B204/'Total x Ano'!$H$30</f>
        <v>7.2659671906644387E-5</v>
      </c>
      <c r="P204" s="16">
        <f>+C204/'Total x Ano'!$H$30</f>
        <v>4.6164334499757097E-5</v>
      </c>
      <c r="Q204" s="16">
        <f>+D204/'Total x Ano'!$H$30</f>
        <v>1.2092296609129776E-3</v>
      </c>
      <c r="R204" s="16">
        <f>+E204/'Total x Ano'!$H$30</f>
        <v>2.4047047409395174E-6</v>
      </c>
      <c r="S204" s="16">
        <f>+F204/'Total x Ano'!$H$30</f>
        <v>7.2350851509538061E-5</v>
      </c>
      <c r="T204" s="16">
        <f>+G204/'Total x Ano'!$H$30</f>
        <v>6.453434935209592E-5</v>
      </c>
      <c r="U204" s="16">
        <f>+H204/'Total x Ano'!$H$30</f>
        <v>7.0840965585176451E-5</v>
      </c>
      <c r="V204" s="16">
        <f>+I204/'Total x Ano'!$H$30</f>
        <v>8.7890593737537333E-6</v>
      </c>
      <c r="W204" s="16">
        <f>+J204/'Total x Ano'!$H$30</f>
        <v>6.663226240315996E-5</v>
      </c>
      <c r="X204" s="16">
        <f>+K204/'Total x Ano'!$H$30</f>
        <v>2.1339408784224923E-4</v>
      </c>
      <c r="Y204" s="16">
        <f>+L204/'Total x Ano'!$H$30</f>
        <v>1.8269999481262923E-3</v>
      </c>
    </row>
    <row r="205" spans="1:25" x14ac:dyDescent="0.25">
      <c r="A205" s="1" t="s">
        <v>526</v>
      </c>
      <c r="B205" s="72">
        <f>tab_dinamicas!M726</f>
        <v>4793.7089411584993</v>
      </c>
      <c r="C205" s="72">
        <f>tab_dinamicas!N726</f>
        <v>33869.130763879366</v>
      </c>
      <c r="D205" s="72">
        <f>tab_dinamicas!O726</f>
        <v>43643.890686034581</v>
      </c>
      <c r="E205" s="72">
        <f>tab_dinamicas!P726</f>
        <v>1161.4531231160727</v>
      </c>
      <c r="F205" s="72">
        <f>tab_dinamicas!Q726</f>
        <v>4124.5264860858142</v>
      </c>
      <c r="G205" s="72">
        <f>tab_dinamicas!R726</f>
        <v>3213.3260094594075</v>
      </c>
      <c r="H205" s="72">
        <f>tab_dinamicas!S726</f>
        <v>3397.2908393389207</v>
      </c>
      <c r="I205" s="72">
        <f>tab_dinamicas!T726</f>
        <v>123.96996763167522</v>
      </c>
      <c r="J205" s="72">
        <f>tab_dinamicas!U726</f>
        <v>19292.411868848438</v>
      </c>
      <c r="K205" s="72">
        <f>tab_dinamicas!V726</f>
        <v>22679.081361050557</v>
      </c>
      <c r="L205" s="72">
        <f t="shared" si="12"/>
        <v>136298.7900466033</v>
      </c>
      <c r="N205" s="57" t="s">
        <v>526</v>
      </c>
      <c r="O205" s="16">
        <f>+B205/'Total x Ano'!$H$30</f>
        <v>6.5946497578799895E-5</v>
      </c>
      <c r="P205" s="16">
        <f>+C205/'Total x Ano'!$H$30</f>
        <v>4.6593370130153201E-4</v>
      </c>
      <c r="Q205" s="16">
        <f>+D205/'Total x Ano'!$H$30</f>
        <v>6.0040393915956425E-4</v>
      </c>
      <c r="R205" s="16">
        <f>+E205/'Total x Ano'!$H$30</f>
        <v>1.5977975824488247E-5</v>
      </c>
      <c r="S205" s="16">
        <f>+F205/'Total x Ano'!$H$30</f>
        <v>5.6740632205054192E-5</v>
      </c>
      <c r="T205" s="16">
        <f>+G205/'Total x Ano'!$H$30</f>
        <v>4.4205352995732289E-5</v>
      </c>
      <c r="U205" s="16">
        <f>+H205/'Total x Ano'!$H$30</f>
        <v>4.673613581069847E-5</v>
      </c>
      <c r="V205" s="16">
        <f>+I205/'Total x Ano'!$H$30</f>
        <v>1.7054404576116003E-6</v>
      </c>
      <c r="W205" s="16">
        <f>+J205/'Total x Ano'!$H$30</f>
        <v>2.6540347113580788E-4</v>
      </c>
      <c r="X205" s="16">
        <f>+K205/'Total x Ano'!$H$30</f>
        <v>3.1199349030658547E-4</v>
      </c>
      <c r="Y205" s="16">
        <f>+L205/'Total x Ano'!$H$30</f>
        <v>1.8750466367758738E-3</v>
      </c>
    </row>
    <row r="206" spans="1:25" x14ac:dyDescent="0.25">
      <c r="A206" s="1" t="s">
        <v>527</v>
      </c>
      <c r="B206" s="72">
        <f>tab_dinamicas!M727</f>
        <v>37126.298910960941</v>
      </c>
      <c r="C206" s="72">
        <f>tab_dinamicas!N727</f>
        <v>143014.30572147612</v>
      </c>
      <c r="D206" s="72">
        <f>tab_dinamicas!O727</f>
        <v>161610.07941291435</v>
      </c>
      <c r="E206" s="72">
        <f>tab_dinamicas!P727</f>
        <v>1115.1891357572822</v>
      </c>
      <c r="F206" s="72">
        <f>tab_dinamicas!Q727</f>
        <v>36851.819479510254</v>
      </c>
      <c r="G206" s="72">
        <f>tab_dinamicas!R727</f>
        <v>13526.271319851247</v>
      </c>
      <c r="H206" s="72">
        <f>tab_dinamicas!S727</f>
        <v>25030.640734430908</v>
      </c>
      <c r="I206" s="72">
        <f>tab_dinamicas!T727</f>
        <v>5287.576269723485</v>
      </c>
      <c r="J206" s="72">
        <f>tab_dinamicas!U727</f>
        <v>356.6102457824025</v>
      </c>
      <c r="K206" s="72">
        <f>tab_dinamicas!V727</f>
        <v>47146.977197924913</v>
      </c>
      <c r="L206" s="72">
        <f t="shared" si="12"/>
        <v>471065.76842833188</v>
      </c>
      <c r="N206" s="57" t="s">
        <v>527</v>
      </c>
      <c r="O206" s="16">
        <f>+B206/'Total x Ano'!$H$30</f>
        <v>5.1074218549651703E-4</v>
      </c>
      <c r="P206" s="16">
        <f>+C206/'Total x Ano'!$H$30</f>
        <v>1.9674312065587787E-3</v>
      </c>
      <c r="Q206" s="16">
        <f>+D206/'Total x Ano'!$H$30</f>
        <v>2.2232511071349648E-3</v>
      </c>
      <c r="R206" s="16">
        <f>+E206/'Total x Ano'!$H$30</f>
        <v>1.5341527519471885E-5</v>
      </c>
      <c r="S206" s="16">
        <f>+F206/'Total x Ano'!$H$30</f>
        <v>5.0696620381223518E-4</v>
      </c>
      <c r="T206" s="16">
        <f>+G206/'Total x Ano'!$H$30</f>
        <v>1.8607934478166041E-4</v>
      </c>
      <c r="U206" s="16">
        <f>+H206/'Total x Ano'!$H$30</f>
        <v>3.4434361970045598E-4</v>
      </c>
      <c r="V206" s="16">
        <f>+I206/'Total x Ano'!$H$30</f>
        <v>7.274057310304069E-5</v>
      </c>
      <c r="W206" s="16">
        <f>+J206/'Total x Ano'!$H$30</f>
        <v>4.9058457655088716E-6</v>
      </c>
      <c r="X206" s="16">
        <f>+K206/'Total x Ano'!$H$30</f>
        <v>6.4859549375963818E-4</v>
      </c>
      <c r="Y206" s="16">
        <f>+L206/'Total x Ano'!$H$30</f>
        <v>6.4803971076322717E-3</v>
      </c>
    </row>
    <row r="207" spans="1:25" x14ac:dyDescent="0.25">
      <c r="A207" s="1" t="s">
        <v>528</v>
      </c>
      <c r="B207" s="72">
        <f>tab_dinamicas!M728</f>
        <v>6777.6342690531528</v>
      </c>
      <c r="C207" s="72">
        <f>tab_dinamicas!N728</f>
        <v>8946.9744847106031</v>
      </c>
      <c r="D207" s="72">
        <f>tab_dinamicas!O728</f>
        <v>163964.32419597733</v>
      </c>
      <c r="E207" s="72">
        <f>tab_dinamicas!P728</f>
        <v>1310.1169746244286</v>
      </c>
      <c r="F207" s="72">
        <f>tab_dinamicas!Q728</f>
        <v>7972.085947622727</v>
      </c>
      <c r="G207" s="72">
        <f>tab_dinamicas!R728</f>
        <v>5692.2463173599572</v>
      </c>
      <c r="H207" s="72">
        <f>tab_dinamicas!S728</f>
        <v>4801.2356692358489</v>
      </c>
      <c r="I207" s="72">
        <f>tab_dinamicas!T728</f>
        <v>105.98277777251485</v>
      </c>
      <c r="J207" s="72">
        <f>tab_dinamicas!U728</f>
        <v>4967.5164690465353</v>
      </c>
      <c r="K207" s="72">
        <f>tab_dinamicas!V728</f>
        <v>21107.82228995136</v>
      </c>
      <c r="L207" s="72">
        <f t="shared" si="12"/>
        <v>225645.93939535442</v>
      </c>
      <c r="N207" s="57" t="s">
        <v>528</v>
      </c>
      <c r="O207" s="16">
        <f>+B207/'Total x Ano'!$H$30</f>
        <v>9.3239128073989286E-5</v>
      </c>
      <c r="P207" s="16">
        <f>+C207/'Total x Ano'!$H$30</f>
        <v>1.2308248966216151E-4</v>
      </c>
      <c r="Q207" s="16">
        <f>+D207/'Total x Ano'!$H$30</f>
        <v>2.2556381793981894E-3</v>
      </c>
      <c r="R207" s="16">
        <f>+E207/'Total x Ano'!$H$30</f>
        <v>1.8023127176789909E-5</v>
      </c>
      <c r="S207" s="16">
        <f>+F207/'Total x Ano'!$H$30</f>
        <v>1.0967106119626716E-4</v>
      </c>
      <c r="T207" s="16">
        <f>+G207/'Total x Ano'!$H$30</f>
        <v>7.8307571985167652E-5</v>
      </c>
      <c r="U207" s="16">
        <f>+H207/'Total x Ano'!$H$30</f>
        <v>6.605004190345997E-5</v>
      </c>
      <c r="V207" s="16">
        <f>+I207/'Total x Ano'!$H$30</f>
        <v>1.4579927741880287E-6</v>
      </c>
      <c r="W207" s="16">
        <f>+J207/'Total x Ano'!$H$30</f>
        <v>6.8337547569055561E-5</v>
      </c>
      <c r="X207" s="16">
        <f>+K207/'Total x Ano'!$H$30</f>
        <v>2.9037786161493844E-4</v>
      </c>
      <c r="Y207" s="16">
        <f>+L207/'Total x Ano'!$H$30</f>
        <v>3.1041850013542064E-3</v>
      </c>
    </row>
    <row r="208" spans="1:25" x14ac:dyDescent="0.25">
      <c r="A208" s="1" t="s">
        <v>529</v>
      </c>
      <c r="B208" s="72">
        <f>tab_dinamicas!M729</f>
        <v>1045.2424469460589</v>
      </c>
      <c r="C208" s="72">
        <f>tab_dinamicas!N729</f>
        <v>6372.0910373605611</v>
      </c>
      <c r="D208" s="72">
        <f>tab_dinamicas!O729</f>
        <v>98335.482096435313</v>
      </c>
      <c r="E208" s="72">
        <f>tab_dinamicas!P729</f>
        <v>1219.0669572215511</v>
      </c>
      <c r="F208" s="72">
        <f>tab_dinamicas!Q729</f>
        <v>9431.7128407025521</v>
      </c>
      <c r="G208" s="72">
        <f>tab_dinamicas!R729</f>
        <v>4843.3653288070445</v>
      </c>
      <c r="H208" s="72">
        <f>tab_dinamicas!S729</f>
        <v>2043.6190120174881</v>
      </c>
      <c r="I208" s="72">
        <f>tab_dinamicas!T729</f>
        <v>737.18620501471241</v>
      </c>
      <c r="J208" s="72">
        <f>tab_dinamicas!U729</f>
        <v>0</v>
      </c>
      <c r="K208" s="72">
        <f>tab_dinamicas!V729</f>
        <v>16262.863971620851</v>
      </c>
      <c r="L208" s="72">
        <f t="shared" si="12"/>
        <v>140290.62989612613</v>
      </c>
      <c r="N208" s="57" t="s">
        <v>529</v>
      </c>
      <c r="O208" s="16">
        <f>+B208/'Total x Ano'!$H$30</f>
        <v>1.4379279039025002E-5</v>
      </c>
      <c r="P208" s="16">
        <f>+C208/'Total x Ano'!$H$30</f>
        <v>8.7660116900137991E-5</v>
      </c>
      <c r="Q208" s="16">
        <f>+D208/'Total x Ano'!$H$30</f>
        <v>1.3527898150644676E-3</v>
      </c>
      <c r="R208" s="16">
        <f>+E208/'Total x Ano'!$H$30</f>
        <v>1.6770562654014052E-5</v>
      </c>
      <c r="S208" s="16">
        <f>+F208/'Total x Ano'!$H$30</f>
        <v>1.2975097897016048E-4</v>
      </c>
      <c r="T208" s="16">
        <f>+G208/'Total x Ano'!$H$30</f>
        <v>6.6629614740903881E-5</v>
      </c>
      <c r="U208" s="16">
        <f>+H208/'Total x Ano'!$H$30</f>
        <v>2.8113829580030958E-5</v>
      </c>
      <c r="V208" s="16">
        <f>+I208/'Total x Ano'!$H$30</f>
        <v>1.0141385069653108E-5</v>
      </c>
      <c r="W208" s="16">
        <f>+J208/'Total x Ano'!$H$30</f>
        <v>0</v>
      </c>
      <c r="X208" s="16">
        <f>+K208/'Total x Ano'!$H$30</f>
        <v>2.2372633230203159E-4</v>
      </c>
      <c r="Y208" s="16">
        <f>+L208/'Total x Ano'!$H$30</f>
        <v>1.9299619143204247E-3</v>
      </c>
    </row>
    <row r="209" spans="1:25" x14ac:dyDescent="0.25">
      <c r="A209" s="1" t="s">
        <v>530</v>
      </c>
      <c r="B209" s="72">
        <f>tab_dinamicas!M730</f>
        <v>17166.780672737488</v>
      </c>
      <c r="C209" s="72">
        <f>tab_dinamicas!N730</f>
        <v>24954.993081793291</v>
      </c>
      <c r="D209" s="72">
        <f>tab_dinamicas!O730</f>
        <v>287454.41831493261</v>
      </c>
      <c r="E209" s="72">
        <f>tab_dinamicas!P730</f>
        <v>4936.2882996553162</v>
      </c>
      <c r="F209" s="72">
        <f>tab_dinamicas!Q730</f>
        <v>67207.337266115486</v>
      </c>
      <c r="G209" s="72">
        <f>tab_dinamicas!R730</f>
        <v>20826.137077240855</v>
      </c>
      <c r="H209" s="72">
        <f>tab_dinamicas!S730</f>
        <v>14406.500643610398</v>
      </c>
      <c r="I209" s="72">
        <f>tab_dinamicas!T730</f>
        <v>2671.1929856199968</v>
      </c>
      <c r="J209" s="72">
        <f>tab_dinamicas!U730</f>
        <v>10924.553556327901</v>
      </c>
      <c r="K209" s="72">
        <f>tab_dinamicas!V730</f>
        <v>92194.903770747915</v>
      </c>
      <c r="L209" s="72">
        <f t="shared" si="12"/>
        <v>542743.10566878121</v>
      </c>
      <c r="N209" s="57" t="s">
        <v>530</v>
      </c>
      <c r="O209" s="16">
        <f>+B209/'Total x Ano'!$H$30</f>
        <v>2.3616140945697023E-4</v>
      </c>
      <c r="P209" s="16">
        <f>+C209/'Total x Ano'!$H$30</f>
        <v>3.4330294372226383E-4</v>
      </c>
      <c r="Q209" s="16">
        <f>+D209/'Total x Ano'!$H$30</f>
        <v>3.954477072786104E-3</v>
      </c>
      <c r="R209" s="16">
        <f>+E209/'Total x Ano'!$H$30</f>
        <v>6.7907945266866001E-5</v>
      </c>
      <c r="S209" s="16">
        <f>+F209/'Total x Ano'!$H$30</f>
        <v>9.2456353915103707E-4</v>
      </c>
      <c r="T209" s="16">
        <f>+G209/'Total x Ano'!$H$30</f>
        <v>2.8650275083411835E-4</v>
      </c>
      <c r="U209" s="16">
        <f>+H209/'Total x Ano'!$H$30</f>
        <v>1.9818855743528534E-4</v>
      </c>
      <c r="V209" s="16">
        <f>+I209/'Total x Ano'!$H$30</f>
        <v>3.6747291902984137E-5</v>
      </c>
      <c r="W209" s="16">
        <f>+J209/'Total x Ano'!$H$30</f>
        <v>1.5028781544624596E-4</v>
      </c>
      <c r="X209" s="16">
        <f>+K209/'Total x Ano'!$H$30</f>
        <v>1.2683145916710526E-3</v>
      </c>
      <c r="Y209" s="16">
        <f>+L209/'Total x Ano'!$H$30</f>
        <v>7.4664539176729269E-3</v>
      </c>
    </row>
    <row r="210" spans="1:25" x14ac:dyDescent="0.25">
      <c r="A210" s="1" t="s">
        <v>531</v>
      </c>
      <c r="B210" s="72">
        <f>tab_dinamicas!M731</f>
        <v>2285.0325979880581</v>
      </c>
      <c r="C210" s="72">
        <f>tab_dinamicas!N731</f>
        <v>3759.6915384702638</v>
      </c>
      <c r="D210" s="72">
        <f>tab_dinamicas!O731</f>
        <v>73537.027283973002</v>
      </c>
      <c r="E210" s="72">
        <f>tab_dinamicas!P731</f>
        <v>1294.7909185583485</v>
      </c>
      <c r="F210" s="72">
        <f>tab_dinamicas!Q731</f>
        <v>1250.4307511516381</v>
      </c>
      <c r="G210" s="72">
        <f>tab_dinamicas!R731</f>
        <v>4885.7991169727056</v>
      </c>
      <c r="H210" s="72">
        <f>tab_dinamicas!S731</f>
        <v>2632.4225477017349</v>
      </c>
      <c r="I210" s="72">
        <f>tab_dinamicas!T731</f>
        <v>474.13325815779308</v>
      </c>
      <c r="J210" s="72">
        <f>tab_dinamicas!U731</f>
        <v>225.21685780143451</v>
      </c>
      <c r="K210" s="72">
        <f>tab_dinamicas!V731</f>
        <v>8079.0563705299282</v>
      </c>
      <c r="L210" s="72">
        <f t="shared" si="12"/>
        <v>98423.601241304903</v>
      </c>
      <c r="N210" s="57" t="s">
        <v>531</v>
      </c>
      <c r="O210" s="16">
        <f>+B210/'Total x Ano'!$H$30</f>
        <v>3.1434928265436357E-5</v>
      </c>
      <c r="P210" s="16">
        <f>+C210/'Total x Ano'!$H$30</f>
        <v>5.1721640170928734E-5</v>
      </c>
      <c r="Q210" s="16">
        <f>+D210/'Total x Ano'!$H$30</f>
        <v>1.0116403501466409E-3</v>
      </c>
      <c r="R210" s="16">
        <f>+E210/'Total x Ano'!$H$30</f>
        <v>1.7812288402124951E-5</v>
      </c>
      <c r="S210" s="16">
        <f>+F210/'Total x Ano'!$H$30</f>
        <v>1.7202030727245173E-5</v>
      </c>
      <c r="T210" s="16">
        <f>+G210/'Total x Ano'!$H$30</f>
        <v>6.7213371440126807E-5</v>
      </c>
      <c r="U210" s="16">
        <f>+H210/'Total x Ano'!$H$30</f>
        <v>3.6213931487971582E-5</v>
      </c>
      <c r="V210" s="16">
        <f>+I210/'Total x Ano'!$H$30</f>
        <v>6.5225962078488188E-6</v>
      </c>
      <c r="W210" s="16">
        <f>+J210/'Total x Ano'!$H$30</f>
        <v>3.0982821756628934E-6</v>
      </c>
      <c r="X210" s="16">
        <f>+K210/'Total x Ano'!$H$30</f>
        <v>1.1114264088995381E-4</v>
      </c>
      <c r="Y210" s="16">
        <f>+L210/'Total x Ano'!$H$30</f>
        <v>1.3540020599139399E-3</v>
      </c>
    </row>
    <row r="211" spans="1:25" x14ac:dyDescent="0.25">
      <c r="A211" s="1" t="s">
        <v>532</v>
      </c>
      <c r="B211" s="72">
        <f>tab_dinamicas!M732</f>
        <v>22560.944142084736</v>
      </c>
      <c r="C211" s="72">
        <f>tab_dinamicas!N732</f>
        <v>5930.5750122850259</v>
      </c>
      <c r="D211" s="72">
        <f>tab_dinamicas!O732</f>
        <v>47274.904178120138</v>
      </c>
      <c r="E211" s="72">
        <f>tab_dinamicas!P732</f>
        <v>1817.8730040432583</v>
      </c>
      <c r="F211" s="72">
        <f>tab_dinamicas!Q732</f>
        <v>8621.3635745667052</v>
      </c>
      <c r="G211" s="72">
        <f>tab_dinamicas!R732</f>
        <v>4666.7457545705493</v>
      </c>
      <c r="H211" s="72">
        <f>tab_dinamicas!S732</f>
        <v>14994.563662527353</v>
      </c>
      <c r="I211" s="72">
        <f>tab_dinamicas!T732</f>
        <v>0</v>
      </c>
      <c r="J211" s="72">
        <f>tab_dinamicas!U732</f>
        <v>423.61903907929332</v>
      </c>
      <c r="K211" s="72">
        <f>tab_dinamicas!V732</f>
        <v>15630.895873976733</v>
      </c>
      <c r="L211" s="72">
        <f t="shared" si="12"/>
        <v>121921.48424125378</v>
      </c>
      <c r="N211" s="57" t="s">
        <v>532</v>
      </c>
      <c r="O211" s="16">
        <f>+B211/'Total x Ano'!$H$30</f>
        <v>3.1036829029546155E-4</v>
      </c>
      <c r="P211" s="16">
        <f>+C211/'Total x Ano'!$H$30</f>
        <v>8.1586232182471221E-5</v>
      </c>
      <c r="Q211" s="16">
        <f>+D211/'Total x Ano'!$H$30</f>
        <v>6.5035537037986299E-4</v>
      </c>
      <c r="R211" s="16">
        <f>+E211/'Total x Ano'!$H$30</f>
        <v>2.5008267946850432E-5</v>
      </c>
      <c r="S211" s="16">
        <f>+F211/'Total x Ano'!$H$30</f>
        <v>1.1860309815946297E-4</v>
      </c>
      <c r="T211" s="16">
        <f>+G211/'Total x Ano'!$H$30</f>
        <v>6.4199879755379115E-5</v>
      </c>
      <c r="U211" s="16">
        <f>+H211/'Total x Ano'!$H$30</f>
        <v>2.062784721399976E-4</v>
      </c>
      <c r="V211" s="16">
        <f>+I211/'Total x Ano'!$H$30</f>
        <v>0</v>
      </c>
      <c r="W211" s="16">
        <f>+J211/'Total x Ano'!$H$30</f>
        <v>5.827677958316925E-6</v>
      </c>
      <c r="X211" s="16">
        <f>+K211/'Total x Ano'!$H$30</f>
        <v>2.1503242052458966E-4</v>
      </c>
      <c r="Y211" s="16">
        <f>+L211/'Total x Ano'!$H$30</f>
        <v>1.6772597093423923E-3</v>
      </c>
    </row>
    <row r="212" spans="1:25" x14ac:dyDescent="0.25">
      <c r="A212" s="1" t="s">
        <v>533</v>
      </c>
      <c r="B212" s="72">
        <f>tab_dinamicas!M733</f>
        <v>32666.890690022705</v>
      </c>
      <c r="C212" s="72">
        <f>tab_dinamicas!N733</f>
        <v>74240.712821463647</v>
      </c>
      <c r="D212" s="72">
        <f>tab_dinamicas!O733</f>
        <v>267952.11765702651</v>
      </c>
      <c r="E212" s="72">
        <f>tab_dinamicas!P733</f>
        <v>2626.5171053184276</v>
      </c>
      <c r="F212" s="72">
        <f>tab_dinamicas!Q733</f>
        <v>27194.045580081365</v>
      </c>
      <c r="G212" s="72">
        <f>tab_dinamicas!R733</f>
        <v>22490.855117886524</v>
      </c>
      <c r="H212" s="72">
        <f>tab_dinamicas!S733</f>
        <v>14098.653638521606</v>
      </c>
      <c r="I212" s="72">
        <f>tab_dinamicas!T733</f>
        <v>3556.0478621789134</v>
      </c>
      <c r="J212" s="72">
        <f>tab_dinamicas!U733</f>
        <v>17062.561254171007</v>
      </c>
      <c r="K212" s="72">
        <f>tab_dinamicas!V733</f>
        <v>89020.942011354651</v>
      </c>
      <c r="L212" s="72">
        <f t="shared" si="12"/>
        <v>550909.34373802529</v>
      </c>
      <c r="N212" s="57" t="s">
        <v>533</v>
      </c>
      <c r="O212" s="16">
        <f>+B212/'Total x Ano'!$H$30</f>
        <v>4.4939462412915703E-4</v>
      </c>
      <c r="P212" s="16">
        <f>+C212/'Total x Ano'!$H$30</f>
        <v>1.0213208704210211E-3</v>
      </c>
      <c r="Q212" s="16">
        <f>+D212/'Total x Ano'!$H$30</f>
        <v>3.6861861859374713E-3</v>
      </c>
      <c r="R212" s="16">
        <f>+E212/'Total x Ano'!$H$30</f>
        <v>3.6132691002449242E-5</v>
      </c>
      <c r="S212" s="16">
        <f>+F212/'Total x Ano'!$H$30</f>
        <v>3.7410532909226002E-4</v>
      </c>
      <c r="T212" s="16">
        <f>+G212/'Total x Ano'!$H$30</f>
        <v>3.094040837236143E-4</v>
      </c>
      <c r="U212" s="16">
        <f>+H212/'Total x Ano'!$H$30</f>
        <v>1.9395354191287391E-4</v>
      </c>
      <c r="V212" s="16">
        <f>+I212/'Total x Ano'!$H$30</f>
        <v>4.8920137749665772E-5</v>
      </c>
      <c r="W212" s="16">
        <f>+J212/'Total x Ano'!$H$30</f>
        <v>2.3472767501073633E-4</v>
      </c>
      <c r="X212" s="16">
        <f>+K212/'Total x Ano'!$H$30</f>
        <v>1.2246507680951377E-3</v>
      </c>
      <c r="Y212" s="16">
        <f>+L212/'Total x Ano'!$H$30</f>
        <v>7.5787959070743854E-3</v>
      </c>
    </row>
    <row r="213" spans="1:25" x14ac:dyDescent="0.25">
      <c r="A213" s="1" t="s">
        <v>534</v>
      </c>
      <c r="B213" s="72">
        <f>tab_dinamicas!M734</f>
        <v>155005.61041242725</v>
      </c>
      <c r="C213" s="72">
        <f>tab_dinamicas!N734</f>
        <v>122777.82717315381</v>
      </c>
      <c r="D213" s="72">
        <f>tab_dinamicas!O734</f>
        <v>773528.87912650057</v>
      </c>
      <c r="E213" s="72">
        <f>tab_dinamicas!P734</f>
        <v>7854.9803920609993</v>
      </c>
      <c r="F213" s="72">
        <f>tab_dinamicas!Q734</f>
        <v>165185.76218532302</v>
      </c>
      <c r="G213" s="72">
        <f>tab_dinamicas!R734</f>
        <v>84501.412706017902</v>
      </c>
      <c r="H213" s="72">
        <f>tab_dinamicas!S734</f>
        <v>117835.32717169538</v>
      </c>
      <c r="I213" s="72">
        <f>tab_dinamicas!T734</f>
        <v>4255.315795653205</v>
      </c>
      <c r="J213" s="72">
        <f>tab_dinamicas!U734</f>
        <v>90770.313604863943</v>
      </c>
      <c r="K213" s="72">
        <f>tab_dinamicas!V734</f>
        <v>184666.02451453789</v>
      </c>
      <c r="L213" s="72">
        <f t="shared" si="12"/>
        <v>1706381.4530822341</v>
      </c>
      <c r="N213" s="57" t="s">
        <v>534</v>
      </c>
      <c r="O213" s="16">
        <f>+B213/'Total x Ano'!$H$30</f>
        <v>2.132394193564275E-3</v>
      </c>
      <c r="P213" s="16">
        <f>+C213/'Total x Ano'!$H$30</f>
        <v>1.6890403196753007E-3</v>
      </c>
      <c r="Q213" s="16">
        <f>+D213/'Total x Ano'!$H$30</f>
        <v>1.0641347019729481E-2</v>
      </c>
      <c r="R213" s="16">
        <f>+E213/'Total x Ano'!$H$30</f>
        <v>1.0806005365886562E-4</v>
      </c>
      <c r="S213" s="16">
        <f>+F213/'Total x Ano'!$H$30</f>
        <v>2.2724413600659697E-3</v>
      </c>
      <c r="T213" s="16">
        <f>+G213/'Total x Ano'!$H$30</f>
        <v>1.1624761279469447E-3</v>
      </c>
      <c r="U213" s="16">
        <f>+H213/'Total x Ano'!$H$30</f>
        <v>1.6210469207476165E-3</v>
      </c>
      <c r="V213" s="16">
        <f>+I213/'Total x Ano'!$H$30</f>
        <v>5.853988555826975E-5</v>
      </c>
      <c r="W213" s="16">
        <f>+J213/'Total x Ano'!$H$30</f>
        <v>1.2487166700870724E-3</v>
      </c>
      <c r="X213" s="16">
        <f>+K213/'Total x Ano'!$H$30</f>
        <v>2.5404290681844128E-3</v>
      </c>
      <c r="Y213" s="16">
        <f>+L213/'Total x Ano'!$H$30</f>
        <v>2.3474491619218212E-2</v>
      </c>
    </row>
    <row r="214" spans="1:25" x14ac:dyDescent="0.25">
      <c r="A214" s="1" t="s">
        <v>535</v>
      </c>
      <c r="B214" s="72">
        <f>tab_dinamicas!M735</f>
        <v>10398.917315213002</v>
      </c>
      <c r="C214" s="72">
        <f>tab_dinamicas!N735</f>
        <v>45747.124645613883</v>
      </c>
      <c r="D214" s="72">
        <f>tab_dinamicas!O735</f>
        <v>203249.10018390973</v>
      </c>
      <c r="E214" s="72">
        <f>tab_dinamicas!P735</f>
        <v>1569.5371481028687</v>
      </c>
      <c r="F214" s="72">
        <f>tab_dinamicas!Q735</f>
        <v>45231.152920593711</v>
      </c>
      <c r="G214" s="72">
        <f>tab_dinamicas!R735</f>
        <v>16472.778972039767</v>
      </c>
      <c r="H214" s="72">
        <f>tab_dinamicas!S735</f>
        <v>19441.450502300999</v>
      </c>
      <c r="I214" s="72">
        <f>tab_dinamicas!T735</f>
        <v>2647.9169600042796</v>
      </c>
      <c r="J214" s="72">
        <f>tab_dinamicas!U735</f>
        <v>1746.5646463585063</v>
      </c>
      <c r="K214" s="72">
        <f>tab_dinamicas!V735</f>
        <v>37283.623482366165</v>
      </c>
      <c r="L214" s="72">
        <f t="shared" si="12"/>
        <v>383788.1667765028</v>
      </c>
      <c r="N214" s="57" t="s">
        <v>535</v>
      </c>
      <c r="O214" s="16">
        <f>+B214/'Total x Ano'!$H$30</f>
        <v>1.4305669867893637E-4</v>
      </c>
      <c r="P214" s="16">
        <f>+C214/'Total x Ano'!$H$30</f>
        <v>6.2933788465470441E-4</v>
      </c>
      <c r="Q214" s="16">
        <f>+D214/'Total x Ano'!$H$30</f>
        <v>2.7960742835446764E-3</v>
      </c>
      <c r="R214" s="16">
        <f>+E214/'Total x Ano'!$H$30</f>
        <v>2.1591940396821019E-5</v>
      </c>
      <c r="S214" s="16">
        <f>+F214/'Total x Ano'!$H$30</f>
        <v>6.2223972151371305E-4</v>
      </c>
      <c r="T214" s="16">
        <f>+G214/'Total x Ano'!$H$30</f>
        <v>2.2661410860151096E-4</v>
      </c>
      <c r="U214" s="16">
        <f>+H214/'Total x Ano'!$H$30</f>
        <v>2.6745377831982131E-4</v>
      </c>
      <c r="V214" s="16">
        <f>+I214/'Total x Ano'!$H$30</f>
        <v>3.6427086319843324E-5</v>
      </c>
      <c r="W214" s="16">
        <f>+J214/'Total x Ano'!$H$30</f>
        <v>2.4027287145736288E-5</v>
      </c>
      <c r="X214" s="16">
        <f>+K214/'Total x Ano'!$H$30</f>
        <v>5.1290648136733666E-4</v>
      </c>
      <c r="Y214" s="16">
        <f>+L214/'Total x Ano'!$H$30</f>
        <v>5.2797292705430978E-3</v>
      </c>
    </row>
    <row r="215" spans="1:25" x14ac:dyDescent="0.25">
      <c r="A215" s="1" t="s">
        <v>536</v>
      </c>
      <c r="B215" s="72">
        <f>tab_dinamicas!M736</f>
        <v>200981.1609748046</v>
      </c>
      <c r="C215" s="72">
        <f>tab_dinamicas!N736</f>
        <v>178244.18873706512</v>
      </c>
      <c r="D215" s="72">
        <f>tab_dinamicas!O736</f>
        <v>3194517.1626111986</v>
      </c>
      <c r="E215" s="72">
        <f>tab_dinamicas!P736</f>
        <v>36836.676223482384</v>
      </c>
      <c r="F215" s="72">
        <f>tab_dinamicas!Q736</f>
        <v>323490.12319314008</v>
      </c>
      <c r="G215" s="72">
        <f>tab_dinamicas!R736</f>
        <v>133987.30766087837</v>
      </c>
      <c r="H215" s="72">
        <f>tab_dinamicas!S736</f>
        <v>71344.451775793656</v>
      </c>
      <c r="I215" s="72">
        <f>tab_dinamicas!T736</f>
        <v>56182.382584228399</v>
      </c>
      <c r="J215" s="72">
        <f>tab_dinamicas!U736</f>
        <v>305770.24177716399</v>
      </c>
      <c r="K215" s="72">
        <f>tab_dinamicas!V736</f>
        <v>428459.2421989271</v>
      </c>
      <c r="L215" s="72">
        <f t="shared" si="12"/>
        <v>4929812.9377366826</v>
      </c>
      <c r="N215" s="57" t="s">
        <v>536</v>
      </c>
      <c r="O215" s="16">
        <f>+B215/'Total x Ano'!$H$30</f>
        <v>2.764874507046362E-3</v>
      </c>
      <c r="P215" s="16">
        <f>+C215/'Total x Ano'!$H$30</f>
        <v>2.4520846186675818E-3</v>
      </c>
      <c r="Q215" s="16">
        <f>+D215/'Total x Ano'!$H$30</f>
        <v>4.3946601872466205E-2</v>
      </c>
      <c r="R215" s="16">
        <f>+E215/'Total x Ano'!$H$30</f>
        <v>5.0675787979648137E-4</v>
      </c>
      <c r="S215" s="16">
        <f>+F215/'Total x Ano'!$H$30</f>
        <v>4.4502160827408349E-3</v>
      </c>
      <c r="T215" s="16">
        <f>+G215/'Total x Ano'!$H$30</f>
        <v>1.8432478418501208E-3</v>
      </c>
      <c r="U215" s="16">
        <f>+H215/'Total x Ano'!$H$30</f>
        <v>9.8147734333577227E-4</v>
      </c>
      <c r="V215" s="16">
        <f>+I215/'Total x Ano'!$H$30</f>
        <v>7.7289451707233383E-4</v>
      </c>
      <c r="W215" s="16">
        <f>+J215/'Total x Ano'!$H$30</f>
        <v>4.2064457305481789E-3</v>
      </c>
      <c r="X215" s="16">
        <f>+K215/'Total x Ano'!$H$30</f>
        <v>5.8942640709132169E-3</v>
      </c>
      <c r="Y215" s="16">
        <f>+L215/'Total x Ano'!$H$30</f>
        <v>6.7818864464437092E-2</v>
      </c>
    </row>
    <row r="216" spans="1:25" x14ac:dyDescent="0.25">
      <c r="A216" s="1" t="s">
        <v>537</v>
      </c>
      <c r="B216" s="72">
        <f>tab_dinamicas!M737</f>
        <v>1096546.3722164819</v>
      </c>
      <c r="C216" s="72">
        <f>tab_dinamicas!N737</f>
        <v>835661.44214863284</v>
      </c>
      <c r="D216" s="72">
        <f>tab_dinamicas!O737</f>
        <v>6816306.8704394298</v>
      </c>
      <c r="E216" s="72">
        <f>tab_dinamicas!P737</f>
        <v>367035.28791261278</v>
      </c>
      <c r="F216" s="72">
        <f>tab_dinamicas!Q737</f>
        <v>1443739.9470545484</v>
      </c>
      <c r="G216" s="72">
        <f>tab_dinamicas!R737</f>
        <v>464887.91521561309</v>
      </c>
      <c r="H216" s="72">
        <f>tab_dinamicas!S737</f>
        <v>1618118.4897555253</v>
      </c>
      <c r="I216" s="72">
        <f>tab_dinamicas!T737</f>
        <v>79301.812978888483</v>
      </c>
      <c r="J216" s="72">
        <f>tab_dinamicas!U737</f>
        <v>213411.50017152802</v>
      </c>
      <c r="K216" s="72">
        <f>tab_dinamicas!V737</f>
        <v>3238804.947365154</v>
      </c>
      <c r="L216" s="72">
        <f t="shared" si="12"/>
        <v>16173814.585258411</v>
      </c>
      <c r="N216" s="57" t="s">
        <v>537</v>
      </c>
      <c r="O216" s="16">
        <f>+B216/'Total x Ano'!$H$30</f>
        <v>1.5085061184991344E-2</v>
      </c>
      <c r="P216" s="16">
        <f>+C216/'Total x Ano'!$H$30</f>
        <v>1.1496097478549254E-2</v>
      </c>
      <c r="Q216" s="16">
        <f>+D216/'Total x Ano'!$H$30</f>
        <v>9.3771142563185556E-2</v>
      </c>
      <c r="R216" s="16">
        <f>+E216/'Total x Ano'!$H$30</f>
        <v>5.0492618602358602E-3</v>
      </c>
      <c r="S216" s="16">
        <f>+F216/'Total x Ano'!$H$30</f>
        <v>1.9861362901152712E-2</v>
      </c>
      <c r="T216" s="16">
        <f>+G216/'Total x Ano'!$H$30</f>
        <v>6.3954090979438313E-3</v>
      </c>
      <c r="U216" s="16">
        <f>+H216/'Total x Ano'!$H$30</f>
        <v>2.2260268275921979E-2</v>
      </c>
      <c r="V216" s="16">
        <f>+I216/'Total x Ano'!$H$30</f>
        <v>1.0909458379304213E-3</v>
      </c>
      <c r="W216" s="16">
        <f>+J216/'Total x Ano'!$H$30</f>
        <v>2.9358772407964582E-3</v>
      </c>
      <c r="X216" s="16">
        <f>+K216/'Total x Ano'!$H$30</f>
        <v>4.4555863787592263E-2</v>
      </c>
      <c r="Y216" s="16">
        <f>+L216/'Total x Ano'!$H$30</f>
        <v>0.22250129022829965</v>
      </c>
    </row>
    <row r="217" spans="1:25" x14ac:dyDescent="0.25">
      <c r="A217" s="1" t="s">
        <v>538</v>
      </c>
      <c r="B217" s="72">
        <f>tab_dinamicas!M738</f>
        <v>97896.981194234089</v>
      </c>
      <c r="C217" s="72">
        <f>tab_dinamicas!N738</f>
        <v>99940.965237698401</v>
      </c>
      <c r="D217" s="72">
        <f>tab_dinamicas!O738</f>
        <v>619448.18869170907</v>
      </c>
      <c r="E217" s="72">
        <f>tab_dinamicas!P738</f>
        <v>19756.770334421657</v>
      </c>
      <c r="F217" s="72">
        <f>tab_dinamicas!Q738</f>
        <v>210251.66624444324</v>
      </c>
      <c r="G217" s="72">
        <f>tab_dinamicas!R738</f>
        <v>60958.631041745131</v>
      </c>
      <c r="H217" s="72">
        <f>tab_dinamicas!S738</f>
        <v>151185.16222712875</v>
      </c>
      <c r="I217" s="72">
        <f>tab_dinamicas!T738</f>
        <v>11884.657339900778</v>
      </c>
      <c r="J217" s="72">
        <f>tab_dinamicas!U738</f>
        <v>99943.119287359616</v>
      </c>
      <c r="K217" s="72">
        <f>tab_dinamicas!V738</f>
        <v>168833.7173591835</v>
      </c>
      <c r="L217" s="72">
        <f t="shared" si="12"/>
        <v>1540099.8589578241</v>
      </c>
      <c r="N217" s="57" t="s">
        <v>538</v>
      </c>
      <c r="O217" s="16">
        <f>+B217/'Total x Ano'!$H$30</f>
        <v>1.3467574090422684E-3</v>
      </c>
      <c r="P217" s="16">
        <f>+C217/'Total x Ano'!$H$30</f>
        <v>1.3748762603175504E-3</v>
      </c>
      <c r="Q217" s="16">
        <f>+D217/'Total x Ano'!$H$30</f>
        <v>8.5216768429577233E-3</v>
      </c>
      <c r="R217" s="16">
        <f>+E217/'Total x Ano'!$H$30</f>
        <v>2.7179159665646551E-4</v>
      </c>
      <c r="S217" s="16">
        <f>+F217/'Total x Ano'!$H$30</f>
        <v>2.8924077721700324E-3</v>
      </c>
      <c r="T217" s="16">
        <f>+G217/'Total x Ano'!$H$30</f>
        <v>8.3860081280401702E-4</v>
      </c>
      <c r="U217" s="16">
        <f>+H217/'Total x Ano'!$H$30</f>
        <v>2.0798367312539266E-3</v>
      </c>
      <c r="V217" s="16">
        <f>+I217/'Total x Ano'!$H$30</f>
        <v>1.6349585177385074E-4</v>
      </c>
      <c r="W217" s="16">
        <f>+J217/'Total x Ano'!$H$30</f>
        <v>1.3749058933287556E-3</v>
      </c>
      <c r="X217" s="16">
        <f>+K217/'Total x Ano'!$H$30</f>
        <v>2.3226258560363118E-3</v>
      </c>
      <c r="Y217" s="16">
        <f>+L217/'Total x Ano'!$H$30</f>
        <v>2.1186975026340898E-2</v>
      </c>
    </row>
    <row r="218" spans="1:25" x14ac:dyDescent="0.25">
      <c r="A218" s="1" t="s">
        <v>539</v>
      </c>
      <c r="B218" s="72">
        <f>tab_dinamicas!M739</f>
        <v>44518.961711035576</v>
      </c>
      <c r="C218" s="72">
        <f>tab_dinamicas!N739</f>
        <v>43191.331485053335</v>
      </c>
      <c r="D218" s="72">
        <f>tab_dinamicas!O739</f>
        <v>467662.99277399603</v>
      </c>
      <c r="E218" s="72">
        <f>tab_dinamicas!P739</f>
        <v>7306.2066734378968</v>
      </c>
      <c r="F218" s="72">
        <f>tab_dinamicas!Q739</f>
        <v>63417.784096164258</v>
      </c>
      <c r="G218" s="72">
        <f>tab_dinamicas!R739</f>
        <v>51817.952529176211</v>
      </c>
      <c r="H218" s="72">
        <f>tab_dinamicas!S739</f>
        <v>109837.63648454829</v>
      </c>
      <c r="I218" s="72">
        <f>tab_dinamicas!T739</f>
        <v>2748.8458264950741</v>
      </c>
      <c r="J218" s="72">
        <f>tab_dinamicas!U739</f>
        <v>1749.6459260023526</v>
      </c>
      <c r="K218" s="72">
        <f>tab_dinamicas!V739</f>
        <v>107303.33596509755</v>
      </c>
      <c r="L218" s="72">
        <f t="shared" si="12"/>
        <v>899554.69347100658</v>
      </c>
      <c r="N218" s="57" t="s">
        <v>539</v>
      </c>
      <c r="O218" s="16">
        <f>+B218/'Total x Ano'!$H$30</f>
        <v>6.1244218969580967E-4</v>
      </c>
      <c r="P218" s="16">
        <f>+C218/'Total x Ano'!$H$30</f>
        <v>5.9417813475255721E-4</v>
      </c>
      <c r="Q218" s="16">
        <f>+D218/'Total x Ano'!$H$30</f>
        <v>6.4335855178581898E-3</v>
      </c>
      <c r="R218" s="16">
        <f>+E218/'Total x Ano'!$H$30</f>
        <v>1.0051063729865134E-4</v>
      </c>
      <c r="S218" s="16">
        <f>+F218/'Total x Ano'!$H$30</f>
        <v>8.7243109598135915E-4</v>
      </c>
      <c r="T218" s="16">
        <f>+G218/'Total x Ano'!$H$30</f>
        <v>7.1285355931055886E-4</v>
      </c>
      <c r="U218" s="16">
        <f>+H218/'Total x Ano'!$H$30</f>
        <v>1.5110236181212218E-3</v>
      </c>
      <c r="V218" s="16">
        <f>+I218/'Total x Ano'!$H$30</f>
        <v>3.781555302305073E-5</v>
      </c>
      <c r="W218" s="16">
        <f>+J218/'Total x Ano'!$H$30</f>
        <v>2.406967595220467E-5</v>
      </c>
      <c r="X218" s="16">
        <f>+K218/'Total x Ano'!$H$30</f>
        <v>1.4761595399885349E-3</v>
      </c>
      <c r="Y218" s="16">
        <f>+L218/'Total x Ano'!$H$30</f>
        <v>1.2375069521982139E-2</v>
      </c>
    </row>
    <row r="219" spans="1:25" x14ac:dyDescent="0.25">
      <c r="A219" s="1" t="s">
        <v>540</v>
      </c>
      <c r="B219" s="72">
        <f>tab_dinamicas!M740</f>
        <v>260736.12296606798</v>
      </c>
      <c r="C219" s="72">
        <f>tab_dinamicas!N740</f>
        <v>48435.907673468791</v>
      </c>
      <c r="D219" s="72">
        <f>tab_dinamicas!O740</f>
        <v>801009.26575003797</v>
      </c>
      <c r="E219" s="72">
        <f>tab_dinamicas!P740</f>
        <v>5857.4450459240761</v>
      </c>
      <c r="F219" s="72">
        <f>tab_dinamicas!Q740</f>
        <v>159009.49037314049</v>
      </c>
      <c r="G219" s="72">
        <f>tab_dinamicas!R740</f>
        <v>64289.132465510207</v>
      </c>
      <c r="H219" s="72">
        <f>tab_dinamicas!S740</f>
        <v>67371.382450195408</v>
      </c>
      <c r="I219" s="72">
        <f>tab_dinamicas!T740</f>
        <v>8007.7941306379698</v>
      </c>
      <c r="J219" s="72">
        <f>tab_dinamicas!U740</f>
        <v>58972.850356255985</v>
      </c>
      <c r="K219" s="72">
        <f>tab_dinamicas!V740</f>
        <v>189416.70029161719</v>
      </c>
      <c r="L219" s="72">
        <f t="shared" si="12"/>
        <v>1663106.091502856</v>
      </c>
      <c r="N219" s="57" t="s">
        <v>540</v>
      </c>
      <c r="O219" s="16">
        <f>+B219/'Total x Ano'!$H$30</f>
        <v>3.5869165844124094E-3</v>
      </c>
      <c r="P219" s="16">
        <f>+C219/'Total x Ano'!$H$30</f>
        <v>6.663271607273355E-4</v>
      </c>
      <c r="Q219" s="16">
        <f>+D219/'Total x Ano'!$H$30</f>
        <v>1.1019391509325804E-2</v>
      </c>
      <c r="R219" s="16">
        <f>+E219/'Total x Ano'!$H$30</f>
        <v>8.0580191722201934E-5</v>
      </c>
      <c r="S219" s="16">
        <f>+F219/'Total x Ano'!$H$30</f>
        <v>2.1874751055211803E-3</v>
      </c>
      <c r="T219" s="16">
        <f>+G219/'Total x Ano'!$H$30</f>
        <v>8.8441813437578393E-4</v>
      </c>
      <c r="U219" s="16">
        <f>+H219/'Total x Ano'!$H$30</f>
        <v>9.2682028971047465E-4</v>
      </c>
      <c r="V219" s="16">
        <f>+I219/'Total x Ano'!$H$30</f>
        <v>1.1016229452596301E-4</v>
      </c>
      <c r="W219" s="16">
        <f>+J219/'Total x Ano'!$H$30</f>
        <v>8.1128265836972015E-4</v>
      </c>
      <c r="X219" s="16">
        <f>+K219/'Total x Ano'!$H$30</f>
        <v>2.6057835635191068E-3</v>
      </c>
      <c r="Y219" s="16">
        <f>+L219/'Total x Ano'!$H$30</f>
        <v>2.2879157492209978E-2</v>
      </c>
    </row>
    <row r="220" spans="1:25" x14ac:dyDescent="0.25">
      <c r="A220" s="1" t="s">
        <v>541</v>
      </c>
      <c r="B220" s="72">
        <f>tab_dinamicas!M741</f>
        <v>4329.6945064418042</v>
      </c>
      <c r="C220" s="72">
        <f>tab_dinamicas!N741</f>
        <v>10763.742387226452</v>
      </c>
      <c r="D220" s="72">
        <f>tab_dinamicas!O741</f>
        <v>114088.97437668651</v>
      </c>
      <c r="E220" s="72">
        <f>tab_dinamicas!P741</f>
        <v>886.83556912904078</v>
      </c>
      <c r="F220" s="72">
        <f>tab_dinamicas!Q741</f>
        <v>12610.252883269284</v>
      </c>
      <c r="G220" s="72">
        <f>tab_dinamicas!R741</f>
        <v>6427.6537447377732</v>
      </c>
      <c r="H220" s="72">
        <f>tab_dinamicas!S741</f>
        <v>37506.563192694339</v>
      </c>
      <c r="I220" s="72">
        <f>tab_dinamicas!T741</f>
        <v>757.899710784538</v>
      </c>
      <c r="J220" s="72">
        <f>tab_dinamicas!U741</f>
        <v>6575.5418190043711</v>
      </c>
      <c r="K220" s="72">
        <f>tab_dinamicas!V741</f>
        <v>29913.965457400373</v>
      </c>
      <c r="L220" s="72">
        <f t="shared" si="12"/>
        <v>223861.12364737448</v>
      </c>
      <c r="N220" s="57" t="s">
        <v>541</v>
      </c>
      <c r="O220" s="16">
        <f>+B220/'Total x Ano'!$H$30</f>
        <v>5.9563104850709568E-5</v>
      </c>
      <c r="P220" s="16">
        <f>+C220/'Total x Ano'!$H$30</f>
        <v>1.4807555485554981E-4</v>
      </c>
      <c r="Q220" s="16">
        <f>+D220/'Total x Ano'!$H$30</f>
        <v>1.5695087801224838E-3</v>
      </c>
      <c r="R220" s="16">
        <f>+E220/'Total x Ano'!$H$30</f>
        <v>1.2200094004503351E-5</v>
      </c>
      <c r="S220" s="16">
        <f>+F220/'Total x Ano'!$H$30</f>
        <v>1.7347778545636906E-4</v>
      </c>
      <c r="T220" s="16">
        <f>+G220/'Total x Ano'!$H$30</f>
        <v>8.8424486617302611E-5</v>
      </c>
      <c r="U220" s="16">
        <f>+H220/'Total x Ano'!$H$30</f>
        <v>5.1597343708947993E-4</v>
      </c>
      <c r="V220" s="16">
        <f>+I220/'Total x Ano'!$H$30</f>
        <v>1.0426338364662325E-5</v>
      </c>
      <c r="W220" s="16">
        <f>+J220/'Total x Ano'!$H$30</f>
        <v>9.0458965692120759E-5</v>
      </c>
      <c r="X220" s="16">
        <f>+K220/'Total x Ano'!$H$30</f>
        <v>4.1152295118944128E-4</v>
      </c>
      <c r="Y220" s="16">
        <f>+L220/'Total x Ano'!$H$30</f>
        <v>3.0796314982426223E-3</v>
      </c>
    </row>
    <row r="221" spans="1:25" x14ac:dyDescent="0.25">
      <c r="A221" s="1" t="s">
        <v>542</v>
      </c>
      <c r="B221" s="72">
        <f>tab_dinamicas!M742</f>
        <v>4991.9307179583884</v>
      </c>
      <c r="C221" s="72">
        <f>tab_dinamicas!N742</f>
        <v>7394.9893235487016</v>
      </c>
      <c r="D221" s="72">
        <f>tab_dinamicas!O742</f>
        <v>101799.09989273705</v>
      </c>
      <c r="E221" s="72">
        <f>tab_dinamicas!P742</f>
        <v>1293.1151342191897</v>
      </c>
      <c r="F221" s="72">
        <f>tab_dinamicas!Q742</f>
        <v>5085.1277272309053</v>
      </c>
      <c r="G221" s="72">
        <f>tab_dinamicas!R742</f>
        <v>7717.0277932254776</v>
      </c>
      <c r="H221" s="72">
        <f>tab_dinamicas!S742</f>
        <v>6261.1572095421488</v>
      </c>
      <c r="I221" s="72">
        <f>tab_dinamicas!T742</f>
        <v>5104.5478238402975</v>
      </c>
      <c r="J221" s="72">
        <f>tab_dinamicas!U742</f>
        <v>907.07864462669716</v>
      </c>
      <c r="K221" s="72">
        <f>tab_dinamicas!V742</f>
        <v>21210.695828299162</v>
      </c>
      <c r="L221" s="72">
        <f t="shared" si="12"/>
        <v>161764.77009522801</v>
      </c>
      <c r="N221" s="57" t="s">
        <v>542</v>
      </c>
      <c r="O221" s="16">
        <f>+B221/'Total x Ano'!$H$30</f>
        <v>6.8673411557986988E-5</v>
      </c>
      <c r="P221" s="16">
        <f>+C221/'Total x Ano'!$H$30</f>
        <v>1.0173200991272512E-4</v>
      </c>
      <c r="Q221" s="16">
        <f>+D221/'Total x Ano'!$H$30</f>
        <v>1.4004384031246556E-3</v>
      </c>
      <c r="R221" s="16">
        <f>+E221/'Total x Ano'!$H$30</f>
        <v>1.7789234831451087E-5</v>
      </c>
      <c r="S221" s="16">
        <f>+F221/'Total x Ano'!$H$30</f>
        <v>6.9955511998748442E-5</v>
      </c>
      <c r="T221" s="16">
        <f>+G221/'Total x Ano'!$H$30</f>
        <v>1.061622557665102E-4</v>
      </c>
      <c r="U221" s="16">
        <f>+H221/'Total x Ano'!$H$30</f>
        <v>8.6134013105053188E-5</v>
      </c>
      <c r="V221" s="16">
        <f>+I221/'Total x Ano'!$H$30</f>
        <v>7.0222672014041697E-5</v>
      </c>
      <c r="W221" s="16">
        <f>+J221/'Total x Ano'!$H$30</f>
        <v>1.2478575644853221E-5</v>
      </c>
      <c r="X221" s="16">
        <f>+K221/'Total x Ano'!$H$30</f>
        <v>2.917930809431975E-4</v>
      </c>
      <c r="Y221" s="16">
        <f>+L221/'Total x Ano'!$H$30</f>
        <v>2.2253791688992232E-3</v>
      </c>
    </row>
    <row r="222" spans="1:25" x14ac:dyDescent="0.25">
      <c r="A222" s="1" t="s">
        <v>543</v>
      </c>
      <c r="B222" s="72">
        <f>tab_dinamicas!M743</f>
        <v>49543.003929010243</v>
      </c>
      <c r="C222" s="72">
        <f>tab_dinamicas!N743</f>
        <v>15711.558810066628</v>
      </c>
      <c r="D222" s="72">
        <f>tab_dinamicas!O743</f>
        <v>234022.06798154954</v>
      </c>
      <c r="E222" s="72">
        <f>tab_dinamicas!P743</f>
        <v>2498.5296457901422</v>
      </c>
      <c r="F222" s="72">
        <f>tab_dinamicas!Q743</f>
        <v>24659.588324367764</v>
      </c>
      <c r="G222" s="72">
        <f>tab_dinamicas!R743</f>
        <v>17270.337240187419</v>
      </c>
      <c r="H222" s="72">
        <f>tab_dinamicas!S743</f>
        <v>22117.680370151589</v>
      </c>
      <c r="I222" s="72">
        <f>tab_dinamicas!T743</f>
        <v>2125.301814503187</v>
      </c>
      <c r="J222" s="72">
        <f>tab_dinamicas!U743</f>
        <v>4171.9066753210864</v>
      </c>
      <c r="K222" s="72">
        <f>tab_dinamicas!V743</f>
        <v>50122.954962216681</v>
      </c>
      <c r="L222" s="72">
        <f t="shared" si="12"/>
        <v>422242.9297531643</v>
      </c>
      <c r="N222" s="57" t="s">
        <v>543</v>
      </c>
      <c r="O222" s="16">
        <f>+B222/'Total x Ano'!$H$30</f>
        <v>6.8155735543288197E-4</v>
      </c>
      <c r="P222" s="16">
        <f>+C222/'Total x Ano'!$H$30</f>
        <v>2.1614209117519565E-4</v>
      </c>
      <c r="Q222" s="16">
        <f>+D222/'Total x Ano'!$H$30</f>
        <v>3.2194144302389186E-3</v>
      </c>
      <c r="R222" s="16">
        <f>+E222/'Total x Ano'!$H$30</f>
        <v>3.4371982375058308E-5</v>
      </c>
      <c r="S222" s="16">
        <f>+F222/'Total x Ano'!$H$30</f>
        <v>3.392390947569947E-4</v>
      </c>
      <c r="T222" s="16">
        <f>+G222/'Total x Ano'!$H$30</f>
        <v>2.3758602513731966E-4</v>
      </c>
      <c r="U222" s="16">
        <f>+H222/'Total x Ano'!$H$30</f>
        <v>3.0427036202710603E-4</v>
      </c>
      <c r="V222" s="16">
        <f>+I222/'Total x Ano'!$H$30</f>
        <v>2.9237530414285391E-5</v>
      </c>
      <c r="W222" s="16">
        <f>+J222/'Total x Ano'!$H$30</f>
        <v>5.7392435969746641E-5</v>
      </c>
      <c r="X222" s="16">
        <f>+K222/'Total x Ano'!$H$30</f>
        <v>6.8953567449159562E-4</v>
      </c>
      <c r="Y222" s="16">
        <f>+L222/'Total x Ano'!$H$30</f>
        <v>5.8087469820191032E-3</v>
      </c>
    </row>
    <row r="223" spans="1:25" x14ac:dyDescent="0.25">
      <c r="A223" s="1" t="s">
        <v>544</v>
      </c>
      <c r="B223" s="72">
        <f>tab_dinamicas!M744</f>
        <v>13033.563056417321</v>
      </c>
      <c r="C223" s="72">
        <f>tab_dinamicas!N744</f>
        <v>49399.228446356443</v>
      </c>
      <c r="D223" s="72">
        <f>tab_dinamicas!O744</f>
        <v>561581.8863839783</v>
      </c>
      <c r="E223" s="72">
        <f>tab_dinamicas!P744</f>
        <v>1261.6134321391146</v>
      </c>
      <c r="F223" s="72">
        <f>tab_dinamicas!Q744</f>
        <v>105710.05416399457</v>
      </c>
      <c r="G223" s="72">
        <f>tab_dinamicas!R744</f>
        <v>36532.517703161611</v>
      </c>
      <c r="H223" s="72">
        <f>tab_dinamicas!S744</f>
        <v>12692.545408415579</v>
      </c>
      <c r="I223" s="72">
        <f>tab_dinamicas!T744</f>
        <v>1584.2335725148951</v>
      </c>
      <c r="J223" s="72">
        <f>tab_dinamicas!U744</f>
        <v>34821.108277562656</v>
      </c>
      <c r="K223" s="72">
        <f>tab_dinamicas!V744</f>
        <v>128609.30046077474</v>
      </c>
      <c r="L223" s="72">
        <f t="shared" si="12"/>
        <v>945226.05090531521</v>
      </c>
      <c r="N223" s="57" t="s">
        <v>544</v>
      </c>
      <c r="O223" s="16">
        <f>+B223/'Total x Ano'!$H$30</f>
        <v>1.7930121438191452E-4</v>
      </c>
      <c r="P223" s="16">
        <f>+C223/'Total x Ano'!$H$30</f>
        <v>6.7957945280360216E-4</v>
      </c>
      <c r="Q223" s="16">
        <f>+D223/'Total x Ano'!$H$30</f>
        <v>7.7256168376732487E-3</v>
      </c>
      <c r="R223" s="16">
        <f>+E223/'Total x Ano'!$H$30</f>
        <v>1.7355869571805247E-5</v>
      </c>
      <c r="S223" s="16">
        <f>+F223/'Total x Ano'!$H$30</f>
        <v>1.4542409471560316E-3</v>
      </c>
      <c r="T223" s="16">
        <f>+G223/'Total x Ano'!$H$30</f>
        <v>5.0257360633096349E-4</v>
      </c>
      <c r="U223" s="16">
        <f>+H223/'Total x Ano'!$H$30</f>
        <v>1.746098741745051E-4</v>
      </c>
      <c r="V223" s="16">
        <f>+I223/'Total x Ano'!$H$30</f>
        <v>2.1794117401891856E-5</v>
      </c>
      <c r="W223" s="16">
        <f>+J223/'Total x Ano'!$H$30</f>
        <v>4.7902994547734448E-4</v>
      </c>
      <c r="X223" s="16">
        <f>+K223/'Total x Ano'!$H$30</f>
        <v>1.769263220932629E-3</v>
      </c>
      <c r="Y223" s="16">
        <f>+L223/'Total x Ano'!$H$30</f>
        <v>1.3003365085903936E-2</v>
      </c>
    </row>
    <row r="224" spans="1:25" x14ac:dyDescent="0.25">
      <c r="A224" s="1" t="s">
        <v>84</v>
      </c>
      <c r="B224" s="63">
        <f t="shared" ref="B224:K224" si="13">SUM(B197:B223)</f>
        <v>2118459.97567533</v>
      </c>
      <c r="C224" s="63">
        <f t="shared" si="13"/>
        <v>1817394.9213544051</v>
      </c>
      <c r="D224" s="63">
        <f t="shared" si="13"/>
        <v>15535601.780197872</v>
      </c>
      <c r="E224" s="63">
        <f t="shared" si="13"/>
        <v>469299.50110903621</v>
      </c>
      <c r="F224" s="63">
        <f t="shared" si="13"/>
        <v>2769651.9412592966</v>
      </c>
      <c r="G224" s="63">
        <f t="shared" si="13"/>
        <v>1056174.3664386633</v>
      </c>
      <c r="H224" s="63">
        <f t="shared" si="13"/>
        <v>2400428.7657917161</v>
      </c>
      <c r="I224" s="63">
        <f t="shared" si="13"/>
        <v>194969.19194835451</v>
      </c>
      <c r="J224" s="63">
        <f t="shared" si="13"/>
        <v>1046638.6034147855</v>
      </c>
      <c r="K224" s="63">
        <f t="shared" si="13"/>
        <v>4973461.9547014087</v>
      </c>
      <c r="L224" s="72">
        <f t="shared" si="12"/>
        <v>32382081.001890872</v>
      </c>
      <c r="N224" s="57" t="s">
        <v>84</v>
      </c>
      <c r="O224" s="16">
        <f>+B224/'Total x Ano'!$H$30</f>
        <v>2.9143408031547073E-2</v>
      </c>
      <c r="P224" s="16">
        <f>+C224/'Total x Ano'!$H$30</f>
        <v>2.500169101878285E-2</v>
      </c>
      <c r="Q224" s="16">
        <f>+D224/'Total x Ano'!$H$30</f>
        <v>0.21372147073564757</v>
      </c>
      <c r="R224" s="16">
        <f>+E224/'Total x Ano'!$H$30</f>
        <v>6.4560987731014947E-3</v>
      </c>
      <c r="S224" s="16">
        <f>+F224/'Total x Ano'!$H$30</f>
        <v>3.8101780329248304E-2</v>
      </c>
      <c r="T224" s="16">
        <f>+G224/'Total x Ano'!$H$30</f>
        <v>1.4529668186801764E-2</v>
      </c>
      <c r="U224" s="16">
        <f>+H224/'Total x Ano'!$H$30</f>
        <v>3.3022419953829853E-2</v>
      </c>
      <c r="V224" s="16">
        <f>+I224/'Total x Ano'!$H$30</f>
        <v>2.6821685468570483E-3</v>
      </c>
      <c r="W224" s="16">
        <f>+J224/'Total x Ano'!$H$30</f>
        <v>1.4398485801537006E-2</v>
      </c>
      <c r="X224" s="16">
        <f>+K224/'Total x Ano'!$H$30</f>
        <v>6.8419338925217704E-2</v>
      </c>
      <c r="Y224" s="16">
        <f>+L224/'Total x Ano'!$H$30</f>
        <v>0.44547653030257073</v>
      </c>
    </row>
    <row r="225" spans="1:25" x14ac:dyDescent="0.25">
      <c r="A225" s="17"/>
      <c r="B225" s="73"/>
      <c r="C225" s="72"/>
      <c r="D225" s="72"/>
      <c r="E225" s="72"/>
      <c r="F225" s="72"/>
      <c r="G225" s="72"/>
      <c r="H225" s="72"/>
      <c r="I225" s="72"/>
      <c r="J225" s="72"/>
      <c r="K225" s="72"/>
      <c r="L225" s="72"/>
    </row>
    <row r="226" spans="1:25" x14ac:dyDescent="0.25">
      <c r="A226" s="1"/>
    </row>
    <row r="227" spans="1:25" x14ac:dyDescent="0.25">
      <c r="A227" s="2"/>
      <c r="B227" s="56">
        <v>2014</v>
      </c>
      <c r="C227" s="56">
        <v>2014</v>
      </c>
      <c r="D227" s="56">
        <v>2014</v>
      </c>
      <c r="E227" s="56">
        <v>2014</v>
      </c>
      <c r="F227" s="56">
        <v>2014</v>
      </c>
      <c r="G227" s="56">
        <v>2014</v>
      </c>
      <c r="H227" s="56">
        <v>2014</v>
      </c>
      <c r="I227" s="56">
        <v>2014</v>
      </c>
      <c r="J227" s="56">
        <v>2014</v>
      </c>
      <c r="K227" s="56">
        <v>2014</v>
      </c>
      <c r="N227" s="57"/>
      <c r="O227" s="1">
        <v>2014</v>
      </c>
      <c r="P227" s="1">
        <v>2014</v>
      </c>
      <c r="Q227" s="1">
        <v>2014</v>
      </c>
      <c r="R227" s="1">
        <v>2014</v>
      </c>
      <c r="S227" s="1">
        <v>2014</v>
      </c>
      <c r="T227" s="1">
        <v>2014</v>
      </c>
      <c r="U227" s="1">
        <v>2014</v>
      </c>
      <c r="V227" s="1">
        <v>2014</v>
      </c>
      <c r="W227" s="1">
        <v>2014</v>
      </c>
      <c r="X227" s="1">
        <v>2014</v>
      </c>
      <c r="Y227" s="1">
        <v>2014</v>
      </c>
    </row>
    <row r="228" spans="1:25" x14ac:dyDescent="0.25">
      <c r="A228" s="1"/>
      <c r="B228" s="57" t="s">
        <v>769</v>
      </c>
      <c r="C228" s="57" t="s">
        <v>771</v>
      </c>
      <c r="D228" s="57" t="s">
        <v>20</v>
      </c>
      <c r="E228" s="57" t="s">
        <v>776</v>
      </c>
      <c r="F228" s="57" t="s">
        <v>777</v>
      </c>
      <c r="G228" s="57" t="s">
        <v>780</v>
      </c>
      <c r="H228" s="57" t="s">
        <v>22</v>
      </c>
      <c r="I228" s="57" t="s">
        <v>21</v>
      </c>
      <c r="J228" s="57" t="s">
        <v>29</v>
      </c>
      <c r="K228" s="57" t="s">
        <v>784</v>
      </c>
      <c r="L228" s="57" t="s">
        <v>866</v>
      </c>
      <c r="O228" s="1" t="s">
        <v>769</v>
      </c>
      <c r="P228" s="1" t="s">
        <v>771</v>
      </c>
      <c r="Q228" s="1" t="s">
        <v>20</v>
      </c>
      <c r="R228" s="1" t="s">
        <v>776</v>
      </c>
      <c r="S228" s="1" t="s">
        <v>777</v>
      </c>
      <c r="T228" s="1" t="s">
        <v>780</v>
      </c>
      <c r="U228" s="1" t="s">
        <v>22</v>
      </c>
      <c r="V228" s="1" t="s">
        <v>21</v>
      </c>
      <c r="W228" s="1" t="s">
        <v>29</v>
      </c>
      <c r="X228" s="1" t="s">
        <v>784</v>
      </c>
      <c r="Y228" s="1" t="s">
        <v>866</v>
      </c>
    </row>
    <row r="229" spans="1:25" x14ac:dyDescent="0.25">
      <c r="A229" s="1" t="s">
        <v>518</v>
      </c>
      <c r="B229" s="72">
        <f>tab_dinamicas!M750</f>
        <v>1885.0822516117646</v>
      </c>
      <c r="C229" s="72">
        <f>tab_dinamicas!N750</f>
        <v>1203.0244766878768</v>
      </c>
      <c r="D229" s="72">
        <f>tab_dinamicas!O750</f>
        <v>58862.599056187799</v>
      </c>
      <c r="E229" s="72">
        <f>tab_dinamicas!P750</f>
        <v>202.26737628619776</v>
      </c>
      <c r="F229" s="72">
        <f>tab_dinamicas!Q750</f>
        <v>8931.57998252379</v>
      </c>
      <c r="G229" s="72">
        <f>tab_dinamicas!R750</f>
        <v>3482.32506785235</v>
      </c>
      <c r="H229" s="72">
        <f>tab_dinamicas!S750</f>
        <v>2449.8484496648957</v>
      </c>
      <c r="I229" s="72">
        <f>tab_dinamicas!T750</f>
        <v>915.43934941317548</v>
      </c>
      <c r="J229" s="72">
        <f>tab_dinamicas!U750</f>
        <v>2205.0835461196393</v>
      </c>
      <c r="K229" s="72">
        <f>tab_dinamicas!V750</f>
        <v>7635.5682975296559</v>
      </c>
      <c r="L229" s="72">
        <f>SUM(B229:K229)</f>
        <v>87772.817853877132</v>
      </c>
      <c r="N229" s="57" t="s">
        <v>518</v>
      </c>
      <c r="O229" s="16">
        <f>+B229/'Total x Ano'!$I$30</f>
        <v>2.5852729355728905E-5</v>
      </c>
      <c r="P229" s="16">
        <f>+C229/'Total x Ano'!$I$30</f>
        <v>1.6498731648201029E-5</v>
      </c>
      <c r="Q229" s="16">
        <f>+D229/'Total x Ano'!$I$30</f>
        <v>8.0726389592458757E-4</v>
      </c>
      <c r="R229" s="16">
        <f>+E229/'Total x Ano'!$I$30</f>
        <v>2.7739711262728515E-6</v>
      </c>
      <c r="S229" s="16">
        <f>+F229/'Total x Ano'!$I$30</f>
        <v>1.2249105831313551E-4</v>
      </c>
      <c r="T229" s="16">
        <f>+G229/'Total x Ano'!$I$30</f>
        <v>4.7757920075308426E-5</v>
      </c>
      <c r="U229" s="16">
        <f>+H229/'Total x Ano'!$I$30</f>
        <v>3.3598146116747051E-5</v>
      </c>
      <c r="V229" s="16">
        <f>+I229/'Total x Ano'!$I$30</f>
        <v>1.255468068925278E-5</v>
      </c>
      <c r="W229" s="16">
        <f>+J229/'Total x Ano'!$I$30</f>
        <v>3.0241347864720523E-5</v>
      </c>
      <c r="X229" s="16">
        <f>+K229/'Total x Ano'!$I$30</f>
        <v>1.0471706500044687E-4</v>
      </c>
      <c r="Y229" s="16">
        <f>+L229/'Total x Ano'!$I$30</f>
        <v>1.2037495461144014E-3</v>
      </c>
    </row>
    <row r="230" spans="1:25" x14ac:dyDescent="0.25">
      <c r="A230" s="1" t="s">
        <v>519</v>
      </c>
      <c r="B230" s="72">
        <f>tab_dinamicas!M751</f>
        <v>942.47768484375638</v>
      </c>
      <c r="C230" s="72">
        <f>tab_dinamicas!N751</f>
        <v>5847.5073626844169</v>
      </c>
      <c r="D230" s="72">
        <f>tab_dinamicas!O751</f>
        <v>20054.767885428555</v>
      </c>
      <c r="E230" s="72">
        <f>tab_dinamicas!P751</f>
        <v>8.2301927026617605</v>
      </c>
      <c r="F230" s="72">
        <f>tab_dinamicas!Q751</f>
        <v>874.9199887631836</v>
      </c>
      <c r="G230" s="72">
        <f>tab_dinamicas!R751</f>
        <v>705.6304065736183</v>
      </c>
      <c r="H230" s="72">
        <f>tab_dinamicas!S751</f>
        <v>856.14419000166401</v>
      </c>
      <c r="I230" s="72">
        <f>tab_dinamicas!T751</f>
        <v>335.69849121386005</v>
      </c>
      <c r="J230" s="72">
        <f>tab_dinamicas!U751</f>
        <v>18038.231956552008</v>
      </c>
      <c r="K230" s="72">
        <f>tab_dinamicas!V751</f>
        <v>1070.1829582621053</v>
      </c>
      <c r="L230" s="72">
        <f t="shared" ref="L230:L256" si="14">SUM(B230:K230)</f>
        <v>48733.79111702583</v>
      </c>
      <c r="N230" s="57" t="s">
        <v>519</v>
      </c>
      <c r="O230" s="16">
        <f>+B230/'Total x Ano'!$I$30</f>
        <v>1.2925494624569692E-5</v>
      </c>
      <c r="P230" s="16">
        <f>+C230/'Total x Ano'!$I$30</f>
        <v>8.0194922594946185E-5</v>
      </c>
      <c r="Q230" s="16">
        <f>+D230/'Total x Ano'!$I$30</f>
        <v>2.750386546744316E-4</v>
      </c>
      <c r="R230" s="16">
        <f>+E230/'Total x Ano'!$I$30</f>
        <v>1.1287196848067848E-7</v>
      </c>
      <c r="S230" s="16">
        <f>+F230/'Total x Ano'!$I$30</f>
        <v>1.1998982886859405E-5</v>
      </c>
      <c r="T230" s="16">
        <f>+G230/'Total x Ano'!$I$30</f>
        <v>9.6772816733716547E-6</v>
      </c>
      <c r="U230" s="16">
        <f>+H230/'Total x Ano'!$I$30</f>
        <v>1.1741484497383737E-5</v>
      </c>
      <c r="V230" s="16">
        <f>+I230/'Total x Ano'!$I$30</f>
        <v>4.6038957881323562E-6</v>
      </c>
      <c r="W230" s="16">
        <f>+J230/'Total x Ano'!$I$30</f>
        <v>2.473831199831604E-4</v>
      </c>
      <c r="X230" s="16">
        <f>+K230/'Total x Ano'!$I$30</f>
        <v>1.4676892935259369E-5</v>
      </c>
      <c r="Y230" s="16">
        <f>+L230/'Total x Ano'!$I$30</f>
        <v>6.6835360162659512E-4</v>
      </c>
    </row>
    <row r="231" spans="1:25" x14ac:dyDescent="0.25">
      <c r="A231" s="1" t="s">
        <v>520</v>
      </c>
      <c r="B231" s="72">
        <f>tab_dinamicas!M752</f>
        <v>32108.644309683415</v>
      </c>
      <c r="C231" s="72">
        <f>tab_dinamicas!N752</f>
        <v>19071.670462584116</v>
      </c>
      <c r="D231" s="72">
        <f>tab_dinamicas!O752</f>
        <v>175865.19395278295</v>
      </c>
      <c r="E231" s="72">
        <f>tab_dinamicas!P752</f>
        <v>419.16330283695697</v>
      </c>
      <c r="F231" s="72">
        <f>tab_dinamicas!Q752</f>
        <v>7670.1839875565001</v>
      </c>
      <c r="G231" s="72">
        <f>tab_dinamicas!R752</f>
        <v>4801.0039179654023</v>
      </c>
      <c r="H231" s="72">
        <f>tab_dinamicas!S752</f>
        <v>22599.580181876503</v>
      </c>
      <c r="I231" s="72">
        <f>tab_dinamicas!T752</f>
        <v>458.57468844505593</v>
      </c>
      <c r="J231" s="72">
        <f>tab_dinamicas!U752</f>
        <v>228.89482147589217</v>
      </c>
      <c r="K231" s="72">
        <f>tab_dinamicas!V752</f>
        <v>21697.787176644633</v>
      </c>
      <c r="L231" s="72">
        <f t="shared" si="14"/>
        <v>284920.6968018515</v>
      </c>
      <c r="N231" s="57" t="s">
        <v>520</v>
      </c>
      <c r="O231" s="16">
        <f>+B231/'Total x Ano'!$I$30</f>
        <v>4.40350064623371E-4</v>
      </c>
      <c r="P231" s="16">
        <f>+C231/'Total x Ano'!$I$30</f>
        <v>2.6155608563460263E-4</v>
      </c>
      <c r="Q231" s="16">
        <f>+D231/'Total x Ano'!$I$30</f>
        <v>2.411881634590047E-3</v>
      </c>
      <c r="R231" s="16">
        <f>+E231/'Total x Ano'!$I$30</f>
        <v>5.7485637111229236E-6</v>
      </c>
      <c r="S231" s="16">
        <f>+F231/'Total x Ano'!$I$30</f>
        <v>1.0519179763609747E-4</v>
      </c>
      <c r="T231" s="16">
        <f>+G231/'Total x Ano'!$I$30</f>
        <v>6.5842779444149222E-5</v>
      </c>
      <c r="U231" s="16">
        <f>+H231/'Total x Ano'!$I$30</f>
        <v>3.099391708216439E-4</v>
      </c>
      <c r="V231" s="16">
        <f>+I231/'Total x Ano'!$I$30</f>
        <v>6.2890663256848551E-6</v>
      </c>
      <c r="W231" s="16">
        <f>+J231/'Total x Ano'!$I$30</f>
        <v>3.1391499577721629E-6</v>
      </c>
      <c r="X231" s="16">
        <f>+K231/'Total x Ano'!$I$30</f>
        <v>2.9757164124609599E-4</v>
      </c>
      <c r="Y231" s="16">
        <f>+L231/'Total x Ano'!$I$30</f>
        <v>3.9075099539905879E-3</v>
      </c>
    </row>
    <row r="232" spans="1:25" x14ac:dyDescent="0.25">
      <c r="A232" s="1" t="s">
        <v>521</v>
      </c>
      <c r="B232" s="72">
        <f>tab_dinamicas!M753</f>
        <v>108.54611202280201</v>
      </c>
      <c r="C232" s="72">
        <f>tab_dinamicas!N753</f>
        <v>115.55489878504663</v>
      </c>
      <c r="D232" s="72">
        <f>tab_dinamicas!O753</f>
        <v>16961.456535770223</v>
      </c>
      <c r="E232" s="72">
        <f>tab_dinamicas!P753</f>
        <v>0</v>
      </c>
      <c r="F232" s="72">
        <f>tab_dinamicas!Q753</f>
        <v>788.79744885488071</v>
      </c>
      <c r="G232" s="72">
        <f>tab_dinamicas!R753</f>
        <v>1434.8592308671207</v>
      </c>
      <c r="H232" s="72">
        <f>tab_dinamicas!S753</f>
        <v>1542.7351168115667</v>
      </c>
      <c r="I232" s="72">
        <f>tab_dinamicas!T753</f>
        <v>485.35721622006486</v>
      </c>
      <c r="J232" s="72">
        <f>tab_dinamicas!U753</f>
        <v>646.66062599407189</v>
      </c>
      <c r="K232" s="72">
        <f>tab_dinamicas!V753</f>
        <v>2446.2776628101428</v>
      </c>
      <c r="L232" s="72">
        <f t="shared" si="14"/>
        <v>24530.244848135917</v>
      </c>
      <c r="N232" s="57" t="s">
        <v>521</v>
      </c>
      <c r="O232" s="16">
        <f>+B232/'Total x Ano'!$I$30</f>
        <v>1.4886423413847276E-6</v>
      </c>
      <c r="P232" s="16">
        <f>+C232/'Total x Ano'!$I$30</f>
        <v>1.5847634878871686E-6</v>
      </c>
      <c r="Q232" s="16">
        <f>+D232/'Total x Ano'!$I$30</f>
        <v>2.326158155291658E-4</v>
      </c>
      <c r="R232" s="16">
        <f>+E232/'Total x Ano'!$I$30</f>
        <v>0</v>
      </c>
      <c r="S232" s="16">
        <f>+F232/'Total x Ano'!$I$30</f>
        <v>1.0817865875241671E-5</v>
      </c>
      <c r="T232" s="16">
        <f>+G232/'Total x Ano'!$I$30</f>
        <v>1.967820095248384E-5</v>
      </c>
      <c r="U232" s="16">
        <f>+H232/'Total x Ano'!$I$30</f>
        <v>2.1157651560512596E-5</v>
      </c>
      <c r="V232" s="16">
        <f>+I232/'Total x Ano'!$I$30</f>
        <v>6.6563720182813389E-6</v>
      </c>
      <c r="W232" s="16">
        <f>+J232/'Total x Ano'!$I$30</f>
        <v>8.8685478495895655E-6</v>
      </c>
      <c r="X232" s="16">
        <f>+K232/'Total x Ano'!$I$30</f>
        <v>3.3549174998344131E-5</v>
      </c>
      <c r="Y232" s="16">
        <f>+L232/'Total x Ano'!$I$30</f>
        <v>3.3641703461289077E-4</v>
      </c>
    </row>
    <row r="233" spans="1:25" x14ac:dyDescent="0.25">
      <c r="A233" s="1" t="s">
        <v>522</v>
      </c>
      <c r="B233" s="72">
        <f>tab_dinamicas!M754</f>
        <v>13081.206344539803</v>
      </c>
      <c r="C233" s="72">
        <f>tab_dinamicas!N754</f>
        <v>30502.789698933357</v>
      </c>
      <c r="D233" s="72">
        <f>tab_dinamicas!O754</f>
        <v>126330.92305772415</v>
      </c>
      <c r="E233" s="72">
        <f>tab_dinamicas!P754</f>
        <v>817.89566667645886</v>
      </c>
      <c r="F233" s="72">
        <f>tab_dinamicas!Q754</f>
        <v>15187.03543232087</v>
      </c>
      <c r="G233" s="72">
        <f>tab_dinamicas!R754</f>
        <v>13701.891116564857</v>
      </c>
      <c r="H233" s="72">
        <f>tab_dinamicas!S754</f>
        <v>15370.746209028555</v>
      </c>
      <c r="I233" s="72">
        <f>tab_dinamicas!T754</f>
        <v>2266.1737840086062</v>
      </c>
      <c r="J233" s="72">
        <f>tab_dinamicas!U754</f>
        <v>134673.84799930578</v>
      </c>
      <c r="K233" s="72">
        <f>tab_dinamicas!V754</f>
        <v>32588.827969565988</v>
      </c>
      <c r="L233" s="72">
        <f t="shared" si="14"/>
        <v>384521.33727866842</v>
      </c>
      <c r="N233" s="57" t="s">
        <v>522</v>
      </c>
      <c r="O233" s="16">
        <f>+B233/'Total x Ano'!$I$30</f>
        <v>1.7940060015030103E-4</v>
      </c>
      <c r="P233" s="16">
        <f>+C233/'Total x Ano'!$I$30</f>
        <v>4.1832676850413046E-4</v>
      </c>
      <c r="Q233" s="16">
        <f>+D233/'Total x Ano'!$I$30</f>
        <v>1.7325499512174029E-3</v>
      </c>
      <c r="R233" s="16">
        <f>+E233/'Total x Ano'!$I$30</f>
        <v>1.1216929814988656E-5</v>
      </c>
      <c r="S233" s="16">
        <f>+F233/'Total x Ano'!$I$30</f>
        <v>2.0828073491857305E-4</v>
      </c>
      <c r="T233" s="16">
        <f>+G233/'Total x Ano'!$I$30</f>
        <v>1.8791290533627696E-4</v>
      </c>
      <c r="U233" s="16">
        <f>+H233/'Total x Ano'!$I$30</f>
        <v>2.1080021383568329E-4</v>
      </c>
      <c r="V233" s="16">
        <f>+I233/'Total x Ano'!$I$30</f>
        <v>3.1079162440222567E-5</v>
      </c>
      <c r="W233" s="16">
        <f>+J233/'Total x Ano'!$I$30</f>
        <v>1.8469679721634148E-3</v>
      </c>
      <c r="X233" s="16">
        <f>+K233/'Total x Ano'!$I$30</f>
        <v>4.4693548453773993E-4</v>
      </c>
      <c r="Y233" s="16">
        <f>+L233/'Total x Ano'!$I$30</f>
        <v>5.2734707229187333E-3</v>
      </c>
    </row>
    <row r="234" spans="1:25" x14ac:dyDescent="0.25">
      <c r="A234" s="1" t="s">
        <v>523</v>
      </c>
      <c r="B234" s="72">
        <f>tab_dinamicas!M755</f>
        <v>639.0118875718141</v>
      </c>
      <c r="C234" s="72">
        <f>tab_dinamicas!N755</f>
        <v>3332.5121460989149</v>
      </c>
      <c r="D234" s="72">
        <f>tab_dinamicas!O755</f>
        <v>15223.973477785452</v>
      </c>
      <c r="E234" s="72">
        <f>tab_dinamicas!P755</f>
        <v>75.285687747598445</v>
      </c>
      <c r="F234" s="72">
        <f>tab_dinamicas!Q755</f>
        <v>132.55643089026171</v>
      </c>
      <c r="G234" s="72">
        <f>tab_dinamicas!R755</f>
        <v>989.46081887915739</v>
      </c>
      <c r="H234" s="72">
        <f>tab_dinamicas!S755</f>
        <v>543.90628585080822</v>
      </c>
      <c r="I234" s="72">
        <f>tab_dinamicas!T755</f>
        <v>0</v>
      </c>
      <c r="J234" s="72">
        <f>tab_dinamicas!U755</f>
        <v>273.25442243882321</v>
      </c>
      <c r="K234" s="72">
        <f>tab_dinamicas!V755</f>
        <v>2148.0227994347342</v>
      </c>
      <c r="L234" s="72">
        <f t="shared" si="14"/>
        <v>23357.983956697561</v>
      </c>
      <c r="N234" s="57" t="s">
        <v>523</v>
      </c>
      <c r="O234" s="16">
        <f>+B234/'Total x Ano'!$I$30</f>
        <v>8.7636501645287016E-6</v>
      </c>
      <c r="P234" s="16">
        <f>+C234/'Total x Ano'!$I$30</f>
        <v>4.5703329132780037E-5</v>
      </c>
      <c r="Q234" s="16">
        <f>+D234/'Total x Ano'!$I$30</f>
        <v>2.0878731721306389E-4</v>
      </c>
      <c r="R234" s="16">
        <f>+E234/'Total x Ano'!$I$30</f>
        <v>1.0324963316770063E-6</v>
      </c>
      <c r="S234" s="16">
        <f>+F234/'Total x Ano'!$I$30</f>
        <v>1.8179289148986709E-6</v>
      </c>
      <c r="T234" s="16">
        <f>+G234/'Total x Ano'!$I$30</f>
        <v>1.3569839054348619E-5</v>
      </c>
      <c r="U234" s="16">
        <f>+H234/'Total x Ano'!$I$30</f>
        <v>7.4593360533515035E-6</v>
      </c>
      <c r="V234" s="16">
        <f>+I234/'Total x Ano'!$I$30</f>
        <v>0</v>
      </c>
      <c r="W234" s="16">
        <f>+J234/'Total x Ano'!$I$30</f>
        <v>3.7475142649753353E-6</v>
      </c>
      <c r="X234" s="16">
        <f>+K234/'Total x Ano'!$I$30</f>
        <v>2.9458795252165093E-5</v>
      </c>
      <c r="Y234" s="16">
        <f>+L234/'Total x Ano'!$I$30</f>
        <v>3.2034020638178879E-4</v>
      </c>
    </row>
    <row r="235" spans="1:25" x14ac:dyDescent="0.25">
      <c r="A235" s="1" t="s">
        <v>524</v>
      </c>
      <c r="B235" s="72">
        <f>tab_dinamicas!M756</f>
        <v>2610.2571098218414</v>
      </c>
      <c r="C235" s="72">
        <f>tab_dinamicas!N756</f>
        <v>680.0274589111425</v>
      </c>
      <c r="D235" s="72">
        <f>tab_dinamicas!O756</f>
        <v>29193.578934067235</v>
      </c>
      <c r="E235" s="72">
        <f>tab_dinamicas!P756</f>
        <v>233.96256852601073</v>
      </c>
      <c r="F235" s="72">
        <f>tab_dinamicas!Q756</f>
        <v>1675.2308929885489</v>
      </c>
      <c r="G235" s="72">
        <f>tab_dinamicas!R756</f>
        <v>2769.3109071228</v>
      </c>
      <c r="H235" s="72">
        <f>tab_dinamicas!S756</f>
        <v>1567.4426477724821</v>
      </c>
      <c r="I235" s="72">
        <f>tab_dinamicas!T756</f>
        <v>15.747391163471718</v>
      </c>
      <c r="J235" s="72">
        <f>tab_dinamicas!U756</f>
        <v>250.35083659457314</v>
      </c>
      <c r="K235" s="72">
        <f>tab_dinamicas!V756</f>
        <v>2733.7831289397736</v>
      </c>
      <c r="L235" s="72">
        <f t="shared" si="14"/>
        <v>41729.691875907884</v>
      </c>
      <c r="N235" s="57" t="s">
        <v>524</v>
      </c>
      <c r="O235" s="16">
        <f>+B235/'Total x Ano'!$I$30</f>
        <v>3.5798051014162999E-5</v>
      </c>
      <c r="P235" s="16">
        <f>+C235/'Total x Ano'!$I$30</f>
        <v>9.3261531875663579E-6</v>
      </c>
      <c r="Q235" s="16">
        <f>+D235/'Total x Ano'!$I$30</f>
        <v>4.0037175802925515E-4</v>
      </c>
      <c r="R235" s="16">
        <f>+E235/'Total x Ano'!$I$30</f>
        <v>3.2086509531892006E-6</v>
      </c>
      <c r="S235" s="16">
        <f>+F235/'Total x Ano'!$I$30</f>
        <v>2.297474863378461E-5</v>
      </c>
      <c r="T235" s="16">
        <f>+G235/'Total x Ano'!$I$30</f>
        <v>3.7979374811099113E-5</v>
      </c>
      <c r="U235" s="16">
        <f>+H235/'Total x Ano'!$I$30</f>
        <v>2.1496499963777066E-5</v>
      </c>
      <c r="V235" s="16">
        <f>+I235/'Total x Ano'!$I$30</f>
        <v>2.1596566487215368E-7</v>
      </c>
      <c r="W235" s="16">
        <f>+J235/'Total x Ano'!$I$30</f>
        <v>3.4334058457799225E-6</v>
      </c>
      <c r="X235" s="16">
        <f>+K235/'Total x Ano'!$I$30</f>
        <v>3.7492133454287849E-5</v>
      </c>
      <c r="Y235" s="16">
        <f>+L235/'Total x Ano'!$I$30</f>
        <v>5.7229674155777452E-4</v>
      </c>
    </row>
    <row r="236" spans="1:25" x14ac:dyDescent="0.25">
      <c r="A236" s="1" t="s">
        <v>525</v>
      </c>
      <c r="B236" s="72">
        <f>tab_dinamicas!M757</f>
        <v>7601.2244357586878</v>
      </c>
      <c r="C236" s="72">
        <f>tab_dinamicas!N757</f>
        <v>3633.1366843177461</v>
      </c>
      <c r="D236" s="72">
        <f>tab_dinamicas!O757</f>
        <v>91529.892579991967</v>
      </c>
      <c r="E236" s="72">
        <f>tab_dinamicas!P757</f>
        <v>291.2453270009853</v>
      </c>
      <c r="F236" s="72">
        <f>tab_dinamicas!Q757</f>
        <v>3107.4568130284347</v>
      </c>
      <c r="G236" s="72">
        <f>tab_dinamicas!R757</f>
        <v>5582.6571579160309</v>
      </c>
      <c r="H236" s="72">
        <f>tab_dinamicas!S757</f>
        <v>3331.8745334948835</v>
      </c>
      <c r="I236" s="72">
        <f>tab_dinamicas!T757</f>
        <v>504.04680296738297</v>
      </c>
      <c r="J236" s="72">
        <f>tab_dinamicas!U757</f>
        <v>3829.4439055618477</v>
      </c>
      <c r="K236" s="72">
        <f>tab_dinamicas!V757</f>
        <v>14691.544405216249</v>
      </c>
      <c r="L236" s="72">
        <f t="shared" si="14"/>
        <v>134102.52264525421</v>
      </c>
      <c r="N236" s="57" t="s">
        <v>525</v>
      </c>
      <c r="O236" s="16">
        <f>+B236/'Total x Ano'!$I$30</f>
        <v>1.0424606032007484E-4</v>
      </c>
      <c r="P236" s="16">
        <f>+C236/'Total x Ano'!$I$30</f>
        <v>4.98262074939854E-5</v>
      </c>
      <c r="Q236" s="16">
        <f>+D236/'Total x Ano'!$I$30</f>
        <v>1.255275486683015E-3</v>
      </c>
      <c r="R236" s="16">
        <f>+E236/'Total x Ano'!$I$30</f>
        <v>3.994248319212304E-6</v>
      </c>
      <c r="S236" s="16">
        <f>+F236/'Total x Ano'!$I$30</f>
        <v>4.2616835367874104E-5</v>
      </c>
      <c r="T236" s="16">
        <f>+G236/'Total x Ano'!$I$30</f>
        <v>7.6562666942529893E-5</v>
      </c>
      <c r="U236" s="16">
        <f>+H236/'Total x Ano'!$I$30</f>
        <v>4.5694584672918018E-5</v>
      </c>
      <c r="V236" s="16">
        <f>+I236/'Total x Ano'!$I$30</f>
        <v>6.9126880636611688E-6</v>
      </c>
      <c r="W236" s="16">
        <f>+J236/'Total x Ano'!$I$30</f>
        <v>5.2518438804878976E-5</v>
      </c>
      <c r="X236" s="16">
        <f>+K236/'Total x Ano'!$I$30</f>
        <v>2.0148538399371267E-4</v>
      </c>
      <c r="Y236" s="16">
        <f>+L236/'Total x Ano'!$I$30</f>
        <v>1.8391326006618623E-3</v>
      </c>
    </row>
    <row r="237" spans="1:25" x14ac:dyDescent="0.25">
      <c r="A237" s="1" t="s">
        <v>526</v>
      </c>
      <c r="B237" s="72">
        <f>tab_dinamicas!M758</f>
        <v>4205.0398484978277</v>
      </c>
      <c r="C237" s="72">
        <f>tab_dinamicas!N758</f>
        <v>28971.560130400474</v>
      </c>
      <c r="D237" s="72">
        <f>tab_dinamicas!O758</f>
        <v>44574.421311318401</v>
      </c>
      <c r="E237" s="72">
        <f>tab_dinamicas!P758</f>
        <v>1338.4861154651035</v>
      </c>
      <c r="F237" s="72">
        <f>tab_dinamicas!Q758</f>
        <v>2625.0147428721589</v>
      </c>
      <c r="G237" s="72">
        <f>tab_dinamicas!R758</f>
        <v>2819.9632099478713</v>
      </c>
      <c r="H237" s="72">
        <f>tab_dinamicas!S758</f>
        <v>2391.4172830422463</v>
      </c>
      <c r="I237" s="72">
        <f>tab_dinamicas!T758</f>
        <v>155.22882086693437</v>
      </c>
      <c r="J237" s="72">
        <f>tab_dinamicas!U758</f>
        <v>11192.087451011766</v>
      </c>
      <c r="K237" s="72">
        <f>tab_dinamicas!V758</f>
        <v>10078.669000963604</v>
      </c>
      <c r="L237" s="72">
        <f t="shared" si="14"/>
        <v>108351.8879143864</v>
      </c>
      <c r="N237" s="57" t="s">
        <v>526</v>
      </c>
      <c r="O237" s="16">
        <f>+B237/'Total x Ano'!$I$30</f>
        <v>5.7669503301683492E-5</v>
      </c>
      <c r="P237" s="16">
        <f>+C237/'Total x Ano'!$I$30</f>
        <v>3.973269083744606E-4</v>
      </c>
      <c r="Q237" s="16">
        <f>+D237/'Total x Ano'!$I$30</f>
        <v>6.1131043452584673E-4</v>
      </c>
      <c r="R237" s="16">
        <f>+E237/'Total x Ano'!$I$30</f>
        <v>1.8356503680374618E-5</v>
      </c>
      <c r="S237" s="16">
        <f>+F237/'Total x Ano'!$I$30</f>
        <v>3.6000442762774931E-5</v>
      </c>
      <c r="T237" s="16">
        <f>+G237/'Total x Ano'!$I$30</f>
        <v>3.8674039606261951E-5</v>
      </c>
      <c r="U237" s="16">
        <f>+H237/'Total x Ano'!$I$30</f>
        <v>3.2796799048021918E-5</v>
      </c>
      <c r="V237" s="16">
        <f>+I237/'Total x Ano'!$I$30</f>
        <v>2.1288666267217495E-6</v>
      </c>
      <c r="W237" s="16">
        <f>+J237/'Total x Ano'!$I$30</f>
        <v>1.5349251076405987E-4</v>
      </c>
      <c r="X237" s="16">
        <f>+K237/'Total x Ano'!$I$30</f>
        <v>1.3822266997904429E-4</v>
      </c>
      <c r="Y237" s="16">
        <f>+L237/'Total x Ano'!$I$30</f>
        <v>1.4859786786692504E-3</v>
      </c>
    </row>
    <row r="238" spans="1:25" x14ac:dyDescent="0.25">
      <c r="A238" s="1" t="s">
        <v>527</v>
      </c>
      <c r="B238" s="72">
        <f>tab_dinamicas!M759</f>
        <v>37044.775329939068</v>
      </c>
      <c r="C238" s="72">
        <f>tab_dinamicas!N759</f>
        <v>121065.74809648686</v>
      </c>
      <c r="D238" s="72">
        <f>tab_dinamicas!O759</f>
        <v>239066.30493315644</v>
      </c>
      <c r="E238" s="72">
        <f>tab_dinamicas!P759</f>
        <v>2091.1143993387614</v>
      </c>
      <c r="F238" s="72">
        <f>tab_dinamicas!Q759</f>
        <v>22076.919038696244</v>
      </c>
      <c r="G238" s="72">
        <f>tab_dinamicas!R759</f>
        <v>13406.875091189546</v>
      </c>
      <c r="H238" s="72">
        <f>tab_dinamicas!S759</f>
        <v>27238.078008994318</v>
      </c>
      <c r="I238" s="72">
        <f>tab_dinamicas!T759</f>
        <v>4970.6753755197287</v>
      </c>
      <c r="J238" s="72">
        <f>tab_dinamicas!U759</f>
        <v>575.35274425327236</v>
      </c>
      <c r="K238" s="72">
        <f>tab_dinamicas!V759</f>
        <v>55188.228685612456</v>
      </c>
      <c r="L238" s="72">
        <f t="shared" si="14"/>
        <v>522724.07170318672</v>
      </c>
      <c r="N238" s="57" t="s">
        <v>527</v>
      </c>
      <c r="O238" s="16">
        <f>+B238/'Total x Ano'!$I$30</f>
        <v>5.0804602814007031E-4</v>
      </c>
      <c r="P238" s="16">
        <f>+C238/'Total x Ano'!$I$30</f>
        <v>1.6603413549256256E-3</v>
      </c>
      <c r="Q238" s="16">
        <f>+D238/'Total x Ano'!$I$30</f>
        <v>3.2786455202294998E-3</v>
      </c>
      <c r="R238" s="16">
        <f>+E238/'Total x Ano'!$I$30</f>
        <v>2.8678331978219991E-5</v>
      </c>
      <c r="S238" s="16">
        <f>+F238/'Total x Ano'!$I$30</f>
        <v>3.0277119867197136E-4</v>
      </c>
      <c r="T238" s="16">
        <f>+G238/'Total x Ano'!$I$30</f>
        <v>1.8386694423664344E-4</v>
      </c>
      <c r="U238" s="16">
        <f>+H238/'Total x Ano'!$I$30</f>
        <v>3.7355328041239653E-4</v>
      </c>
      <c r="V238" s="16">
        <f>+I238/'Total x Ano'!$I$30</f>
        <v>6.8169717840494312E-5</v>
      </c>
      <c r="W238" s="16">
        <f>+J238/'Total x Ano'!$I$30</f>
        <v>7.8906046505599227E-6</v>
      </c>
      <c r="X238" s="16">
        <f>+K238/'Total x Ano'!$I$30</f>
        <v>7.5687219409726724E-4</v>
      </c>
      <c r="Y238" s="16">
        <f>+L238/'Total x Ano'!$I$30</f>
        <v>7.1688351751827495E-3</v>
      </c>
    </row>
    <row r="239" spans="1:25" x14ac:dyDescent="0.25">
      <c r="A239" s="1" t="s">
        <v>528</v>
      </c>
      <c r="B239" s="72">
        <f>tab_dinamicas!M760</f>
        <v>5935.4603759536376</v>
      </c>
      <c r="C239" s="72">
        <f>tab_dinamicas!N760</f>
        <v>8433.609848659582</v>
      </c>
      <c r="D239" s="72">
        <f>tab_dinamicas!O760</f>
        <v>159480.45293804293</v>
      </c>
      <c r="E239" s="72">
        <f>tab_dinamicas!P760</f>
        <v>1758.9447477559916</v>
      </c>
      <c r="F239" s="72">
        <f>tab_dinamicas!Q760</f>
        <v>4868.7833634237395</v>
      </c>
      <c r="G239" s="72">
        <f>tab_dinamicas!R760</f>
        <v>5310.1835113395173</v>
      </c>
      <c r="H239" s="72">
        <f>tab_dinamicas!S760</f>
        <v>4261.6491384507071</v>
      </c>
      <c r="I239" s="72">
        <f>tab_dinamicas!T760</f>
        <v>214.36244973977296</v>
      </c>
      <c r="J239" s="72">
        <f>tab_dinamicas!U760</f>
        <v>4935.3037265730409</v>
      </c>
      <c r="K239" s="72">
        <f>tab_dinamicas!V760</f>
        <v>25721.791478670501</v>
      </c>
      <c r="L239" s="72">
        <f t="shared" si="14"/>
        <v>220920.54157860941</v>
      </c>
      <c r="N239" s="57" t="s">
        <v>528</v>
      </c>
      <c r="O239" s="16">
        <f>+B239/'Total x Ano'!$I$30</f>
        <v>8.1401143408985386E-5</v>
      </c>
      <c r="P239" s="16">
        <f>+C239/'Total x Ano'!$I$30</f>
        <v>1.1566170798265514E-4</v>
      </c>
      <c r="Q239" s="16">
        <f>+D239/'Total x Ano'!$I$30</f>
        <v>2.187175113346419E-3</v>
      </c>
      <c r="R239" s="16">
        <f>+E239/'Total x Ano'!$I$30</f>
        <v>2.4122832028435983E-5</v>
      </c>
      <c r="S239" s="16">
        <f>+F239/'Total x Ano'!$I$30</f>
        <v>6.6772332336505812E-5</v>
      </c>
      <c r="T239" s="16">
        <f>+G239/'Total x Ano'!$I$30</f>
        <v>7.2825860532364884E-5</v>
      </c>
      <c r="U239" s="16">
        <f>+H239/'Total x Ano'!$I$30</f>
        <v>5.8445864466253613E-5</v>
      </c>
      <c r="V239" s="16">
        <f>+I239/'Total x Ano'!$I$30</f>
        <v>2.9398475278280551E-6</v>
      </c>
      <c r="W239" s="16">
        <f>+J239/'Total x Ano'!$I$30</f>
        <v>6.7684617698947328E-5</v>
      </c>
      <c r="X239" s="16">
        <f>+K239/'Total x Ano'!$I$30</f>
        <v>3.5275835474765042E-4</v>
      </c>
      <c r="Y239" s="16">
        <f>+L239/'Total x Ano'!$I$30</f>
        <v>3.0297876740760458E-3</v>
      </c>
    </row>
    <row r="240" spans="1:25" x14ac:dyDescent="0.25">
      <c r="A240" s="1" t="s">
        <v>529</v>
      </c>
      <c r="B240" s="72">
        <f>tab_dinamicas!M761</f>
        <v>1536.8209793191668</v>
      </c>
      <c r="C240" s="72">
        <f>tab_dinamicas!N761</f>
        <v>7442.9173618376763</v>
      </c>
      <c r="D240" s="72">
        <f>tab_dinamicas!O761</f>
        <v>116906.33071008338</v>
      </c>
      <c r="E240" s="72">
        <f>tab_dinamicas!P761</f>
        <v>2738.2596982970681</v>
      </c>
      <c r="F240" s="72">
        <f>tab_dinamicas!Q761</f>
        <v>6061.2094505617852</v>
      </c>
      <c r="G240" s="72">
        <f>tab_dinamicas!R761</f>
        <v>5320.2743374998099</v>
      </c>
      <c r="H240" s="72">
        <f>tab_dinamicas!S761</f>
        <v>2418.1132357602733</v>
      </c>
      <c r="I240" s="72">
        <f>tab_dinamicas!T761</f>
        <v>683.90821924604688</v>
      </c>
      <c r="J240" s="72">
        <f>tab_dinamicas!U761</f>
        <v>112.42077084178251</v>
      </c>
      <c r="K240" s="72">
        <f>tab_dinamicas!V761</f>
        <v>17868.983292387791</v>
      </c>
      <c r="L240" s="72">
        <f t="shared" si="14"/>
        <v>161089.23805583481</v>
      </c>
      <c r="N240" s="57" t="s">
        <v>529</v>
      </c>
      <c r="O240" s="16">
        <f>+B240/'Total x Ano'!$I$30</f>
        <v>2.1076542847175098E-5</v>
      </c>
      <c r="P240" s="16">
        <f>+C240/'Total x Ano'!$I$30</f>
        <v>1.0207497736935584E-4</v>
      </c>
      <c r="Q240" s="16">
        <f>+D240/'Total x Ano'!$I$30</f>
        <v>1.6032975352852565E-3</v>
      </c>
      <c r="R240" s="16">
        <f>+E240/'Total x Ano'!$I$30</f>
        <v>3.7553526815737902E-5</v>
      </c>
      <c r="S240" s="16">
        <f>+F240/'Total x Ano'!$I$30</f>
        <v>8.3125713670998194E-5</v>
      </c>
      <c r="T240" s="16">
        <f>+G240/'Total x Ano'!$I$30</f>
        <v>7.2964249930214601E-5</v>
      </c>
      <c r="U240" s="16">
        <f>+H240/'Total x Ano'!$I$30</f>
        <v>3.3162917417616876E-5</v>
      </c>
      <c r="V240" s="16">
        <f>+I240/'Total x Ano'!$I$30</f>
        <v>9.3793753992480754E-6</v>
      </c>
      <c r="W240" s="16">
        <f>+J240/'Total x Ano'!$I$30</f>
        <v>1.5417808745745895E-6</v>
      </c>
      <c r="X240" s="16">
        <f>+K240/'Total x Ano'!$I$30</f>
        <v>2.4506197993491314E-4</v>
      </c>
      <c r="Y240" s="16">
        <f>+L240/'Total x Ano'!$I$30</f>
        <v>2.2092385995450912E-3</v>
      </c>
    </row>
    <row r="241" spans="1:25" x14ac:dyDescent="0.25">
      <c r="A241" s="1" t="s">
        <v>530</v>
      </c>
      <c r="B241" s="72">
        <f>tab_dinamicas!M762</f>
        <v>25062.00777401093</v>
      </c>
      <c r="C241" s="72">
        <f>tab_dinamicas!N762</f>
        <v>24035.753198718849</v>
      </c>
      <c r="D241" s="72">
        <f>tab_dinamicas!O762</f>
        <v>242428.62546075182</v>
      </c>
      <c r="E241" s="72">
        <f>tab_dinamicas!P762</f>
        <v>2182.9875260916033</v>
      </c>
      <c r="F241" s="72">
        <f>tab_dinamicas!Q762</f>
        <v>43400.979271321616</v>
      </c>
      <c r="G241" s="72">
        <f>tab_dinamicas!R762</f>
        <v>16474.856888674331</v>
      </c>
      <c r="H241" s="72">
        <f>tab_dinamicas!S762</f>
        <v>14590.930314372014</v>
      </c>
      <c r="I241" s="72">
        <f>tab_dinamicas!T762</f>
        <v>2516.2821591732536</v>
      </c>
      <c r="J241" s="72">
        <f>tab_dinamicas!U762</f>
        <v>10231.459731421668</v>
      </c>
      <c r="K241" s="72">
        <f>tab_dinamicas!V762</f>
        <v>100615.61896349405</v>
      </c>
      <c r="L241" s="72">
        <f t="shared" si="14"/>
        <v>481539.50128803018</v>
      </c>
      <c r="N241" s="57" t="s">
        <v>530</v>
      </c>
      <c r="O241" s="16">
        <f>+B241/'Total x Ano'!$I$30</f>
        <v>3.437098320450999E-4</v>
      </c>
      <c r="P241" s="16">
        <f>+C241/'Total x Ano'!$I$30</f>
        <v>3.2963538953076398E-4</v>
      </c>
      <c r="Q241" s="16">
        <f>+D241/'Total x Ano'!$I$30</f>
        <v>3.3247576527546526E-3</v>
      </c>
      <c r="R241" s="16">
        <f>+E241/'Total x Ano'!$I$30</f>
        <v>2.9938314707872769E-5</v>
      </c>
      <c r="S241" s="16">
        <f>+F241/'Total x Ano'!$I$30</f>
        <v>5.9521740757769467E-4</v>
      </c>
      <c r="T241" s="16">
        <f>+G241/'Total x Ano'!$I$30</f>
        <v>2.25942404345008E-4</v>
      </c>
      <c r="U241" s="16">
        <f>+H241/'Total x Ano'!$I$30</f>
        <v>2.0010552438400877E-4</v>
      </c>
      <c r="V241" s="16">
        <f>+I241/'Total x Ano'!$I$30</f>
        <v>3.4509243078456924E-5</v>
      </c>
      <c r="W241" s="16">
        <f>+J241/'Total x Ano'!$I$30</f>
        <v>1.4031809971385778E-4</v>
      </c>
      <c r="X241" s="16">
        <f>+K241/'Total x Ano'!$I$30</f>
        <v>1.3798805669080561E-3</v>
      </c>
      <c r="Y241" s="16">
        <f>+L241/'Total x Ano'!$I$30</f>
        <v>6.6040144350454719E-3</v>
      </c>
    </row>
    <row r="242" spans="1:25" x14ac:dyDescent="0.25">
      <c r="A242" s="1" t="s">
        <v>531</v>
      </c>
      <c r="B242" s="72">
        <f>tab_dinamicas!M763</f>
        <v>3715.2444523639715</v>
      </c>
      <c r="C242" s="72">
        <f>tab_dinamicas!N763</f>
        <v>3565.1785474661465</v>
      </c>
      <c r="D242" s="72">
        <f>tab_dinamicas!O763</f>
        <v>76398.867417934889</v>
      </c>
      <c r="E242" s="72">
        <f>tab_dinamicas!P763</f>
        <v>949.50025445620849</v>
      </c>
      <c r="F242" s="72">
        <f>tab_dinamicas!Q763</f>
        <v>3840.2927617931318</v>
      </c>
      <c r="G242" s="72">
        <f>tab_dinamicas!R763</f>
        <v>5060.0153249285922</v>
      </c>
      <c r="H242" s="72">
        <f>tab_dinamicas!S763</f>
        <v>3922.0694121747447</v>
      </c>
      <c r="I242" s="72">
        <f>tab_dinamicas!T763</f>
        <v>354.67083498470993</v>
      </c>
      <c r="J242" s="72">
        <f>tab_dinamicas!U763</f>
        <v>178.48330381644453</v>
      </c>
      <c r="K242" s="72">
        <f>tab_dinamicas!V763</f>
        <v>10284.141359152825</v>
      </c>
      <c r="L242" s="72">
        <f t="shared" si="14"/>
        <v>108268.46366907167</v>
      </c>
      <c r="N242" s="57" t="s">
        <v>531</v>
      </c>
      <c r="O242" s="16">
        <f>+B242/'Total x Ano'!$I$30</f>
        <v>5.0952264409266992E-5</v>
      </c>
      <c r="P242" s="16">
        <f>+C242/'Total x Ano'!$I$30</f>
        <v>4.8894203960430389E-5</v>
      </c>
      <c r="Q242" s="16">
        <f>+D242/'Total x Ano'!$I$30</f>
        <v>1.0477628977469491E-3</v>
      </c>
      <c r="R242" s="16">
        <f>+E242/'Total x Ano'!$I$30</f>
        <v>1.3021804794280993E-5</v>
      </c>
      <c r="S242" s="16">
        <f>+F242/'Total x Ano'!$I$30</f>
        <v>5.2667224113173504E-5</v>
      </c>
      <c r="T242" s="16">
        <f>+G242/'Total x Ano'!$I$30</f>
        <v>6.939495962012862E-5</v>
      </c>
      <c r="U242" s="16">
        <f>+H242/'Total x Ano'!$I$30</f>
        <v>5.3788739955851604E-5</v>
      </c>
      <c r="V242" s="16">
        <f>+I242/'Total x Ano'!$I$30</f>
        <v>4.8640896700344638E-6</v>
      </c>
      <c r="W242" s="16">
        <f>+J242/'Total x Ano'!$I$30</f>
        <v>2.4477873812336938E-6</v>
      </c>
      <c r="X242" s="16">
        <f>+K242/'Total x Ano'!$I$30</f>
        <v>1.4104059543657141E-4</v>
      </c>
      <c r="Y242" s="16">
        <f>+L242/'Total x Ano'!$I$30</f>
        <v>1.4848345670879209E-3</v>
      </c>
    </row>
    <row r="243" spans="1:25" x14ac:dyDescent="0.25">
      <c r="A243" s="1" t="s">
        <v>532</v>
      </c>
      <c r="B243" s="72">
        <f>tab_dinamicas!M764</f>
        <v>15916.205890423014</v>
      </c>
      <c r="C243" s="72">
        <f>tab_dinamicas!N764</f>
        <v>3411.5093845817987</v>
      </c>
      <c r="D243" s="72">
        <f>tab_dinamicas!O764</f>
        <v>61678.155171985178</v>
      </c>
      <c r="E243" s="72">
        <f>tab_dinamicas!P764</f>
        <v>1982.5574374489261</v>
      </c>
      <c r="F243" s="72">
        <f>tab_dinamicas!Q764</f>
        <v>4892.6385846332687</v>
      </c>
      <c r="G243" s="72">
        <f>tab_dinamicas!R764</f>
        <v>5247.967370497704</v>
      </c>
      <c r="H243" s="72">
        <f>tab_dinamicas!S764</f>
        <v>9511.0760314618747</v>
      </c>
      <c r="I243" s="72">
        <f>tab_dinamicas!T764</f>
        <v>0</v>
      </c>
      <c r="J243" s="72">
        <f>tab_dinamicas!U764</f>
        <v>555.19426923151696</v>
      </c>
      <c r="K243" s="72">
        <f>tab_dinamicas!V764</f>
        <v>17660.611502307882</v>
      </c>
      <c r="L243" s="72">
        <f t="shared" si="14"/>
        <v>120855.91564257114</v>
      </c>
      <c r="N243" s="57" t="s">
        <v>532</v>
      </c>
      <c r="O243" s="16">
        <f>+B243/'Total x Ano'!$I$30</f>
        <v>2.182808537417118E-4</v>
      </c>
      <c r="P243" s="16">
        <f>+C243/'Total x Ano'!$I$30</f>
        <v>4.6786727071836428E-5</v>
      </c>
      <c r="Q243" s="16">
        <f>+D243/'Total x Ano'!$I$30</f>
        <v>8.4587749497860279E-4</v>
      </c>
      <c r="R243" s="16">
        <f>+E243/'Total x Ano'!$I$30</f>
        <v>2.7189540837664448E-5</v>
      </c>
      <c r="S243" s="16">
        <f>+F243/'Total x Ano'!$I$30</f>
        <v>6.7099491842211045E-5</v>
      </c>
      <c r="T243" s="16">
        <f>+G243/'Total x Ano'!$I$30</f>
        <v>7.1972604898895277E-5</v>
      </c>
      <c r="U243" s="16">
        <f>+H243/'Total x Ano'!$I$30</f>
        <v>1.3043848580766588E-4</v>
      </c>
      <c r="V243" s="16">
        <f>+I243/'Total x Ano'!$I$30</f>
        <v>0</v>
      </c>
      <c r="W243" s="16">
        <f>+J243/'Total x Ano'!$I$30</f>
        <v>7.6141437170828421E-6</v>
      </c>
      <c r="X243" s="16">
        <f>+K243/'Total x Ano'!$I$30</f>
        <v>2.422042905743037E-4</v>
      </c>
      <c r="Y243" s="16">
        <f>+L243/'Total x Ano'!$I$30</f>
        <v>1.657463633469974E-3</v>
      </c>
    </row>
    <row r="244" spans="1:25" x14ac:dyDescent="0.25">
      <c r="A244" s="1" t="s">
        <v>533</v>
      </c>
      <c r="B244" s="72">
        <f>tab_dinamicas!M765</f>
        <v>28706.453585615716</v>
      </c>
      <c r="C244" s="72">
        <f>tab_dinamicas!N765</f>
        <v>58784.126061067502</v>
      </c>
      <c r="D244" s="72">
        <f>tab_dinamicas!O765</f>
        <v>292845.40943282051</v>
      </c>
      <c r="E244" s="72">
        <f>tab_dinamicas!P765</f>
        <v>3402.0435663323296</v>
      </c>
      <c r="F244" s="72">
        <f>tab_dinamicas!Q765</f>
        <v>19590.841375463864</v>
      </c>
      <c r="G244" s="72">
        <f>tab_dinamicas!R765</f>
        <v>24277.179822160695</v>
      </c>
      <c r="H244" s="72">
        <f>tab_dinamicas!S765</f>
        <v>12551.5913620264</v>
      </c>
      <c r="I244" s="72">
        <f>tab_dinamicas!T765</f>
        <v>3773.3002814475235</v>
      </c>
      <c r="J244" s="72">
        <f>tab_dinamicas!U765</f>
        <v>16398.527183898415</v>
      </c>
      <c r="K244" s="72">
        <f>tab_dinamicas!V765</f>
        <v>122060.41244930234</v>
      </c>
      <c r="L244" s="72">
        <f t="shared" si="14"/>
        <v>582389.88512013527</v>
      </c>
      <c r="N244" s="57" t="s">
        <v>533</v>
      </c>
      <c r="O244" s="16">
        <f>+B244/'Total x Ano'!$I$30</f>
        <v>3.9369113717832696E-4</v>
      </c>
      <c r="P244" s="16">
        <f>+C244/'Total x Ano'!$I$30</f>
        <v>8.0618768765683489E-4</v>
      </c>
      <c r="Q244" s="16">
        <f>+D244/'Total x Ano'!$I$30</f>
        <v>4.0161924534917095E-3</v>
      </c>
      <c r="R244" s="16">
        <f>+E244/'Total x Ano'!$I$30</f>
        <v>4.665690926832955E-5</v>
      </c>
      <c r="S244" s="16">
        <f>+F244/'Total x Ano'!$I$30</f>
        <v>2.6867619144885604E-4</v>
      </c>
      <c r="T244" s="16">
        <f>+G244/'Total x Ano'!$I$30</f>
        <v>3.3294640534971455E-4</v>
      </c>
      <c r="U244" s="16">
        <f>+H244/'Total x Ano'!$I$30</f>
        <v>1.7213726042390379E-4</v>
      </c>
      <c r="V244" s="16">
        <f>+I244/'Total x Ano'!$I$30</f>
        <v>5.1748463957343071E-5</v>
      </c>
      <c r="W244" s="16">
        <f>+J244/'Total x Ano'!$I$30</f>
        <v>2.2489558996983302E-4</v>
      </c>
      <c r="X244" s="16">
        <f>+K244/'Total x Ano'!$I$30</f>
        <v>1.6739825572079895E-3</v>
      </c>
      <c r="Y244" s="16">
        <f>+L244/'Total x Ano'!$I$30</f>
        <v>7.9871146559528407E-3</v>
      </c>
    </row>
    <row r="245" spans="1:25" x14ac:dyDescent="0.25">
      <c r="A245" s="1" t="s">
        <v>534</v>
      </c>
      <c r="B245" s="72">
        <f>tab_dinamicas!M766</f>
        <v>134139.94673410564</v>
      </c>
      <c r="C245" s="72">
        <f>tab_dinamicas!N766</f>
        <v>141944.07094160095</v>
      </c>
      <c r="D245" s="72">
        <f>tab_dinamicas!O766</f>
        <v>744719.94038705609</v>
      </c>
      <c r="E245" s="72">
        <f>tab_dinamicas!P766</f>
        <v>10097.88782183596</v>
      </c>
      <c r="F245" s="72">
        <f>tab_dinamicas!Q766</f>
        <v>97722.672665003207</v>
      </c>
      <c r="G245" s="72">
        <f>tab_dinamicas!R766</f>
        <v>81438.073157230596</v>
      </c>
      <c r="H245" s="72">
        <f>tab_dinamicas!S766</f>
        <v>81105.400006015814</v>
      </c>
      <c r="I245" s="72">
        <f>tab_dinamicas!T766</f>
        <v>4419.2727840972693</v>
      </c>
      <c r="J245" s="72">
        <f>tab_dinamicas!U766</f>
        <v>89551.582074138292</v>
      </c>
      <c r="K245" s="72">
        <f>tab_dinamicas!V766</f>
        <v>202192.83665885022</v>
      </c>
      <c r="L245" s="72">
        <f t="shared" si="14"/>
        <v>1587331.6832299342</v>
      </c>
      <c r="N245" s="57" t="s">
        <v>534</v>
      </c>
      <c r="O245" s="16">
        <f>+B245/'Total x Ano'!$I$30</f>
        <v>1.8396458487387744E-3</v>
      </c>
      <c r="P245" s="16">
        <f>+C245/'Total x Ano'!$I$30</f>
        <v>1.9466745530949707E-3</v>
      </c>
      <c r="Q245" s="16">
        <f>+D245/'Total x Ano'!$I$30</f>
        <v>1.0213370290967186E-2</v>
      </c>
      <c r="R245" s="16">
        <f>+E245/'Total x Ano'!$I$30</f>
        <v>1.3848624414092739E-4</v>
      </c>
      <c r="S245" s="16">
        <f>+F245/'Total x Ano'!$I$30</f>
        <v>1.3402056096845211E-3</v>
      </c>
      <c r="T245" s="16">
        <f>+G245/'Total x Ano'!$I$30</f>
        <v>1.1168724668569757E-3</v>
      </c>
      <c r="U245" s="16">
        <f>+H245/'Total x Ano'!$I$30</f>
        <v>1.1123100617232368E-3</v>
      </c>
      <c r="V245" s="16">
        <f>+I245/'Total x Ano'!$I$30</f>
        <v>6.0607574623717421E-5</v>
      </c>
      <c r="W245" s="16">
        <f>+J245/'Total x Ano'!$I$30</f>
        <v>1.2281441898678756E-3</v>
      </c>
      <c r="X245" s="16">
        <f>+K245/'Total x Ano'!$I$30</f>
        <v>2.7729488616950351E-3</v>
      </c>
      <c r="Y245" s="16">
        <f>+L245/'Total x Ano'!$I$30</f>
        <v>2.1769265701393221E-2</v>
      </c>
    </row>
    <row r="246" spans="1:25" x14ac:dyDescent="0.25">
      <c r="A246" s="1" t="s">
        <v>535</v>
      </c>
      <c r="B246" s="72">
        <f>tab_dinamicas!M767</f>
        <v>9015.0302336838304</v>
      </c>
      <c r="C246" s="72">
        <f>tab_dinamicas!N767</f>
        <v>6491.4447826505748</v>
      </c>
      <c r="D246" s="72">
        <f>tab_dinamicas!O767</f>
        <v>195733.88652408458</v>
      </c>
      <c r="E246" s="72">
        <f>tab_dinamicas!P767</f>
        <v>1279.4157591351477</v>
      </c>
      <c r="F246" s="72">
        <f>tab_dinamicas!Q767</f>
        <v>28564.114457060699</v>
      </c>
      <c r="G246" s="72">
        <f>tab_dinamicas!R767</f>
        <v>16740.939916284515</v>
      </c>
      <c r="H246" s="72">
        <f>tab_dinamicas!S767</f>
        <v>15442.024812456766</v>
      </c>
      <c r="I246" s="72">
        <f>tab_dinamicas!T767</f>
        <v>1927.6472857319886</v>
      </c>
      <c r="J246" s="72">
        <f>tab_dinamicas!U767</f>
        <v>1463.2254201795729</v>
      </c>
      <c r="K246" s="72">
        <f>tab_dinamicas!V767</f>
        <v>43710.631497504728</v>
      </c>
      <c r="L246" s="72">
        <f t="shared" si="14"/>
        <v>320368.36068877234</v>
      </c>
      <c r="N246" s="57" t="s">
        <v>535</v>
      </c>
      <c r="O246" s="16">
        <f>+B246/'Total x Ano'!$I$30</f>
        <v>1.2363552654844117E-4</v>
      </c>
      <c r="P246" s="16">
        <f>+C246/'Total x Ano'!$I$30</f>
        <v>8.9026123369436314E-5</v>
      </c>
      <c r="Q246" s="16">
        <f>+D246/'Total x Ano'!$I$30</f>
        <v>2.6843683821889158E-3</v>
      </c>
      <c r="R246" s="16">
        <f>+E246/'Total x Ano'!$I$30</f>
        <v>1.7546390522798016E-5</v>
      </c>
      <c r="S246" s="16">
        <f>+F246/'Total x Ano'!$I$30</f>
        <v>3.9173904465604215E-4</v>
      </c>
      <c r="T246" s="16">
        <f>+G246/'Total x Ano'!$I$30</f>
        <v>2.2959156739509637E-4</v>
      </c>
      <c r="U246" s="16">
        <f>+H246/'Total x Ano'!$I$30</f>
        <v>2.1177775550088558E-4</v>
      </c>
      <c r="V246" s="16">
        <f>+I246/'Total x Ano'!$I$30</f>
        <v>2.6436482296051081E-5</v>
      </c>
      <c r="W246" s="16">
        <f>+J246/'Total x Ano'!$I$30</f>
        <v>2.0067225577017429E-5</v>
      </c>
      <c r="X246" s="16">
        <f>+K246/'Total x Ano'!$I$30</f>
        <v>5.9946409505834235E-4</v>
      </c>
      <c r="Y246" s="16">
        <f>+L246/'Total x Ano'!$I$30</f>
        <v>4.3936525931130253E-3</v>
      </c>
    </row>
    <row r="247" spans="1:25" x14ac:dyDescent="0.25">
      <c r="A247" s="1" t="s">
        <v>536</v>
      </c>
      <c r="B247" s="72">
        <f>tab_dinamicas!M768</f>
        <v>180285.40725370345</v>
      </c>
      <c r="C247" s="72">
        <f>tab_dinamicas!N768</f>
        <v>193479.6573067042</v>
      </c>
      <c r="D247" s="72">
        <f>tab_dinamicas!O768</f>
        <v>3367449.3437761408</v>
      </c>
      <c r="E247" s="72">
        <f>tab_dinamicas!P768</f>
        <v>38837.003066726786</v>
      </c>
      <c r="F247" s="72">
        <f>tab_dinamicas!Q768</f>
        <v>204576.80218474573</v>
      </c>
      <c r="G247" s="72">
        <f>tab_dinamicas!R768</f>
        <v>135443.10035218811</v>
      </c>
      <c r="H247" s="72">
        <f>tab_dinamicas!S768</f>
        <v>61120.965212535433</v>
      </c>
      <c r="I247" s="72">
        <f>tab_dinamicas!T768</f>
        <v>66162.381798747869</v>
      </c>
      <c r="J247" s="72">
        <f>tab_dinamicas!U768</f>
        <v>231556.31168510515</v>
      </c>
      <c r="K247" s="72">
        <f>tab_dinamicas!V768</f>
        <v>444959.70126750669</v>
      </c>
      <c r="L247" s="72">
        <f t="shared" si="14"/>
        <v>4923870.6739041042</v>
      </c>
      <c r="N247" s="57" t="s">
        <v>536</v>
      </c>
      <c r="O247" s="16">
        <f>+B247/'Total x Ano'!$I$30</f>
        <v>2.4725021078163931E-3</v>
      </c>
      <c r="P247" s="16">
        <f>+C247/'Total x Ano'!$I$30</f>
        <v>2.6534530320428502E-3</v>
      </c>
      <c r="Q247" s="16">
        <f>+D247/'Total x Ano'!$I$30</f>
        <v>4.6182471045672517E-2</v>
      </c>
      <c r="R247" s="16">
        <f>+E247/'Total x Ano'!$I$30</f>
        <v>5.326253156398E-4</v>
      </c>
      <c r="S247" s="16">
        <f>+F247/'Total x Ano'!$I$30</f>
        <v>2.8056434645335419E-3</v>
      </c>
      <c r="T247" s="16">
        <f>+G247/'Total x Ano'!$I$30</f>
        <v>1.8575177892169257E-3</v>
      </c>
      <c r="U247" s="16">
        <f>+H247/'Total x Ano'!$I$30</f>
        <v>8.3823598161277089E-4</v>
      </c>
      <c r="V247" s="16">
        <f>+I247/'Total x Ano'!$I$30</f>
        <v>9.0737587111170163E-4</v>
      </c>
      <c r="W247" s="16">
        <f>+J247/'Total x Ano'!$I$30</f>
        <v>3.1756506388447656E-3</v>
      </c>
      <c r="X247" s="16">
        <f>+K247/'Total x Ano'!$I$30</f>
        <v>6.1023452537624237E-3</v>
      </c>
      <c r="Y247" s="16">
        <f>+L247/'Total x Ano'!$I$30</f>
        <v>6.7527820500253688E-2</v>
      </c>
    </row>
    <row r="248" spans="1:25" x14ac:dyDescent="0.25">
      <c r="A248" s="1" t="s">
        <v>537</v>
      </c>
      <c r="B248" s="72">
        <f>tab_dinamicas!M769</f>
        <v>1114829.2512362951</v>
      </c>
      <c r="C248" s="72">
        <f>tab_dinamicas!N769</f>
        <v>903842.42484608956</v>
      </c>
      <c r="D248" s="72">
        <f>tab_dinamicas!O769</f>
        <v>6483653.0335907796</v>
      </c>
      <c r="E248" s="72">
        <f>tab_dinamicas!P769</f>
        <v>533241.33590550954</v>
      </c>
      <c r="F248" s="72">
        <f>tab_dinamicas!Q769</f>
        <v>916642.27993817267</v>
      </c>
      <c r="G248" s="72">
        <f>tab_dinamicas!R769</f>
        <v>464820.94743245642</v>
      </c>
      <c r="H248" s="72">
        <f>tab_dinamicas!S769</f>
        <v>866756.72762625106</v>
      </c>
      <c r="I248" s="72">
        <f>tab_dinamicas!T769</f>
        <v>88153.440807471779</v>
      </c>
      <c r="J248" s="72">
        <f>tab_dinamicas!U769</f>
        <v>218047.18676993728</v>
      </c>
      <c r="K248" s="72">
        <f>tab_dinamicas!V769</f>
        <v>3522460.0281315413</v>
      </c>
      <c r="L248" s="72">
        <f t="shared" si="14"/>
        <v>15112446.656284504</v>
      </c>
      <c r="N248" s="57" t="s">
        <v>537</v>
      </c>
      <c r="O248" s="16">
        <f>+B248/'Total x Ano'!$I$30</f>
        <v>1.5289189044891419E-2</v>
      </c>
      <c r="P248" s="16">
        <f>+C248/'Total x Ano'!$I$30</f>
        <v>1.2395636089509011E-2</v>
      </c>
      <c r="Q248" s="16">
        <f>+D248/'Total x Ano'!$I$30</f>
        <v>8.8919264382525579E-2</v>
      </c>
      <c r="R248" s="16">
        <f>+E248/'Total x Ano'!$I$30</f>
        <v>7.3130729052620974E-3</v>
      </c>
      <c r="S248" s="16">
        <f>+F248/'Total x Ano'!$I$30</f>
        <v>1.2571178132412042E-2</v>
      </c>
      <c r="T248" s="16">
        <f>+G248/'Total x Ano'!$I$30</f>
        <v>6.3747298785345966E-3</v>
      </c>
      <c r="U248" s="16">
        <f>+H248/'Total x Ano'!$I$30</f>
        <v>1.1887028843128521E-2</v>
      </c>
      <c r="V248" s="16">
        <f>+I248/'Total x Ano'!$I$30</f>
        <v>1.2089695529323783E-3</v>
      </c>
      <c r="W248" s="16">
        <f>+J248/'Total x Ano'!$I$30</f>
        <v>2.9903814019369554E-3</v>
      </c>
      <c r="X248" s="16">
        <f>+K248/'Total x Ano'!$I$30</f>
        <v>4.830834606595881E-2</v>
      </c>
      <c r="Y248" s="16">
        <f>+L248/'Total x Ano'!$I$30</f>
        <v>0.2072577962970914</v>
      </c>
    </row>
    <row r="249" spans="1:25" x14ac:dyDescent="0.25">
      <c r="A249" s="1" t="s">
        <v>538</v>
      </c>
      <c r="B249" s="72">
        <f>tab_dinamicas!M770</f>
        <v>87255.603544127342</v>
      </c>
      <c r="C249" s="72">
        <f>tab_dinamicas!N770</f>
        <v>84393.907951730696</v>
      </c>
      <c r="D249" s="72">
        <f>tab_dinamicas!O770</f>
        <v>598015.70847787277</v>
      </c>
      <c r="E249" s="72">
        <f>tab_dinamicas!P770</f>
        <v>14946.574272403421</v>
      </c>
      <c r="F249" s="72">
        <f>tab_dinamicas!Q770</f>
        <v>126806.88569643763</v>
      </c>
      <c r="G249" s="72">
        <f>tab_dinamicas!R770</f>
        <v>67830.475551102863</v>
      </c>
      <c r="H249" s="72">
        <f>tab_dinamicas!S770</f>
        <v>97107.17698811373</v>
      </c>
      <c r="I249" s="72">
        <f>tab_dinamicas!T770</f>
        <v>11535.726895790845</v>
      </c>
      <c r="J249" s="72">
        <f>tab_dinamicas!U770</f>
        <v>104037.07647843595</v>
      </c>
      <c r="K249" s="72">
        <f>tab_dinamicas!V770</f>
        <v>192491.6251227207</v>
      </c>
      <c r="L249" s="72">
        <f t="shared" si="14"/>
        <v>1384420.7609787358</v>
      </c>
      <c r="N249" s="57" t="s">
        <v>538</v>
      </c>
      <c r="O249" s="16">
        <f>+B249/'Total x Ano'!$I$30</f>
        <v>1.1966562738938186E-3</v>
      </c>
      <c r="P249" s="16">
        <f>+C249/'Total x Ano'!$I$30</f>
        <v>1.1574099006464672E-3</v>
      </c>
      <c r="Q249" s="16">
        <f>+D249/'Total x Ano'!$I$30</f>
        <v>8.2014130940621672E-3</v>
      </c>
      <c r="R249" s="16">
        <f>+E249/'Total x Ano'!$I$30</f>
        <v>2.0498295983072465E-4</v>
      </c>
      <c r="S249" s="16">
        <f>+F249/'Total x Ano'!$I$30</f>
        <v>1.7390774824546087E-3</v>
      </c>
      <c r="T249" s="16">
        <f>+G249/'Total x Ano'!$I$30</f>
        <v>9.3025273830555689E-4</v>
      </c>
      <c r="U249" s="16">
        <f>+H249/'Total x Ano'!$I$30</f>
        <v>1.3317644697073982E-3</v>
      </c>
      <c r="V249" s="16">
        <f>+I249/'Total x Ano'!$I$30</f>
        <v>1.5820531178599434E-4</v>
      </c>
      <c r="W249" s="16">
        <f>+J249/'Total x Ano'!$I$30</f>
        <v>1.4268037263936906E-3</v>
      </c>
      <c r="X249" s="16">
        <f>+K249/'Total x Ano'!$I$30</f>
        <v>2.6399027858265722E-3</v>
      </c>
      <c r="Y249" s="16">
        <f>+L249/'Total x Ano'!$I$30</f>
        <v>1.8986468742906996E-2</v>
      </c>
    </row>
    <row r="250" spans="1:25" x14ac:dyDescent="0.25">
      <c r="A250" s="1" t="s">
        <v>539</v>
      </c>
      <c r="B250" s="72">
        <f>tab_dinamicas!M771</f>
        <v>44658.056083784162</v>
      </c>
      <c r="C250" s="72">
        <f>tab_dinamicas!N771</f>
        <v>44381.943152987296</v>
      </c>
      <c r="D250" s="72">
        <f>tab_dinamicas!O771</f>
        <v>458070.21624679613</v>
      </c>
      <c r="E250" s="72">
        <f>tab_dinamicas!P771</f>
        <v>8704.2602382825717</v>
      </c>
      <c r="F250" s="72">
        <f>tab_dinamicas!Q771</f>
        <v>38753.228540113974</v>
      </c>
      <c r="G250" s="72">
        <f>tab_dinamicas!R771</f>
        <v>56992.732810369584</v>
      </c>
      <c r="H250" s="72">
        <f>tab_dinamicas!S771</f>
        <v>69338.892944841529</v>
      </c>
      <c r="I250" s="72">
        <f>tab_dinamicas!T771</f>
        <v>2689.1934929192248</v>
      </c>
      <c r="J250" s="72">
        <f>tab_dinamicas!U771</f>
        <v>1804.6669237604415</v>
      </c>
      <c r="K250" s="72">
        <f>tab_dinamicas!V771</f>
        <v>124978.8755132978</v>
      </c>
      <c r="L250" s="72">
        <f t="shared" si="14"/>
        <v>850372.06594715267</v>
      </c>
      <c r="N250" s="57" t="s">
        <v>539</v>
      </c>
      <c r="O250" s="16">
        <f>+B250/'Total x Ano'!$I$30</f>
        <v>6.124574333559702E-4</v>
      </c>
      <c r="P250" s="16">
        <f>+C250/'Total x Ano'!$I$30</f>
        <v>6.0867071642868218E-4</v>
      </c>
      <c r="Q250" s="16">
        <f>+D250/'Total x Ano'!$I$30</f>
        <v>6.2821478035896263E-3</v>
      </c>
      <c r="R250" s="16">
        <f>+E250/'Total x Ano'!$I$30</f>
        <v>1.1937350955893289E-4</v>
      </c>
      <c r="S250" s="16">
        <f>+F250/'Total x Ano'!$I$30</f>
        <v>5.3147640016856605E-4</v>
      </c>
      <c r="T250" s="16">
        <f>+G250/'Total x Ano'!$I$30</f>
        <v>7.8161984461424345E-4</v>
      </c>
      <c r="U250" s="16">
        <f>+H250/'Total x Ano'!$I$30</f>
        <v>9.5093974366166646E-4</v>
      </c>
      <c r="V250" s="16">
        <f>+I250/'Total x Ano'!$I$30</f>
        <v>3.688061435949817E-5</v>
      </c>
      <c r="W250" s="16">
        <f>+J250/'Total x Ano'!$I$30</f>
        <v>2.4749883203941663E-5</v>
      </c>
      <c r="X250" s="16">
        <f>+K250/'Total x Ano'!$I$30</f>
        <v>1.714007460982695E-3</v>
      </c>
      <c r="Y250" s="16">
        <f>+L250/'Total x Ano'!$I$30</f>
        <v>1.1662323409923821E-2</v>
      </c>
    </row>
    <row r="251" spans="1:25" x14ac:dyDescent="0.25">
      <c r="A251" s="1" t="s">
        <v>540</v>
      </c>
      <c r="B251" s="72">
        <f>tab_dinamicas!M772</f>
        <v>245132.86575801688</v>
      </c>
      <c r="C251" s="72">
        <f>tab_dinamicas!N772</f>
        <v>58097.22039013898</v>
      </c>
      <c r="D251" s="72">
        <f>tab_dinamicas!O772</f>
        <v>827075.78800662491</v>
      </c>
      <c r="E251" s="72">
        <f>tab_dinamicas!P772</f>
        <v>22534.697750334337</v>
      </c>
      <c r="F251" s="72">
        <f>tab_dinamicas!Q772</f>
        <v>103631.68088087371</v>
      </c>
      <c r="G251" s="72">
        <f>tab_dinamicas!R772</f>
        <v>69290.892859470026</v>
      </c>
      <c r="H251" s="72">
        <f>tab_dinamicas!S772</f>
        <v>46998.411244152187</v>
      </c>
      <c r="I251" s="72">
        <f>tab_dinamicas!T772</f>
        <v>9215.6172827382507</v>
      </c>
      <c r="J251" s="72">
        <f>tab_dinamicas!U772</f>
        <v>58928.666515482633</v>
      </c>
      <c r="K251" s="72">
        <f>tab_dinamicas!V772</f>
        <v>209250.79106278959</v>
      </c>
      <c r="L251" s="72">
        <f t="shared" si="14"/>
        <v>1650156.6317506214</v>
      </c>
      <c r="N251" s="57" t="s">
        <v>540</v>
      </c>
      <c r="O251" s="16">
        <f>+B251/'Total x Ano'!$I$30</f>
        <v>3.3618446246670318E-3</v>
      </c>
      <c r="P251" s="16">
        <f>+C251/'Total x Ano'!$I$30</f>
        <v>7.9676720407409105E-4</v>
      </c>
      <c r="Q251" s="16">
        <f>+D251/'Total x Ano'!$I$30</f>
        <v>1.1342829463133249E-2</v>
      </c>
      <c r="R251" s="16">
        <f>+E251/'Total x Ano'!$I$30</f>
        <v>3.0904934867135469E-4</v>
      </c>
      <c r="S251" s="16">
        <f>+F251/'Total x Ano'!$I$30</f>
        <v>1.4212439781881045E-3</v>
      </c>
      <c r="T251" s="16">
        <f>+G251/'Total x Ano'!$I$30</f>
        <v>9.5028145237750609E-4</v>
      </c>
      <c r="U251" s="16">
        <f>+H251/'Total x Ano'!$I$30</f>
        <v>6.4455394718476787E-4</v>
      </c>
      <c r="V251" s="16">
        <f>+I251/'Total x Ano'!$I$30</f>
        <v>1.2638645303296691E-4</v>
      </c>
      <c r="W251" s="16">
        <f>+J251/'Total x Ano'!$I$30</f>
        <v>8.081699699926606E-4</v>
      </c>
      <c r="X251" s="16">
        <f>+K251/'Total x Ano'!$I$30</f>
        <v>2.869744311789644E-3</v>
      </c>
      <c r="Y251" s="16">
        <f>+L251/'Total x Ano'!$I$30</f>
        <v>2.2630870753111373E-2</v>
      </c>
    </row>
    <row r="252" spans="1:25" x14ac:dyDescent="0.25">
      <c r="A252" s="1" t="s">
        <v>541</v>
      </c>
      <c r="B252" s="72">
        <f>tab_dinamicas!M773</f>
        <v>5698.569109379463</v>
      </c>
      <c r="C252" s="72">
        <f>tab_dinamicas!N773</f>
        <v>10235.634664685575</v>
      </c>
      <c r="D252" s="72">
        <f>tab_dinamicas!O773</f>
        <v>101534.66851493805</v>
      </c>
      <c r="E252" s="72">
        <f>tab_dinamicas!P773</f>
        <v>804.80739697633726</v>
      </c>
      <c r="F252" s="72">
        <f>tab_dinamicas!Q773</f>
        <v>7151.2204477574933</v>
      </c>
      <c r="G252" s="72">
        <f>tab_dinamicas!R773</f>
        <v>7343.9211318576799</v>
      </c>
      <c r="H252" s="72">
        <f>tab_dinamicas!S773</f>
        <v>21848.739951574818</v>
      </c>
      <c r="I252" s="72">
        <f>tab_dinamicas!T773</f>
        <v>833.07353345533329</v>
      </c>
      <c r="J252" s="72">
        <f>tab_dinamicas!U773</f>
        <v>6968.7812584323092</v>
      </c>
      <c r="K252" s="72">
        <f>tab_dinamicas!V773</f>
        <v>37298.019105162122</v>
      </c>
      <c r="L252" s="72">
        <f t="shared" si="14"/>
        <v>199717.4351142192</v>
      </c>
      <c r="N252" s="57" t="s">
        <v>541</v>
      </c>
      <c r="O252" s="16">
        <f>+B252/'Total x Ano'!$I$30</f>
        <v>7.8152327185586302E-5</v>
      </c>
      <c r="P252" s="16">
        <f>+C252/'Total x Ano'!$I$30</f>
        <v>1.4037535632409733E-4</v>
      </c>
      <c r="Q252" s="16">
        <f>+D252/'Total x Ano'!$I$30</f>
        <v>1.3924847592703101E-3</v>
      </c>
      <c r="R252" s="16">
        <f>+E252/'Total x Ano'!$I$30</f>
        <v>1.103743234531447E-5</v>
      </c>
      <c r="S252" s="16">
        <f>+F252/'Total x Ano'!$I$30</f>
        <v>9.8074535814527929E-5</v>
      </c>
      <c r="T252" s="16">
        <f>+G252/'Total x Ano'!$I$30</f>
        <v>1.0071730571406224E-4</v>
      </c>
      <c r="U252" s="16">
        <f>+H252/'Total x Ano'!$I$30</f>
        <v>2.9964186456522682E-4</v>
      </c>
      <c r="V252" s="16">
        <f>+I252/'Total x Ano'!$I$30</f>
        <v>1.1425084807533969E-5</v>
      </c>
      <c r="W252" s="16">
        <f>+J252/'Total x Ano'!$I$30</f>
        <v>9.5572495926629202E-5</v>
      </c>
      <c r="X252" s="16">
        <f>+K252/'Total x Ano'!$I$30</f>
        <v>5.1151910883788434E-4</v>
      </c>
      <c r="Y252" s="16">
        <f>+L252/'Total x Ano'!$I$30</f>
        <v>2.739000270791173E-3</v>
      </c>
    </row>
    <row r="253" spans="1:25" x14ac:dyDescent="0.25">
      <c r="A253" s="1" t="s">
        <v>542</v>
      </c>
      <c r="B253" s="72">
        <f>tab_dinamicas!M774</f>
        <v>6701.8656435312223</v>
      </c>
      <c r="C253" s="72">
        <f>tab_dinamicas!N774</f>
        <v>8921.9643916836121</v>
      </c>
      <c r="D253" s="72">
        <f>tab_dinamicas!O774</f>
        <v>107687.9653176771</v>
      </c>
      <c r="E253" s="72">
        <f>tab_dinamicas!P774</f>
        <v>1355.2417590336681</v>
      </c>
      <c r="F253" s="72">
        <f>tab_dinamicas!Q774</f>
        <v>3360.3222780170545</v>
      </c>
      <c r="G253" s="72">
        <f>tab_dinamicas!R774</f>
        <v>9293.114043948015</v>
      </c>
      <c r="H253" s="72">
        <f>tab_dinamicas!S774</f>
        <v>4893.8572000700315</v>
      </c>
      <c r="I253" s="72">
        <f>tab_dinamicas!T774</f>
        <v>4612.9759508172392</v>
      </c>
      <c r="J253" s="72">
        <f>tab_dinamicas!U774</f>
        <v>1103.5177897520512</v>
      </c>
      <c r="K253" s="72">
        <f>tab_dinamicas!V774</f>
        <v>25181.765442163007</v>
      </c>
      <c r="L253" s="72">
        <f t="shared" si="14"/>
        <v>173112.58981669298</v>
      </c>
      <c r="N253" s="57" t="s">
        <v>542</v>
      </c>
      <c r="O253" s="16">
        <f>+B253/'Total x Ano'!$I$30</f>
        <v>9.1911914460247158E-5</v>
      </c>
      <c r="P253" s="16">
        <f>+C253/'Total x Ano'!$I$30</f>
        <v>1.2235918647180127E-4</v>
      </c>
      <c r="Q253" s="16">
        <f>+D253/'Total x Ano'!$I$30</f>
        <v>1.4768733936392719E-3</v>
      </c>
      <c r="R253" s="16">
        <f>+E253/'Total x Ano'!$I$30</f>
        <v>1.8586296899205675E-5</v>
      </c>
      <c r="S253" s="16">
        <f>+F253/'Total x Ano'!$I$30</f>
        <v>4.6084727776373469E-5</v>
      </c>
      <c r="T253" s="16">
        <f>+G253/'Total x Ano'!$I$30</f>
        <v>1.2744927286047767E-4</v>
      </c>
      <c r="U253" s="16">
        <f>+H253/'Total x Ano'!$I$30</f>
        <v>6.7116204394169137E-5</v>
      </c>
      <c r="V253" s="16">
        <f>+I253/'Total x Ano'!$I$30</f>
        <v>6.3264092948197597E-5</v>
      </c>
      <c r="W253" s="16">
        <f>+J253/'Total x Ano'!$I$30</f>
        <v>1.5134059393588469E-5</v>
      </c>
      <c r="X253" s="16">
        <f>+K253/'Total x Ano'!$I$30</f>
        <v>3.4535223389804915E-4</v>
      </c>
      <c r="Y253" s="16">
        <f>+L253/'Total x Ano'!$I$30</f>
        <v>2.3741313827413814E-3</v>
      </c>
    </row>
    <row r="254" spans="1:25" x14ac:dyDescent="0.25">
      <c r="A254" s="1" t="s">
        <v>543</v>
      </c>
      <c r="B254" s="72">
        <f>tab_dinamicas!M775</f>
        <v>55179.243486050626</v>
      </c>
      <c r="C254" s="72">
        <f>tab_dinamicas!N775</f>
        <v>23672.541147619879</v>
      </c>
      <c r="D254" s="72">
        <f>tab_dinamicas!O775</f>
        <v>219284.02064040373</v>
      </c>
      <c r="E254" s="72">
        <f>tab_dinamicas!P775</f>
        <v>3636.2133299597263</v>
      </c>
      <c r="F254" s="72">
        <f>tab_dinamicas!Q775</f>
        <v>16413.044006643689</v>
      </c>
      <c r="G254" s="72">
        <f>tab_dinamicas!R775</f>
        <v>17055.556216171215</v>
      </c>
      <c r="H254" s="72">
        <f>tab_dinamicas!S775</f>
        <v>17940.741912677688</v>
      </c>
      <c r="I254" s="72">
        <f>tab_dinamicas!T775</f>
        <v>2707.5193620489154</v>
      </c>
      <c r="J254" s="72">
        <f>tab_dinamicas!U775</f>
        <v>4000.2314966106678</v>
      </c>
      <c r="K254" s="72">
        <f>tab_dinamicas!V775</f>
        <v>56155.391889204329</v>
      </c>
      <c r="L254" s="72">
        <f t="shared" si="14"/>
        <v>416044.50348739041</v>
      </c>
      <c r="N254" s="57" t="s">
        <v>543</v>
      </c>
      <c r="O254" s="16">
        <f>+B254/'Total x Ano'!$I$30</f>
        <v>7.5674896767980956E-4</v>
      </c>
      <c r="P254" s="16">
        <f>+C254/'Total x Ano'!$I$30</f>
        <v>3.2465416239981399E-4</v>
      </c>
      <c r="Q254" s="16">
        <f>+D254/'Total x Ano'!$I$30</f>
        <v>3.007343808369793E-3</v>
      </c>
      <c r="R254" s="16">
        <f>+E254/'Total x Ano'!$I$30</f>
        <v>4.9868401773326574E-5</v>
      </c>
      <c r="S254" s="16">
        <f>+F254/'Total x Ano'!$I$30</f>
        <v>2.2509467915504908E-4</v>
      </c>
      <c r="T254" s="16">
        <f>+G254/'Total x Ano'!$I$30</f>
        <v>2.3390633405576453E-4</v>
      </c>
      <c r="U254" s="16">
        <f>+H254/'Total x Ano'!$I$30</f>
        <v>2.4604610473249642E-4</v>
      </c>
      <c r="V254" s="16">
        <f>+I254/'Total x Ano'!$I$30</f>
        <v>3.7131942244216896E-5</v>
      </c>
      <c r="W254" s="16">
        <f>+J254/'Total x Ano'!$I$30</f>
        <v>5.4860684277153142E-5</v>
      </c>
      <c r="X254" s="16">
        <f>+K254/'Total x Ano'!$I$30</f>
        <v>7.7013623524130857E-4</v>
      </c>
      <c r="Y254" s="16">
        <f>+L254/'Total x Ano'!$I$30</f>
        <v>5.7057913199287311E-3</v>
      </c>
    </row>
    <row r="255" spans="1:25" x14ac:dyDescent="0.25">
      <c r="A255" s="1" t="s">
        <v>544</v>
      </c>
      <c r="B255" s="72">
        <f>tab_dinamicas!M776</f>
        <v>14812.643763080951</v>
      </c>
      <c r="C255" s="72">
        <f>tab_dinamicas!N776</f>
        <v>56557.97548803965</v>
      </c>
      <c r="D255" s="72">
        <f>tab_dinamicas!O776</f>
        <v>601672.67869381839</v>
      </c>
      <c r="E255" s="72">
        <f>tab_dinamicas!P776</f>
        <v>3070.1142363766921</v>
      </c>
      <c r="F255" s="72">
        <f>tab_dinamicas!Q776</f>
        <v>74381.844138968343</v>
      </c>
      <c r="G255" s="72">
        <f>tab_dinamicas!R776</f>
        <v>36158.385872789353</v>
      </c>
      <c r="H255" s="72">
        <f>tab_dinamicas!S776</f>
        <v>9745.2876417951902</v>
      </c>
      <c r="I255" s="72">
        <f>tab_dinamicas!T776</f>
        <v>1108.2659367044862</v>
      </c>
      <c r="J255" s="72">
        <f>tab_dinamicas!U776</f>
        <v>33838.340106838026</v>
      </c>
      <c r="K255" s="72">
        <f>tab_dinamicas!V776</f>
        <v>150182.49875548863</v>
      </c>
      <c r="L255" s="72">
        <f t="shared" si="14"/>
        <v>981528.03463389981</v>
      </c>
      <c r="N255" s="57" t="s">
        <v>544</v>
      </c>
      <c r="O255" s="16">
        <f>+B255/'Total x Ano'!$I$30</f>
        <v>2.0314618628568262E-4</v>
      </c>
      <c r="P255" s="16">
        <f>+C255/'Total x Ano'!$I$30</f>
        <v>7.7565741863521408E-4</v>
      </c>
      <c r="Q255" s="16">
        <f>+D255/'Total x Ano'!$I$30</f>
        <v>8.2515661636027512E-3</v>
      </c>
      <c r="R255" s="16">
        <f>+E255/'Total x Ano'!$I$30</f>
        <v>4.2104705180028122E-5</v>
      </c>
      <c r="S255" s="16">
        <f>+F255/'Total x Ano'!$I$30</f>
        <v>1.0201006793526366E-3</v>
      </c>
      <c r="T255" s="16">
        <f>+G255/'Total x Ano'!$I$30</f>
        <v>4.9588974863562431E-4</v>
      </c>
      <c r="U255" s="16">
        <f>+H255/'Total x Ano'!$I$30</f>
        <v>1.3365055221417919E-4</v>
      </c>
      <c r="V255" s="16">
        <f>+I255/'Total x Ano'!$I$30</f>
        <v>1.5199177272661162E-5</v>
      </c>
      <c r="W255" s="16">
        <f>+J255/'Total x Ano'!$I$30</f>
        <v>4.6407176550583709E-4</v>
      </c>
      <c r="X255" s="16">
        <f>+K255/'Total x Ano'!$I$30</f>
        <v>2.059659460998614E-3</v>
      </c>
      <c r="Y255" s="16">
        <f>+L255/'Total x Ano'!$I$30</f>
        <v>1.346104585768323E-2</v>
      </c>
    </row>
    <row r="256" spans="1:25" x14ac:dyDescent="0.25">
      <c r="A256" s="17" t="s">
        <v>84</v>
      </c>
      <c r="B256" s="63">
        <f t="shared" ref="B256:K256" si="15">SUM(B229:B255)</f>
        <v>2078806.9412177361</v>
      </c>
      <c r="C256" s="63">
        <f t="shared" si="15"/>
        <v>1852115.4108821526</v>
      </c>
      <c r="D256" s="63">
        <f t="shared" si="15"/>
        <v>15472298.203032022</v>
      </c>
      <c r="E256" s="63">
        <f t="shared" si="15"/>
        <v>656999.49540353706</v>
      </c>
      <c r="F256" s="63">
        <f t="shared" si="15"/>
        <v>1763728.5347994862</v>
      </c>
      <c r="G256" s="63">
        <f t="shared" si="15"/>
        <v>1073792.5935238479</v>
      </c>
      <c r="H256" s="63">
        <f t="shared" si="15"/>
        <v>1417445.4279412681</v>
      </c>
      <c r="I256" s="63">
        <f t="shared" si="15"/>
        <v>211014.5809949328</v>
      </c>
      <c r="J256" s="63">
        <f t="shared" si="15"/>
        <v>955624.18381376297</v>
      </c>
      <c r="K256" s="63">
        <f t="shared" si="15"/>
        <v>5453352.6155765234</v>
      </c>
      <c r="L256" s="72">
        <f t="shared" si="14"/>
        <v>30935177.98718527</v>
      </c>
      <c r="N256" s="57" t="s">
        <v>84</v>
      </c>
      <c r="O256" s="16">
        <f>+B256/'Total x Ano'!$I$30</f>
        <v>2.8509542853189618E-2</v>
      </c>
      <c r="P256" s="16">
        <f>+C256/'Total x Ano'!$I$30</f>
        <v>2.5400609661552501E-2</v>
      </c>
      <c r="Q256" s="16">
        <f>+D256/'Total x Ano'!$I$30</f>
        <v>0.21219293620324126</v>
      </c>
      <c r="R256" s="16">
        <f>+E256/'Total x Ano'!$I$30</f>
        <v>9.01033900616037E-3</v>
      </c>
      <c r="S256" s="16">
        <f>+F256/'Total x Ano'!$I$30</f>
        <v>2.4188438689166657E-2</v>
      </c>
      <c r="T256" s="16">
        <f>+G256/'Total x Ano'!$I$30</f>
        <v>1.4726396835375629E-2</v>
      </c>
      <c r="U256" s="16">
        <f>+H256/'Total x Ano'!$I$30</f>
        <v>1.9439381487863054E-2</v>
      </c>
      <c r="V256" s="16">
        <f>+I256/'Total x Ano'!$I$30</f>
        <v>2.8939335925051513E-3</v>
      </c>
      <c r="W256" s="16">
        <f>+J256/'Total x Ano'!$I$30</f>
        <v>1.3105790672424556E-2</v>
      </c>
      <c r="X256" s="16">
        <f>+K256/'Total x Ano'!$I$30</f>
        <v>7.4789335654353223E-2</v>
      </c>
      <c r="Y256" s="16">
        <f>+L256/'Total x Ano'!$I$30</f>
        <v>0.42425670465583198</v>
      </c>
    </row>
    <row r="259" spans="1:25" x14ac:dyDescent="0.25">
      <c r="A259" s="2"/>
      <c r="B259" s="56">
        <v>2015</v>
      </c>
      <c r="C259" s="56">
        <v>2015</v>
      </c>
      <c r="D259" s="56">
        <v>2015</v>
      </c>
      <c r="E259" s="56">
        <v>2015</v>
      </c>
      <c r="F259" s="56">
        <v>2015</v>
      </c>
      <c r="G259" s="56">
        <v>2015</v>
      </c>
      <c r="H259" s="56">
        <v>2015</v>
      </c>
      <c r="I259" s="56">
        <v>2015</v>
      </c>
      <c r="J259" s="56">
        <v>2015</v>
      </c>
      <c r="K259" s="56">
        <v>2015</v>
      </c>
      <c r="M259" s="52"/>
      <c r="N259" s="57"/>
      <c r="O259" s="1">
        <v>2015</v>
      </c>
      <c r="P259" s="1">
        <v>2015</v>
      </c>
      <c r="Q259" s="1">
        <v>2015</v>
      </c>
      <c r="R259" s="1">
        <v>2015</v>
      </c>
      <c r="S259" s="1">
        <v>2015</v>
      </c>
      <c r="T259" s="1">
        <v>2015</v>
      </c>
      <c r="U259" s="1">
        <v>2015</v>
      </c>
      <c r="V259" s="1">
        <v>2015</v>
      </c>
      <c r="W259" s="1">
        <v>2015</v>
      </c>
      <c r="X259" s="1">
        <v>2015</v>
      </c>
      <c r="Y259" s="1">
        <v>2015</v>
      </c>
    </row>
    <row r="260" spans="1:25" x14ac:dyDescent="0.25">
      <c r="A260" s="1"/>
      <c r="B260" s="57" t="s">
        <v>769</v>
      </c>
      <c r="C260" s="57" t="s">
        <v>771</v>
      </c>
      <c r="D260" s="57" t="s">
        <v>20</v>
      </c>
      <c r="E260" s="57" t="s">
        <v>776</v>
      </c>
      <c r="F260" s="57" t="s">
        <v>777</v>
      </c>
      <c r="G260" s="57" t="s">
        <v>780</v>
      </c>
      <c r="H260" s="57" t="s">
        <v>22</v>
      </c>
      <c r="I260" s="57" t="s">
        <v>21</v>
      </c>
      <c r="J260" s="57" t="s">
        <v>29</v>
      </c>
      <c r="K260" s="57" t="s">
        <v>784</v>
      </c>
      <c r="L260" s="57" t="s">
        <v>866</v>
      </c>
      <c r="M260" s="52"/>
      <c r="O260" s="1" t="s">
        <v>769</v>
      </c>
      <c r="P260" s="1" t="s">
        <v>771</v>
      </c>
      <c r="Q260" s="1" t="s">
        <v>20</v>
      </c>
      <c r="R260" s="1" t="s">
        <v>776</v>
      </c>
      <c r="S260" s="1" t="s">
        <v>777</v>
      </c>
      <c r="T260" s="1" t="s">
        <v>780</v>
      </c>
      <c r="U260" s="1" t="s">
        <v>22</v>
      </c>
      <c r="V260" s="1" t="s">
        <v>21</v>
      </c>
      <c r="W260" s="1" t="s">
        <v>29</v>
      </c>
      <c r="X260" s="1" t="s">
        <v>784</v>
      </c>
      <c r="Y260" s="1" t="s">
        <v>866</v>
      </c>
    </row>
    <row r="261" spans="1:25" x14ac:dyDescent="0.25">
      <c r="A261" s="1" t="s">
        <v>518</v>
      </c>
      <c r="B261" s="72">
        <f>'[3]SCC x Atuacao = Serv. Indústria'!B37</f>
        <v>2028.7270267004744</v>
      </c>
      <c r="C261" s="72">
        <f>'[3]SCC x Atuacao = Serv. Indústria'!C37</f>
        <v>1230.9235267849463</v>
      </c>
      <c r="D261" s="72">
        <f>'[3]SCC x Atuacao = Serv. Indústria'!D37</f>
        <v>60225.215359903668</v>
      </c>
      <c r="E261" s="72">
        <f>'[3]SCC x Atuacao = Serv. Indústria'!E37</f>
        <v>188.90801084075781</v>
      </c>
      <c r="F261" s="72">
        <f>'[3]SCC x Atuacao = Serv. Indústria'!F37</f>
        <v>3265.43487952547</v>
      </c>
      <c r="G261" s="72">
        <f>'[3]SCC x Atuacao = Serv. Indústria'!G37</f>
        <v>5297.2383477047715</v>
      </c>
      <c r="H261" s="72">
        <f>'[3]SCC x Atuacao = Serv. Indústria'!H37</f>
        <v>1439.5426166401694</v>
      </c>
      <c r="I261" s="72">
        <f>'[3]SCC x Atuacao = Serv. Indústria'!I37</f>
        <v>399.13744950516616</v>
      </c>
      <c r="J261" s="72">
        <f>'[3]SCC x Atuacao = Serv. Indústria'!J37</f>
        <v>806.90184307892071</v>
      </c>
      <c r="K261" s="72">
        <f>'[3]SCC x Atuacao = Serv. Indústria'!K37</f>
        <v>6390.2675919348185</v>
      </c>
      <c r="L261" s="72">
        <f>SUM(B261:K261)</f>
        <v>81272.296652619174</v>
      </c>
      <c r="M261" s="15"/>
      <c r="N261" s="57" t="s">
        <v>518</v>
      </c>
      <c r="O261" s="76">
        <f>B261/'Total x Ano'!$J$30</f>
        <v>2.8358898854206454E-5</v>
      </c>
      <c r="P261" s="76">
        <f>C261/'Total x Ano'!$J$30</f>
        <v>1.7206669667200732E-5</v>
      </c>
      <c r="Q261" s="76">
        <f>D261/'Total x Ano'!$J$30</f>
        <v>8.4186821015643236E-4</v>
      </c>
      <c r="R261" s="76">
        <f>E261/'Total x Ano'!$J$30</f>
        <v>2.640682113303033E-6</v>
      </c>
      <c r="S261" s="76">
        <f>F261/'Total x Ano'!$J$30</f>
        <v>4.5646425686984709E-5</v>
      </c>
      <c r="T261" s="76">
        <f>G261/'Total x Ano'!$J$30</f>
        <v>7.4048329091128487E-5</v>
      </c>
      <c r="U261" s="76">
        <f>H261/'Total x Ano'!$J$30</f>
        <v>2.0122886383593085E-5</v>
      </c>
      <c r="V261" s="76">
        <f>I261/'Total x Ano'!$J$30</f>
        <v>5.5794093589083528E-6</v>
      </c>
      <c r="W261" s="76">
        <f>J261/'Total x Ano'!$J$30</f>
        <v>1.1279411893262243E-5</v>
      </c>
      <c r="X261" s="76">
        <f>K261/'Total x Ano'!$J$30</f>
        <v>8.9327420547914263E-5</v>
      </c>
      <c r="Y261" s="76">
        <f>L261/'Total x Ano'!$J$30</f>
        <v>1.1360783437529339E-3</v>
      </c>
    </row>
    <row r="262" spans="1:25" x14ac:dyDescent="0.25">
      <c r="A262" s="1" t="s">
        <v>519</v>
      </c>
      <c r="B262" s="72">
        <f>'[3]SCC x Atuacao = Serv. Indústria'!B38</f>
        <v>241.2352950461883</v>
      </c>
      <c r="C262" s="72">
        <f>'[3]SCC x Atuacao = Serv. Indústria'!C38</f>
        <v>1550.5043193508996</v>
      </c>
      <c r="D262" s="72">
        <f>'[3]SCC x Atuacao = Serv. Indústria'!D38</f>
        <v>18183.50460784592</v>
      </c>
      <c r="E262" s="72">
        <f>'[3]SCC x Atuacao = Serv. Indústria'!E38</f>
        <v>31.413934537462751</v>
      </c>
      <c r="F262" s="72">
        <f>'[3]SCC x Atuacao = Serv. Indústria'!F38</f>
        <v>1931.8491471591894</v>
      </c>
      <c r="G262" s="72">
        <f>'[3]SCC x Atuacao = Serv. Indústria'!G38</f>
        <v>958.16984202062781</v>
      </c>
      <c r="H262" s="72">
        <f>'[3]SCC x Atuacao = Serv. Indústria'!H38</f>
        <v>249.96821421204447</v>
      </c>
      <c r="I262" s="72">
        <f>'[3]SCC x Atuacao = Serv. Indústria'!I38</f>
        <v>0</v>
      </c>
      <c r="J262" s="72">
        <f>'[3]SCC x Atuacao = Serv. Indústria'!J38</f>
        <v>41581.4197391384</v>
      </c>
      <c r="K262" s="72">
        <f>'[3]SCC x Atuacao = Serv. Indústria'!K38</f>
        <v>3331.6754646129029</v>
      </c>
      <c r="L262" s="72">
        <f t="shared" ref="L262:L288" si="16">SUM(B262:K262)</f>
        <v>68059.740563923624</v>
      </c>
      <c r="M262" s="15"/>
      <c r="N262" s="57" t="s">
        <v>519</v>
      </c>
      <c r="O262" s="76">
        <f>B262/'Total x Ano'!$J$30</f>
        <v>3.3721477765325546E-6</v>
      </c>
      <c r="P262" s="76">
        <f>C262/'Total x Ano'!$J$30</f>
        <v>2.167398303802175E-5</v>
      </c>
      <c r="Q262" s="76">
        <f>D262/'Total x Ano'!$J$30</f>
        <v>2.5418114965795901E-4</v>
      </c>
      <c r="R262" s="76">
        <f>E262/'Total x Ano'!$J$30</f>
        <v>4.3912491943752183E-7</v>
      </c>
      <c r="S262" s="76">
        <f>F262/'Total x Ano'!$J$30</f>
        <v>2.700467526918842E-5</v>
      </c>
      <c r="T262" s="76">
        <f>G262/'Total x Ano'!$J$30</f>
        <v>1.3393936827078998E-5</v>
      </c>
      <c r="U262" s="76">
        <f>H262/'Total x Ano'!$J$30</f>
        <v>3.4942223425372597E-6</v>
      </c>
      <c r="V262" s="76">
        <f>I262/'Total x Ano'!$J$30</f>
        <v>0</v>
      </c>
      <c r="W262" s="76">
        <f>J262/'Total x Ano'!$J$30</f>
        <v>5.8125280586141155E-4</v>
      </c>
      <c r="X262" s="76">
        <f>K262/'Total x Ano'!$J$30</f>
        <v>4.6572380745410271E-5</v>
      </c>
      <c r="Y262" s="76">
        <f>L262/'Total x Ano'!$J$30</f>
        <v>9.513844264375772E-4</v>
      </c>
    </row>
    <row r="263" spans="1:25" x14ac:dyDescent="0.25">
      <c r="A263" s="1" t="s">
        <v>520</v>
      </c>
      <c r="B263" s="72">
        <f>'[3]SCC x Atuacao = Serv. Indústria'!B39</f>
        <v>55937.499513664014</v>
      </c>
      <c r="C263" s="72">
        <f>'[3]SCC x Atuacao = Serv. Indústria'!C39</f>
        <v>18379.856195925342</v>
      </c>
      <c r="D263" s="72">
        <f>'[3]SCC x Atuacao = Serv. Indústria'!D39</f>
        <v>104251.52318923923</v>
      </c>
      <c r="E263" s="72">
        <f>'[3]SCC x Atuacao = Serv. Indústria'!E39</f>
        <v>1753.4903996638632</v>
      </c>
      <c r="F263" s="72">
        <f>'[3]SCC x Atuacao = Serv. Indústria'!F39</f>
        <v>11349.677553062551</v>
      </c>
      <c r="G263" s="72">
        <f>'[3]SCC x Atuacao = Serv. Indústria'!G39</f>
        <v>7945.5607467157242</v>
      </c>
      <c r="H263" s="72">
        <f>'[3]SCC x Atuacao = Serv. Indústria'!H39</f>
        <v>7945.4207824874065</v>
      </c>
      <c r="I263" s="72">
        <f>'[3]SCC x Atuacao = Serv. Indústria'!I39</f>
        <v>494.06608642274387</v>
      </c>
      <c r="J263" s="72">
        <f>'[3]SCC x Atuacao = Serv. Indústria'!J39</f>
        <v>0</v>
      </c>
      <c r="K263" s="72">
        <f>'[3]SCC x Atuacao = Serv. Indústria'!K39</f>
        <v>26157.280643851096</v>
      </c>
      <c r="L263" s="72">
        <f t="shared" si="16"/>
        <v>234214.37511103196</v>
      </c>
      <c r="M263" s="15"/>
      <c r="N263" s="57" t="s">
        <v>520</v>
      </c>
      <c r="O263" s="76">
        <f>B263/'Total x Ano'!$J$30</f>
        <v>7.8193165960095874E-4</v>
      </c>
      <c r="P263" s="76">
        <f>C263/'Total x Ano'!$J$30</f>
        <v>2.5692588305625331E-4</v>
      </c>
      <c r="Q263" s="76">
        <f>D263/'Total x Ano'!$J$30</f>
        <v>1.4572972916563269E-3</v>
      </c>
      <c r="R263" s="76">
        <f>E263/'Total x Ano'!$J$30</f>
        <v>2.4511457791719632E-5</v>
      </c>
      <c r="S263" s="76">
        <f>F263/'Total x Ano'!$J$30</f>
        <v>1.5865335923415932E-4</v>
      </c>
      <c r="T263" s="76">
        <f>G263/'Total x Ano'!$J$30</f>
        <v>1.110683451201107E-4</v>
      </c>
      <c r="U263" s="76">
        <f>H263/'Total x Ano'!$J$30</f>
        <v>1.1106638860681846E-4</v>
      </c>
      <c r="V263" s="76">
        <f>I263/'Total x Ano'!$J$30</f>
        <v>6.9063851310464437E-6</v>
      </c>
      <c r="W263" s="76">
        <f>J263/'Total x Ano'!$J$30</f>
        <v>0</v>
      </c>
      <c r="X263" s="76">
        <f>K263/'Total x Ano'!$J$30</f>
        <v>3.6564390690181566E-4</v>
      </c>
      <c r="Y263" s="76">
        <f>L263/'Total x Ano'!$J$30</f>
        <v>3.2740046770992088E-3</v>
      </c>
    </row>
    <row r="264" spans="1:25" x14ac:dyDescent="0.25">
      <c r="A264" s="1" t="s">
        <v>521</v>
      </c>
      <c r="B264" s="72">
        <f>'[3]SCC x Atuacao = Serv. Indústria'!B40</f>
        <v>213.98191551454349</v>
      </c>
      <c r="C264" s="72">
        <f>'[3]SCC x Atuacao = Serv. Indústria'!C40</f>
        <v>2501.8070628538858</v>
      </c>
      <c r="D264" s="72">
        <f>'[3]SCC x Atuacao = Serv. Indústria'!D40</f>
        <v>22801.877351174524</v>
      </c>
      <c r="E264" s="72">
        <f>'[3]SCC x Atuacao = Serv. Indústria'!E40</f>
        <v>12.032061279605756</v>
      </c>
      <c r="F264" s="72">
        <f>'[3]SCC x Atuacao = Serv. Indústria'!F40</f>
        <v>1118.6532189377995</v>
      </c>
      <c r="G264" s="72">
        <f>'[3]SCC x Atuacao = Serv. Indústria'!G40</f>
        <v>1904.548544184858</v>
      </c>
      <c r="H264" s="72">
        <f>'[3]SCC x Atuacao = Serv. Indústria'!H40</f>
        <v>1319.6264430470542</v>
      </c>
      <c r="I264" s="72">
        <f>'[3]SCC x Atuacao = Serv. Indústria'!I40</f>
        <v>418.2994185837108</v>
      </c>
      <c r="J264" s="72">
        <f>'[3]SCC x Atuacao = Serv. Indústria'!J40</f>
        <v>713.10148648152028</v>
      </c>
      <c r="K264" s="72">
        <f>'[3]SCC x Atuacao = Serv. Indústria'!K40</f>
        <v>1170.6323890083847</v>
      </c>
      <c r="L264" s="72">
        <f t="shared" si="16"/>
        <v>32174.559891065885</v>
      </c>
      <c r="M264" s="15"/>
      <c r="N264" s="57" t="s">
        <v>521</v>
      </c>
      <c r="O264" s="76">
        <f>B264/'Total x Ano'!$J$30</f>
        <v>2.9911818686498057E-6</v>
      </c>
      <c r="P264" s="76">
        <f>C264/'Total x Ano'!$J$30</f>
        <v>3.4971926983988303E-5</v>
      </c>
      <c r="Q264" s="76">
        <f>D264/'Total x Ano'!$J$30</f>
        <v>3.1873984275729278E-4</v>
      </c>
      <c r="R264" s="76">
        <f>E264/'Total x Ano'!$J$30</f>
        <v>1.6819217388300283E-7</v>
      </c>
      <c r="S264" s="76">
        <f>F264/'Total x Ano'!$J$30</f>
        <v>1.5637280457778064E-5</v>
      </c>
      <c r="T264" s="76">
        <f>G264/'Total x Ano'!$J$30</f>
        <v>2.6623049240541727E-5</v>
      </c>
      <c r="U264" s="76">
        <f>H264/'Total x Ano'!$J$30</f>
        <v>1.8446618165565986E-5</v>
      </c>
      <c r="V264" s="76">
        <f>I264/'Total x Ano'!$J$30</f>
        <v>5.8472681372427087E-6</v>
      </c>
      <c r="W264" s="76">
        <f>J264/'Total x Ano'!$J$30</f>
        <v>9.968207975621078E-6</v>
      </c>
      <c r="X264" s="76">
        <f>K264/'Total x Ano'!$J$30</f>
        <v>1.6363879949556291E-5</v>
      </c>
      <c r="Y264" s="76">
        <f>L264/'Total x Ano'!$J$30</f>
        <v>4.4975744771011969E-4</v>
      </c>
    </row>
    <row r="265" spans="1:25" x14ac:dyDescent="0.25">
      <c r="A265" s="1" t="s">
        <v>522</v>
      </c>
      <c r="B265" s="72">
        <f>'[3]SCC x Atuacao = Serv. Indústria'!B41</f>
        <v>12786.604820592573</v>
      </c>
      <c r="C265" s="72">
        <f>'[3]SCC x Atuacao = Serv. Indústria'!C41</f>
        <v>17358.963220738278</v>
      </c>
      <c r="D265" s="72">
        <f>'[3]SCC x Atuacao = Serv. Indústria'!D41</f>
        <v>124697.85669664849</v>
      </c>
      <c r="E265" s="72">
        <f>'[3]SCC x Atuacao = Serv. Indústria'!E41</f>
        <v>2224.0684181482338</v>
      </c>
      <c r="F265" s="72">
        <f>'[3]SCC x Atuacao = Serv. Indústria'!F41</f>
        <v>17774.856792488765</v>
      </c>
      <c r="G265" s="72">
        <f>'[3]SCC x Atuacao = Serv. Indústria'!G41</f>
        <v>21503.427666887634</v>
      </c>
      <c r="H265" s="72">
        <f>'[3]SCC x Atuacao = Serv. Indústria'!H41</f>
        <v>17104.775172421188</v>
      </c>
      <c r="I265" s="72">
        <f>'[3]SCC x Atuacao = Serv. Indústria'!I41</f>
        <v>2283.6068172134164</v>
      </c>
      <c r="J265" s="72">
        <f>'[3]SCC x Atuacao = Serv. Indústria'!J41</f>
        <v>121148.87495351495</v>
      </c>
      <c r="K265" s="72">
        <f>'[3]SCC x Atuacao = Serv. Indústria'!K41</f>
        <v>35139.020062695272</v>
      </c>
      <c r="L265" s="72">
        <f t="shared" si="16"/>
        <v>372022.0546213488</v>
      </c>
      <c r="M265" s="15"/>
      <c r="N265" s="57" t="s">
        <v>522</v>
      </c>
      <c r="O265" s="76">
        <f>B265/'Total x Ano'!$J$30</f>
        <v>1.7873968652433719E-4</v>
      </c>
      <c r="P265" s="76">
        <f>C265/'Total x Ano'!$J$30</f>
        <v>2.4265516045865159E-4</v>
      </c>
      <c r="Q265" s="76">
        <f>D265/'Total x Ano'!$J$30</f>
        <v>1.7431097722141657E-3</v>
      </c>
      <c r="R265" s="76">
        <f>E265/'Total x Ano'!$J$30</f>
        <v>3.1089511050523805E-5</v>
      </c>
      <c r="S265" s="76">
        <f>F265/'Total x Ano'!$J$30</f>
        <v>2.4846879806497311E-4</v>
      </c>
      <c r="T265" s="76">
        <f>G265/'Total x Ano'!$J$30</f>
        <v>3.0058924744341431E-4</v>
      </c>
      <c r="U265" s="76">
        <f>H265/'Total x Ano'!$J$30</f>
        <v>2.3910195046179144E-4</v>
      </c>
      <c r="V265" s="76">
        <f>I265/'Total x Ano'!$J$30</f>
        <v>3.1921778484638381E-5</v>
      </c>
      <c r="W265" s="76">
        <f>J265/'Total x Ano'!$J$30</f>
        <v>1.6934997394377803E-3</v>
      </c>
      <c r="X265" s="76">
        <f>K265/'Total x Ano'!$J$30</f>
        <v>4.9119664828176633E-4</v>
      </c>
      <c r="Y265" s="76">
        <f>L265/'Total x Ano'!$J$30</f>
        <v>5.2003722924220423E-3</v>
      </c>
    </row>
    <row r="266" spans="1:25" x14ac:dyDescent="0.25">
      <c r="A266" s="1" t="s">
        <v>523</v>
      </c>
      <c r="B266" s="72">
        <f>'[3]SCC x Atuacao = Serv. Indústria'!B42</f>
        <v>526.37478665591709</v>
      </c>
      <c r="C266" s="72">
        <f>'[3]SCC x Atuacao = Serv. Indústria'!C42</f>
        <v>44.748962175298004</v>
      </c>
      <c r="D266" s="72">
        <f>'[3]SCC x Atuacao = Serv. Indústria'!D42</f>
        <v>17895.518642310017</v>
      </c>
      <c r="E266" s="72">
        <f>'[3]SCC x Atuacao = Serv. Indústria'!E42</f>
        <v>46.378127114116722</v>
      </c>
      <c r="F266" s="72">
        <f>'[3]SCC x Atuacao = Serv. Indústria'!F42</f>
        <v>148.47887911611511</v>
      </c>
      <c r="G266" s="72">
        <f>'[3]SCC x Atuacao = Serv. Indústria'!G42</f>
        <v>1425.4390515887928</v>
      </c>
      <c r="H266" s="72">
        <f>'[3]SCC x Atuacao = Serv. Indústria'!H42</f>
        <v>453.77737326952609</v>
      </c>
      <c r="I266" s="72">
        <f>'[3]SCC x Atuacao = Serv. Indústria'!I42</f>
        <v>0</v>
      </c>
      <c r="J266" s="72">
        <f>'[3]SCC x Atuacao = Serv. Indústria'!J42</f>
        <v>290.08843857448949</v>
      </c>
      <c r="K266" s="72">
        <f>'[3]SCC x Atuacao = Serv. Indústria'!K42</f>
        <v>807.83204783620874</v>
      </c>
      <c r="L266" s="72">
        <f t="shared" si="16"/>
        <v>21638.636308640482</v>
      </c>
      <c r="M266" s="15"/>
      <c r="N266" s="57" t="s">
        <v>523</v>
      </c>
      <c r="O266" s="76">
        <f>B266/'Total x Ano'!$J$30</f>
        <v>7.3580176818847934E-6</v>
      </c>
      <c r="P266" s="76">
        <f>C266/'Total x Ano'!$J$30</f>
        <v>6.2553082571386718E-7</v>
      </c>
      <c r="Q266" s="76">
        <f>D266/'Total x Ano'!$J$30</f>
        <v>2.50155489842431E-4</v>
      </c>
      <c r="R266" s="76">
        <f>E266/'Total x Ano'!$J$30</f>
        <v>6.4830437933084716E-7</v>
      </c>
      <c r="S266" s="76">
        <f>F266/'Total x Ano'!$J$30</f>
        <v>2.075536757494744E-6</v>
      </c>
      <c r="T266" s="76">
        <f>G266/'Total x Ano'!$J$30</f>
        <v>1.9925737348995656E-5</v>
      </c>
      <c r="U266" s="76">
        <f>H266/'Total x Ano'!$J$30</f>
        <v>6.3432026396412425E-6</v>
      </c>
      <c r="V266" s="76">
        <f>I266/'Total x Ano'!$J$30</f>
        <v>0</v>
      </c>
      <c r="W266" s="76">
        <f>J266/'Total x Ano'!$J$30</f>
        <v>4.0550495852999842E-6</v>
      </c>
      <c r="X266" s="76">
        <f>K266/'Total x Ano'!$J$30</f>
        <v>1.1292414915491675E-5</v>
      </c>
      <c r="Y266" s="76">
        <f>L266/'Total x Ano'!$J$30</f>
        <v>3.0247928397628381E-4</v>
      </c>
    </row>
    <row r="267" spans="1:25" x14ac:dyDescent="0.25">
      <c r="A267" s="1" t="s">
        <v>524</v>
      </c>
      <c r="B267" s="72">
        <f>'[3]SCC x Atuacao = Serv. Indústria'!B43</f>
        <v>1437.7968592426046</v>
      </c>
      <c r="C267" s="72">
        <f>'[3]SCC x Atuacao = Serv. Indústria'!C43</f>
        <v>5114.3287756970503</v>
      </c>
      <c r="D267" s="72">
        <f>'[3]SCC x Atuacao = Serv. Indústria'!D43</f>
        <v>32766.493566018868</v>
      </c>
      <c r="E267" s="72">
        <f>'[3]SCC x Atuacao = Serv. Indústria'!E43</f>
        <v>472.50082391372143</v>
      </c>
      <c r="F267" s="72">
        <f>'[3]SCC x Atuacao = Serv. Indústria'!F43</f>
        <v>2539.9405277955166</v>
      </c>
      <c r="G267" s="72">
        <f>'[3]SCC x Atuacao = Serv. Indústria'!G43</f>
        <v>3903.6340887951683</v>
      </c>
      <c r="H267" s="72">
        <f>'[3]SCC x Atuacao = Serv. Indústria'!H43</f>
        <v>629.03285266074204</v>
      </c>
      <c r="I267" s="72">
        <f>'[3]SCC x Atuacao = Serv. Indústria'!I43</f>
        <v>173.43308117635399</v>
      </c>
      <c r="J267" s="72">
        <f>'[3]SCC x Atuacao = Serv. Indústria'!J43</f>
        <v>284.7089381123796</v>
      </c>
      <c r="K267" s="72">
        <f>'[3]SCC x Atuacao = Serv. Indústria'!K43</f>
        <v>6137.8805506589497</v>
      </c>
      <c r="L267" s="72">
        <f t="shared" si="16"/>
        <v>53459.750064071355</v>
      </c>
      <c r="M267" s="15"/>
      <c r="N267" s="57" t="s">
        <v>524</v>
      </c>
      <c r="O267" s="76">
        <f>B267/'Total x Ano'!$J$30</f>
        <v>2.0098483022860004E-5</v>
      </c>
      <c r="P267" s="76">
        <f>C267/'Total x Ano'!$J$30</f>
        <v>7.1491497154764185E-5</v>
      </c>
      <c r="Q267" s="76">
        <f>D267/'Total x Ano'!$J$30</f>
        <v>4.5803189123823303E-4</v>
      </c>
      <c r="R267" s="76">
        <f>E267/'Total x Ano'!$J$30</f>
        <v>6.6049315149567362E-6</v>
      </c>
      <c r="S267" s="76">
        <f>F267/'Total x Ano'!$J$30</f>
        <v>3.5504981979070098E-5</v>
      </c>
      <c r="T267" s="76">
        <f>G267/'Total x Ano'!$J$30</f>
        <v>5.4567599697245491E-5</v>
      </c>
      <c r="U267" s="76">
        <f>H267/'Total x Ano'!$J$30</f>
        <v>8.7930405667202036E-6</v>
      </c>
      <c r="V267" s="76">
        <f>I267/'Total x Ano'!$J$30</f>
        <v>2.4243632299081895E-6</v>
      </c>
      <c r="W267" s="76">
        <f>J267/'Total x Ano'!$J$30</f>
        <v>3.9798513415326848E-6</v>
      </c>
      <c r="X267" s="76">
        <f>K267/'Total x Ano'!$J$30</f>
        <v>8.5799386228139053E-5</v>
      </c>
      <c r="Y267" s="76">
        <f>L267/'Total x Ano'!$J$30</f>
        <v>7.4729602597342973E-4</v>
      </c>
    </row>
    <row r="268" spans="1:25" x14ac:dyDescent="0.25">
      <c r="A268" s="1" t="s">
        <v>525</v>
      </c>
      <c r="B268" s="72">
        <f>'[3]SCC x Atuacao = Serv. Indústria'!B44</f>
        <v>4577.3443941808164</v>
      </c>
      <c r="C268" s="72">
        <f>'[3]SCC x Atuacao = Serv. Indústria'!C44</f>
        <v>3895.7310034323805</v>
      </c>
      <c r="D268" s="72">
        <f>'[3]SCC x Atuacao = Serv. Indústria'!D44</f>
        <v>80685.906438506427</v>
      </c>
      <c r="E268" s="72">
        <f>'[3]SCC x Atuacao = Serv. Indústria'!E44</f>
        <v>1393.860565150434</v>
      </c>
      <c r="F268" s="72">
        <f>'[3]SCC x Atuacao = Serv. Indústria'!F44</f>
        <v>2945.2089265386808</v>
      </c>
      <c r="G268" s="72">
        <f>'[3]SCC x Atuacao = Serv. Indústria'!G44</f>
        <v>7723.8338841623372</v>
      </c>
      <c r="H268" s="72">
        <f>'[3]SCC x Atuacao = Serv. Indústria'!H44</f>
        <v>3351.0631304205622</v>
      </c>
      <c r="I268" s="72">
        <f>'[3]SCC x Atuacao = Serv. Indústria'!I44</f>
        <v>114.32620765149659</v>
      </c>
      <c r="J268" s="72">
        <f>'[3]SCC x Atuacao = Serv. Indústria'!J44</f>
        <v>3482.4061380108419</v>
      </c>
      <c r="K268" s="72">
        <f>'[3]SCC x Atuacao = Serv. Indústria'!K44</f>
        <v>16665.839440200776</v>
      </c>
      <c r="L268" s="72">
        <f t="shared" si="16"/>
        <v>124835.52012825475</v>
      </c>
      <c r="M268" s="15"/>
      <c r="N268" s="57" t="s">
        <v>525</v>
      </c>
      <c r="O268" s="76">
        <f>B268/'Total x Ano'!$J$30</f>
        <v>6.3985171482909366E-5</v>
      </c>
      <c r="P268" s="76">
        <f>C268/'Total x Ano'!$J$30</f>
        <v>5.4457125101358645E-5</v>
      </c>
      <c r="Q268" s="76">
        <f>D268/'Total x Ano'!$J$30</f>
        <v>1.1278813904160594E-3</v>
      </c>
      <c r="R268" s="76">
        <f>E268/'Total x Ano'!$J$30</f>
        <v>1.9484312213386927E-5</v>
      </c>
      <c r="S268" s="76">
        <f>F268/'Total x Ano'!$J$30</f>
        <v>4.1170093833697377E-5</v>
      </c>
      <c r="T268" s="76">
        <f>G268/'Total x Ano'!$J$30</f>
        <v>1.0796889921849094E-4</v>
      </c>
      <c r="U268" s="76">
        <f>H268/'Total x Ano'!$J$30</f>
        <v>4.68433944630876E-5</v>
      </c>
      <c r="V268" s="76">
        <f>I268/'Total x Ano'!$J$30</f>
        <v>1.5981279474779117E-6</v>
      </c>
      <c r="W268" s="76">
        <f>J268/'Total x Ano'!$J$30</f>
        <v>4.8679394584561774E-5</v>
      </c>
      <c r="X268" s="76">
        <f>K268/'Total x Ano'!$J$30</f>
        <v>2.3296621417509113E-4</v>
      </c>
      <c r="Y268" s="76">
        <f>L268/'Total x Ano'!$J$30</f>
        <v>1.745034123436121E-3</v>
      </c>
    </row>
    <row r="269" spans="1:25" x14ac:dyDescent="0.25">
      <c r="A269" s="1" t="s">
        <v>526</v>
      </c>
      <c r="B269" s="72">
        <f>'[3]SCC x Atuacao = Serv. Indústria'!B45</f>
        <v>3497.9220153398392</v>
      </c>
      <c r="C269" s="72">
        <f>'[3]SCC x Atuacao = Serv. Indústria'!C45</f>
        <v>27344.35019218862</v>
      </c>
      <c r="D269" s="72">
        <f>'[3]SCC x Atuacao = Serv. Indústria'!D45</f>
        <v>48060.791650847903</v>
      </c>
      <c r="E269" s="72">
        <f>'[3]SCC x Atuacao = Serv. Indústria'!E45</f>
        <v>3309.0387613854655</v>
      </c>
      <c r="F269" s="72">
        <f>'[3]SCC x Atuacao = Serv. Indústria'!F45</f>
        <v>4012.1707819645085</v>
      </c>
      <c r="G269" s="72">
        <f>'[3]SCC x Atuacao = Serv. Indústria'!G45</f>
        <v>4340.3133262278843</v>
      </c>
      <c r="H269" s="72">
        <f>'[3]SCC x Atuacao = Serv. Indústria'!H45</f>
        <v>2463.8503054916887</v>
      </c>
      <c r="I269" s="72">
        <f>'[3]SCC x Atuacao = Serv. Indústria'!I45</f>
        <v>248.79915895057638</v>
      </c>
      <c r="J269" s="72">
        <f>'[3]SCC x Atuacao = Serv. Indústria'!J45</f>
        <v>6494.6679111124358</v>
      </c>
      <c r="K269" s="72">
        <f>'[3]SCC x Atuacao = Serv. Indústria'!K45</f>
        <v>14042.130935818766</v>
      </c>
      <c r="L269" s="72">
        <f t="shared" si="16"/>
        <v>113814.0350393277</v>
      </c>
      <c r="M269" s="15"/>
      <c r="N269" s="57" t="s">
        <v>526</v>
      </c>
      <c r="O269" s="76">
        <f>B269/'Total x Ano'!$J$30</f>
        <v>4.8896285861710551E-5</v>
      </c>
      <c r="P269" s="76">
        <f>C269/'Total x Ano'!$J$30</f>
        <v>3.8223755642250226E-4</v>
      </c>
      <c r="Q269" s="76">
        <f>D269/'Total x Ano'!$J$30</f>
        <v>6.7182578599359033E-4</v>
      </c>
      <c r="R269" s="76">
        <f>E269/'Total x Ano'!$J$30</f>
        <v>4.6255949816669872E-5</v>
      </c>
      <c r="S269" s="76">
        <f>F269/'Total x Ano'!$J$30</f>
        <v>5.608479795164317E-5</v>
      </c>
      <c r="T269" s="76">
        <f>G269/'Total x Ano'!$J$30</f>
        <v>6.0671793195484306E-5</v>
      </c>
      <c r="U269" s="76">
        <f>H269/'Total x Ano'!$J$30</f>
        <v>3.4441342125256034E-5</v>
      </c>
      <c r="V269" s="76">
        <f>I269/'Total x Ano'!$J$30</f>
        <v>3.4778805087278726E-6</v>
      </c>
      <c r="W269" s="76">
        <f>J269/'Total x Ano'!$J$30</f>
        <v>9.0786797809092751E-5</v>
      </c>
      <c r="X269" s="76">
        <f>K269/'Total x Ano'!$J$30</f>
        <v>1.962902675743777E-4</v>
      </c>
      <c r="Y269" s="76">
        <f>L269/'Total x Ano'!$J$30</f>
        <v>1.5909684572590552E-3</v>
      </c>
    </row>
    <row r="270" spans="1:25" x14ac:dyDescent="0.25">
      <c r="A270" s="1" t="s">
        <v>527</v>
      </c>
      <c r="B270" s="72">
        <f>'[3]SCC x Atuacao = Serv. Indústria'!B46</f>
        <v>42658.011724728924</v>
      </c>
      <c r="C270" s="72">
        <f>'[3]SCC x Atuacao = Serv. Indústria'!C46</f>
        <v>129992.20633894292</v>
      </c>
      <c r="D270" s="72">
        <f>'[3]SCC x Atuacao = Serv. Indústria'!D46</f>
        <v>244196.13592503086</v>
      </c>
      <c r="E270" s="72">
        <f>'[3]SCC x Atuacao = Serv. Indústria'!E46</f>
        <v>5669.3966620230894</v>
      </c>
      <c r="F270" s="72">
        <f>'[3]SCC x Atuacao = Serv. Indústria'!F46</f>
        <v>34016.943080444922</v>
      </c>
      <c r="G270" s="72">
        <f>'[3]SCC x Atuacao = Serv. Indústria'!G46</f>
        <v>17461.7849664471</v>
      </c>
      <c r="H270" s="72">
        <f>'[3]SCC x Atuacao = Serv. Indústria'!H46</f>
        <v>30634.447213030628</v>
      </c>
      <c r="I270" s="72">
        <f>'[3]SCC x Atuacao = Serv. Indústria'!I46</f>
        <v>6278.6295835885121</v>
      </c>
      <c r="J270" s="72">
        <f>'[3]SCC x Atuacao = Serv. Indústria'!J46</f>
        <v>1478.7958315557898</v>
      </c>
      <c r="K270" s="72">
        <f>'[3]SCC x Atuacao = Serv. Indústria'!K46</f>
        <v>86296.893588983003</v>
      </c>
      <c r="L270" s="72">
        <f t="shared" si="16"/>
        <v>598683.24491477583</v>
      </c>
      <c r="M270" s="15"/>
      <c r="N270" s="57" t="s">
        <v>527</v>
      </c>
      <c r="O270" s="76">
        <f>B270/'Total x Ano'!$J$30</f>
        <v>5.9630212635884022E-4</v>
      </c>
      <c r="P270" s="76">
        <f>C270/'Total x Ano'!$J$30</f>
        <v>1.8171177210552787E-3</v>
      </c>
      <c r="Q270" s="76">
        <f>D270/'Total x Ano'!$J$30</f>
        <v>3.4135363842167825E-3</v>
      </c>
      <c r="R270" s="76">
        <f>E270/'Total x Ano'!$J$30</f>
        <v>7.9250606112433913E-5</v>
      </c>
      <c r="S270" s="76">
        <f>F270/'Total x Ano'!$J$30</f>
        <v>4.7551150817791297E-4</v>
      </c>
      <c r="T270" s="76">
        <f>G270/'Total x Ano'!$J$30</f>
        <v>2.4409247136750848E-4</v>
      </c>
      <c r="U270" s="76">
        <f>H270/'Total x Ano'!$J$30</f>
        <v>4.282287259621192E-4</v>
      </c>
      <c r="V270" s="76">
        <f>I270/'Total x Ano'!$J$30</f>
        <v>8.7766870042444312E-5</v>
      </c>
      <c r="W270" s="76">
        <f>J270/'Total x Ano'!$J$30</f>
        <v>2.0671593990305942E-5</v>
      </c>
      <c r="X270" s="76">
        <f>K270/'Total x Ano'!$J$30</f>
        <v>1.2063155094367008E-3</v>
      </c>
      <c r="Y270" s="76">
        <f>L270/'Total x Ano'!$J$30</f>
        <v>8.3687935167203274E-3</v>
      </c>
    </row>
    <row r="271" spans="1:25" x14ac:dyDescent="0.25">
      <c r="A271" s="1" t="s">
        <v>528</v>
      </c>
      <c r="B271" s="72">
        <f>'[3]SCC x Atuacao = Serv. Indústria'!B47</f>
        <v>11241.075567821914</v>
      </c>
      <c r="C271" s="72">
        <f>'[3]SCC x Atuacao = Serv. Indústria'!C47</f>
        <v>7287.082598606954</v>
      </c>
      <c r="D271" s="72">
        <f>'[3]SCC x Atuacao = Serv. Indústria'!D47</f>
        <v>219264.16082316698</v>
      </c>
      <c r="E271" s="72">
        <f>'[3]SCC x Atuacao = Serv. Indústria'!E47</f>
        <v>1325.4150907376015</v>
      </c>
      <c r="F271" s="72">
        <f>'[3]SCC x Atuacao = Serv. Indústria'!F47</f>
        <v>5578.8130106732333</v>
      </c>
      <c r="G271" s="72">
        <f>'[3]SCC x Atuacao = Serv. Indústria'!G47</f>
        <v>8718.3657458310117</v>
      </c>
      <c r="H271" s="72">
        <f>'[3]SCC x Atuacao = Serv. Indústria'!H47</f>
        <v>4135.4230728856292</v>
      </c>
      <c r="I271" s="72">
        <f>'[3]SCC x Atuacao = Serv. Indústria'!I47</f>
        <v>201.41699844297352</v>
      </c>
      <c r="J271" s="72">
        <f>'[3]SCC x Atuacao = Serv. Indústria'!J47</f>
        <v>5210.1735674559795</v>
      </c>
      <c r="K271" s="72">
        <f>'[3]SCC x Atuacao = Serv. Indústria'!K47</f>
        <v>33795.120243201571</v>
      </c>
      <c r="L271" s="72">
        <f t="shared" si="16"/>
        <v>296757.04671882384</v>
      </c>
      <c r="M271" s="15"/>
      <c r="N271" s="57" t="s">
        <v>528</v>
      </c>
      <c r="O271" s="76">
        <f>B271/'Total x Ano'!$J$30</f>
        <v>1.5713524828366132E-4</v>
      </c>
      <c r="P271" s="76">
        <f>C271/'Total x Ano'!$J$30</f>
        <v>1.0186369858356174E-4</v>
      </c>
      <c r="Q271" s="76">
        <f>D271/'Total x Ano'!$J$30</f>
        <v>3.0650206150453687E-3</v>
      </c>
      <c r="R271" s="76">
        <f>E271/'Total x Ano'!$J$30</f>
        <v>1.8527535742055249E-5</v>
      </c>
      <c r="S271" s="76">
        <f>F271/'Total x Ano'!$J$30</f>
        <v>7.79843674451977E-5</v>
      </c>
      <c r="T271" s="76">
        <f>G271/'Total x Ano'!$J$30</f>
        <v>1.2187112859738296E-4</v>
      </c>
      <c r="U271" s="76">
        <f>H271/'Total x Ano'!$J$30</f>
        <v>5.7807700641743405E-5</v>
      </c>
      <c r="V271" s="76">
        <f>I271/'Total x Ano'!$J$30</f>
        <v>2.8155410812720795E-6</v>
      </c>
      <c r="W271" s="76">
        <f>J271/'Total x Ano'!$J$30</f>
        <v>7.2831279550040202E-5</v>
      </c>
      <c r="X271" s="76">
        <f>K271/'Total x Ano'!$J$30</f>
        <v>4.7241072067809417E-4</v>
      </c>
      <c r="Y271" s="76">
        <f>L271/'Total x Ano'!$J$30</f>
        <v>4.1482678356483775E-3</v>
      </c>
    </row>
    <row r="272" spans="1:25" x14ac:dyDescent="0.25">
      <c r="A272" s="1" t="s">
        <v>529</v>
      </c>
      <c r="B272" s="72">
        <f>'[3]SCC x Atuacao = Serv. Indústria'!B48</f>
        <v>1537.2337924887229</v>
      </c>
      <c r="C272" s="72">
        <f>'[3]SCC x Atuacao = Serv. Indústria'!C48</f>
        <v>8441.4113045816121</v>
      </c>
      <c r="D272" s="72">
        <f>'[3]SCC x Atuacao = Serv. Indústria'!D48</f>
        <v>89451.698385850294</v>
      </c>
      <c r="E272" s="72">
        <f>'[3]SCC x Atuacao = Serv. Indústria'!E48</f>
        <v>2473.4625581374767</v>
      </c>
      <c r="F272" s="72">
        <f>'[3]SCC x Atuacao = Serv. Indústria'!F48</f>
        <v>7038.9626066438168</v>
      </c>
      <c r="G272" s="72">
        <f>'[3]SCC x Atuacao = Serv. Indústria'!G48</f>
        <v>9898.7577183390331</v>
      </c>
      <c r="H272" s="72">
        <f>'[3]SCC x Atuacao = Serv. Indústria'!H48</f>
        <v>2564.7560382001716</v>
      </c>
      <c r="I272" s="72">
        <f>'[3]SCC x Atuacao = Serv. Indústria'!I48</f>
        <v>406.29506550976066</v>
      </c>
      <c r="J272" s="72">
        <f>'[3]SCC x Atuacao = Serv. Indústria'!J48</f>
        <v>0</v>
      </c>
      <c r="K272" s="72">
        <f>'[3]SCC x Atuacao = Serv. Indústria'!K48</f>
        <v>38470.725196159401</v>
      </c>
      <c r="L272" s="72">
        <f t="shared" si="16"/>
        <v>160283.30266591028</v>
      </c>
      <c r="M272" s="15"/>
      <c r="N272" s="57" t="s">
        <v>529</v>
      </c>
      <c r="O272" s="76">
        <f>B272/'Total x Ano'!$J$30</f>
        <v>2.1488478766587771E-5</v>
      </c>
      <c r="P272" s="76">
        <f>C272/'Total x Ano'!$J$30</f>
        <v>1.1799967478262852E-4</v>
      </c>
      <c r="Q272" s="76">
        <f>D272/'Total x Ano'!$J$30</f>
        <v>1.2504154740754299E-3</v>
      </c>
      <c r="R272" s="76">
        <f>E272/'Total x Ano'!$J$30</f>
        <v>3.4575708600861344E-5</v>
      </c>
      <c r="S272" s="76">
        <f>F272/'Total x Ano'!$J$30</f>
        <v>9.8395311923759034E-5</v>
      </c>
      <c r="T272" s="76">
        <f>G272/'Total x Ano'!$J$30</f>
        <v>1.383714345114395E-4</v>
      </c>
      <c r="U272" s="76">
        <f>H272/'Total x Ano'!$J$30</f>
        <v>3.5851869727061352E-5</v>
      </c>
      <c r="V272" s="76">
        <f>I272/'Total x Ano'!$J$30</f>
        <v>5.6794632871303651E-6</v>
      </c>
      <c r="W272" s="76">
        <f>J272/'Total x Ano'!$J$30</f>
        <v>0</v>
      </c>
      <c r="X272" s="76">
        <f>K272/'Total x Ano'!$J$30</f>
        <v>5.3776944375815816E-4</v>
      </c>
      <c r="Y272" s="76">
        <f>L272/'Total x Ano'!$J$30</f>
        <v>2.2405468594330559E-3</v>
      </c>
    </row>
    <row r="273" spans="1:25" x14ac:dyDescent="0.25">
      <c r="A273" s="1" t="s">
        <v>530</v>
      </c>
      <c r="B273" s="72">
        <f>'[3]SCC x Atuacao = Serv. Indústria'!B49</f>
        <v>23455.113939439303</v>
      </c>
      <c r="C273" s="72">
        <f>'[3]SCC x Atuacao = Serv. Indústria'!C49</f>
        <v>24233.406590810813</v>
      </c>
      <c r="D273" s="72">
        <f>'[3]SCC x Atuacao = Serv. Indústria'!D49</f>
        <v>214685.54039280079</v>
      </c>
      <c r="E273" s="72">
        <f>'[3]SCC x Atuacao = Serv. Indústria'!E49</f>
        <v>3618.0975688845811</v>
      </c>
      <c r="F273" s="72">
        <f>'[3]SCC x Atuacao = Serv. Indústria'!F49</f>
        <v>59468.814081982746</v>
      </c>
      <c r="G273" s="72">
        <f>'[3]SCC x Atuacao = Serv. Indústria'!G49</f>
        <v>24993.873830167584</v>
      </c>
      <c r="H273" s="72">
        <f>'[3]SCC x Atuacao = Serv. Indústria'!H49</f>
        <v>13899.784894068911</v>
      </c>
      <c r="I273" s="72">
        <f>'[3]SCC x Atuacao = Serv. Indústria'!I49</f>
        <v>1491.0542811496616</v>
      </c>
      <c r="J273" s="72">
        <f>'[3]SCC x Atuacao = Serv. Indústria'!J49</f>
        <v>10906.617264230363</v>
      </c>
      <c r="K273" s="72">
        <f>'[3]SCC x Atuacao = Serv. Indústria'!K49</f>
        <v>121747.01321221401</v>
      </c>
      <c r="L273" s="72">
        <f t="shared" si="16"/>
        <v>498499.31605574879</v>
      </c>
      <c r="M273" s="15"/>
      <c r="N273" s="57" t="s">
        <v>530</v>
      </c>
      <c r="O273" s="76">
        <f>B273/'Total x Ano'!$J$30</f>
        <v>3.2787121927599426E-4</v>
      </c>
      <c r="P273" s="76">
        <f>C273/'Total x Ano'!$J$30</f>
        <v>3.3875071281491259E-4</v>
      </c>
      <c r="Q273" s="76">
        <f>D273/'Total x Ano'!$J$30</f>
        <v>3.0010176062779752E-3</v>
      </c>
      <c r="R273" s="76">
        <f>E273/'Total x Ano'!$J$30</f>
        <v>5.0576179865620219E-5</v>
      </c>
      <c r="S273" s="76">
        <f>F273/'Total x Ano'!$J$30</f>
        <v>8.3129472882975067E-4</v>
      </c>
      <c r="T273" s="76">
        <f>G273/'Total x Ano'!$J$30</f>
        <v>3.4938103086116612E-4</v>
      </c>
      <c r="U273" s="76">
        <f>H273/'Total x Ano'!$J$30</f>
        <v>1.9430045970611747E-4</v>
      </c>
      <c r="V273" s="76">
        <f>I273/'Total x Ano'!$J$30</f>
        <v>2.0842950770970215E-5</v>
      </c>
      <c r="W273" s="76">
        <f>J273/'Total x Ano'!$J$30</f>
        <v>1.5245996714545492E-4</v>
      </c>
      <c r="X273" s="76">
        <f>K273/'Total x Ano'!$J$30</f>
        <v>1.7018609147738558E-3</v>
      </c>
      <c r="Y273" s="76">
        <f>L273/'Total x Ano'!$J$30</f>
        <v>6.9683557703218175E-3</v>
      </c>
    </row>
    <row r="274" spans="1:25" x14ac:dyDescent="0.25">
      <c r="A274" s="1" t="s">
        <v>531</v>
      </c>
      <c r="B274" s="72">
        <f>'[3]SCC x Atuacao = Serv. Indústria'!B50</f>
        <v>5449.5582890218684</v>
      </c>
      <c r="C274" s="72">
        <f>'[3]SCC x Atuacao = Serv. Indústria'!C50</f>
        <v>2195.0676340309137</v>
      </c>
      <c r="D274" s="72">
        <f>'[3]SCC x Atuacao = Serv. Indústria'!D50</f>
        <v>44429.02265466805</v>
      </c>
      <c r="E274" s="72">
        <f>'[3]SCC x Atuacao = Serv. Indústria'!E50</f>
        <v>1131.9171219746222</v>
      </c>
      <c r="F274" s="72">
        <f>'[3]SCC x Atuacao = Serv. Indústria'!F50</f>
        <v>5668.0534013112019</v>
      </c>
      <c r="G274" s="72">
        <f>'[3]SCC x Atuacao = Serv. Indústria'!G50</f>
        <v>7482.9354854026051</v>
      </c>
      <c r="H274" s="72">
        <f>'[3]SCC x Atuacao = Serv. Indústria'!H50</f>
        <v>4125.4183149920736</v>
      </c>
      <c r="I274" s="72">
        <f>'[3]SCC x Atuacao = Serv. Indústria'!I50</f>
        <v>180.23190382706514</v>
      </c>
      <c r="J274" s="72">
        <f>'[3]SCC x Atuacao = Serv. Indústria'!J50</f>
        <v>326.00035033023977</v>
      </c>
      <c r="K274" s="72">
        <f>'[3]SCC x Atuacao = Serv. Indústria'!K50</f>
        <v>14335.126883779403</v>
      </c>
      <c r="L274" s="72">
        <f t="shared" si="16"/>
        <v>85323.332039338042</v>
      </c>
      <c r="M274" s="15"/>
      <c r="N274" s="57" t="s">
        <v>531</v>
      </c>
      <c r="O274" s="76">
        <f>B274/'Total x Ano'!$J$30</f>
        <v>7.6177558776758329E-5</v>
      </c>
      <c r="P274" s="76">
        <f>C274/'Total x Ano'!$J$30</f>
        <v>3.0684118756414451E-5</v>
      </c>
      <c r="Q274" s="76">
        <f>D274/'Total x Ano'!$J$30</f>
        <v>6.210584978030173E-4</v>
      </c>
      <c r="R274" s="76">
        <f>E274/'Total x Ano'!$J$30</f>
        <v>1.5822692136965395E-5</v>
      </c>
      <c r="S274" s="76">
        <f>F274/'Total x Ano'!$J$30</f>
        <v>7.923182911870242E-5</v>
      </c>
      <c r="T274" s="76">
        <f>G274/'Total x Ano'!$J$30</f>
        <v>1.0460146080284638E-4</v>
      </c>
      <c r="U274" s="76">
        <f>H274/'Total x Ano'!$J$30</f>
        <v>5.7667847466116511E-5</v>
      </c>
      <c r="V274" s="76">
        <f>I274/'Total x Ano'!$J$30</f>
        <v>2.5194017054357655E-6</v>
      </c>
      <c r="W274" s="76">
        <f>J274/'Total x Ano'!$J$30</f>
        <v>4.5570502289247078E-6</v>
      </c>
      <c r="X274" s="76">
        <f>K274/'Total x Ano'!$J$30</f>
        <v>2.0038596026420295E-4</v>
      </c>
      <c r="Y274" s="76">
        <f>L274/'Total x Ano'!$J$30</f>
        <v>1.1927064170593842E-3</v>
      </c>
    </row>
    <row r="275" spans="1:25" x14ac:dyDescent="0.25">
      <c r="A275" s="1" t="s">
        <v>532</v>
      </c>
      <c r="B275" s="72">
        <f>'[3]SCC x Atuacao = Serv. Indústria'!B51</f>
        <v>23869.559805312416</v>
      </c>
      <c r="C275" s="72">
        <f>'[3]SCC x Atuacao = Serv. Indústria'!C51</f>
        <v>3161.9003313249009</v>
      </c>
      <c r="D275" s="72">
        <f>'[3]SCC x Atuacao = Serv. Indústria'!D51</f>
        <v>50578.792519513823</v>
      </c>
      <c r="E275" s="72">
        <f>'[3]SCC x Atuacao = Serv. Indústria'!E51</f>
        <v>2639.1482805244723</v>
      </c>
      <c r="F275" s="72">
        <f>'[3]SCC x Atuacao = Serv. Indústria'!F51</f>
        <v>6615.90716343035</v>
      </c>
      <c r="G275" s="72">
        <f>'[3]SCC x Atuacao = Serv. Indústria'!G51</f>
        <v>7099.7376261076279</v>
      </c>
      <c r="H275" s="72">
        <f>'[3]SCC x Atuacao = Serv. Indústria'!H51</f>
        <v>6349.9847417882993</v>
      </c>
      <c r="I275" s="72">
        <f>'[3]SCC x Atuacao = Serv. Indústria'!I51</f>
        <v>184.54743914382357</v>
      </c>
      <c r="J275" s="72">
        <f>'[3]SCC x Atuacao = Serv. Indústria'!J51</f>
        <v>224.62036748971425</v>
      </c>
      <c r="K275" s="72">
        <f>'[3]SCC x Atuacao = Serv. Indústria'!K51</f>
        <v>20330.137479906789</v>
      </c>
      <c r="L275" s="72">
        <f t="shared" si="16"/>
        <v>121054.3357545422</v>
      </c>
      <c r="M275" s="15"/>
      <c r="N275" s="57" t="s">
        <v>532</v>
      </c>
      <c r="O275" s="76">
        <f>B275/'Total x Ano'!$J$30</f>
        <v>3.336646198844315E-4</v>
      </c>
      <c r="P275" s="76">
        <f>C275/'Total x Ano'!$J$30</f>
        <v>4.4199150749699909E-5</v>
      </c>
      <c r="Q275" s="76">
        <f>D275/'Total x Ano'!$J$30</f>
        <v>7.0702408079101233E-4</v>
      </c>
      <c r="R275" s="76">
        <f>E275/'Total x Ano'!$J$30</f>
        <v>3.6891774084743051E-5</v>
      </c>
      <c r="S275" s="76">
        <f>F275/'Total x Ano'!$J$30</f>
        <v>9.2481560903581242E-5</v>
      </c>
      <c r="T275" s="76">
        <f>G275/'Total x Ano'!$J$30</f>
        <v>9.9244865662213326E-5</v>
      </c>
      <c r="U275" s="76">
        <f>H275/'Total x Ano'!$J$30</f>
        <v>8.8764320013525328E-5</v>
      </c>
      <c r="V275" s="76">
        <f>I275/'Total x Ano'!$J$30</f>
        <v>2.5797271350963313E-6</v>
      </c>
      <c r="W275" s="76">
        <f>J275/'Total x Ano'!$J$30</f>
        <v>3.1398932426092082E-6</v>
      </c>
      <c r="X275" s="76">
        <f>K275/'Total x Ano'!$J$30</f>
        <v>2.8418821502194637E-4</v>
      </c>
      <c r="Y275" s="76">
        <f>L275/'Total x Ano'!$J$30</f>
        <v>1.6921782074888585E-3</v>
      </c>
    </row>
    <row r="276" spans="1:25" x14ac:dyDescent="0.25">
      <c r="A276" s="1" t="s">
        <v>533</v>
      </c>
      <c r="B276" s="72">
        <f>'[3]SCC x Atuacao = Serv. Indústria'!B52</f>
        <v>34180.610518545334</v>
      </c>
      <c r="C276" s="72">
        <f>'[3]SCC x Atuacao = Serv. Indústria'!C52</f>
        <v>37181.77140691915</v>
      </c>
      <c r="D276" s="72">
        <f>'[3]SCC x Atuacao = Serv. Indústria'!D52</f>
        <v>277069.41793168493</v>
      </c>
      <c r="E276" s="72">
        <f>'[3]SCC x Atuacao = Serv. Indústria'!E52</f>
        <v>6003.5673385086884</v>
      </c>
      <c r="F276" s="72">
        <f>'[3]SCC x Atuacao = Serv. Indústria'!F52</f>
        <v>13500.68858157216</v>
      </c>
      <c r="G276" s="72">
        <f>'[3]SCC x Atuacao = Serv. Indústria'!G52</f>
        <v>42248.180424179911</v>
      </c>
      <c r="H276" s="72">
        <f>'[3]SCC x Atuacao = Serv. Indústria'!H52</f>
        <v>9471.9610061571075</v>
      </c>
      <c r="I276" s="72">
        <f>'[3]SCC x Atuacao = Serv. Indústria'!I52</f>
        <v>1180.418466964506</v>
      </c>
      <c r="J276" s="72">
        <f>'[3]SCC x Atuacao = Serv. Indústria'!J52</f>
        <v>16150.830407557545</v>
      </c>
      <c r="K276" s="72">
        <f>'[3]SCC x Atuacao = Serv. Indústria'!K52</f>
        <v>146654.10110008248</v>
      </c>
      <c r="L276" s="72">
        <f t="shared" si="16"/>
        <v>583641.54718217184</v>
      </c>
      <c r="M276" s="15"/>
      <c r="N276" s="57" t="s">
        <v>533</v>
      </c>
      <c r="O276" s="76">
        <f>B276/'Total x Ano'!$J$30</f>
        <v>4.7779936073852358E-4</v>
      </c>
      <c r="P276" s="76">
        <f>C276/'Total x Ano'!$J$30</f>
        <v>5.1975158839579296E-4</v>
      </c>
      <c r="Q276" s="76">
        <f>D276/'Total x Ano'!$J$30</f>
        <v>3.8730610354699977E-3</v>
      </c>
      <c r="R276" s="76">
        <f>E276/'Total x Ano'!$J$30</f>
        <v>8.3921866607203273E-5</v>
      </c>
      <c r="S276" s="76">
        <f>F276/'Total x Ano'!$J$30</f>
        <v>1.8872162538773721E-4</v>
      </c>
      <c r="T276" s="76">
        <f>G276/'Total x Ano'!$J$30</f>
        <v>5.9057323122085805E-4</v>
      </c>
      <c r="U276" s="76">
        <f>H276/'Total x Ano'!$J$30</f>
        <v>1.3240538553945918E-4</v>
      </c>
      <c r="V276" s="76">
        <f>I276/'Total x Ano'!$J$30</f>
        <v>1.6500676271232151E-5</v>
      </c>
      <c r="W276" s="76">
        <f>J276/'Total x Ano'!$J$30</f>
        <v>2.2576707457991067E-4</v>
      </c>
      <c r="X276" s="76">
        <f>K276/'Total x Ano'!$J$30</f>
        <v>2.0500287938766846E-3</v>
      </c>
      <c r="Y276" s="76">
        <f>L276/'Total x Ano'!$J$30</f>
        <v>8.1585306380873995E-3</v>
      </c>
    </row>
    <row r="277" spans="1:25" x14ac:dyDescent="0.25">
      <c r="A277" s="1" t="s">
        <v>534</v>
      </c>
      <c r="B277" s="72">
        <f>'[3]SCC x Atuacao = Serv. Indústria'!B53</f>
        <v>114558.12692743249</v>
      </c>
      <c r="C277" s="72">
        <f>'[3]SCC x Atuacao = Serv. Indústria'!C53</f>
        <v>136706.61537484254</v>
      </c>
      <c r="D277" s="72">
        <f>'[3]SCC x Atuacao = Serv. Indústria'!D53</f>
        <v>530223.55347619858</v>
      </c>
      <c r="E277" s="72">
        <f>'[3]SCC x Atuacao = Serv. Indústria'!E53</f>
        <v>22122.677279379161</v>
      </c>
      <c r="F277" s="72">
        <f>'[3]SCC x Atuacao = Serv. Indústria'!F53</f>
        <v>120194.59124284112</v>
      </c>
      <c r="G277" s="72">
        <f>'[3]SCC x Atuacao = Serv. Indústria'!G53</f>
        <v>108345.64640820192</v>
      </c>
      <c r="H277" s="72">
        <f>'[3]SCC x Atuacao = Serv. Indústria'!H53</f>
        <v>60683.128691491671</v>
      </c>
      <c r="I277" s="72">
        <f>'[3]SCC x Atuacao = Serv. Indústria'!I53</f>
        <v>7606.5471401374443</v>
      </c>
      <c r="J277" s="72">
        <f>'[3]SCC x Atuacao = Serv. Indústria'!J53</f>
        <v>77229.566270596901</v>
      </c>
      <c r="K277" s="72">
        <f>'[3]SCC x Atuacao = Serv. Indústria'!K53</f>
        <v>302943.63836912985</v>
      </c>
      <c r="L277" s="72">
        <f t="shared" si="16"/>
        <v>1480614.0911802514</v>
      </c>
      <c r="M277" s="15"/>
      <c r="N277" s="57" t="s">
        <v>534</v>
      </c>
      <c r="O277" s="76">
        <f>B277/'Total x Ano'!$J$30</f>
        <v>1.6013698697286858E-3</v>
      </c>
      <c r="P277" s="76">
        <f>C277/'Total x Ano'!$J$30</f>
        <v>1.9109762067996794E-3</v>
      </c>
      <c r="Q277" s="76">
        <f>D277/'Total x Ano'!$J$30</f>
        <v>7.4118183103248376E-3</v>
      </c>
      <c r="R277" s="76">
        <f>E277/'Total x Ano'!$J$30</f>
        <v>3.0924553135693587E-4</v>
      </c>
      <c r="S277" s="76">
        <f>F277/'Total x Ano'!$J$30</f>
        <v>1.6801601255454026E-3</v>
      </c>
      <c r="T277" s="76">
        <f>G277/'Total x Ano'!$J$30</f>
        <v>1.514527675406897E-3</v>
      </c>
      <c r="U277" s="76">
        <f>H277/'Total x Ano'!$J$30</f>
        <v>8.4826922797873498E-4</v>
      </c>
      <c r="V277" s="76">
        <f>I277/'Total x Ano'!$J$30</f>
        <v>1.0632938691990893E-4</v>
      </c>
      <c r="W277" s="76">
        <f>J277/'Total x Ano'!$J$30</f>
        <v>1.0795663633387626E-3</v>
      </c>
      <c r="X277" s="76">
        <f>K277/'Total x Ano'!$J$30</f>
        <v>4.2347481381012162E-3</v>
      </c>
      <c r="Y277" s="76">
        <f>L277/'Total x Ano'!$J$30</f>
        <v>2.0697010835501059E-2</v>
      </c>
    </row>
    <row r="278" spans="1:25" x14ac:dyDescent="0.25">
      <c r="A278" s="1" t="s">
        <v>535</v>
      </c>
      <c r="B278" s="72">
        <f>'[3]SCC x Atuacao = Serv. Indústria'!B54</f>
        <v>6285.3002731425668</v>
      </c>
      <c r="C278" s="72">
        <f>'[3]SCC x Atuacao = Serv. Indústria'!C54</f>
        <v>7530.9044381467793</v>
      </c>
      <c r="D278" s="72">
        <f>'[3]SCC x Atuacao = Serv. Indústria'!D54</f>
        <v>137610.98883350778</v>
      </c>
      <c r="E278" s="72">
        <f>'[3]SCC x Atuacao = Serv. Indústria'!E54</f>
        <v>2513.5460030106024</v>
      </c>
      <c r="F278" s="72">
        <f>'[3]SCC x Atuacao = Serv. Indústria'!F54</f>
        <v>38116.602655869545</v>
      </c>
      <c r="G278" s="72">
        <f>'[3]SCC x Atuacao = Serv. Indústria'!G54</f>
        <v>19946.37919265352</v>
      </c>
      <c r="H278" s="72">
        <f>'[3]SCC x Atuacao = Serv. Indústria'!H54</f>
        <v>6637.2227843584178</v>
      </c>
      <c r="I278" s="72">
        <f>'[3]SCC x Atuacao = Serv. Indústria'!I54</f>
        <v>3489.4898456282867</v>
      </c>
      <c r="J278" s="72">
        <f>'[3]SCC x Atuacao = Serv. Indústria'!J54</f>
        <v>1628.5235128750894</v>
      </c>
      <c r="K278" s="72">
        <f>'[3]SCC x Atuacao = Serv. Indústria'!K54</f>
        <v>50287.463188001682</v>
      </c>
      <c r="L278" s="72">
        <f t="shared" si="16"/>
        <v>274046.42072719429</v>
      </c>
      <c r="M278" s="15"/>
      <c r="N278" s="57" t="s">
        <v>535</v>
      </c>
      <c r="O278" s="76">
        <f>B278/'Total x Ano'!$J$30</f>
        <v>8.7860117388125373E-5</v>
      </c>
      <c r="P278" s="76">
        <f>C278/'Total x Ano'!$J$30</f>
        <v>1.0527200280337699E-4</v>
      </c>
      <c r="Q278" s="76">
        <f>D278/'Total x Ano'!$J$30</f>
        <v>1.9236181419162183E-3</v>
      </c>
      <c r="R278" s="76">
        <f>E278/'Total x Ano'!$J$30</f>
        <v>3.5136021715402876E-5</v>
      </c>
      <c r="S278" s="76">
        <f>F278/'Total x Ano'!$J$30</f>
        <v>5.3281928280998574E-4</v>
      </c>
      <c r="T278" s="76">
        <f>G278/'Total x Ano'!$J$30</f>
        <v>2.7882378584569633E-4</v>
      </c>
      <c r="U278" s="76">
        <f>H278/'Total x Ano'!$J$30</f>
        <v>9.2779524863225839E-5</v>
      </c>
      <c r="V278" s="76">
        <f>I278/'Total x Ano'!$J$30</f>
        <v>4.8778415372076306E-5</v>
      </c>
      <c r="W278" s="76">
        <f>J278/'Total x Ano'!$J$30</f>
        <v>2.2764587337525631E-5</v>
      </c>
      <c r="X278" s="76">
        <f>K278/'Total x Ano'!$J$30</f>
        <v>7.0295168517697391E-4</v>
      </c>
      <c r="Y278" s="76">
        <f>L278/'Total x Ano'!$J$30</f>
        <v>3.8308035652286077E-3</v>
      </c>
    </row>
    <row r="279" spans="1:25" x14ac:dyDescent="0.25">
      <c r="A279" s="1" t="s">
        <v>536</v>
      </c>
      <c r="B279" s="72">
        <f>'[3]SCC x Atuacao = Serv. Indústria'!B55</f>
        <v>158341.21898949103</v>
      </c>
      <c r="C279" s="72">
        <f>'[3]SCC x Atuacao = Serv. Indústria'!C55</f>
        <v>195236.97283158015</v>
      </c>
      <c r="D279" s="72">
        <f>'[3]SCC x Atuacao = Serv. Indústria'!D55</f>
        <v>3555550.5508852652</v>
      </c>
      <c r="E279" s="72">
        <f>'[3]SCC x Atuacao = Serv. Indústria'!E55</f>
        <v>114736.54518825508</v>
      </c>
      <c r="F279" s="72">
        <f>'[3]SCC x Atuacao = Serv. Indústria'!F55</f>
        <v>295990.52217898064</v>
      </c>
      <c r="G279" s="72">
        <f>'[3]SCC x Atuacao = Serv. Indústria'!G55</f>
        <v>185667.15262896824</v>
      </c>
      <c r="H279" s="72">
        <f>'[3]SCC x Atuacao = Serv. Indústria'!H55</f>
        <v>65781.207404957822</v>
      </c>
      <c r="I279" s="72">
        <f>'[3]SCC x Atuacao = Serv. Indústria'!I55</f>
        <v>66751.961196431876</v>
      </c>
      <c r="J279" s="72">
        <f>'[3]SCC x Atuacao = Serv. Indústria'!J55</f>
        <v>285934.31714044377</v>
      </c>
      <c r="K279" s="72">
        <f>'[3]SCC x Atuacao = Serv. Indústria'!K55</f>
        <v>374919.92704174493</v>
      </c>
      <c r="L279" s="72">
        <f t="shared" si="16"/>
        <v>5298910.3754861197</v>
      </c>
      <c r="M279" s="15"/>
      <c r="N279" s="57" t="s">
        <v>536</v>
      </c>
      <c r="O279" s="76">
        <f>B279/'Total x Ano'!$J$30</f>
        <v>2.2133991190908999E-3</v>
      </c>
      <c r="P279" s="76">
        <f>C279/'Total x Ano'!$J$30</f>
        <v>2.7291525632884891E-3</v>
      </c>
      <c r="Q279" s="76">
        <f>D279/'Total x Ano'!$J$30</f>
        <v>4.9701855950312755E-2</v>
      </c>
      <c r="R279" s="76">
        <f>E279/'Total x Ano'!$J$30</f>
        <v>1.6038639191231184E-3</v>
      </c>
      <c r="S279" s="76">
        <f>F279/'Total x Ano'!$J$30</f>
        <v>4.1375528446177534E-3</v>
      </c>
      <c r="T279" s="76">
        <f>G279/'Total x Ano'!$J$30</f>
        <v>2.5953792366619883E-3</v>
      </c>
      <c r="U279" s="76">
        <f>H279/'Total x Ano'!$J$30</f>
        <v>9.1953357093033854E-4</v>
      </c>
      <c r="V279" s="76">
        <f>I279/'Total x Ano'!$J$30</f>
        <v>9.3310341459211705E-4</v>
      </c>
      <c r="W279" s="76">
        <f>J279/'Total x Ano'!$J$30</f>
        <v>3.9969805065004603E-3</v>
      </c>
      <c r="X279" s="76">
        <f>K279/'Total x Ano'!$J$30</f>
        <v>5.240880685015434E-3</v>
      </c>
      <c r="Y279" s="76">
        <f>L279/'Total x Ano'!$J$30</f>
        <v>7.4071701810133367E-2</v>
      </c>
    </row>
    <row r="280" spans="1:25" x14ac:dyDescent="0.25">
      <c r="A280" s="1" t="s">
        <v>537</v>
      </c>
      <c r="B280" s="72">
        <f>'[3]SCC x Atuacao = Serv. Indústria'!B56</f>
        <v>1064860.9712738483</v>
      </c>
      <c r="C280" s="72">
        <f>'[3]SCC x Atuacao = Serv. Indústria'!C56</f>
        <v>759839.18669320294</v>
      </c>
      <c r="D280" s="72">
        <f>'[3]SCC x Atuacao = Serv. Indústria'!D56</f>
        <v>5063098.6789069343</v>
      </c>
      <c r="E280" s="72">
        <f>'[3]SCC x Atuacao = Serv. Indústria'!E56</f>
        <v>889289.65956698591</v>
      </c>
      <c r="F280" s="72">
        <f>'[3]SCC x Atuacao = Serv. Indústria'!F56</f>
        <v>1227103.3269763072</v>
      </c>
      <c r="G280" s="72">
        <f>'[3]SCC x Atuacao = Serv. Indústria'!G56</f>
        <v>598601.96328446607</v>
      </c>
      <c r="H280" s="72">
        <f>'[3]SCC x Atuacao = Serv. Indústria'!H56</f>
        <v>621924.239403049</v>
      </c>
      <c r="I280" s="72">
        <f>'[3]SCC x Atuacao = Serv. Indústria'!I56</f>
        <v>100753.49588941873</v>
      </c>
      <c r="J280" s="72">
        <f>'[3]SCC x Atuacao = Serv. Indústria'!J56</f>
        <v>281936.89463578578</v>
      </c>
      <c r="K280" s="72">
        <f>'[3]SCC x Atuacao = Serv. Indústria'!K56</f>
        <v>4331223.651296705</v>
      </c>
      <c r="L280" s="72">
        <f t="shared" si="16"/>
        <v>14938632.067926701</v>
      </c>
      <c r="M280" s="15"/>
      <c r="N280" s="57" t="s">
        <v>537</v>
      </c>
      <c r="O280" s="76">
        <f>B280/'Total x Ano'!$J$30</f>
        <v>1.4885336558690036E-2</v>
      </c>
      <c r="P280" s="76">
        <f>C280/'Total x Ano'!$J$30</f>
        <v>1.0621538707423382E-2</v>
      </c>
      <c r="Q280" s="76">
        <f>D280/'Total x Ano'!$J$30</f>
        <v>7.0775368708678968E-2</v>
      </c>
      <c r="R280" s="76">
        <f>E280/'Total x Ano'!$J$30</f>
        <v>1.2431083716949599E-2</v>
      </c>
      <c r="S280" s="76">
        <f>F280/'Total x Ano'!$J$30</f>
        <v>1.7153268367493962E-2</v>
      </c>
      <c r="T280" s="76">
        <f>G280/'Total x Ano'!$J$30</f>
        <v>8.3676573079044924E-3</v>
      </c>
      <c r="U280" s="76">
        <f>H280/'Total x Ano'!$J$30</f>
        <v>8.6936716315626442E-3</v>
      </c>
      <c r="V280" s="76">
        <f>I280/'Total x Ano'!$J$30</f>
        <v>1.4083995340579563E-3</v>
      </c>
      <c r="W280" s="76">
        <f>J280/'Total x Ano'!$J$30</f>
        <v>3.9411018698011224E-3</v>
      </c>
      <c r="X280" s="76">
        <f>K280/'Total x Ano'!$J$30</f>
        <v>6.0544731659556442E-2</v>
      </c>
      <c r="Y280" s="76">
        <f>L280/'Total x Ano'!$J$30</f>
        <v>0.20882215806211857</v>
      </c>
    </row>
    <row r="281" spans="1:25" x14ac:dyDescent="0.25">
      <c r="A281" s="1" t="s">
        <v>538</v>
      </c>
      <c r="B281" s="72">
        <f>'[3]SCC x Atuacao = Serv. Indústria'!B57</f>
        <v>80290.044311320613</v>
      </c>
      <c r="C281" s="72">
        <f>'[3]SCC x Atuacao = Serv. Indústria'!C57</f>
        <v>98596.268882748933</v>
      </c>
      <c r="D281" s="72">
        <f>'[3]SCC x Atuacao = Serv. Indústria'!D57</f>
        <v>463513.36493748677</v>
      </c>
      <c r="E281" s="72">
        <f>'[3]SCC x Atuacao = Serv. Indústria'!E57</f>
        <v>25771.251102390059</v>
      </c>
      <c r="F281" s="72">
        <f>'[3]SCC x Atuacao = Serv. Indústria'!F57</f>
        <v>191164.55300221284</v>
      </c>
      <c r="G281" s="72">
        <f>'[3]SCC x Atuacao = Serv. Indústria'!G57</f>
        <v>79612.904061582114</v>
      </c>
      <c r="H281" s="72">
        <f>'[3]SCC x Atuacao = Serv. Indústria'!H57</f>
        <v>77882.274690098187</v>
      </c>
      <c r="I281" s="72">
        <f>'[3]SCC x Atuacao = Serv. Indústria'!I57</f>
        <v>11085.637653524336</v>
      </c>
      <c r="J281" s="72">
        <f>'[3]SCC x Atuacao = Serv. Indústria'!J57</f>
        <v>77449.110577410684</v>
      </c>
      <c r="K281" s="72">
        <f>'[3]SCC x Atuacao = Serv. Indústria'!K57</f>
        <v>271728.53269761731</v>
      </c>
      <c r="L281" s="72">
        <f t="shared" si="16"/>
        <v>1377093.941916392</v>
      </c>
      <c r="M281" s="15"/>
      <c r="N281" s="57" t="s">
        <v>538</v>
      </c>
      <c r="O281" s="76">
        <f>B281/'Total x Ano'!$J$30</f>
        <v>1.1223477656960635E-3</v>
      </c>
      <c r="P281" s="76">
        <f>C281/'Total x Ano'!$J$30</f>
        <v>1.3782443768176997E-3</v>
      </c>
      <c r="Q281" s="76">
        <f>D281/'Total x Ano'!$J$30</f>
        <v>6.479298821790571E-3</v>
      </c>
      <c r="R281" s="76">
        <f>E281/'Total x Ano'!$J$30</f>
        <v>3.6024772862009081E-4</v>
      </c>
      <c r="S281" s="76">
        <f>F281/'Total x Ano'!$J$30</f>
        <v>2.6722255639865058E-3</v>
      </c>
      <c r="T281" s="76">
        <f>G281/'Total x Ano'!$J$30</f>
        <v>1.1128822478616222E-3</v>
      </c>
      <c r="U281" s="76">
        <f>H281/'Total x Ano'!$J$30</f>
        <v>1.0886903567623779E-3</v>
      </c>
      <c r="V281" s="76">
        <f>I281/'Total x Ano'!$J$30</f>
        <v>1.5496243349307656E-4</v>
      </c>
      <c r="W281" s="76">
        <f>J281/'Total x Ano'!$J$30</f>
        <v>1.0826353000212275E-3</v>
      </c>
      <c r="X281" s="76">
        <f>K281/'Total x Ano'!$J$30</f>
        <v>3.7984025811035734E-3</v>
      </c>
      <c r="Y281" s="76">
        <f>L281/'Total x Ano'!$J$30</f>
        <v>1.9249937176152809E-2</v>
      </c>
    </row>
    <row r="282" spans="1:25" x14ac:dyDescent="0.25">
      <c r="A282" s="1" t="s">
        <v>539</v>
      </c>
      <c r="B282" s="72">
        <f>'[3]SCC x Atuacao = Serv. Indústria'!B58</f>
        <v>42360.036922899308</v>
      </c>
      <c r="C282" s="72">
        <f>'[3]SCC x Atuacao = Serv. Indústria'!C58</f>
        <v>40550.634825736932</v>
      </c>
      <c r="D282" s="72">
        <f>'[3]SCC x Atuacao = Serv. Indústria'!D58</f>
        <v>277601.37901441607</v>
      </c>
      <c r="E282" s="72">
        <f>'[3]SCC x Atuacao = Serv. Indústria'!E58</f>
        <v>29628.040839666239</v>
      </c>
      <c r="F282" s="72">
        <f>'[3]SCC x Atuacao = Serv. Indústria'!F58</f>
        <v>45950.455480814984</v>
      </c>
      <c r="G282" s="72">
        <f>'[3]SCC x Atuacao = Serv. Indústria'!G58</f>
        <v>74367.811816023954</v>
      </c>
      <c r="H282" s="72">
        <f>'[3]SCC x Atuacao = Serv. Indústria'!H58</f>
        <v>70542.558181893211</v>
      </c>
      <c r="I282" s="72">
        <f>'[3]SCC x Atuacao = Serv. Indústria'!I58</f>
        <v>3878.521855265597</v>
      </c>
      <c r="J282" s="72">
        <f>'[3]SCC x Atuacao = Serv. Indústria'!J58</f>
        <v>2986.951148503389</v>
      </c>
      <c r="K282" s="72">
        <f>'[3]SCC x Atuacao = Serv. Indústria'!K58</f>
        <v>145317.65965570597</v>
      </c>
      <c r="L282" s="72">
        <f t="shared" si="16"/>
        <v>733184.04974092566</v>
      </c>
      <c r="M282" s="15"/>
      <c r="N282" s="57" t="s">
        <v>539</v>
      </c>
      <c r="O282" s="76">
        <f>B282/'Total x Ano'!$J$30</f>
        <v>5.9213683593042226E-4</v>
      </c>
      <c r="P282" s="76">
        <f>C282/'Total x Ano'!$J$30</f>
        <v>5.6684380715687067E-4</v>
      </c>
      <c r="Q282" s="76">
        <f>D282/'Total x Ano'!$J$30</f>
        <v>3.8804971421225925E-3</v>
      </c>
      <c r="R282" s="76">
        <f>E282/'Total x Ano'!$J$30</f>
        <v>4.1416050674246012E-4</v>
      </c>
      <c r="S282" s="76">
        <f>F282/'Total x Ano'!$J$30</f>
        <v>6.4232610012817748E-4</v>
      </c>
      <c r="T282" s="76">
        <f>G282/'Total x Ano'!$J$30</f>
        <v>1.0395628517501179E-3</v>
      </c>
      <c r="U282" s="76">
        <f>H282/'Total x Ano'!$J$30</f>
        <v>9.8609090630143365E-4</v>
      </c>
      <c r="V282" s="76">
        <f>I282/'Total x Ano'!$J$30</f>
        <v>5.4216564155600163E-5</v>
      </c>
      <c r="W282" s="76">
        <f>J282/'Total x Ano'!$J$30</f>
        <v>4.1753594440268518E-5</v>
      </c>
      <c r="X282" s="76">
        <f>K282/'Total x Ano'!$J$30</f>
        <v>2.0313471244126149E-3</v>
      </c>
      <c r="Y282" s="76">
        <f>L282/'Total x Ano'!$J$30</f>
        <v>1.0248935433140559E-2</v>
      </c>
    </row>
    <row r="283" spans="1:25" x14ac:dyDescent="0.25">
      <c r="A283" s="1" t="s">
        <v>540</v>
      </c>
      <c r="B283" s="72">
        <f>'[3]SCC x Atuacao = Serv. Indústria'!B59</f>
        <v>286394.41636700055</v>
      </c>
      <c r="C283" s="72">
        <f>'[3]SCC x Atuacao = Serv. Indústria'!C59</f>
        <v>50997.861985560397</v>
      </c>
      <c r="D283" s="72">
        <f>'[3]SCC x Atuacao = Serv. Indústria'!D59</f>
        <v>422023.42960594088</v>
      </c>
      <c r="E283" s="72">
        <f>'[3]SCC x Atuacao = Serv. Indústria'!E59</f>
        <v>37029.022439968918</v>
      </c>
      <c r="F283" s="72">
        <f>'[3]SCC x Atuacao = Serv. Indústria'!F59</f>
        <v>140233.62291677564</v>
      </c>
      <c r="G283" s="72">
        <f>'[3]SCC x Atuacao = Serv. Indústria'!G59</f>
        <v>87219.328319893582</v>
      </c>
      <c r="H283" s="72">
        <f>'[3]SCC x Atuacao = Serv. Indústria'!H59</f>
        <v>51533.706551785981</v>
      </c>
      <c r="I283" s="72">
        <f>'[3]SCC x Atuacao = Serv. Indústria'!I59</f>
        <v>9915.3516629015612</v>
      </c>
      <c r="J283" s="72">
        <f>'[3]SCC x Atuacao = Serv. Indústria'!J59</f>
        <v>56732.086003340875</v>
      </c>
      <c r="K283" s="72">
        <f>'[3]SCC x Atuacao = Serv. Indústria'!K59</f>
        <v>254774.85568034946</v>
      </c>
      <c r="L283" s="72">
        <f t="shared" si="16"/>
        <v>1396853.6815335175</v>
      </c>
      <c r="M283" s="15"/>
      <c r="N283" s="57" t="s">
        <v>540</v>
      </c>
      <c r="O283" s="76">
        <f>B283/'Total x Ano'!$J$30</f>
        <v>4.0034120802198894E-3</v>
      </c>
      <c r="P283" s="76">
        <f>C283/'Total x Ano'!$J$30</f>
        <v>7.1288211316505228E-4</v>
      </c>
      <c r="Q283" s="76">
        <f>D283/'Total x Ano'!$J$30</f>
        <v>5.8993248459676554E-3</v>
      </c>
      <c r="R283" s="76">
        <f>E283/'Total x Ano'!$J$30</f>
        <v>5.1761636150384805E-4</v>
      </c>
      <c r="S283" s="76">
        <f>F283/'Total x Ano'!$J$30</f>
        <v>1.9602790695423225E-3</v>
      </c>
      <c r="T283" s="76">
        <f>G283/'Total x Ano'!$J$30</f>
        <v>1.2192099170574471E-3</v>
      </c>
      <c r="U283" s="76">
        <f>H283/'Total x Ano'!$J$30</f>
        <v>7.2037250573890295E-4</v>
      </c>
      <c r="V283" s="76">
        <f>I283/'Total x Ano'!$J$30</f>
        <v>1.3860339573108492E-4</v>
      </c>
      <c r="W283" s="76">
        <f>J283/'Total x Ano'!$J$30</f>
        <v>7.9303891927419022E-4</v>
      </c>
      <c r="X283" s="76">
        <f>K283/'Total x Ano'!$J$30</f>
        <v>3.5614127813858969E-3</v>
      </c>
      <c r="Y283" s="76">
        <f>L283/'Total x Ano'!$J$30</f>
        <v>1.9526151989586286E-2</v>
      </c>
    </row>
    <row r="284" spans="1:25" x14ac:dyDescent="0.25">
      <c r="A284" s="1" t="s">
        <v>541</v>
      </c>
      <c r="B284" s="72">
        <f>'[3]SCC x Atuacao = Serv. Indústria'!B60</f>
        <v>5974.5591082153987</v>
      </c>
      <c r="C284" s="72">
        <f>'[3]SCC x Atuacao = Serv. Indústria'!C60</f>
        <v>12464.495984941801</v>
      </c>
      <c r="D284" s="72">
        <f>'[3]SCC x Atuacao = Serv. Indústria'!D60</f>
        <v>94318.274190158947</v>
      </c>
      <c r="E284" s="72">
        <f>'[3]SCC x Atuacao = Serv. Indústria'!E60</f>
        <v>1111.8976861969686</v>
      </c>
      <c r="F284" s="72">
        <f>'[3]SCC x Atuacao = Serv. Indústria'!F60</f>
        <v>8656.14645865085</v>
      </c>
      <c r="G284" s="72">
        <f>'[3]SCC x Atuacao = Serv. Indústria'!G60</f>
        <v>10050.573804851574</v>
      </c>
      <c r="H284" s="72">
        <f>'[3]SCC x Atuacao = Serv. Indústria'!H60</f>
        <v>30359.825893793502</v>
      </c>
      <c r="I284" s="72">
        <f>'[3]SCC x Atuacao = Serv. Indústria'!I60</f>
        <v>1088.6277424699058</v>
      </c>
      <c r="J284" s="72">
        <f>'[3]SCC x Atuacao = Serv. Indústria'!J60</f>
        <v>6040.753079526321</v>
      </c>
      <c r="K284" s="72">
        <f>'[3]SCC x Atuacao = Serv. Indústria'!K60</f>
        <v>44720.290798034403</v>
      </c>
      <c r="L284" s="72">
        <f t="shared" si="16"/>
        <v>214785.44474683967</v>
      </c>
      <c r="M284" s="15"/>
      <c r="N284" s="57" t="s">
        <v>541</v>
      </c>
      <c r="O284" s="76">
        <f>B284/'Total x Ano'!$J$30</f>
        <v>8.3516370225482139E-5</v>
      </c>
      <c r="P284" s="76">
        <f>C284/'Total x Ano'!$J$30</f>
        <v>1.7423703448192661E-4</v>
      </c>
      <c r="Q284" s="76">
        <f>D284/'Total x Ano'!$J$30</f>
        <v>1.3184437150286638E-3</v>
      </c>
      <c r="R284" s="76">
        <f>E284/'Total x Ano'!$J$30</f>
        <v>1.5542847117470525E-5</v>
      </c>
      <c r="S284" s="76">
        <f>F284/'Total x Ano'!$J$30</f>
        <v>1.2100138592195127E-4</v>
      </c>
      <c r="T284" s="76">
        <f>G284/'Total x Ano'!$J$30</f>
        <v>1.4049362097871048E-4</v>
      </c>
      <c r="U284" s="76">
        <f>H284/'Total x Ano'!$J$30</f>
        <v>4.2438988608225586E-4</v>
      </c>
      <c r="V284" s="76">
        <f>I284/'Total x Ano'!$J$30</f>
        <v>1.5217564330869055E-5</v>
      </c>
      <c r="W284" s="76">
        <f>J284/'Total x Ano'!$J$30</f>
        <v>8.4441673685464009E-5</v>
      </c>
      <c r="X284" s="76">
        <f>K284/'Total x Ano'!$J$30</f>
        <v>6.2513003808836211E-4</v>
      </c>
      <c r="Y284" s="76">
        <f>L284/'Total x Ano'!$J$30</f>
        <v>3.002414135941156E-3</v>
      </c>
    </row>
    <row r="285" spans="1:25" x14ac:dyDescent="0.25">
      <c r="A285" s="1" t="s">
        <v>542</v>
      </c>
      <c r="B285" s="72">
        <f>'[3]SCC x Atuacao = Serv. Indústria'!B61</f>
        <v>8097.3335078691161</v>
      </c>
      <c r="C285" s="72">
        <f>'[3]SCC x Atuacao = Serv. Indústria'!C61</f>
        <v>9333.0915463748752</v>
      </c>
      <c r="D285" s="72">
        <f>'[3]SCC x Atuacao = Serv. Indústria'!D61</f>
        <v>96062.304099514731</v>
      </c>
      <c r="E285" s="72">
        <f>'[3]SCC x Atuacao = Serv. Indústria'!E61</f>
        <v>4555.1022712559352</v>
      </c>
      <c r="F285" s="72">
        <f>'[3]SCC x Atuacao = Serv. Indústria'!F61</f>
        <v>4098.2077570545925</v>
      </c>
      <c r="G285" s="72">
        <f>'[3]SCC x Atuacao = Serv. Indústria'!G61</f>
        <v>12310.522351480966</v>
      </c>
      <c r="H285" s="72">
        <f>'[3]SCC x Atuacao = Serv. Indústria'!H61</f>
        <v>5178.243140239063</v>
      </c>
      <c r="I285" s="72">
        <f>'[3]SCC x Atuacao = Serv. Indústria'!I61</f>
        <v>4581.2398909225631</v>
      </c>
      <c r="J285" s="72">
        <f>'[3]SCC x Atuacao = Serv. Indústria'!J61</f>
        <v>573.13894712248725</v>
      </c>
      <c r="K285" s="72">
        <f>'[3]SCC x Atuacao = Serv. Indústria'!K61</f>
        <v>41127.799665386774</v>
      </c>
      <c r="L285" s="72">
        <f t="shared" si="16"/>
        <v>185916.98317722115</v>
      </c>
      <c r="M285" s="15"/>
      <c r="N285" s="57" t="s">
        <v>542</v>
      </c>
      <c r="O285" s="76">
        <f>B285/'Total x Ano'!$J$30</f>
        <v>1.1318992595662811E-4</v>
      </c>
      <c r="P285" s="76">
        <f>C285/'Total x Ano'!$J$30</f>
        <v>1.3046417565164707E-4</v>
      </c>
      <c r="Q285" s="76">
        <f>D285/'Total x Ano'!$J$30</f>
        <v>1.3428229277799087E-3</v>
      </c>
      <c r="R285" s="76">
        <f>E285/'Total x Ano'!$J$30</f>
        <v>6.3674256260689739E-5</v>
      </c>
      <c r="S285" s="76">
        <f>F285/'Total x Ano'!$J$30</f>
        <v>5.7287480147024511E-5</v>
      </c>
      <c r="T285" s="76">
        <f>G285/'Total x Ano'!$J$30</f>
        <v>1.7208468838505805E-4</v>
      </c>
      <c r="U285" s="76">
        <f>H285/'Total x Ano'!$J$30</f>
        <v>7.23849347516033E-5</v>
      </c>
      <c r="V285" s="76">
        <f>I285/'Total x Ano'!$J$30</f>
        <v>6.4039625333344705E-5</v>
      </c>
      <c r="W285" s="76">
        <f>J285/'Total x Ano'!$J$30</f>
        <v>8.0117182927699578E-6</v>
      </c>
      <c r="X285" s="76">
        <f>K285/'Total x Ano'!$J$30</f>
        <v>5.7491180205929712E-4</v>
      </c>
      <c r="Y285" s="76">
        <f>L285/'Total x Ano'!$J$30</f>
        <v>2.5988715346179718E-3</v>
      </c>
    </row>
    <row r="286" spans="1:25" x14ac:dyDescent="0.25">
      <c r="A286" s="1" t="s">
        <v>543</v>
      </c>
      <c r="B286" s="72">
        <f>'[3]SCC x Atuacao = Serv. Indústria'!B62</f>
        <v>61314.005200918727</v>
      </c>
      <c r="C286" s="72">
        <f>'[3]SCC x Atuacao = Serv. Indústria'!C62</f>
        <v>25989.956473169179</v>
      </c>
      <c r="D286" s="72">
        <f>'[3]SCC x Atuacao = Serv. Indústria'!D62</f>
        <v>183057.9588426617</v>
      </c>
      <c r="E286" s="72">
        <f>'[3]SCC x Atuacao = Serv. Indústria'!E62</f>
        <v>8176.8458281642015</v>
      </c>
      <c r="F286" s="72">
        <f>'[3]SCC x Atuacao = Serv. Indústria'!F62</f>
        <v>24586.07356893424</v>
      </c>
      <c r="G286" s="72">
        <f>'[3]SCC x Atuacao = Serv. Indústria'!G62</f>
        <v>24750.781258533912</v>
      </c>
      <c r="H286" s="72">
        <f>'[3]SCC x Atuacao = Serv. Indústria'!H62</f>
        <v>18954.886337711687</v>
      </c>
      <c r="I286" s="72">
        <f>'[3]SCC x Atuacao = Serv. Indústria'!I62</f>
        <v>1906.241336856966</v>
      </c>
      <c r="J286" s="72">
        <f>'[3]SCC x Atuacao = Serv. Indústria'!J62</f>
        <v>5075.0668139603586</v>
      </c>
      <c r="K286" s="72">
        <f>'[3]SCC x Atuacao = Serv. Indústria'!K62</f>
        <v>85709.491754393457</v>
      </c>
      <c r="L286" s="72">
        <f t="shared" si="16"/>
        <v>439521.30741530441</v>
      </c>
      <c r="M286" s="15"/>
      <c r="N286" s="57" t="s">
        <v>543</v>
      </c>
      <c r="O286" s="76">
        <f>B286/'Total x Ano'!$J$30</f>
        <v>8.5708804040883046E-4</v>
      </c>
      <c r="P286" s="76">
        <f>C286/'Total x Ano'!$J$30</f>
        <v>3.633049380953765E-4</v>
      </c>
      <c r="Q286" s="76">
        <f>D286/'Total x Ano'!$J$30</f>
        <v>2.5589061864669431E-3</v>
      </c>
      <c r="R286" s="76">
        <f>E286/'Total x Ano'!$J$30</f>
        <v>1.1430140217754629E-4</v>
      </c>
      <c r="S286" s="76">
        <f>F286/'Total x Ano'!$J$30</f>
        <v>3.4368052694475488E-4</v>
      </c>
      <c r="T286" s="76">
        <f>G286/'Total x Ano'!$J$30</f>
        <v>3.4598292083431819E-4</v>
      </c>
      <c r="U286" s="76">
        <f>H286/'Total x Ano'!$J$30</f>
        <v>2.6496403772882209E-4</v>
      </c>
      <c r="V286" s="76">
        <f>I286/'Total x Ano'!$J$30</f>
        <v>2.6646712225032808E-5</v>
      </c>
      <c r="W286" s="76">
        <f>J286/'Total x Ano'!$J$30</f>
        <v>7.0942667279155229E-5</v>
      </c>
      <c r="X286" s="76">
        <f>K286/'Total x Ano'!$J$30</f>
        <v>1.198104414994393E-3</v>
      </c>
      <c r="Y286" s="76">
        <f>L286/'Total x Ano'!$J$30</f>
        <v>6.1439218471551725E-3</v>
      </c>
    </row>
    <row r="287" spans="1:25" x14ac:dyDescent="0.25">
      <c r="A287" s="1" t="s">
        <v>544</v>
      </c>
      <c r="B287" s="72">
        <f>'[3]SCC x Atuacao = Serv. Indústria'!B63</f>
        <v>13366.189528682837</v>
      </c>
      <c r="C287" s="72">
        <f>'[3]SCC x Atuacao = Serv. Indústria'!C63</f>
        <v>25401.623990744338</v>
      </c>
      <c r="D287" s="72">
        <f>'[3]SCC x Atuacao = Serv. Indústria'!D63</f>
        <v>649994.0870133565</v>
      </c>
      <c r="E287" s="72">
        <f>'[3]SCC x Atuacao = Serv. Indústria'!E63</f>
        <v>7191.6006270119251</v>
      </c>
      <c r="F287" s="72">
        <f>'[3]SCC x Atuacao = Serv. Indústria'!F63</f>
        <v>109289.60574578086</v>
      </c>
      <c r="G287" s="72">
        <f>'[3]SCC x Atuacao = Serv. Indústria'!G63</f>
        <v>54655.272824166903</v>
      </c>
      <c r="H287" s="72">
        <f>'[3]SCC x Atuacao = Serv. Indústria'!H63</f>
        <v>9596.5035429609543</v>
      </c>
      <c r="I287" s="72">
        <f>'[3]SCC x Atuacao = Serv. Indústria'!I63</f>
        <v>1204.0578395467655</v>
      </c>
      <c r="J287" s="72">
        <f>'[3]SCC x Atuacao = Serv. Indústria'!J63</f>
        <v>20482.87694642894</v>
      </c>
      <c r="K287" s="72">
        <f>'[3]SCC x Atuacao = Serv. Indústria'!K63</f>
        <v>168515.76020846039</v>
      </c>
      <c r="L287" s="72">
        <f t="shared" si="16"/>
        <v>1059697.5782671405</v>
      </c>
      <c r="M287" s="15"/>
      <c r="N287" s="57" t="s">
        <v>544</v>
      </c>
      <c r="O287" s="76">
        <f>B287/'Total x Ano'!$J$30</f>
        <v>1.8684150796105788E-4</v>
      </c>
      <c r="P287" s="76">
        <f>C287/'Total x Ano'!$J$30</f>
        <v>3.5508083443719932E-4</v>
      </c>
      <c r="Q287" s="76">
        <f>D287/'Total x Ano'!$J$30</f>
        <v>9.0860506745570908E-3</v>
      </c>
      <c r="R287" s="76">
        <f>E287/'Total x Ano'!$J$30</f>
        <v>1.005289879304151E-4</v>
      </c>
      <c r="S287" s="76">
        <f>F287/'Total x Ano'!$J$30</f>
        <v>1.5277229683292883E-3</v>
      </c>
      <c r="T287" s="76">
        <f>G287/'Total x Ano'!$J$30</f>
        <v>7.6400784012350411E-4</v>
      </c>
      <c r="U287" s="76">
        <f>H287/'Total x Ano'!$J$30</f>
        <v>1.3414632414666592E-4</v>
      </c>
      <c r="V287" s="76">
        <f>I287/'Total x Ano'!$J$30</f>
        <v>1.68311231806557E-5</v>
      </c>
      <c r="W287" s="76">
        <f>J287/'Total x Ano'!$J$30</f>
        <v>2.8632330911057389E-4</v>
      </c>
      <c r="X287" s="76">
        <f>K287/'Total x Ano'!$J$30</f>
        <v>2.3556256392284988E-3</v>
      </c>
      <c r="Y287" s="76">
        <f>L287/'Total x Ano'!$J$30</f>
        <v>1.4813159209004952E-2</v>
      </c>
    </row>
    <row r="288" spans="1:25" x14ac:dyDescent="0.25">
      <c r="A288" s="17" t="s">
        <v>84</v>
      </c>
      <c r="B288" s="63">
        <f>'[3]SCC x Atuacao = Serv. Indústria'!B64</f>
        <v>2065480.8526751164</v>
      </c>
      <c r="C288" s="63">
        <f>'[3]SCC x Atuacao = Serv. Indústria'!C64</f>
        <v>1652561.6724914128</v>
      </c>
      <c r="D288" s="63">
        <f>'[3]SCC x Atuacao = Serv. Indústria'!D64</f>
        <v>13122298.025940651</v>
      </c>
      <c r="E288" s="63">
        <f>'[3]SCC x Atuacao = Serv. Indústria'!E64</f>
        <v>1174418.8845551091</v>
      </c>
      <c r="F288" s="63">
        <f>'[3]SCC x Atuacao = Serv. Indústria'!F64</f>
        <v>2382358.1606168691</v>
      </c>
      <c r="G288" s="63">
        <f>'[3]SCC x Atuacao = Serv. Indústria'!G64</f>
        <v>1428434.1372455854</v>
      </c>
      <c r="H288" s="63">
        <f>'[3]SCC x Atuacao = Serv. Indústria'!H64</f>
        <v>1125212.6287941125</v>
      </c>
      <c r="I288" s="63">
        <f>'[3]SCC x Atuacao = Serv. Indústria'!I64</f>
        <v>226315.43401123377</v>
      </c>
      <c r="J288" s="63">
        <f>'[3]SCC x Atuacao = Serv. Indústria'!J64</f>
        <v>1025168.4923126382</v>
      </c>
      <c r="K288" s="63">
        <f>'[3]SCC x Atuacao = Serv. Indústria'!K64</f>
        <v>6642740.7471864726</v>
      </c>
      <c r="L288" s="72">
        <f t="shared" si="16"/>
        <v>30844989.035829201</v>
      </c>
      <c r="M288" s="15"/>
      <c r="N288" s="57" t="s">
        <v>84</v>
      </c>
      <c r="O288" s="76">
        <f>B288/'Total x Ano'!$J$30</f>
        <v>2.8872668336054966E-2</v>
      </c>
      <c r="P288" s="76">
        <f>C288/'Total x Ano'!$J$30</f>
        <v>2.3100608757967444E-2</v>
      </c>
      <c r="Q288" s="76">
        <f>D288/'Total x Ano'!$J$30</f>
        <v>0.18343222994255826</v>
      </c>
      <c r="R288" s="76">
        <f>E288/'Total x Ano'!$J$30</f>
        <v>1.6416810108620672E-2</v>
      </c>
      <c r="S288" s="76">
        <f>F288/'Total x Ano'!$J$30</f>
        <v>3.330219059648875E-2</v>
      </c>
      <c r="T288" s="76">
        <f>G288/'Total x Ano'!$J$30</f>
        <v>1.9967604653015759E-2</v>
      </c>
      <c r="U288" s="76">
        <f>H288/'Total x Ano'!$J$30</f>
        <v>1.5728972261658158E-2</v>
      </c>
      <c r="V288" s="76">
        <f>I288/'Total x Ano'!$J$30</f>
        <v>3.1635880124832533E-3</v>
      </c>
      <c r="W288" s="76">
        <f>J288/'Total x Ano'!$J$30</f>
        <v>1.433048862630733E-2</v>
      </c>
      <c r="X288" s="76">
        <f>K288/'Total x Ano'!$J$30</f>
        <v>9.2856658626251906E-2</v>
      </c>
      <c r="Y288" s="76">
        <f>L288/'Total x Ano'!$J$30</f>
        <v>0.43117181992140652</v>
      </c>
    </row>
    <row r="291" spans="1:25" x14ac:dyDescent="0.25">
      <c r="A291" s="2"/>
      <c r="B291" s="56">
        <v>2016</v>
      </c>
      <c r="C291" s="56">
        <v>2016</v>
      </c>
      <c r="D291" s="56">
        <v>2016</v>
      </c>
      <c r="E291" s="56">
        <v>2016</v>
      </c>
      <c r="F291" s="56">
        <v>2016</v>
      </c>
      <c r="G291" s="56">
        <v>2016</v>
      </c>
      <c r="H291" s="56">
        <v>2016</v>
      </c>
      <c r="I291" s="56">
        <v>2016</v>
      </c>
      <c r="J291" s="56">
        <v>2016</v>
      </c>
      <c r="K291" s="56">
        <v>2016</v>
      </c>
      <c r="L291" s="56">
        <v>2016</v>
      </c>
      <c r="N291" s="57"/>
      <c r="O291" s="1">
        <v>2016</v>
      </c>
      <c r="P291" s="1">
        <v>2016</v>
      </c>
      <c r="Q291" s="1">
        <v>2016</v>
      </c>
      <c r="R291" s="1">
        <v>2016</v>
      </c>
      <c r="S291" s="1">
        <v>2016</v>
      </c>
      <c r="T291" s="1">
        <v>2016</v>
      </c>
      <c r="U291" s="1">
        <v>2016</v>
      </c>
      <c r="V291" s="1">
        <v>2016</v>
      </c>
      <c r="W291" s="1">
        <v>2016</v>
      </c>
      <c r="X291" s="1">
        <v>2016</v>
      </c>
      <c r="Y291" s="1">
        <v>2016</v>
      </c>
    </row>
    <row r="292" spans="1:25" x14ac:dyDescent="0.25">
      <c r="A292" s="1"/>
      <c r="B292" s="57" t="s">
        <v>769</v>
      </c>
      <c r="C292" s="57" t="s">
        <v>771</v>
      </c>
      <c r="D292" s="57" t="s">
        <v>20</v>
      </c>
      <c r="E292" s="57" t="s">
        <v>776</v>
      </c>
      <c r="F292" s="57" t="s">
        <v>777</v>
      </c>
      <c r="G292" s="57" t="s">
        <v>780</v>
      </c>
      <c r="H292" s="57" t="s">
        <v>22</v>
      </c>
      <c r="I292" s="57" t="s">
        <v>21</v>
      </c>
      <c r="J292" s="57" t="s">
        <v>29</v>
      </c>
      <c r="K292" s="57" t="s">
        <v>784</v>
      </c>
      <c r="L292" s="57" t="s">
        <v>866</v>
      </c>
      <c r="O292" s="1" t="s">
        <v>769</v>
      </c>
      <c r="P292" s="1" t="s">
        <v>771</v>
      </c>
      <c r="Q292" s="1" t="s">
        <v>20</v>
      </c>
      <c r="R292" s="1" t="s">
        <v>776</v>
      </c>
      <c r="S292" s="1" t="s">
        <v>777</v>
      </c>
      <c r="T292" s="1" t="s">
        <v>780</v>
      </c>
      <c r="U292" s="1" t="s">
        <v>22</v>
      </c>
      <c r="V292" s="1" t="s">
        <v>21</v>
      </c>
      <c r="W292" s="1" t="s">
        <v>29</v>
      </c>
      <c r="X292" s="1" t="s">
        <v>784</v>
      </c>
      <c r="Y292" s="1" t="s">
        <v>866</v>
      </c>
    </row>
    <row r="293" spans="1:25" x14ac:dyDescent="0.25">
      <c r="A293" s="1" t="s">
        <v>518</v>
      </c>
      <c r="B293" s="72">
        <f>'[3]SCC x Atuacao = Serv. Indústria'!B69</f>
        <v>1919.0375090265763</v>
      </c>
      <c r="C293" s="72">
        <f>'[3]SCC x Atuacao = Serv. Indústria'!C69</f>
        <v>1314.6186674398955</v>
      </c>
      <c r="D293" s="72">
        <f>'[3]SCC x Atuacao = Serv. Indústria'!D69</f>
        <v>60714.30301926082</v>
      </c>
      <c r="E293" s="72">
        <f>'[3]SCC x Atuacao = Serv. Indústria'!E69</f>
        <v>296.34234201290292</v>
      </c>
      <c r="F293" s="72">
        <f>'[3]SCC x Atuacao = Serv. Indústria'!F69</f>
        <v>2992.6999767974517</v>
      </c>
      <c r="G293" s="72">
        <f>'[3]SCC x Atuacao = Serv. Indústria'!G69</f>
        <v>5369.2799899523279</v>
      </c>
      <c r="H293" s="72">
        <f>'[3]SCC x Atuacao = Serv. Indústria'!H69</f>
        <v>1608.7306047735442</v>
      </c>
      <c r="I293" s="72">
        <f>'[3]SCC x Atuacao = Serv. Indústria'!I69</f>
        <v>264.31258416696073</v>
      </c>
      <c r="J293" s="72">
        <f>'[3]SCC x Atuacao = Serv. Indústria'!J69</f>
        <v>2168.7051960400686</v>
      </c>
      <c r="K293" s="72">
        <f>'[3]SCC x Atuacao = Serv. Indústria'!K69</f>
        <v>7948.3570178772343</v>
      </c>
      <c r="L293" s="72">
        <f>SUM(B293:K293)</f>
        <v>84596.386907347784</v>
      </c>
      <c r="N293" s="57" t="s">
        <v>518</v>
      </c>
      <c r="O293" s="76">
        <f>B293/'Total x Ano'!$K$30</f>
        <v>2.8523574168684844E-5</v>
      </c>
      <c r="P293" s="76">
        <f>C293/'Total x Ano'!$K$30</f>
        <v>1.9539807266862648E-5</v>
      </c>
      <c r="Q293" s="76">
        <f>D293/'Total x Ano'!$K$30</f>
        <v>9.0242578226015747E-4</v>
      </c>
      <c r="R293" s="76">
        <f>E293/'Total x Ano'!$K$30</f>
        <v>4.4046782472815892E-6</v>
      </c>
      <c r="S293" s="76">
        <f>F293/'Total x Ano'!$K$30</f>
        <v>4.448193396496105E-5</v>
      </c>
      <c r="T293" s="76">
        <f>G293/'Total x Ano'!$K$30</f>
        <v>7.9806181643383224E-5</v>
      </c>
      <c r="U293" s="76">
        <f>H293/'Total x Ano'!$K$30</f>
        <v>2.3911333940506075E-5</v>
      </c>
      <c r="V293" s="76">
        <f>I293/'Total x Ano'!$K$30</f>
        <v>3.9286046066015958E-6</v>
      </c>
      <c r="W293" s="76">
        <f>J293/'Total x Ano'!$K$30</f>
        <v>3.223450465053126E-5</v>
      </c>
      <c r="X293" s="76">
        <f>K293/'Total x Ano'!$K$30</f>
        <v>1.1814023949620895E-4</v>
      </c>
      <c r="Y293" s="76">
        <f>L293/'Total x Ano'!$K$30</f>
        <v>1.2573966402451787E-3</v>
      </c>
    </row>
    <row r="294" spans="1:25" x14ac:dyDescent="0.25">
      <c r="A294" s="1" t="s">
        <v>519</v>
      </c>
      <c r="B294" s="72">
        <f>'[3]SCC x Atuacao = Serv. Indústria'!B70</f>
        <v>1603.3235796656013</v>
      </c>
      <c r="C294" s="72">
        <f>'[3]SCC x Atuacao = Serv. Indústria'!C70</f>
        <v>4462.933093195219</v>
      </c>
      <c r="D294" s="72">
        <f>'[3]SCC x Atuacao = Serv. Indústria'!D70</f>
        <v>17644.913326170092</v>
      </c>
      <c r="E294" s="72">
        <f>'[3]SCC x Atuacao = Serv. Indústria'!E70</f>
        <v>0</v>
      </c>
      <c r="F294" s="72">
        <f>'[3]SCC x Atuacao = Serv. Indústria'!F70</f>
        <v>1698.2932274348123</v>
      </c>
      <c r="G294" s="72">
        <f>'[3]SCC x Atuacao = Serv. Indústria'!G70</f>
        <v>930.74433044438831</v>
      </c>
      <c r="H294" s="72">
        <f>'[3]SCC x Atuacao = Serv. Indústria'!H70</f>
        <v>308.24945304082462</v>
      </c>
      <c r="I294" s="72">
        <f>'[3]SCC x Atuacao = Serv. Indústria'!I70</f>
        <v>0</v>
      </c>
      <c r="J294" s="72">
        <f>'[3]SCC x Atuacao = Serv. Indústria'!J70</f>
        <v>40161.002608363146</v>
      </c>
      <c r="K294" s="72">
        <f>'[3]SCC x Atuacao = Serv. Indústria'!K70</f>
        <v>9221.1061328246087</v>
      </c>
      <c r="L294" s="72">
        <f t="shared" ref="L294:L320" si="17">SUM(B294:K294)</f>
        <v>76030.565751138696</v>
      </c>
      <c r="N294" s="57" t="s">
        <v>519</v>
      </c>
      <c r="O294" s="76">
        <f>B294/'Total x Ano'!$K$30</f>
        <v>2.3830966735085176E-5</v>
      </c>
      <c r="P294" s="76">
        <f>C294/'Total x Ano'!$K$30</f>
        <v>6.6334713362743841E-5</v>
      </c>
      <c r="Q294" s="76">
        <f>D294/'Total x Ano'!$K$30</f>
        <v>2.6226480284604909E-4</v>
      </c>
      <c r="R294" s="76">
        <f>E294/'Total x Ano'!$K$30</f>
        <v>0</v>
      </c>
      <c r="S294" s="76">
        <f>F294/'Total x Ano'!$K$30</f>
        <v>2.5242546122761153E-5</v>
      </c>
      <c r="T294" s="76">
        <f>G294/'Total x Ano'!$K$30</f>
        <v>1.3834099029664023E-5</v>
      </c>
      <c r="U294" s="76">
        <f>H294/'Total x Ano'!$K$30</f>
        <v>4.581659344806862E-6</v>
      </c>
      <c r="V294" s="76">
        <f>I294/'Total x Ano'!$K$30</f>
        <v>0</v>
      </c>
      <c r="W294" s="76">
        <f>J294/'Total x Ano'!$K$30</f>
        <v>5.9693222836976212E-4</v>
      </c>
      <c r="X294" s="76">
        <f>K294/'Total x Ano'!$K$30</f>
        <v>1.3705771953897484E-4</v>
      </c>
      <c r="Y294" s="76">
        <f>L294/'Total x Ano'!$K$30</f>
        <v>1.1300787353498471E-3</v>
      </c>
    </row>
    <row r="295" spans="1:25" x14ac:dyDescent="0.25">
      <c r="A295" s="1" t="s">
        <v>520</v>
      </c>
      <c r="B295" s="72">
        <f>'[3]SCC x Atuacao = Serv. Indústria'!B71</f>
        <v>46799.147869231529</v>
      </c>
      <c r="C295" s="72">
        <f>'[3]SCC x Atuacao = Serv. Indústria'!C71</f>
        <v>26365.220373005068</v>
      </c>
      <c r="D295" s="72">
        <f>'[3]SCC x Atuacao = Serv. Indústria'!D71</f>
        <v>100531.09788049167</v>
      </c>
      <c r="E295" s="72">
        <f>'[3]SCC x Atuacao = Serv. Indústria'!E71</f>
        <v>4455.961543346335</v>
      </c>
      <c r="F295" s="72">
        <f>'[3]SCC x Atuacao = Serv. Indústria'!F71</f>
        <v>10144.522006765374</v>
      </c>
      <c r="G295" s="72">
        <f>'[3]SCC x Atuacao = Serv. Indústria'!G71</f>
        <v>8573.938248588267</v>
      </c>
      <c r="H295" s="72">
        <f>'[3]SCC x Atuacao = Serv. Indústria'!H71</f>
        <v>7893.9489012661807</v>
      </c>
      <c r="I295" s="72">
        <f>'[3]SCC x Atuacao = Serv. Indústria'!I71</f>
        <v>404.83216651594739</v>
      </c>
      <c r="J295" s="72">
        <f>'[3]SCC x Atuacao = Serv. Indústria'!J71</f>
        <v>0</v>
      </c>
      <c r="K295" s="72">
        <f>'[3]SCC x Atuacao = Serv. Indústria'!K71</f>
        <v>26552.101867841793</v>
      </c>
      <c r="L295" s="72">
        <f t="shared" si="17"/>
        <v>231720.77085705218</v>
      </c>
      <c r="N295" s="57" t="s">
        <v>520</v>
      </c>
      <c r="O295" s="76">
        <f>B295/'Total x Ano'!$K$30</f>
        <v>6.9559816262079548E-4</v>
      </c>
      <c r="P295" s="76">
        <f>C295/'Total x Ano'!$K$30</f>
        <v>3.9187890556896667E-4</v>
      </c>
      <c r="Q295" s="76">
        <f>D295/'Total x Ano'!$K$30</f>
        <v>1.4942418859275189E-3</v>
      </c>
      <c r="R295" s="76">
        <f>E295/'Total x Ano'!$K$30</f>
        <v>6.6231091876321624E-5</v>
      </c>
      <c r="S295" s="76">
        <f>F295/'Total x Ano'!$K$30</f>
        <v>1.5078289220756471E-4</v>
      </c>
      <c r="T295" s="76">
        <f>G295/'Total x Ano'!$K$30</f>
        <v>1.2743855312936689E-4</v>
      </c>
      <c r="U295" s="76">
        <f>H295/'Total x Ano'!$K$30</f>
        <v>1.1733154558468606E-4</v>
      </c>
      <c r="V295" s="76">
        <f>I295/'Total x Ano'!$K$30</f>
        <v>6.0172145011090984E-6</v>
      </c>
      <c r="W295" s="76">
        <f>J295/'Total x Ano'!$K$30</f>
        <v>0</v>
      </c>
      <c r="X295" s="76">
        <f>K295/'Total x Ano'!$K$30</f>
        <v>3.9465661478708085E-4</v>
      </c>
      <c r="Y295" s="76">
        <f>L295/'Total x Ano'!$K$30</f>
        <v>3.4441768662034108E-3</v>
      </c>
    </row>
    <row r="296" spans="1:25" x14ac:dyDescent="0.25">
      <c r="A296" s="1" t="s">
        <v>521</v>
      </c>
      <c r="B296" s="72">
        <f>'[3]SCC x Atuacao = Serv. Indústria'!B72</f>
        <v>179.09889021895327</v>
      </c>
      <c r="C296" s="72">
        <f>'[3]SCC x Atuacao = Serv. Indústria'!C72</f>
        <v>3234.3924806081523</v>
      </c>
      <c r="D296" s="72">
        <f>'[3]SCC x Atuacao = Serv. Indústria'!D72</f>
        <v>24910.509882797971</v>
      </c>
      <c r="E296" s="72">
        <f>'[3]SCC x Atuacao = Serv. Indústria'!E72</f>
        <v>0</v>
      </c>
      <c r="F296" s="72">
        <f>'[3]SCC x Atuacao = Serv. Indústria'!F72</f>
        <v>998.44192810157836</v>
      </c>
      <c r="G296" s="72">
        <f>'[3]SCC x Atuacao = Serv. Indústria'!G72</f>
        <v>1835.6782991935052</v>
      </c>
      <c r="H296" s="72">
        <f>'[3]SCC x Atuacao = Serv. Indústria'!H72</f>
        <v>1026.4640791023326</v>
      </c>
      <c r="I296" s="72">
        <f>'[3]SCC x Atuacao = Serv. Indústria'!I72</f>
        <v>0</v>
      </c>
      <c r="J296" s="72">
        <f>'[3]SCC x Atuacao = Serv. Indústria'!J72</f>
        <v>528.52798136064928</v>
      </c>
      <c r="K296" s="72">
        <f>'[3]SCC x Atuacao = Serv. Indústria'!K72</f>
        <v>1016.2544884616158</v>
      </c>
      <c r="L296" s="72">
        <f t="shared" si="17"/>
        <v>33729.368029844765</v>
      </c>
      <c r="N296" s="57" t="s">
        <v>521</v>
      </c>
      <c r="O296" s="76">
        <f>B296/'Total x Ano'!$K$30</f>
        <v>2.6620326359752831E-6</v>
      </c>
      <c r="P296" s="76">
        <f>C296/'Total x Ano'!$K$30</f>
        <v>4.8074325476868805E-5</v>
      </c>
      <c r="Q296" s="76">
        <f>D296/'Total x Ano'!$K$30</f>
        <v>3.7025684640325842E-4</v>
      </c>
      <c r="R296" s="76">
        <f>E296/'Total x Ano'!$K$30</f>
        <v>0</v>
      </c>
      <c r="S296" s="76">
        <f>F296/'Total x Ano'!$K$30</f>
        <v>1.4840320866774506E-5</v>
      </c>
      <c r="T296" s="76">
        <f>G296/'Total x Ano'!$K$30</f>
        <v>2.7284566284194536E-5</v>
      </c>
      <c r="U296" s="76">
        <f>H296/'Total x Ano'!$K$30</f>
        <v>1.5256827526324655E-5</v>
      </c>
      <c r="V296" s="76">
        <f>I296/'Total x Ano'!$K$30</f>
        <v>0</v>
      </c>
      <c r="W296" s="76">
        <f>J296/'Total x Ano'!$K$30</f>
        <v>7.855764676643942E-6</v>
      </c>
      <c r="X296" s="76">
        <f>K296/'Total x Ano'!$K$30</f>
        <v>1.5105077487827432E-5</v>
      </c>
      <c r="Y296" s="76">
        <f>L296/'Total x Ano'!$K$30</f>
        <v>5.013357613578677E-4</v>
      </c>
    </row>
    <row r="297" spans="1:25" x14ac:dyDescent="0.25">
      <c r="A297" s="1" t="s">
        <v>522</v>
      </c>
      <c r="B297" s="72">
        <f>'[3]SCC x Atuacao = Serv. Indústria'!B73</f>
        <v>11897.43817621882</v>
      </c>
      <c r="C297" s="72">
        <f>'[3]SCC x Atuacao = Serv. Indústria'!C73</f>
        <v>14656.977722537129</v>
      </c>
      <c r="D297" s="72">
        <f>'[3]SCC x Atuacao = Serv. Indústria'!D73</f>
        <v>130684.53559801055</v>
      </c>
      <c r="E297" s="72">
        <f>'[3]SCC x Atuacao = Serv. Indústria'!E73</f>
        <v>2658.4523733390724</v>
      </c>
      <c r="F297" s="72">
        <f>'[3]SCC x Atuacao = Serv. Indústria'!F73</f>
        <v>16733.693628166893</v>
      </c>
      <c r="G297" s="72">
        <f>'[3]SCC x Atuacao = Serv. Indústria'!G73</f>
        <v>23494.502983875907</v>
      </c>
      <c r="H297" s="72">
        <f>'[3]SCC x Atuacao = Serv. Indústria'!H73</f>
        <v>20085.339614051351</v>
      </c>
      <c r="I297" s="72">
        <f>'[3]SCC x Atuacao = Serv. Indústria'!I73</f>
        <v>1077.9301168322481</v>
      </c>
      <c r="J297" s="72">
        <f>'[3]SCC x Atuacao = Serv. Indústria'!J73</f>
        <v>112993.20645156756</v>
      </c>
      <c r="K297" s="72">
        <f>'[3]SCC x Atuacao = Serv. Indústria'!K73</f>
        <v>41134.829061469944</v>
      </c>
      <c r="L297" s="72">
        <f t="shared" si="17"/>
        <v>375416.90572606941</v>
      </c>
      <c r="N297" s="57" t="s">
        <v>522</v>
      </c>
      <c r="O297" s="76">
        <f>B297/'Total x Ano'!$K$30</f>
        <v>1.7683732529483371E-4</v>
      </c>
      <c r="P297" s="76">
        <f>C297/'Total x Ano'!$K$30</f>
        <v>2.1785368404269136E-4</v>
      </c>
      <c r="Q297" s="76">
        <f>D297/'Total x Ano'!$K$30</f>
        <v>1.942426881338444E-3</v>
      </c>
      <c r="R297" s="76">
        <f>E297/'Total x Ano'!$K$30</f>
        <v>3.9513851651246256E-5</v>
      </c>
      <c r="S297" s="76">
        <f>F297/'Total x Ano'!$K$30</f>
        <v>2.487209077852669E-4</v>
      </c>
      <c r="T297" s="76">
        <f>G297/'Total x Ano'!$K$30</f>
        <v>3.4921005726297716E-4</v>
      </c>
      <c r="U297" s="76">
        <f>H297/'Total x Ano'!$K$30</f>
        <v>2.9853802830316823E-4</v>
      </c>
      <c r="V297" s="76">
        <f>I297/'Total x Ano'!$K$30</f>
        <v>1.6021791909486823E-5</v>
      </c>
      <c r="W297" s="76">
        <f>J297/'Total x Ano'!$K$30</f>
        <v>1.6794721779115427E-3</v>
      </c>
      <c r="X297" s="76">
        <f>K297/'Total x Ano'!$K$30</f>
        <v>6.1140667763506524E-4</v>
      </c>
      <c r="Y297" s="76">
        <f>L297/'Total x Ano'!$K$30</f>
        <v>5.5800013831347212E-3</v>
      </c>
    </row>
    <row r="298" spans="1:25" x14ac:dyDescent="0.25">
      <c r="A298" s="1" t="s">
        <v>523</v>
      </c>
      <c r="B298" s="72">
        <f>'[3]SCC x Atuacao = Serv. Indústria'!B74</f>
        <v>383.9396929139142</v>
      </c>
      <c r="C298" s="72">
        <f>'[3]SCC x Atuacao = Serv. Indústria'!C74</f>
        <v>16.29450223001966</v>
      </c>
      <c r="D298" s="72">
        <f>'[3]SCC x Atuacao = Serv. Indústria'!D74</f>
        <v>18491.631671496205</v>
      </c>
      <c r="E298" s="72">
        <f>'[3]SCC x Atuacao = Serv. Indústria'!E74</f>
        <v>15.422803685511148</v>
      </c>
      <c r="F298" s="72">
        <f>'[3]SCC x Atuacao = Serv. Indústria'!F74</f>
        <v>23.325196529993292</v>
      </c>
      <c r="G298" s="72">
        <f>'[3]SCC x Atuacao = Serv. Indústria'!G74</f>
        <v>1581.2495102618623</v>
      </c>
      <c r="H298" s="72">
        <f>'[3]SCC x Atuacao = Serv. Indústria'!H74</f>
        <v>468.39163749834086</v>
      </c>
      <c r="I298" s="72">
        <f>'[3]SCC x Atuacao = Serv. Indústria'!I74</f>
        <v>0</v>
      </c>
      <c r="J298" s="72">
        <f>'[3]SCC x Atuacao = Serv. Indústria'!J74</f>
        <v>296.68354710546242</v>
      </c>
      <c r="K298" s="72">
        <f>'[3]SCC x Atuacao = Serv. Indústria'!K74</f>
        <v>1387.4185425632559</v>
      </c>
      <c r="L298" s="72">
        <f t="shared" si="17"/>
        <v>22664.357104284569</v>
      </c>
      <c r="N298" s="57" t="s">
        <v>523</v>
      </c>
      <c r="O298" s="76">
        <f>B298/'Total x Ano'!$K$30</f>
        <v>5.7066796535348239E-6</v>
      </c>
      <c r="P298" s="76">
        <f>C298/'Total x Ano'!$K$30</f>
        <v>2.4219299555823832E-7</v>
      </c>
      <c r="Q298" s="76">
        <f>D298/'Total x Ano'!$K$30</f>
        <v>2.7484998339061603E-4</v>
      </c>
      <c r="R298" s="76">
        <f>E298/'Total x Ano'!$K$30</f>
        <v>2.2923652234181053E-7</v>
      </c>
      <c r="S298" s="76">
        <f>F298/'Total x Ano'!$K$30</f>
        <v>3.4669357430115773E-7</v>
      </c>
      <c r="T298" s="76">
        <f>G298/'Total x Ano'!$K$30</f>
        <v>2.3502869262846802E-5</v>
      </c>
      <c r="U298" s="76">
        <f>H298/'Total x Ano'!$K$30</f>
        <v>6.9619293783124525E-6</v>
      </c>
      <c r="V298" s="76">
        <f>I298/'Total x Ano'!$K$30</f>
        <v>0</v>
      </c>
      <c r="W298" s="76">
        <f>J298/'Total x Ano'!$K$30</f>
        <v>4.4097497420900935E-6</v>
      </c>
      <c r="X298" s="76">
        <f>K298/'Total x Ano'!$K$30</f>
        <v>2.06218666991483E-5</v>
      </c>
      <c r="Y298" s="76">
        <f>L298/'Total x Ano'!$K$30</f>
        <v>3.3687120121874976E-4</v>
      </c>
    </row>
    <row r="299" spans="1:25" x14ac:dyDescent="0.25">
      <c r="A299" s="1" t="s">
        <v>524</v>
      </c>
      <c r="B299" s="72">
        <f>'[3]SCC x Atuacao = Serv. Indústria'!B75</f>
        <v>590.78516637657992</v>
      </c>
      <c r="C299" s="72">
        <f>'[3]SCC x Atuacao = Serv. Indústria'!C75</f>
        <v>3318.6927335353898</v>
      </c>
      <c r="D299" s="72">
        <f>'[3]SCC x Atuacao = Serv. Indústria'!D75</f>
        <v>32049.401182545338</v>
      </c>
      <c r="E299" s="72">
        <f>'[3]SCC x Atuacao = Serv. Indústria'!E75</f>
        <v>730.6025710410072</v>
      </c>
      <c r="F299" s="72">
        <f>'[3]SCC x Atuacao = Serv. Indústria'!F75</f>
        <v>2554.4842097606811</v>
      </c>
      <c r="G299" s="72">
        <f>'[3]SCC x Atuacao = Serv. Indústria'!G75</f>
        <v>3904.7325287713379</v>
      </c>
      <c r="H299" s="72">
        <f>'[3]SCC x Atuacao = Serv. Indústria'!H75</f>
        <v>771.86229033986717</v>
      </c>
      <c r="I299" s="72">
        <f>'[3]SCC x Atuacao = Serv. Indústria'!I75</f>
        <v>45.184704383680725</v>
      </c>
      <c r="J299" s="72">
        <f>'[3]SCC x Atuacao = Serv. Indústria'!J75</f>
        <v>239.5290858463087</v>
      </c>
      <c r="K299" s="72">
        <f>'[3]SCC x Atuacao = Serv. Indústria'!K75</f>
        <v>7023.2120789731598</v>
      </c>
      <c r="L299" s="72">
        <f t="shared" si="17"/>
        <v>51228.486551573355</v>
      </c>
      <c r="N299" s="57" t="s">
        <v>524</v>
      </c>
      <c r="O299" s="76">
        <f>B299/'Total x Ano'!$K$30</f>
        <v>8.7811230534253318E-6</v>
      </c>
      <c r="P299" s="76">
        <f>C299/'Total x Ano'!$K$30</f>
        <v>4.9327320535849515E-5</v>
      </c>
      <c r="Q299" s="76">
        <f>D299/'Total x Ano'!$K$30</f>
        <v>4.7636560900572142E-4</v>
      </c>
      <c r="R299" s="76">
        <f>E299/'Total x Ano'!$K$30</f>
        <v>1.0859296144498344E-5</v>
      </c>
      <c r="S299" s="76">
        <f>F299/'Total x Ano'!$K$30</f>
        <v>3.7968523010684945E-5</v>
      </c>
      <c r="T299" s="76">
        <f>G299/'Total x Ano'!$K$30</f>
        <v>5.8037910863858548E-5</v>
      </c>
      <c r="U299" s="76">
        <f>H299/'Total x Ano'!$K$30</f>
        <v>1.1472559125583645E-5</v>
      </c>
      <c r="V299" s="76">
        <f>I299/'Total x Ano'!$K$30</f>
        <v>6.7160191539547832E-7</v>
      </c>
      <c r="W299" s="76">
        <f>J299/'Total x Ano'!$K$30</f>
        <v>3.5602355939150366E-6</v>
      </c>
      <c r="X299" s="76">
        <f>K299/'Total x Ano'!$K$30</f>
        <v>1.0438936690643909E-4</v>
      </c>
      <c r="Y299" s="76">
        <f>L299/'Total x Ano'!$K$30</f>
        <v>7.6143354615537142E-4</v>
      </c>
    </row>
    <row r="300" spans="1:25" x14ac:dyDescent="0.25">
      <c r="A300" s="1" t="s">
        <v>525</v>
      </c>
      <c r="B300" s="72">
        <f>'[3]SCC x Atuacao = Serv. Indústria'!B76</f>
        <v>3729.7438410718187</v>
      </c>
      <c r="C300" s="72">
        <f>'[3]SCC x Atuacao = Serv. Indústria'!C76</f>
        <v>6027.4506241035688</v>
      </c>
      <c r="D300" s="72">
        <f>'[3]SCC x Atuacao = Serv. Indústria'!D76</f>
        <v>78491.213321341609</v>
      </c>
      <c r="E300" s="72">
        <f>'[3]SCC x Atuacao = Serv. Indústria'!E76</f>
        <v>1989.84897932076</v>
      </c>
      <c r="F300" s="72">
        <f>'[3]SCC x Atuacao = Serv. Indústria'!F76</f>
        <v>3557.4647459207126</v>
      </c>
      <c r="G300" s="72">
        <f>'[3]SCC x Atuacao = Serv. Indústria'!G76</f>
        <v>7123.0890187758087</v>
      </c>
      <c r="H300" s="72">
        <f>'[3]SCC x Atuacao = Serv. Indústria'!H76</f>
        <v>3753.0969554698022</v>
      </c>
      <c r="I300" s="72">
        <f>'[3]SCC x Atuacao = Serv. Indústria'!I76</f>
        <v>465.55616532833778</v>
      </c>
      <c r="J300" s="72">
        <f>'[3]SCC x Atuacao = Serv. Indústria'!J76</f>
        <v>5964.6852084504253</v>
      </c>
      <c r="K300" s="72">
        <f>'[3]SCC x Atuacao = Serv. Indústria'!K76</f>
        <v>16423.620430794163</v>
      </c>
      <c r="L300" s="72">
        <f t="shared" si="17"/>
        <v>127525.76929057701</v>
      </c>
      <c r="N300" s="57" t="s">
        <v>525</v>
      </c>
      <c r="O300" s="76">
        <f>B300/'Total x Ano'!$K$30</f>
        <v>5.5436970137686977E-5</v>
      </c>
      <c r="P300" s="76">
        <f>C300/'Total x Ano'!$K$30</f>
        <v>8.9588887197891105E-5</v>
      </c>
      <c r="Q300" s="76">
        <f>D300/'Total x Ano'!$K$30</f>
        <v>1.1666525194168813E-3</v>
      </c>
      <c r="R300" s="76">
        <f>E300/'Total x Ano'!$K$30</f>
        <v>2.9576078987079094E-5</v>
      </c>
      <c r="S300" s="76">
        <f>F300/'Total x Ano'!$K$30</f>
        <v>5.2876303384096992E-5</v>
      </c>
      <c r="T300" s="76">
        <f>G300/'Total x Ano'!$K$30</f>
        <v>1.0587388572735948E-4</v>
      </c>
      <c r="U300" s="76">
        <f>H300/'Total x Ano'!$K$30</f>
        <v>5.5784078668639325E-5</v>
      </c>
      <c r="V300" s="76">
        <f>I300/'Total x Ano'!$K$30</f>
        <v>6.9197843965891147E-6</v>
      </c>
      <c r="W300" s="76">
        <f>J300/'Total x Ano'!$K$30</f>
        <v>8.8655974745586368E-5</v>
      </c>
      <c r="X300" s="76">
        <f>K300/'Total x Ano'!$K$30</f>
        <v>2.4411214125445079E-4</v>
      </c>
      <c r="Y300" s="76">
        <f>L300/'Total x Ano'!$K$30</f>
        <v>1.8954766239162606E-3</v>
      </c>
    </row>
    <row r="301" spans="1:25" x14ac:dyDescent="0.25">
      <c r="A301" s="1" t="s">
        <v>526</v>
      </c>
      <c r="B301" s="72">
        <f>'[3]SCC x Atuacao = Serv. Indústria'!B77</f>
        <v>3640.1452325506734</v>
      </c>
      <c r="C301" s="72">
        <f>'[3]SCC x Atuacao = Serv. Indústria'!C77</f>
        <v>30599.996445229608</v>
      </c>
      <c r="D301" s="72">
        <f>'[3]SCC x Atuacao = Serv. Indústria'!D77</f>
        <v>47126.744443770091</v>
      </c>
      <c r="E301" s="72">
        <f>'[3]SCC x Atuacao = Serv. Indústria'!E77</f>
        <v>3985.546608410461</v>
      </c>
      <c r="F301" s="72">
        <f>'[3]SCC x Atuacao = Serv. Indústria'!F77</f>
        <v>3329.8549809718907</v>
      </c>
      <c r="G301" s="72">
        <f>'[3]SCC x Atuacao = Serv. Indústria'!G77</f>
        <v>4602.6855784600266</v>
      </c>
      <c r="H301" s="72">
        <f>'[3]SCC x Atuacao = Serv. Indústria'!H77</f>
        <v>2868.3330863498013</v>
      </c>
      <c r="I301" s="72">
        <f>'[3]SCC x Atuacao = Serv. Indústria'!I77</f>
        <v>178.95995379383578</v>
      </c>
      <c r="J301" s="72">
        <f>'[3]SCC x Atuacao = Serv. Indústria'!J77</f>
        <v>7450.2290525105445</v>
      </c>
      <c r="K301" s="72">
        <f>'[3]SCC x Atuacao = Serv. Indústria'!K77</f>
        <v>16546.434764080244</v>
      </c>
      <c r="L301" s="72">
        <f t="shared" si="17"/>
        <v>120328.93014612717</v>
      </c>
      <c r="N301" s="57" t="s">
        <v>526</v>
      </c>
      <c r="O301" s="76">
        <f>B301/'Total x Ano'!$K$30</f>
        <v>5.4105223080350821E-5</v>
      </c>
      <c r="P301" s="76">
        <f>C301/'Total x Ano'!$K$30</f>
        <v>4.5482241178794583E-4</v>
      </c>
      <c r="Q301" s="76">
        <f>D301/'Total x Ano'!$K$30</f>
        <v>7.0046738750426194E-4</v>
      </c>
      <c r="R301" s="76">
        <f>E301/'Total x Ano'!$K$30</f>
        <v>5.9239089258557976E-5</v>
      </c>
      <c r="S301" s="76">
        <f>F301/'Total x Ano'!$K$30</f>
        <v>4.9493230368849988E-5</v>
      </c>
      <c r="T301" s="76">
        <f>G301/'Total x Ano'!$K$30</f>
        <v>6.8411921525668592E-5</v>
      </c>
      <c r="U301" s="76">
        <f>H301/'Total x Ano'!$K$30</f>
        <v>4.263340927113594E-5</v>
      </c>
      <c r="V301" s="76">
        <f>I301/'Total x Ano'!$K$30</f>
        <v>2.6599675573054133E-6</v>
      </c>
      <c r="W301" s="76">
        <f>J301/'Total x Ano'!$K$30</f>
        <v>1.1073632482606788E-4</v>
      </c>
      <c r="X301" s="76">
        <f>K301/'Total x Ano'!$K$30</f>
        <v>2.4593758954714212E-4</v>
      </c>
      <c r="Y301" s="76">
        <f>L301/'Total x Ano'!$K$30</f>
        <v>1.7885065547272863E-3</v>
      </c>
    </row>
    <row r="302" spans="1:25" x14ac:dyDescent="0.25">
      <c r="A302" s="1" t="s">
        <v>527</v>
      </c>
      <c r="B302" s="72">
        <f>'[3]SCC x Atuacao = Serv. Indústria'!B78</f>
        <v>38254.789292932786</v>
      </c>
      <c r="C302" s="72">
        <f>'[3]SCC x Atuacao = Serv. Indústria'!C78</f>
        <v>119494.27743367889</v>
      </c>
      <c r="D302" s="72">
        <f>'[3]SCC x Atuacao = Serv. Indústria'!D78</f>
        <v>229219.32616260787</v>
      </c>
      <c r="E302" s="72">
        <f>'[3]SCC x Atuacao = Serv. Indústria'!E78</f>
        <v>14423.170138198147</v>
      </c>
      <c r="F302" s="72">
        <f>'[3]SCC x Atuacao = Serv. Indústria'!F78</f>
        <v>33098.757639854754</v>
      </c>
      <c r="G302" s="72">
        <f>'[3]SCC x Atuacao = Serv. Indústria'!G78</f>
        <v>16807.367574738022</v>
      </c>
      <c r="H302" s="72">
        <f>'[3]SCC x Atuacao = Serv. Indústria'!H78</f>
        <v>42089.390989698601</v>
      </c>
      <c r="I302" s="72">
        <f>'[3]SCC x Atuacao = Serv. Indústria'!I78</f>
        <v>6235.7150127559808</v>
      </c>
      <c r="J302" s="72">
        <f>'[3]SCC x Atuacao = Serv. Indústria'!J78</f>
        <v>1959.6494927965957</v>
      </c>
      <c r="K302" s="72">
        <f>'[3]SCC x Atuacao = Serv. Indústria'!K78</f>
        <v>90526.983597805345</v>
      </c>
      <c r="L302" s="72">
        <f t="shared" si="17"/>
        <v>592109.42733506695</v>
      </c>
      <c r="N302" s="57" t="s">
        <v>527</v>
      </c>
      <c r="O302" s="76">
        <f>B302/'Total x Ano'!$K$30</f>
        <v>5.6859926633631415E-4</v>
      </c>
      <c r="P302" s="76">
        <f>C302/'Total x Ano'!$K$30</f>
        <v>1.7761007114664694E-3</v>
      </c>
      <c r="Q302" s="76">
        <f>D302/'Total x Ano'!$K$30</f>
        <v>3.4069966949273225E-3</v>
      </c>
      <c r="R302" s="76">
        <f>E302/'Total x Ano'!$K$30</f>
        <v>2.1437848986762971E-4</v>
      </c>
      <c r="S302" s="76">
        <f>F302/'Total x Ano'!$K$30</f>
        <v>4.9196269692019167E-4</v>
      </c>
      <c r="T302" s="76">
        <f>G302/'Total x Ano'!$K$30</f>
        <v>2.498159589603673E-4</v>
      </c>
      <c r="U302" s="76">
        <f>H302/'Total x Ano'!$K$30</f>
        <v>6.2559478903484922E-4</v>
      </c>
      <c r="V302" s="76">
        <f>I302/'Total x Ano'!$K$30</f>
        <v>9.2684420614242175E-5</v>
      </c>
      <c r="W302" s="76">
        <f>J302/'Total x Ano'!$K$30</f>
        <v>2.9127209546186749E-5</v>
      </c>
      <c r="X302" s="76">
        <f>K302/'Total x Ano'!$K$30</f>
        <v>1.3455459410113891E-3</v>
      </c>
      <c r="Y302" s="76">
        <f>L302/'Total x Ano'!$K$30</f>
        <v>8.8008061786849622E-3</v>
      </c>
    </row>
    <row r="303" spans="1:25" x14ac:dyDescent="0.25">
      <c r="A303" s="1" t="s">
        <v>528</v>
      </c>
      <c r="B303" s="72">
        <f>'[3]SCC x Atuacao = Serv. Indústria'!B79</f>
        <v>6918.0361822836312</v>
      </c>
      <c r="C303" s="72">
        <f>'[3]SCC x Atuacao = Serv. Indústria'!C79</f>
        <v>8535.5676851796088</v>
      </c>
      <c r="D303" s="72">
        <f>'[3]SCC x Atuacao = Serv. Indústria'!D79</f>
        <v>194505.9513307552</v>
      </c>
      <c r="E303" s="72">
        <f>'[3]SCC x Atuacao = Serv. Indústria'!E79</f>
        <v>1282.9460068781309</v>
      </c>
      <c r="F303" s="72">
        <f>'[3]SCC x Atuacao = Serv. Indústria'!F79</f>
        <v>3713.0629525070381</v>
      </c>
      <c r="G303" s="72">
        <f>'[3]SCC x Atuacao = Serv. Indústria'!G79</f>
        <v>15228.306728887579</v>
      </c>
      <c r="H303" s="72">
        <f>'[3]SCC x Atuacao = Serv. Indústria'!H79</f>
        <v>5798.4266769536252</v>
      </c>
      <c r="I303" s="72">
        <f>'[3]SCC x Atuacao = Serv. Indústria'!I79</f>
        <v>161.54396029256759</v>
      </c>
      <c r="J303" s="72">
        <f>'[3]SCC x Atuacao = Serv. Indústria'!J79</f>
        <v>5689.0810126117976</v>
      </c>
      <c r="K303" s="72">
        <f>'[3]SCC x Atuacao = Serv. Indústria'!K79</f>
        <v>36675.068918390491</v>
      </c>
      <c r="L303" s="72">
        <f t="shared" si="17"/>
        <v>278507.99145473965</v>
      </c>
      <c r="N303" s="57" t="s">
        <v>528</v>
      </c>
      <c r="O303" s="76">
        <f>B303/'Total x Ano'!$K$30</f>
        <v>1.0282608714985765E-4</v>
      </c>
      <c r="P303" s="76">
        <f>C303/'Total x Ano'!$K$30</f>
        <v>1.2686823305686542E-4</v>
      </c>
      <c r="Q303" s="76">
        <f>D303/'Total x Ano'!$K$30</f>
        <v>2.891035168899644E-3</v>
      </c>
      <c r="R303" s="76">
        <f>E303/'Total x Ano'!$K$30</f>
        <v>1.9069041334251292E-5</v>
      </c>
      <c r="S303" s="76">
        <f>F303/'Total x Ano'!$K$30</f>
        <v>5.5189034096864908E-5</v>
      </c>
      <c r="T303" s="76">
        <f>G303/'Total x Ano'!$K$30</f>
        <v>2.2634562086555436E-4</v>
      </c>
      <c r="U303" s="76">
        <f>H303/'Total x Ano'!$K$30</f>
        <v>8.6184794514861685E-5</v>
      </c>
      <c r="V303" s="76">
        <f>I303/'Total x Ano'!$K$30</f>
        <v>2.4011052995235219E-6</v>
      </c>
      <c r="W303" s="76">
        <f>J303/'Total x Ano'!$K$30</f>
        <v>8.4559537503361008E-5</v>
      </c>
      <c r="X303" s="76">
        <f>K303/'Total x Ano'!$K$30</f>
        <v>5.4511912535048427E-4</v>
      </c>
      <c r="Y303" s="76">
        <f>L303/'Total x Ano'!$K$30</f>
        <v>4.1395977480712682E-3</v>
      </c>
    </row>
    <row r="304" spans="1:25" x14ac:dyDescent="0.25">
      <c r="A304" s="1" t="s">
        <v>529</v>
      </c>
      <c r="B304" s="72">
        <f>'[3]SCC x Atuacao = Serv. Indústria'!B80</f>
        <v>1862.1587857339837</v>
      </c>
      <c r="C304" s="72">
        <f>'[3]SCC x Atuacao = Serv. Indústria'!C80</f>
        <v>9121.2250539371635</v>
      </c>
      <c r="D304" s="72">
        <f>'[3]SCC x Atuacao = Serv. Indústria'!D80</f>
        <v>84224.370362205402</v>
      </c>
      <c r="E304" s="72">
        <f>'[3]SCC x Atuacao = Serv. Indústria'!E80</f>
        <v>3543.5993379980428</v>
      </c>
      <c r="F304" s="72">
        <f>'[3]SCC x Atuacao = Serv. Indústria'!F80</f>
        <v>1671.1398441525803</v>
      </c>
      <c r="G304" s="72">
        <f>'[3]SCC x Atuacao = Serv. Indústria'!G80</f>
        <v>10970.620810140865</v>
      </c>
      <c r="H304" s="72">
        <f>'[3]SCC x Atuacao = Serv. Indústria'!H80</f>
        <v>3798.1129798834918</v>
      </c>
      <c r="I304" s="72">
        <f>'[3]SCC x Atuacao = Serv. Indústria'!I80</f>
        <v>265.77402357875098</v>
      </c>
      <c r="J304" s="72">
        <f>'[3]SCC x Atuacao = Serv. Indústria'!J80</f>
        <v>0</v>
      </c>
      <c r="K304" s="72">
        <f>'[3]SCC x Atuacao = Serv. Indústria'!K80</f>
        <v>29661.365773565754</v>
      </c>
      <c r="L304" s="72">
        <f t="shared" si="17"/>
        <v>145118.36697119605</v>
      </c>
      <c r="N304" s="57" t="s">
        <v>529</v>
      </c>
      <c r="O304" s="76">
        <f>B304/'Total x Ano'!$K$30</f>
        <v>2.7678158446050366E-5</v>
      </c>
      <c r="P304" s="76">
        <f>C304/'Total x Ano'!$K$30</f>
        <v>1.3557313919685353E-4</v>
      </c>
      <c r="Q304" s="76">
        <f>D304/'Total x Ano'!$K$30</f>
        <v>1.2518671800509748E-3</v>
      </c>
      <c r="R304" s="76">
        <f>E304/'Total x Ano'!$K$30</f>
        <v>5.2670215181338543E-5</v>
      </c>
      <c r="S304" s="76">
        <f>F304/'Total x Ano'!$K$30</f>
        <v>2.4838952374156238E-5</v>
      </c>
      <c r="T304" s="76">
        <f>G304/'Total x Ano'!$K$30</f>
        <v>1.6306159461849099E-4</v>
      </c>
      <c r="U304" s="76">
        <f>H304/'Total x Ano'!$K$30</f>
        <v>5.6453173412803292E-5</v>
      </c>
      <c r="V304" s="76">
        <f>I304/'Total x Ano'!$K$30</f>
        <v>3.9503266809535367E-6</v>
      </c>
      <c r="W304" s="76">
        <f>J304/'Total x Ano'!$K$30</f>
        <v>0</v>
      </c>
      <c r="X304" s="76">
        <f>K304/'Total x Ano'!$K$30</f>
        <v>4.4087109428931758E-4</v>
      </c>
      <c r="Y304" s="76">
        <f>L304/'Total x Ano'!$K$30</f>
        <v>2.1569638342509392E-3</v>
      </c>
    </row>
    <row r="305" spans="1:25" x14ac:dyDescent="0.25">
      <c r="A305" s="1" t="s">
        <v>530</v>
      </c>
      <c r="B305" s="72">
        <f>'[3]SCC x Atuacao = Serv. Indústria'!B81</f>
        <v>24583.496715765996</v>
      </c>
      <c r="C305" s="72">
        <f>'[3]SCC x Atuacao = Serv. Indústria'!C81</f>
        <v>27833.393556534986</v>
      </c>
      <c r="D305" s="72">
        <f>'[3]SCC x Atuacao = Serv. Indústria'!D81</f>
        <v>203747.48797346486</v>
      </c>
      <c r="E305" s="72">
        <f>'[3]SCC x Atuacao = Serv. Indústria'!E81</f>
        <v>5913.3216833570805</v>
      </c>
      <c r="F305" s="72">
        <f>'[3]SCC x Atuacao = Serv. Indústria'!F81</f>
        <v>56355.765785582029</v>
      </c>
      <c r="G305" s="72">
        <f>'[3]SCC x Atuacao = Serv. Indústria'!G81</f>
        <v>23371.46817921249</v>
      </c>
      <c r="H305" s="72">
        <f>'[3]SCC x Atuacao = Serv. Indústria'!H81</f>
        <v>21304.122053859832</v>
      </c>
      <c r="I305" s="72">
        <f>'[3]SCC x Atuacao = Serv. Indústria'!I81</f>
        <v>1572.2692193142975</v>
      </c>
      <c r="J305" s="72">
        <f>'[3]SCC x Atuacao = Serv. Indústria'!J81</f>
        <v>4412.1729041830413</v>
      </c>
      <c r="K305" s="72">
        <f>'[3]SCC x Atuacao = Serv. Indústria'!K81</f>
        <v>125008.87829099875</v>
      </c>
      <c r="L305" s="72">
        <f t="shared" si="17"/>
        <v>494102.37636227329</v>
      </c>
      <c r="N305" s="57" t="s">
        <v>530</v>
      </c>
      <c r="O305" s="76">
        <f>B305/'Total x Ano'!$K$30</f>
        <v>3.6539629298515224E-4</v>
      </c>
      <c r="P305" s="76">
        <f>C305/'Total x Ano'!$K$30</f>
        <v>4.1370106719734045E-4</v>
      </c>
      <c r="Q305" s="76">
        <f>D305/'Total x Ano'!$K$30</f>
        <v>3.028396556898078E-3</v>
      </c>
      <c r="R305" s="76">
        <f>E305/'Total x Ano'!$K$30</f>
        <v>8.7892534056869303E-5</v>
      </c>
      <c r="S305" s="76">
        <f>F305/'Total x Ano'!$K$30</f>
        <v>8.3764275458766925E-4</v>
      </c>
      <c r="T305" s="76">
        <f>G305/'Total x Ano'!$K$30</f>
        <v>3.4738133199854667E-4</v>
      </c>
      <c r="U305" s="76">
        <f>H305/'Total x Ano'!$K$30</f>
        <v>3.1665337579056665E-4</v>
      </c>
      <c r="V305" s="76">
        <f>I305/'Total x Ano'!$K$30</f>
        <v>2.3369390894813672E-5</v>
      </c>
      <c r="W305" s="76">
        <f>J305/'Total x Ano'!$K$30</f>
        <v>6.558024034734159E-5</v>
      </c>
      <c r="X305" s="76">
        <f>K305/'Total x Ano'!$K$30</f>
        <v>1.8580668668045398E-3</v>
      </c>
      <c r="Y305" s="76">
        <f>L305/'Total x Ano'!$K$30</f>
        <v>7.3440804115609166E-3</v>
      </c>
    </row>
    <row r="306" spans="1:25" x14ac:dyDescent="0.25">
      <c r="A306" s="1" t="s">
        <v>531</v>
      </c>
      <c r="B306" s="72">
        <f>'[3]SCC x Atuacao = Serv. Indústria'!B82</f>
        <v>5741.3070639589259</v>
      </c>
      <c r="C306" s="72">
        <f>'[3]SCC x Atuacao = Serv. Indústria'!C82</f>
        <v>2531.0156725650295</v>
      </c>
      <c r="D306" s="72">
        <f>'[3]SCC x Atuacao = Serv. Indústria'!D82</f>
        <v>47838.51232166386</v>
      </c>
      <c r="E306" s="72">
        <f>'[3]SCC x Atuacao = Serv. Indústria'!E82</f>
        <v>2575.2289823992942</v>
      </c>
      <c r="F306" s="72">
        <f>'[3]SCC x Atuacao = Serv. Indústria'!F82</f>
        <v>5764.6769809984362</v>
      </c>
      <c r="G306" s="72">
        <f>'[3]SCC x Atuacao = Serv. Indústria'!G82</f>
        <v>7328.5847538817725</v>
      </c>
      <c r="H306" s="72">
        <f>'[3]SCC x Atuacao = Serv. Indústria'!H82</f>
        <v>5980.369932225869</v>
      </c>
      <c r="I306" s="72">
        <f>'[3]SCC x Atuacao = Serv. Indústria'!I82</f>
        <v>61.114470491498253</v>
      </c>
      <c r="J306" s="72">
        <f>'[3]SCC x Atuacao = Serv. Indústria'!J82</f>
        <v>186.05249005790503</v>
      </c>
      <c r="K306" s="72">
        <f>'[3]SCC x Atuacao = Serv. Indústria'!K82</f>
        <v>13569.418846622013</v>
      </c>
      <c r="L306" s="72">
        <f t="shared" si="17"/>
        <v>91576.281514864604</v>
      </c>
      <c r="N306" s="57" t="s">
        <v>531</v>
      </c>
      <c r="O306" s="76">
        <f>B306/'Total x Ano'!$K$30</f>
        <v>8.5335798333141763E-5</v>
      </c>
      <c r="P306" s="76">
        <f>C306/'Total x Ano'!$K$30</f>
        <v>3.7619698895376088E-5</v>
      </c>
      <c r="Q306" s="76">
        <f>D306/'Total x Ano'!$K$30</f>
        <v>7.1104673457824828E-4</v>
      </c>
      <c r="R306" s="76">
        <f>E306/'Total x Ano'!$K$30</f>
        <v>3.8276862508056273E-5</v>
      </c>
      <c r="S306" s="76">
        <f>F306/'Total x Ano'!$K$30</f>
        <v>8.568315660980756E-5</v>
      </c>
      <c r="T306" s="76">
        <f>G306/'Total x Ano'!$K$30</f>
        <v>1.08928267319211E-4</v>
      </c>
      <c r="U306" s="76">
        <f>H306/'Total x Ano'!$K$30</f>
        <v>8.8889104311746397E-5</v>
      </c>
      <c r="V306" s="76">
        <f>I306/'Total x Ano'!$K$30</f>
        <v>9.0837366317471518E-7</v>
      </c>
      <c r="W306" s="76">
        <f>J306/'Total x Ano'!$K$30</f>
        <v>2.7653873227975868E-6</v>
      </c>
      <c r="X306" s="76">
        <f>K306/'Total x Ano'!$K$30</f>
        <v>2.0168877527250708E-4</v>
      </c>
      <c r="Y306" s="76">
        <f>L306/'Total x Ano'!$K$30</f>
        <v>1.3611421588140668E-3</v>
      </c>
    </row>
    <row r="307" spans="1:25" x14ac:dyDescent="0.25">
      <c r="A307" s="1" t="s">
        <v>532</v>
      </c>
      <c r="B307" s="72">
        <f>'[3]SCC x Atuacao = Serv. Indústria'!B83</f>
        <v>20307.903841036579</v>
      </c>
      <c r="C307" s="72">
        <f>'[3]SCC x Atuacao = Serv. Indústria'!C83</f>
        <v>2083.0611995257104</v>
      </c>
      <c r="D307" s="72">
        <f>'[3]SCC x Atuacao = Serv. Indústria'!D83</f>
        <v>47755.451525370823</v>
      </c>
      <c r="E307" s="72">
        <f>'[3]SCC x Atuacao = Serv. Indústria'!E83</f>
        <v>3089.423117504215</v>
      </c>
      <c r="F307" s="72">
        <f>'[3]SCC x Atuacao = Serv. Indústria'!F83</f>
        <v>5599.231961786787</v>
      </c>
      <c r="G307" s="72">
        <f>'[3]SCC x Atuacao = Serv. Indústria'!G83</f>
        <v>6344.7568705775539</v>
      </c>
      <c r="H307" s="72">
        <f>'[3]SCC x Atuacao = Serv. Indústria'!H83</f>
        <v>5890.5270697216138</v>
      </c>
      <c r="I307" s="72">
        <f>'[3]SCC x Atuacao = Serv. Indústria'!I83</f>
        <v>94.391962780257984</v>
      </c>
      <c r="J307" s="72">
        <f>'[3]SCC x Atuacao = Serv. Indústria'!J83</f>
        <v>121.84494803920811</v>
      </c>
      <c r="K307" s="72">
        <f>'[3]SCC x Atuacao = Serv. Indústria'!K83</f>
        <v>19143.735064210465</v>
      </c>
      <c r="L307" s="72">
        <f t="shared" si="17"/>
        <v>110430.32756055321</v>
      </c>
      <c r="N307" s="57" t="s">
        <v>532</v>
      </c>
      <c r="O307" s="76">
        <f>B307/'Total x Ano'!$K$30</f>
        <v>3.0184610706965846E-4</v>
      </c>
      <c r="P307" s="76">
        <f>C307/'Total x Ano'!$K$30</f>
        <v>3.0961536886644758E-5</v>
      </c>
      <c r="Q307" s="76">
        <f>D307/'Total x Ano'!$K$30</f>
        <v>7.0981216215721408E-4</v>
      </c>
      <c r="R307" s="76">
        <f>E307/'Total x Ano'!$K$30</f>
        <v>4.5919576358504961E-5</v>
      </c>
      <c r="S307" s="76">
        <f>F307/'Total x Ano'!$K$30</f>
        <v>8.3224068002041513E-5</v>
      </c>
      <c r="T307" s="76">
        <f>G307/'Total x Ano'!$K$30</f>
        <v>9.4305162003837265E-5</v>
      </c>
      <c r="U307" s="76">
        <f>H307/'Total x Ano'!$K$30</f>
        <v>8.7553726790403963E-5</v>
      </c>
      <c r="V307" s="76">
        <f>I307/'Total x Ano'!$K$30</f>
        <v>1.4029929788376748E-6</v>
      </c>
      <c r="W307" s="76">
        <f>J307/'Total x Ano'!$K$30</f>
        <v>1.8110398552026282E-6</v>
      </c>
      <c r="X307" s="76">
        <f>K307/'Total x Ano'!$K$30</f>
        <v>2.8454250862800504E-4</v>
      </c>
      <c r="Y307" s="76">
        <f>L307/'Total x Ano'!$K$30</f>
        <v>1.6413788807303504E-3</v>
      </c>
    </row>
    <row r="308" spans="1:25" x14ac:dyDescent="0.25">
      <c r="A308" s="1" t="s">
        <v>533</v>
      </c>
      <c r="B308" s="72">
        <f>'[3]SCC x Atuacao = Serv. Indústria'!B84</f>
        <v>28365.256176104682</v>
      </c>
      <c r="C308" s="72">
        <f>'[3]SCC x Atuacao = Serv. Indústria'!C84</f>
        <v>49335.914880663782</v>
      </c>
      <c r="D308" s="72">
        <f>'[3]SCC x Atuacao = Serv. Indústria'!D84</f>
        <v>202623.16962335052</v>
      </c>
      <c r="E308" s="72">
        <f>'[3]SCC x Atuacao = Serv. Indústria'!E84</f>
        <v>15163.626185438618</v>
      </c>
      <c r="F308" s="72">
        <f>'[3]SCC x Atuacao = Serv. Indústria'!F84</f>
        <v>21955.848896056759</v>
      </c>
      <c r="G308" s="72">
        <f>'[3]SCC x Atuacao = Serv. Indústria'!G84</f>
        <v>46631.680953762276</v>
      </c>
      <c r="H308" s="72">
        <f>'[3]SCC x Atuacao = Serv. Indústria'!H84</f>
        <v>9879.4746508991666</v>
      </c>
      <c r="I308" s="72">
        <f>'[3]SCC x Atuacao = Serv. Indústria'!I84</f>
        <v>1165.9102827476713</v>
      </c>
      <c r="J308" s="72">
        <f>'[3]SCC x Atuacao = Serv. Indústria'!J84</f>
        <v>15272.557687095039</v>
      </c>
      <c r="K308" s="72">
        <f>'[3]SCC x Atuacao = Serv. Indústria'!K84</f>
        <v>153288.79058311228</v>
      </c>
      <c r="L308" s="72">
        <f t="shared" si="17"/>
        <v>543682.2299192308</v>
      </c>
      <c r="N308" s="57" t="s">
        <v>533</v>
      </c>
      <c r="O308" s="76">
        <f>B308/'Total x Ano'!$K$30</f>
        <v>4.2160639619976439E-4</v>
      </c>
      <c r="P308" s="76">
        <f>C308/'Total x Ano'!$K$30</f>
        <v>7.3330334642200429E-4</v>
      </c>
      <c r="Q308" s="76">
        <f>D308/'Total x Ano'!$K$30</f>
        <v>3.011685274446404E-3</v>
      </c>
      <c r="R308" s="76">
        <f>E308/'Total x Ano'!$K$30</f>
        <v>2.2538424295102203E-4</v>
      </c>
      <c r="S308" s="76">
        <f>F308/'Total x Ano'!$K$30</f>
        <v>3.2634030417715991E-4</v>
      </c>
      <c r="T308" s="76">
        <f>G308/'Total x Ano'!$K$30</f>
        <v>6.9310902159998701E-4</v>
      </c>
      <c r="U308" s="76">
        <f>H308/'Total x Ano'!$K$30</f>
        <v>1.4684336633706809E-4</v>
      </c>
      <c r="V308" s="76">
        <f>I308/'Total x Ano'!$K$30</f>
        <v>1.7329483278758032E-5</v>
      </c>
      <c r="W308" s="76">
        <f>J308/'Total x Ano'!$K$30</f>
        <v>2.2700334406404782E-4</v>
      </c>
      <c r="X308" s="76">
        <f>K308/'Total x Ano'!$K$30</f>
        <v>2.2784047559566748E-3</v>
      </c>
      <c r="Y308" s="76">
        <f>L308/'Total x Ano'!$K$30</f>
        <v>8.0810095354328908E-3</v>
      </c>
    </row>
    <row r="309" spans="1:25" x14ac:dyDescent="0.25">
      <c r="A309" s="1" t="s">
        <v>534</v>
      </c>
      <c r="B309" s="72">
        <f>'[3]SCC x Atuacao = Serv. Indústria'!B85</f>
        <v>97341.808818897553</v>
      </c>
      <c r="C309" s="72">
        <f>'[3]SCC x Atuacao = Serv. Indústria'!C85</f>
        <v>125532.53957710133</v>
      </c>
      <c r="D309" s="72">
        <f>'[3]SCC x Atuacao = Serv. Indústria'!D85</f>
        <v>515487.68153496226</v>
      </c>
      <c r="E309" s="72">
        <f>'[3]SCC x Atuacao = Serv. Indústria'!E85</f>
        <v>45948.737650153373</v>
      </c>
      <c r="F309" s="72">
        <f>'[3]SCC x Atuacao = Serv. Indústria'!F85</f>
        <v>94756.449940823295</v>
      </c>
      <c r="G309" s="72">
        <f>'[3]SCC x Atuacao = Serv. Indústria'!G85</f>
        <v>108288.6813565159</v>
      </c>
      <c r="H309" s="72">
        <f>'[3]SCC x Atuacao = Serv. Indústria'!H85</f>
        <v>66899.525608476601</v>
      </c>
      <c r="I309" s="72">
        <f>'[3]SCC x Atuacao = Serv. Indústria'!I85</f>
        <v>8602.5870056743806</v>
      </c>
      <c r="J309" s="72">
        <f>'[3]SCC x Atuacao = Serv. Indústria'!J85</f>
        <v>94438.887605545082</v>
      </c>
      <c r="K309" s="72">
        <f>'[3]SCC x Atuacao = Serv. Indústria'!K85</f>
        <v>323292.34114636516</v>
      </c>
      <c r="L309" s="72">
        <f t="shared" si="17"/>
        <v>1480589.2402445148</v>
      </c>
      <c r="N309" s="57" t="s">
        <v>534</v>
      </c>
      <c r="O309" s="76">
        <f>B309/'Total x Ano'!$K$30</f>
        <v>1.4468379541826418E-3</v>
      </c>
      <c r="P309" s="76">
        <f>C309/'Total x Ano'!$K$30</f>
        <v>1.865850295457267E-3</v>
      </c>
      <c r="Q309" s="76">
        <f>D309/'Total x Ano'!$K$30</f>
        <v>7.6619404509525209E-3</v>
      </c>
      <c r="R309" s="76">
        <f>E309/'Total x Ano'!$K$30</f>
        <v>6.8295810798737284E-4</v>
      </c>
      <c r="S309" s="76">
        <f>F309/'Total x Ano'!$K$30</f>
        <v>1.4084105261805569E-3</v>
      </c>
      <c r="T309" s="76">
        <f>G309/'Total x Ano'!$K$30</f>
        <v>1.6095465668456014E-3</v>
      </c>
      <c r="U309" s="76">
        <f>H309/'Total x Ano'!$K$30</f>
        <v>9.9435970978553026E-4</v>
      </c>
      <c r="V309" s="76">
        <f>I309/'Total x Ano'!$K$30</f>
        <v>1.27864373335456E-4</v>
      </c>
      <c r="W309" s="76">
        <f>J309/'Total x Ano'!$K$30</f>
        <v>1.4036904450039865E-3</v>
      </c>
      <c r="X309" s="76">
        <f>K309/'Total x Ano'!$K$30</f>
        <v>4.8052489998143145E-3</v>
      </c>
      <c r="Y309" s="76">
        <f>L309/'Total x Ano'!$K$30</f>
        <v>2.2006707429545247E-2</v>
      </c>
    </row>
    <row r="310" spans="1:25" x14ac:dyDescent="0.25">
      <c r="A310" s="1" t="s">
        <v>535</v>
      </c>
      <c r="B310" s="72">
        <f>'[3]SCC x Atuacao = Serv. Indústria'!B86</f>
        <v>6583.3043881258836</v>
      </c>
      <c r="C310" s="72">
        <f>'[3]SCC x Atuacao = Serv. Indústria'!C86</f>
        <v>6663.4435258389512</v>
      </c>
      <c r="D310" s="72">
        <f>'[3]SCC x Atuacao = Serv. Indústria'!D86</f>
        <v>130810.45553194797</v>
      </c>
      <c r="E310" s="72">
        <f>'[3]SCC x Atuacao = Serv. Indústria'!E86</f>
        <v>4107.2570545452763</v>
      </c>
      <c r="F310" s="72">
        <f>'[3]SCC x Atuacao = Serv. Indústria'!F86</f>
        <v>35254.586226080355</v>
      </c>
      <c r="G310" s="72">
        <f>'[3]SCC x Atuacao = Serv. Indústria'!G86</f>
        <v>18691.898600551016</v>
      </c>
      <c r="H310" s="72">
        <f>'[3]SCC x Atuacao = Serv. Indústria'!H86</f>
        <v>6999.9654304676878</v>
      </c>
      <c r="I310" s="72">
        <f>'[3]SCC x Atuacao = Serv. Indústria'!I86</f>
        <v>3403.7361330151311</v>
      </c>
      <c r="J310" s="72">
        <f>'[3]SCC x Atuacao = Serv. Indústria'!J86</f>
        <v>6448.7837112376728</v>
      </c>
      <c r="K310" s="72">
        <f>'[3]SCC x Atuacao = Serv. Indústria'!K86</f>
        <v>52742.074932206699</v>
      </c>
      <c r="L310" s="72">
        <f t="shared" si="17"/>
        <v>271705.50553401664</v>
      </c>
      <c r="N310" s="57" t="s">
        <v>535</v>
      </c>
      <c r="O310" s="76">
        <f>B310/'Total x Ano'!$K$30</f>
        <v>9.7850808077736486E-5</v>
      </c>
      <c r="P310" s="76">
        <f>C310/'Total x Ano'!$K$30</f>
        <v>9.9041954487132428E-5</v>
      </c>
      <c r="Q310" s="76">
        <f>D310/'Total x Ano'!$K$30</f>
        <v>1.944298489661932E-3</v>
      </c>
      <c r="R310" s="76">
        <f>E310/'Total x Ano'!$K$30</f>
        <v>6.104812994749744E-5</v>
      </c>
      <c r="S310" s="76">
        <f>F310/'Total x Ano'!$K$30</f>
        <v>5.2400581034811437E-4</v>
      </c>
      <c r="T310" s="76">
        <f>G310/'Total x Ano'!$K$30</f>
        <v>2.7782664673229674E-4</v>
      </c>
      <c r="U310" s="76">
        <f>H310/'Total x Ano'!$K$30</f>
        <v>1.0404384082906944E-4</v>
      </c>
      <c r="V310" s="76">
        <f>I310/'Total x Ano'!$K$30</f>
        <v>5.0591361338182734E-5</v>
      </c>
      <c r="W310" s="76">
        <f>J310/'Total x Ano'!$K$30</f>
        <v>9.585136278998447E-5</v>
      </c>
      <c r="X310" s="76">
        <f>K310/'Total x Ano'!$K$30</f>
        <v>7.839307356228947E-4</v>
      </c>
      <c r="Y310" s="76">
        <f>L310/'Total x Ano'!$K$30</f>
        <v>4.0384891398348409E-3</v>
      </c>
    </row>
    <row r="311" spans="1:25" x14ac:dyDescent="0.25">
      <c r="A311" s="1" t="s">
        <v>536</v>
      </c>
      <c r="B311" s="72">
        <f>'[3]SCC x Atuacao = Serv. Indústria'!B87</f>
        <v>139098.42962975346</v>
      </c>
      <c r="C311" s="72">
        <f>'[3]SCC x Atuacao = Serv. Indústria'!C87</f>
        <v>202731.34672902178</v>
      </c>
      <c r="D311" s="72">
        <f>'[3]SCC x Atuacao = Serv. Indústria'!D87</f>
        <v>3673342.7251059259</v>
      </c>
      <c r="E311" s="72">
        <f>'[3]SCC x Atuacao = Serv. Indústria'!E87</f>
        <v>132137.03947939846</v>
      </c>
      <c r="F311" s="72">
        <f>'[3]SCC x Atuacao = Serv. Indústria'!F87</f>
        <v>268954.52669170575</v>
      </c>
      <c r="G311" s="72">
        <f>'[3]SCC x Atuacao = Serv. Indústria'!G87</f>
        <v>184362.50993543147</v>
      </c>
      <c r="H311" s="72">
        <f>'[3]SCC x Atuacao = Serv. Indústria'!H87</f>
        <v>79363.166285369865</v>
      </c>
      <c r="I311" s="72">
        <f>'[3]SCC x Atuacao = Serv. Indústria'!I87</f>
        <v>45711.052681314141</v>
      </c>
      <c r="J311" s="72">
        <f>'[3]SCC x Atuacao = Serv. Indústria'!J87</f>
        <v>282047.83449642977</v>
      </c>
      <c r="K311" s="72">
        <f>'[3]SCC x Atuacao = Serv. Indústria'!K87</f>
        <v>383082.10989275813</v>
      </c>
      <c r="L311" s="72">
        <f t="shared" si="17"/>
        <v>5390830.7409271086</v>
      </c>
      <c r="N311" s="57" t="s">
        <v>536</v>
      </c>
      <c r="O311" s="76">
        <f>B311/'Total x Ano'!$K$30</f>
        <v>2.0674866205738743E-3</v>
      </c>
      <c r="P311" s="76">
        <f>C311/'Total x Ano'!$K$30</f>
        <v>3.0132931626103685E-3</v>
      </c>
      <c r="Q311" s="76">
        <f>D311/'Total x Ano'!$K$30</f>
        <v>5.4598653321635902E-2</v>
      </c>
      <c r="R311" s="76">
        <f>E311/'Total x Ano'!$K$30</f>
        <v>1.9640161426197861E-3</v>
      </c>
      <c r="S311" s="76">
        <f>F311/'Total x Ano'!$K$30</f>
        <v>3.9976000229332434E-3</v>
      </c>
      <c r="T311" s="76">
        <f>G311/'Total x Ano'!$K$30</f>
        <v>2.7402683383378045E-3</v>
      </c>
      <c r="U311" s="76">
        <f>H311/'Total x Ano'!$K$30</f>
        <v>1.179612774192558E-3</v>
      </c>
      <c r="V311" s="76">
        <f>I311/'Total x Ano'!$K$30</f>
        <v>6.7942528238830132E-4</v>
      </c>
      <c r="W311" s="76">
        <f>J311/'Total x Ano'!$K$30</f>
        <v>4.1922121316204288E-3</v>
      </c>
      <c r="X311" s="76">
        <f>K311/'Total x Ano'!$K$30</f>
        <v>5.6939329861066517E-3</v>
      </c>
      <c r="Y311" s="76">
        <f>L311/'Total x Ano'!$K$30</f>
        <v>8.0126500783018917E-2</v>
      </c>
    </row>
    <row r="312" spans="1:25" x14ac:dyDescent="0.25">
      <c r="A312" s="1" t="s">
        <v>537</v>
      </c>
      <c r="B312" s="72">
        <f>'[3]SCC x Atuacao = Serv. Indústria'!B88</f>
        <v>982842.53200191725</v>
      </c>
      <c r="C312" s="72">
        <f>'[3]SCC x Atuacao = Serv. Indústria'!C88</f>
        <v>918757.90028526657</v>
      </c>
      <c r="D312" s="72">
        <f>'[3]SCC x Atuacao = Serv. Indústria'!D88</f>
        <v>3998002.101150448</v>
      </c>
      <c r="E312" s="72">
        <f>'[3]SCC x Atuacao = Serv. Indústria'!E88</f>
        <v>1206358.031973449</v>
      </c>
      <c r="F312" s="72">
        <f>'[3]SCC x Atuacao = Serv. Indústria'!F88</f>
        <v>1162506.7539158196</v>
      </c>
      <c r="G312" s="72">
        <f>'[3]SCC x Atuacao = Serv. Indústria'!G88</f>
        <v>604672.61157485517</v>
      </c>
      <c r="H312" s="72">
        <f>'[3]SCC x Atuacao = Serv. Indústria'!H88</f>
        <v>619284.31206127233</v>
      </c>
      <c r="I312" s="72">
        <f>'[3]SCC x Atuacao = Serv. Indústria'!I88</f>
        <v>83396.259341717319</v>
      </c>
      <c r="J312" s="72">
        <f>'[3]SCC x Atuacao = Serv. Indústria'!J88</f>
        <v>151831.65763337305</v>
      </c>
      <c r="K312" s="72">
        <f>'[3]SCC x Atuacao = Serv. Indústria'!K88</f>
        <v>4344039.1860587634</v>
      </c>
      <c r="L312" s="72">
        <f t="shared" si="17"/>
        <v>14071691.345996883</v>
      </c>
      <c r="N312" s="57" t="s">
        <v>537</v>
      </c>
      <c r="O312" s="76">
        <f>B312/'Total x Ano'!$K$30</f>
        <v>1.4608459566751726E-2</v>
      </c>
      <c r="P312" s="76">
        <f>C312/'Total x Ano'!$K$30</f>
        <v>1.3655938973879135E-2</v>
      </c>
      <c r="Q312" s="76">
        <f>D312/'Total x Ano'!$K$30</f>
        <v>5.9424221216273977E-2</v>
      </c>
      <c r="R312" s="76">
        <f>E312/'Total x Ano'!$K$30</f>
        <v>1.7930677559521751E-2</v>
      </c>
      <c r="S312" s="76">
        <f>F312/'Total x Ano'!$K$30</f>
        <v>1.7278894998636385E-2</v>
      </c>
      <c r="T312" s="76">
        <f>G312/'Total x Ano'!$K$30</f>
        <v>8.9875388067721645E-3</v>
      </c>
      <c r="U312" s="76">
        <f>H312/'Total x Ano'!$K$30</f>
        <v>9.2047195135559184E-3</v>
      </c>
      <c r="V312" s="76">
        <f>I312/'Total x Ano'!$K$30</f>
        <v>1.239558569092777E-3</v>
      </c>
      <c r="W312" s="76">
        <f>J312/'Total x Ano'!$K$30</f>
        <v>2.2567466906140104E-3</v>
      </c>
      <c r="X312" s="76">
        <f>K312/'Total x Ano'!$K$30</f>
        <v>6.4567536242724113E-2</v>
      </c>
      <c r="Y312" s="76">
        <f>L312/'Total x Ano'!$K$30</f>
        <v>0.20915429213782197</v>
      </c>
    </row>
    <row r="313" spans="1:25" x14ac:dyDescent="0.25">
      <c r="A313" s="1" t="s">
        <v>538</v>
      </c>
      <c r="B313" s="72">
        <f>'[3]SCC x Atuacao = Serv. Indústria'!B89</f>
        <v>70185.844375371496</v>
      </c>
      <c r="C313" s="72">
        <f>'[3]SCC x Atuacao = Serv. Indústria'!C89</f>
        <v>107730.20305611732</v>
      </c>
      <c r="D313" s="72">
        <f>'[3]SCC x Atuacao = Serv. Indústria'!D89</f>
        <v>439199.82181872131</v>
      </c>
      <c r="E313" s="72">
        <f>'[3]SCC x Atuacao = Serv. Indústria'!E89</f>
        <v>45237.17590465286</v>
      </c>
      <c r="F313" s="72">
        <f>'[3]SCC x Atuacao = Serv. Indústria'!F89</f>
        <v>177070.41038227608</v>
      </c>
      <c r="G313" s="72">
        <f>'[3]SCC x Atuacao = Serv. Indústria'!G89</f>
        <v>82446.102441719209</v>
      </c>
      <c r="H313" s="72">
        <f>'[3]SCC x Atuacao = Serv. Indústria'!H89</f>
        <v>79487.785683423717</v>
      </c>
      <c r="I313" s="72">
        <f>'[3]SCC x Atuacao = Serv. Indústria'!I89</f>
        <v>7409.2390085931529</v>
      </c>
      <c r="J313" s="72">
        <f>'[3]SCC x Atuacao = Serv. Indústria'!J89</f>
        <v>70221.373514158549</v>
      </c>
      <c r="K313" s="72">
        <f>'[3]SCC x Atuacao = Serv. Indústria'!K89</f>
        <v>263136.73515968281</v>
      </c>
      <c r="L313" s="72">
        <f t="shared" si="17"/>
        <v>1342124.6913447166</v>
      </c>
      <c r="N313" s="57" t="s">
        <v>538</v>
      </c>
      <c r="O313" s="76">
        <f>B313/'Total x Ano'!$K$30</f>
        <v>1.0432058405404291E-3</v>
      </c>
      <c r="P313" s="76">
        <f>C313/'Total x Ano'!$K$30</f>
        <v>1.601245636223823E-3</v>
      </c>
      <c r="Q313" s="76">
        <f>D313/'Total x Ano'!$K$30</f>
        <v>6.5280374320948057E-3</v>
      </c>
      <c r="R313" s="76">
        <f>E313/'Total x Ano'!$K$30</f>
        <v>6.723818247579335E-4</v>
      </c>
      <c r="S313" s="76">
        <f>F313/'Total x Ano'!$K$30</f>
        <v>2.6318823680420143E-3</v>
      </c>
      <c r="T313" s="76">
        <f>G313/'Total x Ano'!$K$30</f>
        <v>1.2254359317386322E-3</v>
      </c>
      <c r="U313" s="76">
        <f>H313/'Total x Ano'!$K$30</f>
        <v>1.1814650520279447E-3</v>
      </c>
      <c r="V313" s="76">
        <f>I313/'Total x Ano'!$K$30</f>
        <v>1.1012707015941551E-4</v>
      </c>
      <c r="W313" s="76">
        <f>J313/'Total x Ano'!$K$30</f>
        <v>1.0437339271570664E-3</v>
      </c>
      <c r="X313" s="76">
        <f>K313/'Total x Ano'!$K$30</f>
        <v>3.9111273992971495E-3</v>
      </c>
      <c r="Y313" s="76">
        <f>L313/'Total x Ano'!$K$30</f>
        <v>1.9948642482039217E-2</v>
      </c>
    </row>
    <row r="314" spans="1:25" x14ac:dyDescent="0.25">
      <c r="A314" s="1" t="s">
        <v>539</v>
      </c>
      <c r="B314" s="72">
        <f>'[3]SCC x Atuacao = Serv. Indústria'!B90</f>
        <v>42678.537113213999</v>
      </c>
      <c r="C314" s="72">
        <f>'[3]SCC x Atuacao = Serv. Indústria'!C90</f>
        <v>36922.170925497048</v>
      </c>
      <c r="D314" s="72">
        <f>'[3]SCC x Atuacao = Serv. Indústria'!D90</f>
        <v>241404.77487702607</v>
      </c>
      <c r="E314" s="72">
        <f>'[3]SCC x Atuacao = Serv. Indústria'!E90</f>
        <v>54234.675964674796</v>
      </c>
      <c r="F314" s="72">
        <f>'[3]SCC x Atuacao = Serv. Indústria'!F90</f>
        <v>52628.169643923713</v>
      </c>
      <c r="G314" s="72">
        <f>'[3]SCC x Atuacao = Serv. Indústria'!G90</f>
        <v>79446.811570333943</v>
      </c>
      <c r="H314" s="72">
        <f>'[3]SCC x Atuacao = Serv. Indústria'!H90</f>
        <v>76944.214381482248</v>
      </c>
      <c r="I314" s="72">
        <f>'[3]SCC x Atuacao = Serv. Indústria'!I90</f>
        <v>3641.6551982913816</v>
      </c>
      <c r="J314" s="72">
        <f>'[3]SCC x Atuacao = Serv. Indústria'!J90</f>
        <v>2873.289214714131</v>
      </c>
      <c r="K314" s="72">
        <f>'[3]SCC x Atuacao = Serv. Indústria'!K90</f>
        <v>143738.98359816306</v>
      </c>
      <c r="L314" s="72">
        <f t="shared" si="17"/>
        <v>734513.28248732025</v>
      </c>
      <c r="N314" s="57" t="s">
        <v>539</v>
      </c>
      <c r="O314" s="76">
        <f>B314/'Total x Ano'!$K$30</f>
        <v>6.3435155020874034E-4</v>
      </c>
      <c r="P314" s="76">
        <f>C314/'Total x Ano'!$K$30</f>
        <v>5.4879192090230751E-4</v>
      </c>
      <c r="Q314" s="76">
        <f>D314/'Total x Ano'!$K$30</f>
        <v>3.5881148588764564E-3</v>
      </c>
      <c r="R314" s="76">
        <f>E314/'Total x Ano'!$K$30</f>
        <v>8.0611598007674333E-4</v>
      </c>
      <c r="S314" s="76">
        <f>F314/'Total x Ano'!$K$30</f>
        <v>7.8223770673562019E-4</v>
      </c>
      <c r="T314" s="76">
        <f>G314/'Total x Ano'!$K$30</f>
        <v>1.180856034148818E-3</v>
      </c>
      <c r="U314" s="76">
        <f>H314/'Total x Ano'!$K$30</f>
        <v>1.143658732796036E-3</v>
      </c>
      <c r="V314" s="76">
        <f>I314/'Total x Ano'!$K$30</f>
        <v>5.4127666424785038E-5</v>
      </c>
      <c r="W314" s="76">
        <f>J314/'Total x Ano'!$K$30</f>
        <v>4.2707074582170527E-5</v>
      </c>
      <c r="X314" s="76">
        <f>K314/'Total x Ano'!$K$30</f>
        <v>2.1364613981272621E-3</v>
      </c>
      <c r="Y314" s="76">
        <f>L314/'Total x Ano'!$K$30</f>
        <v>1.0917422922878938E-2</v>
      </c>
    </row>
    <row r="315" spans="1:25" x14ac:dyDescent="0.25">
      <c r="A315" s="1" t="s">
        <v>540</v>
      </c>
      <c r="B315" s="72">
        <f>'[3]SCC x Atuacao = Serv. Indústria'!B91</f>
        <v>252330.37232852884</v>
      </c>
      <c r="C315" s="72">
        <f>'[3]SCC x Atuacao = Serv. Indústria'!C91</f>
        <v>53637.945367855238</v>
      </c>
      <c r="D315" s="72">
        <f>'[3]SCC x Atuacao = Serv. Indústria'!D91</f>
        <v>413940.76975581748</v>
      </c>
      <c r="E315" s="72">
        <f>'[3]SCC x Atuacao = Serv. Indústria'!E91</f>
        <v>47869.503332409891</v>
      </c>
      <c r="F315" s="72">
        <f>'[3]SCC x Atuacao = Serv. Indústria'!F91</f>
        <v>125587.98127631108</v>
      </c>
      <c r="G315" s="72">
        <f>'[3]SCC x Atuacao = Serv. Indústria'!G91</f>
        <v>89724.131109777096</v>
      </c>
      <c r="H315" s="72">
        <f>'[3]SCC x Atuacao = Serv. Indústria'!H91</f>
        <v>60246.326866070587</v>
      </c>
      <c r="I315" s="72">
        <f>'[3]SCC x Atuacao = Serv. Indústria'!I91</f>
        <v>8144.9132281245038</v>
      </c>
      <c r="J315" s="72">
        <f>'[3]SCC x Atuacao = Serv. Indústria'!J91</f>
        <v>59277.248916597047</v>
      </c>
      <c r="K315" s="72">
        <f>'[3]SCC x Atuacao = Serv. Indústria'!K91</f>
        <v>257665.81275107429</v>
      </c>
      <c r="L315" s="72">
        <f t="shared" si="17"/>
        <v>1368425.0049325663</v>
      </c>
      <c r="N315" s="57" t="s">
        <v>540</v>
      </c>
      <c r="O315" s="76">
        <f>B315/'Total x Ano'!$K$30</f>
        <v>3.7505072497386912E-3</v>
      </c>
      <c r="P315" s="76">
        <f>C315/'Total x Ano'!$K$30</f>
        <v>7.9724648724137923E-4</v>
      </c>
      <c r="Q315" s="76">
        <f>D315/'Total x Ano'!$K$30</f>
        <v>6.1526000362346449E-3</v>
      </c>
      <c r="R315" s="76">
        <f>E315/'Total x Ano'!$K$30</f>
        <v>7.1150736882297726E-4</v>
      </c>
      <c r="S315" s="76">
        <f>F315/'Total x Ano'!$K$30</f>
        <v>1.8666743520022845E-3</v>
      </c>
      <c r="T315" s="76">
        <f>G315/'Total x Ano'!$K$30</f>
        <v>1.3336127597259422E-3</v>
      </c>
      <c r="U315" s="76">
        <f>H315/'Total x Ano'!$K$30</f>
        <v>8.9547002842423149E-4</v>
      </c>
      <c r="V315" s="76">
        <f>I315/'Total x Ano'!$K$30</f>
        <v>1.210617486459428E-4</v>
      </c>
      <c r="W315" s="76">
        <f>J315/'Total x Ano'!$K$30</f>
        <v>8.810661584440836E-4</v>
      </c>
      <c r="X315" s="76">
        <f>K315/'Total x Ano'!$K$30</f>
        <v>3.8298104576745644E-3</v>
      </c>
      <c r="Y315" s="76">
        <f>L315/'Total x Ano'!$K$30</f>
        <v>2.0339556646954745E-2</v>
      </c>
    </row>
    <row r="316" spans="1:25" x14ac:dyDescent="0.25">
      <c r="A316" s="1" t="s">
        <v>541</v>
      </c>
      <c r="B316" s="72">
        <f>'[3]SCC x Atuacao = Serv. Indústria'!B92</f>
        <v>6301.7112064255216</v>
      </c>
      <c r="C316" s="72">
        <f>'[3]SCC x Atuacao = Serv. Indústria'!C92</f>
        <v>15051.562890589483</v>
      </c>
      <c r="D316" s="72">
        <f>'[3]SCC x Atuacao = Serv. Indústria'!D92</f>
        <v>93188.714413129463</v>
      </c>
      <c r="E316" s="72">
        <f>'[3]SCC x Atuacao = Serv. Indústria'!E92</f>
        <v>2674.993289142325</v>
      </c>
      <c r="F316" s="72">
        <f>'[3]SCC x Atuacao = Serv. Indústria'!F92</f>
        <v>8811.9706921253419</v>
      </c>
      <c r="G316" s="72">
        <f>'[3]SCC x Atuacao = Serv. Indústria'!G92</f>
        <v>8981.9414256825039</v>
      </c>
      <c r="H316" s="72">
        <f>'[3]SCC x Atuacao = Serv. Indústria'!H92</f>
        <v>37142.435301814803</v>
      </c>
      <c r="I316" s="72">
        <f>'[3]SCC x Atuacao = Serv. Indústria'!I92</f>
        <v>1522.2359692630548</v>
      </c>
      <c r="J316" s="72">
        <f>'[3]SCC x Atuacao = Serv. Indústria'!J92</f>
        <v>1285.5428152887982</v>
      </c>
      <c r="K316" s="72">
        <f>'[3]SCC x Atuacao = Serv. Indústria'!K92</f>
        <v>46590.338248366279</v>
      </c>
      <c r="L316" s="72">
        <f t="shared" si="17"/>
        <v>221551.44625182755</v>
      </c>
      <c r="N316" s="57" t="s">
        <v>541</v>
      </c>
      <c r="O316" s="76">
        <f>B316/'Total x Ano'!$K$30</f>
        <v>9.3665353668510038E-5</v>
      </c>
      <c r="P316" s="76">
        <f>C316/'Total x Ano'!$K$30</f>
        <v>2.2371859249490465E-4</v>
      </c>
      <c r="Q316" s="76">
        <f>D316/'Total x Ano'!$K$30</f>
        <v>1.385108521717007E-3</v>
      </c>
      <c r="R316" s="76">
        <f>E316/'Total x Ano'!$K$30</f>
        <v>3.9759707209833728E-5</v>
      </c>
      <c r="S316" s="76">
        <f>F316/'Total x Ano'!$K$30</f>
        <v>1.3097654341139478E-4</v>
      </c>
      <c r="T316" s="76">
        <f>G316/'Total x Ano'!$K$30</f>
        <v>1.335028998803638E-4</v>
      </c>
      <c r="U316" s="76">
        <f>H316/'Total x Ano'!$K$30</f>
        <v>5.5206581588615564E-4</v>
      </c>
      <c r="V316" s="76">
        <f>I316/'Total x Ano'!$K$30</f>
        <v>2.2625722721563176E-5</v>
      </c>
      <c r="W316" s="76">
        <f>J316/'Total x Ano'!$K$30</f>
        <v>1.9107638942143336E-5</v>
      </c>
      <c r="X316" s="76">
        <f>K316/'Total x Ano'!$K$30</f>
        <v>6.9249452515677005E-4</v>
      </c>
      <c r="Y316" s="76">
        <f>L316/'Total x Ano'!$K$30</f>
        <v>3.2930253210886459E-3</v>
      </c>
    </row>
    <row r="317" spans="1:25" x14ac:dyDescent="0.25">
      <c r="A317" s="1" t="s">
        <v>542</v>
      </c>
      <c r="B317" s="72">
        <f>'[3]SCC x Atuacao = Serv. Indústria'!B93</f>
        <v>7521.0683798795944</v>
      </c>
      <c r="C317" s="72">
        <f>'[3]SCC x Atuacao = Serv. Indústria'!C93</f>
        <v>8448.6001172722245</v>
      </c>
      <c r="D317" s="72">
        <f>'[3]SCC x Atuacao = Serv. Indústria'!D93</f>
        <v>100186.55469013221</v>
      </c>
      <c r="E317" s="72">
        <f>'[3]SCC x Atuacao = Serv. Indústria'!E93</f>
        <v>5424.757877770342</v>
      </c>
      <c r="F317" s="72">
        <f>'[3]SCC x Atuacao = Serv. Indústria'!F93</f>
        <v>3421.866163593093</v>
      </c>
      <c r="G317" s="72">
        <f>'[3]SCC x Atuacao = Serv. Indústria'!G93</f>
        <v>14169.512919535397</v>
      </c>
      <c r="H317" s="72">
        <f>'[3]SCC x Atuacao = Serv. Indústria'!H93</f>
        <v>6551.8179971057125</v>
      </c>
      <c r="I317" s="72">
        <f>'[3]SCC x Atuacao = Serv. Indústria'!I93</f>
        <v>6788.7710509688186</v>
      </c>
      <c r="J317" s="72">
        <f>'[3]SCC x Atuacao = Serv. Indústria'!J93</f>
        <v>651.10598340797821</v>
      </c>
      <c r="K317" s="72">
        <f>'[3]SCC x Atuacao = Serv. Indústria'!K93</f>
        <v>52806.312070296386</v>
      </c>
      <c r="L317" s="72">
        <f t="shared" si="17"/>
        <v>205970.36724996174</v>
      </c>
      <c r="N317" s="57" t="s">
        <v>542</v>
      </c>
      <c r="O317" s="76">
        <f>B317/'Total x Ano'!$K$30</f>
        <v>1.1178924369751598E-4</v>
      </c>
      <c r="P317" s="76">
        <f>C317/'Total x Ano'!$K$30</f>
        <v>1.2557559241706121E-4</v>
      </c>
      <c r="Q317" s="76">
        <f>D317/'Total x Ano'!$K$30</f>
        <v>1.4891207753716766E-3</v>
      </c>
      <c r="R317" s="76">
        <f>E317/'Total x Ano'!$K$30</f>
        <v>8.0630776077028141E-5</v>
      </c>
      <c r="S317" s="76">
        <f>F317/'Total x Ano'!$K$30</f>
        <v>5.0860836671227855E-5</v>
      </c>
      <c r="T317" s="76">
        <f>G317/'Total x Ano'!$K$30</f>
        <v>2.1060826106495285E-4</v>
      </c>
      <c r="U317" s="76">
        <f>H317/'Total x Ano'!$K$30</f>
        <v>9.7382810758588924E-5</v>
      </c>
      <c r="V317" s="76">
        <f>I317/'Total x Ano'!$K$30</f>
        <v>1.0090475755461014E-4</v>
      </c>
      <c r="W317" s="76">
        <f>J317/'Total x Ano'!$K$30</f>
        <v>9.6777002648752042E-6</v>
      </c>
      <c r="X317" s="76">
        <f>K317/'Total x Ano'!$K$30</f>
        <v>7.8488552299107626E-4</v>
      </c>
      <c r="Y317" s="76">
        <f>L317/'Total x Ano'!$K$30</f>
        <v>3.061436276868613E-3</v>
      </c>
    </row>
    <row r="318" spans="1:25" x14ac:dyDescent="0.25">
      <c r="A318" s="1" t="s">
        <v>543</v>
      </c>
      <c r="B318" s="72">
        <f>'[3]SCC x Atuacao = Serv. Indústria'!B94</f>
        <v>49036.255018597476</v>
      </c>
      <c r="C318" s="72">
        <f>'[3]SCC x Atuacao = Serv. Indústria'!C94</f>
        <v>30562.857907067737</v>
      </c>
      <c r="D318" s="72">
        <f>'[3]SCC x Atuacao = Serv. Indústria'!D94</f>
        <v>188089.96866146766</v>
      </c>
      <c r="E318" s="72">
        <f>'[3]SCC x Atuacao = Serv. Indústria'!E94</f>
        <v>12195.570492479907</v>
      </c>
      <c r="F318" s="72">
        <f>'[3]SCC x Atuacao = Serv. Indústria'!F94</f>
        <v>22463.83442192827</v>
      </c>
      <c r="G318" s="72">
        <f>'[3]SCC x Atuacao = Serv. Indústria'!G94</f>
        <v>25622.884008837333</v>
      </c>
      <c r="H318" s="72">
        <f>'[3]SCC x Atuacao = Serv. Indústria'!H94</f>
        <v>24610.525550939987</v>
      </c>
      <c r="I318" s="72">
        <f>'[3]SCC x Atuacao = Serv. Indústria'!I94</f>
        <v>1821.7910580453727</v>
      </c>
      <c r="J318" s="72">
        <f>'[3]SCC x Atuacao = Serv. Indústria'!J94</f>
        <v>4722.2295587992176</v>
      </c>
      <c r="K318" s="72">
        <f>'[3]SCC x Atuacao = Serv. Indústria'!K94</f>
        <v>107752.49496387249</v>
      </c>
      <c r="L318" s="72">
        <f t="shared" si="17"/>
        <v>466878.41164203541</v>
      </c>
      <c r="N318" s="57" t="s">
        <v>543</v>
      </c>
      <c r="O318" s="76">
        <f>B318/'Total x Ano'!$K$30</f>
        <v>7.2884935828429356E-4</v>
      </c>
      <c r="P318" s="76">
        <f>C318/'Total x Ano'!$K$30</f>
        <v>4.5427040389711828E-4</v>
      </c>
      <c r="Q318" s="76">
        <f>D318/'Total x Ano'!$K$30</f>
        <v>2.7956713437156072E-3</v>
      </c>
      <c r="R318" s="76">
        <f>E318/'Total x Ano'!$K$30</f>
        <v>1.812686087871863E-4</v>
      </c>
      <c r="S318" s="76">
        <f>F318/'Total x Ano'!$K$30</f>
        <v>3.3389073649318284E-4</v>
      </c>
      <c r="T318" s="76">
        <f>G318/'Total x Ano'!$K$30</f>
        <v>3.8084520443396866E-4</v>
      </c>
      <c r="U318" s="76">
        <f>H318/'Total x Ano'!$K$30</f>
        <v>3.6579803551553644E-4</v>
      </c>
      <c r="V318" s="76">
        <f>I318/'Total x Ano'!$K$30</f>
        <v>2.707815356374276E-5</v>
      </c>
      <c r="W318" s="76">
        <f>J318/'Total x Ano'!$K$30</f>
        <v>7.0188760995239114E-5</v>
      </c>
      <c r="X318" s="76">
        <f>K318/'Total x Ano'!$K$30</f>
        <v>1.6015769715318749E-3</v>
      </c>
      <c r="Y318" s="76">
        <f>L318/'Total x Ano'!$K$30</f>
        <v>6.9394375772177498E-3</v>
      </c>
    </row>
    <row r="319" spans="1:25" x14ac:dyDescent="0.25">
      <c r="A319" s="1" t="s">
        <v>544</v>
      </c>
      <c r="B319" s="72">
        <f>'[3]SCC x Atuacao = Serv. Indústria'!B95</f>
        <v>9577.1096673620705</v>
      </c>
      <c r="C319" s="72">
        <f>'[3]SCC x Atuacao = Serv. Indústria'!C95</f>
        <v>32527.566432982101</v>
      </c>
      <c r="D319" s="72">
        <f>'[3]SCC x Atuacao = Serv. Indústria'!D95</f>
        <v>798147.2151239427</v>
      </c>
      <c r="E319" s="72">
        <f>'[3]SCC x Atuacao = Serv. Indústria'!E95</f>
        <v>17839.085450643703</v>
      </c>
      <c r="F319" s="72">
        <f>'[3]SCC x Atuacao = Serv. Indústria'!F95</f>
        <v>100982.72352235769</v>
      </c>
      <c r="G319" s="72">
        <f>'[3]SCC x Atuacao = Serv. Indústria'!G95</f>
        <v>54967.953843540512</v>
      </c>
      <c r="H319" s="72">
        <f>'[3]SCC x Atuacao = Serv. Indústria'!H95</f>
        <v>12681.675972966153</v>
      </c>
      <c r="I319" s="72">
        <f>'[3]SCC x Atuacao = Serv. Indústria'!I95</f>
        <v>1133.4312308186309</v>
      </c>
      <c r="J319" s="72">
        <f>'[3]SCC x Atuacao = Serv. Indústria'!J95</f>
        <v>19688.807192066168</v>
      </c>
      <c r="K319" s="72">
        <f>'[3]SCC x Atuacao = Serv. Indústria'!K95</f>
        <v>143974.63064744836</v>
      </c>
      <c r="L319" s="72">
        <f t="shared" si="17"/>
        <v>1191520.199084128</v>
      </c>
      <c r="N319" s="57" t="s">
        <v>544</v>
      </c>
      <c r="O319" s="76">
        <f>B319/'Total x Ano'!$K$30</f>
        <v>1.4234917068254527E-4</v>
      </c>
      <c r="P319" s="76">
        <f>C319/'Total x Ano'!$K$30</f>
        <v>4.8347280827700564E-4</v>
      </c>
      <c r="Q319" s="76">
        <f>D319/'Total x Ano'!$K$30</f>
        <v>1.1863244559333809E-2</v>
      </c>
      <c r="R319" s="76">
        <f>E319/'Total x Ano'!$K$30</f>
        <v>2.6515087618638909E-4</v>
      </c>
      <c r="S319" s="76">
        <f>F319/'Total x Ano'!$K$30</f>
        <v>1.5009546142778782E-3</v>
      </c>
      <c r="T319" s="76">
        <f>G319/'Total x Ano'!$K$30</f>
        <v>8.1701504060354433E-4</v>
      </c>
      <c r="U319" s="76">
        <f>H319/'Total x Ano'!$K$30</f>
        <v>1.8849382750294076E-4</v>
      </c>
      <c r="V319" s="76">
        <f>I319/'Total x Ano'!$K$30</f>
        <v>1.684673156480301E-5</v>
      </c>
      <c r="W319" s="76">
        <f>J319/'Total x Ano'!$K$30</f>
        <v>2.9264417688255694E-4</v>
      </c>
      <c r="X319" s="76">
        <f>K319/'Total x Ano'!$K$30</f>
        <v>2.1399639331513591E-3</v>
      </c>
      <c r="Y319" s="76">
        <f>L319/'Total x Ano'!$K$30</f>
        <v>1.7710135738462831E-2</v>
      </c>
    </row>
    <row r="320" spans="1:25" x14ac:dyDescent="0.25">
      <c r="A320" s="17" t="s">
        <v>84</v>
      </c>
      <c r="B320" s="63">
        <f>'[3]SCC x Atuacao = Serv. Indústria'!B96</f>
        <v>1860272.5809431644</v>
      </c>
      <c r="C320" s="63">
        <f>'[3]SCC x Atuacao = Serv. Indústria'!C96</f>
        <v>1847497.168938579</v>
      </c>
      <c r="D320" s="63">
        <f>'[3]SCC x Atuacao = Serv. Indústria'!D96</f>
        <v>12112359.402288822</v>
      </c>
      <c r="E320" s="63">
        <f>'[3]SCC x Atuacao = Serv. Indústria'!E96</f>
        <v>1634150.3211422497</v>
      </c>
      <c r="F320" s="63">
        <f>'[3]SCC x Atuacao = Serv. Indústria'!F96</f>
        <v>2222630.5368383317</v>
      </c>
      <c r="G320" s="63">
        <f>'[3]SCC x Atuacao = Serv. Indústria'!G96</f>
        <v>1455473.7251463039</v>
      </c>
      <c r="H320" s="63">
        <f>'[3]SCC x Atuacao = Serv. Indústria'!H96</f>
        <v>1203736.592114524</v>
      </c>
      <c r="I320" s="63">
        <f>'[3]SCC x Atuacao = Serv. Indústria'!I96</f>
        <v>183569.16652880789</v>
      </c>
      <c r="J320" s="63">
        <f>'[3]SCC x Atuacao = Serv. Indústria'!J96</f>
        <v>890930.68830764503</v>
      </c>
      <c r="K320" s="63">
        <f>'[3]SCC x Atuacao = Serv. Indústria'!K96</f>
        <v>6713948.5949285887</v>
      </c>
      <c r="L320" s="72">
        <f t="shared" si="17"/>
        <v>30124568.777177013</v>
      </c>
      <c r="N320" s="57" t="s">
        <v>84</v>
      </c>
      <c r="O320" s="76">
        <f>B320/'Total x Ano'!$K$30</f>
        <v>2.7650122880307021E-2</v>
      </c>
      <c r="P320" s="76">
        <f>C320/'Total x Ano'!$K$30</f>
        <v>2.7460235809244435E-2</v>
      </c>
      <c r="Q320" s="76">
        <f>D320/'Total x Ano'!$K$30</f>
        <v>0.18003180247591913</v>
      </c>
      <c r="R320" s="76">
        <f>E320/'Total x Ano'!$K$30</f>
        <v>2.4289159366939501E-2</v>
      </c>
      <c r="S320" s="76">
        <f>F320/'Total x Ano'!$K$30</f>
        <v>3.3036022833785053E-2</v>
      </c>
      <c r="T320" s="76">
        <f>G320/'Total x Ano'!$K$30</f>
        <v>2.1633403492379407E-2</v>
      </c>
      <c r="U320" s="76">
        <f>H320/'Total x Ano'!$K$30</f>
        <v>1.7891713842609975E-2</v>
      </c>
      <c r="V320" s="76">
        <f>I320/'Total x Ano'!$K$30</f>
        <v>2.72847649508637E-3</v>
      </c>
      <c r="W320" s="76">
        <f>J320/'Total x Ano'!$K$30</f>
        <v>1.324232978645162E-2</v>
      </c>
      <c r="X320" s="76">
        <f>K320/'Total x Ano'!$K$30</f>
        <v>9.97926355328633E-2</v>
      </c>
      <c r="Y320" s="76">
        <f>L320/'Total x Ano'!$K$30</f>
        <v>0.44775590251558572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L288"/>
  <sheetViews>
    <sheetView topLeftCell="A250" workbookViewId="0">
      <selection activeCell="P271" sqref="P271"/>
    </sheetView>
  </sheetViews>
  <sheetFormatPr defaultRowHeight="15" x14ac:dyDescent="0.25"/>
  <cols>
    <col min="1" max="1" width="24.28515625" style="52" customWidth="1"/>
    <col min="2" max="12" width="12.5703125" style="52" customWidth="1"/>
    <col min="13" max="16384" width="9.140625" style="52"/>
  </cols>
  <sheetData>
    <row r="1" spans="1:12" s="67" customFormat="1" x14ac:dyDescent="0.25">
      <c r="A1" s="67" t="s">
        <v>869</v>
      </c>
    </row>
    <row r="2" spans="1:12" x14ac:dyDescent="0.25">
      <c r="A2" s="1"/>
    </row>
    <row r="3" spans="1:12" s="1" customFormat="1" x14ac:dyDescent="0.25">
      <c r="B3" s="1">
        <v>2008</v>
      </c>
      <c r="C3" s="1">
        <v>2008</v>
      </c>
      <c r="D3" s="1">
        <v>2008</v>
      </c>
      <c r="E3" s="1">
        <v>2008</v>
      </c>
      <c r="F3" s="1">
        <v>2008</v>
      </c>
      <c r="G3" s="1">
        <v>2008</v>
      </c>
      <c r="H3" s="1">
        <v>2008</v>
      </c>
      <c r="I3" s="1">
        <v>2008</v>
      </c>
      <c r="J3" s="1">
        <v>2008</v>
      </c>
      <c r="K3" s="1">
        <v>2008</v>
      </c>
      <c r="L3" s="1">
        <v>2008</v>
      </c>
    </row>
    <row r="4" spans="1:12" x14ac:dyDescent="0.25">
      <c r="A4" s="1"/>
      <c r="B4" s="1" t="s">
        <v>769</v>
      </c>
      <c r="C4" s="1" t="s">
        <v>771</v>
      </c>
      <c r="D4" s="1" t="s">
        <v>20</v>
      </c>
      <c r="E4" s="1" t="s">
        <v>776</v>
      </c>
      <c r="F4" s="1" t="s">
        <v>777</v>
      </c>
      <c r="G4" s="1" t="s">
        <v>780</v>
      </c>
      <c r="H4" s="1" t="s">
        <v>22</v>
      </c>
      <c r="I4" s="1" t="s">
        <v>21</v>
      </c>
      <c r="J4" s="1" t="s">
        <v>29</v>
      </c>
      <c r="K4" s="1" t="s">
        <v>784</v>
      </c>
      <c r="L4" s="1" t="s">
        <v>866</v>
      </c>
    </row>
    <row r="5" spans="1:12" x14ac:dyDescent="0.25">
      <c r="A5" s="1" t="s">
        <v>518</v>
      </c>
      <c r="B5" s="12">
        <f>+'SCC x Atuacao = Serv. Indústria'!B37/'SCC x Atuacao = Serv. Indústria'!B5-1</f>
        <v>-0.60175226155032169</v>
      </c>
      <c r="C5" s="12">
        <f>+'SCC x Atuacao = Serv. Indústria'!C37/'SCC x Atuacao = Serv. Indústria'!C5-1</f>
        <v>-0.83315118538482591</v>
      </c>
      <c r="D5" s="12">
        <f>+'SCC x Atuacao = Serv. Indústria'!D37/'SCC x Atuacao = Serv. Indústria'!D5-1</f>
        <v>0.17306584645102241</v>
      </c>
      <c r="E5" s="12" t="e">
        <f>+'SCC x Atuacao = Serv. Indústria'!E37/'SCC x Atuacao = Serv. Indústria'!E5-1</f>
        <v>#DIV/0!</v>
      </c>
      <c r="F5" s="12">
        <f>+'SCC x Atuacao = Serv. Indústria'!F37/'SCC x Atuacao = Serv. Indústria'!F5-1</f>
        <v>-0.42112474896455832</v>
      </c>
      <c r="G5" s="12">
        <f>+'SCC x Atuacao = Serv. Indústria'!G37/'SCC x Atuacao = Serv. Indústria'!G5-1</f>
        <v>-8.3140556105775865E-2</v>
      </c>
      <c r="H5" s="12">
        <f>+'SCC x Atuacao = Serv. Indústria'!H37/'SCC x Atuacao = Serv. Indústria'!H5-1</f>
        <v>0.17112010314839976</v>
      </c>
      <c r="I5" s="12">
        <f>+'SCC x Atuacao = Serv. Indústria'!I37/'SCC x Atuacao = Serv. Indústria'!I5-1</f>
        <v>0.21896937834794872</v>
      </c>
      <c r="J5" s="12">
        <f>+'SCC x Atuacao = Serv. Indústria'!J37/'SCC x Atuacao = Serv. Indústria'!J5-1</f>
        <v>9.7929420156058882</v>
      </c>
      <c r="K5" s="12">
        <f>+'SCC x Atuacao = Serv. Indústria'!K37/'SCC x Atuacao = Serv. Indústria'!K5-1</f>
        <v>5.5167685788964471E-2</v>
      </c>
      <c r="L5" s="12">
        <f>+'SCC x Atuacao = Serv. Indústria'!L37/'SCC x Atuacao = Serv. Indústria'!L5-1</f>
        <v>-1.1682651752400131E-2</v>
      </c>
    </row>
    <row r="6" spans="1:12" x14ac:dyDescent="0.25">
      <c r="A6" s="1" t="s">
        <v>519</v>
      </c>
      <c r="B6" s="12">
        <f>+'SCC x Atuacao = Serv. Indústria'!B38/'SCC x Atuacao = Serv. Indústria'!B6-1</f>
        <v>1.9564926017790829</v>
      </c>
      <c r="C6" s="12">
        <f>+'SCC x Atuacao = Serv. Indústria'!C38/'SCC x Atuacao = Serv. Indústria'!C6-1</f>
        <v>-0.51136944068292234</v>
      </c>
      <c r="D6" s="12">
        <f>+'SCC x Atuacao = Serv. Indústria'!D38/'SCC x Atuacao = Serv. Indústria'!D6-1</f>
        <v>-0.12798631905290048</v>
      </c>
      <c r="E6" s="12" t="e">
        <f>+'SCC x Atuacao = Serv. Indústria'!E38/'SCC x Atuacao = Serv. Indústria'!E6-1</f>
        <v>#DIV/0!</v>
      </c>
      <c r="F6" s="12">
        <f>+'SCC x Atuacao = Serv. Indústria'!F38/'SCC x Atuacao = Serv. Indústria'!F6-1</f>
        <v>-0.49417313144308783</v>
      </c>
      <c r="G6" s="12">
        <f>+'SCC x Atuacao = Serv. Indústria'!G38/'SCC x Atuacao = Serv. Indústria'!G6-1</f>
        <v>-2.4142157601190428E-2</v>
      </c>
      <c r="H6" s="12">
        <f>+'SCC x Atuacao = Serv. Indústria'!H38/'SCC x Atuacao = Serv. Indústria'!H6-1</f>
        <v>-0.36151182536159621</v>
      </c>
      <c r="I6" s="12">
        <f>+'SCC x Atuacao = Serv. Indústria'!I38/'SCC x Atuacao = Serv. Indústria'!I6-1</f>
        <v>0.28874698024175638</v>
      </c>
      <c r="J6" s="12">
        <f>+'SCC x Atuacao = Serv. Indústria'!J38/'SCC x Atuacao = Serv. Indústria'!J6-1</f>
        <v>7.2436753068248816E-2</v>
      </c>
      <c r="K6" s="12">
        <f>+'SCC x Atuacao = Serv. Indústria'!K38/'SCC x Atuacao = Serv. Indústria'!K6-1</f>
        <v>0.57924138643924583</v>
      </c>
      <c r="L6" s="12">
        <f>+'SCC x Atuacao = Serv. Indústria'!L38/'SCC x Atuacao = Serv. Indústria'!L6-1</f>
        <v>4.2753057756134361E-2</v>
      </c>
    </row>
    <row r="7" spans="1:12" x14ac:dyDescent="0.25">
      <c r="A7" s="1" t="s">
        <v>520</v>
      </c>
      <c r="B7" s="12">
        <f>+'SCC x Atuacao = Serv. Indústria'!B39/'SCC x Atuacao = Serv. Indústria'!B7-1</f>
        <v>0.84696560192379922</v>
      </c>
      <c r="C7" s="12">
        <f>+'SCC x Atuacao = Serv. Indústria'!C39/'SCC x Atuacao = Serv. Indústria'!C7-1</f>
        <v>12.052002916991725</v>
      </c>
      <c r="D7" s="12">
        <f>+'SCC x Atuacao = Serv. Indústria'!D39/'SCC x Atuacao = Serv. Indústria'!D7-1</f>
        <v>0.16584651263768957</v>
      </c>
      <c r="E7" s="12">
        <f>+'SCC x Atuacao = Serv. Indústria'!E39/'SCC x Atuacao = Serv. Indústria'!E7-1</f>
        <v>1.3175964757434082</v>
      </c>
      <c r="F7" s="12">
        <f>+'SCC x Atuacao = Serv. Indústria'!F39/'SCC x Atuacao = Serv. Indústria'!F7-1</f>
        <v>-0.54255275052525331</v>
      </c>
      <c r="G7" s="12">
        <f>+'SCC x Atuacao = Serv. Indústria'!G39/'SCC x Atuacao = Serv. Indústria'!G7-1</f>
        <v>-0.74634272115823164</v>
      </c>
      <c r="H7" s="12">
        <f>+'SCC x Atuacao = Serv. Indústria'!H39/'SCC x Atuacao = Serv. Indústria'!H7-1</f>
        <v>0.40040784031836529</v>
      </c>
      <c r="I7" s="12">
        <f>+'SCC x Atuacao = Serv. Indústria'!I39/'SCC x Atuacao = Serv. Indústria'!I7-1</f>
        <v>0.34386668189298697</v>
      </c>
      <c r="J7" s="12">
        <f>+'SCC x Atuacao = Serv. Indústria'!J39/'SCC x Atuacao = Serv. Indústria'!J7-1</f>
        <v>-2.6313151942210067E-2</v>
      </c>
      <c r="K7" s="12">
        <f>+'SCC x Atuacao = Serv. Indústria'!K39/'SCC x Atuacao = Serv. Indústria'!K7-1</f>
        <v>0.14749083327522938</v>
      </c>
      <c r="L7" s="12">
        <f>+'SCC x Atuacao = Serv. Indústria'!L39/'SCC x Atuacao = Serv. Indústria'!L7-1</f>
        <v>0.24794754763338211</v>
      </c>
    </row>
    <row r="8" spans="1:12" x14ac:dyDescent="0.25">
      <c r="A8" s="1" t="s">
        <v>521</v>
      </c>
      <c r="B8" s="12">
        <f>+'SCC x Atuacao = Serv. Indústria'!B40/'SCC x Atuacao = Serv. Indústria'!B8-1</f>
        <v>-0.47773245874167147</v>
      </c>
      <c r="C8" s="12">
        <f>+'SCC x Atuacao = Serv. Indústria'!C40/'SCC x Atuacao = Serv. Indústria'!C8-1</f>
        <v>-3.9054590173324577E-2</v>
      </c>
      <c r="D8" s="12">
        <f>+'SCC x Atuacao = Serv. Indústria'!D40/'SCC x Atuacao = Serv. Indústria'!D8-1</f>
        <v>0.14096396132303668</v>
      </c>
      <c r="E8" s="12">
        <f>+'SCC x Atuacao = Serv. Indústria'!E40/'SCC x Atuacao = Serv. Indústria'!E8-1</f>
        <v>-0.57774862394394644</v>
      </c>
      <c r="F8" s="12">
        <f>+'SCC x Atuacao = Serv. Indústria'!F40/'SCC x Atuacao = Serv. Indústria'!F8-1</f>
        <v>-0.38496277081363162</v>
      </c>
      <c r="G8" s="12">
        <f>+'SCC x Atuacao = Serv. Indústria'!G40/'SCC x Atuacao = Serv. Indústria'!G8-1</f>
        <v>-0.44015311061839124</v>
      </c>
      <c r="H8" s="12">
        <f>+'SCC x Atuacao = Serv. Indústria'!H40/'SCC x Atuacao = Serv. Indústria'!H8-1</f>
        <v>-0.27628156934069836</v>
      </c>
      <c r="I8" s="12">
        <f>+'SCC x Atuacao = Serv. Indústria'!I40/'SCC x Atuacao = Serv. Indústria'!I8-1</f>
        <v>-0.13157140620457286</v>
      </c>
      <c r="J8" s="12">
        <f>+'SCC x Atuacao = Serv. Indústria'!J40/'SCC x Atuacao = Serv. Indústria'!J8-1</f>
        <v>9.5747483229911223E-2</v>
      </c>
      <c r="K8" s="12">
        <f>+'SCC x Atuacao = Serv. Indústria'!K40/'SCC x Atuacao = Serv. Indústria'!K8-1</f>
        <v>-6.9431812995392361E-2</v>
      </c>
      <c r="L8" s="12">
        <f>+'SCC x Atuacao = Serv. Indústria'!L40/'SCC x Atuacao = Serv. Indústria'!L8-1</f>
        <v>-7.2786330456369841E-2</v>
      </c>
    </row>
    <row r="9" spans="1:12" x14ac:dyDescent="0.25">
      <c r="A9" s="1" t="s">
        <v>522</v>
      </c>
      <c r="B9" s="12">
        <f>+'SCC x Atuacao = Serv. Indústria'!B41/'SCC x Atuacao = Serv. Indústria'!B9-1</f>
        <v>0.40829508906493572</v>
      </c>
      <c r="C9" s="12">
        <f>+'SCC x Atuacao = Serv. Indústria'!C41/'SCC x Atuacao = Serv. Indústria'!C9-1</f>
        <v>0.53156010244801588</v>
      </c>
      <c r="D9" s="12">
        <f>+'SCC x Atuacao = Serv. Indústria'!D41/'SCC x Atuacao = Serv. Indústria'!D9-1</f>
        <v>0.12406641661351392</v>
      </c>
      <c r="E9" s="12">
        <f>+'SCC x Atuacao = Serv. Indústria'!E41/'SCC x Atuacao = Serv. Indústria'!E9-1</f>
        <v>-0.37056545328991797</v>
      </c>
      <c r="F9" s="12">
        <f>+'SCC x Atuacao = Serv. Indústria'!F41/'SCC x Atuacao = Serv. Indústria'!F9-1</f>
        <v>-0.44741887410316827</v>
      </c>
      <c r="G9" s="12">
        <f>+'SCC x Atuacao = Serv. Indústria'!G41/'SCC x Atuacao = Serv. Indústria'!G9-1</f>
        <v>0.30995482509945083</v>
      </c>
      <c r="H9" s="12">
        <f>+'SCC x Atuacao = Serv. Indústria'!H41/'SCC x Atuacao = Serv. Indústria'!H9-1</f>
        <v>-0.17742693359229433</v>
      </c>
      <c r="I9" s="12">
        <f>+'SCC x Atuacao = Serv. Indústria'!I41/'SCC x Atuacao = Serv. Indústria'!I9-1</f>
        <v>-0.63890864733271435</v>
      </c>
      <c r="J9" s="12">
        <f>+'SCC x Atuacao = Serv. Indústria'!J41/'SCC x Atuacao = Serv. Indústria'!J9-1</f>
        <v>1.7690119396426875</v>
      </c>
      <c r="K9" s="12">
        <f>+'SCC x Atuacao = Serv. Indústria'!K41/'SCC x Atuacao = Serv. Indústria'!K9-1</f>
        <v>6.9359422051964437E-3</v>
      </c>
      <c r="L9" s="12">
        <f>+'SCC x Atuacao = Serv. Indústria'!L41/'SCC x Atuacao = Serv. Indústria'!L9-1</f>
        <v>0.12011465136036392</v>
      </c>
    </row>
    <row r="10" spans="1:12" x14ac:dyDescent="0.25">
      <c r="A10" s="1" t="s">
        <v>523</v>
      </c>
      <c r="B10" s="12">
        <f>+'SCC x Atuacao = Serv. Indústria'!B42/'SCC x Atuacao = Serv. Indústria'!B10-1</f>
        <v>-0.24520794649765576</v>
      </c>
      <c r="C10" s="12">
        <f>+'SCC x Atuacao = Serv. Indústria'!C42/'SCC x Atuacao = Serv. Indústria'!C10-1</f>
        <v>37.052374191093449</v>
      </c>
      <c r="D10" s="12">
        <f>+'SCC x Atuacao = Serv. Indústria'!D42/'SCC x Atuacao = Serv. Indústria'!D10-1</f>
        <v>0.16056596671405887</v>
      </c>
      <c r="E10" s="12" t="e">
        <f>+'SCC x Atuacao = Serv. Indústria'!E42/'SCC x Atuacao = Serv. Indústria'!E10-1</f>
        <v>#DIV/0!</v>
      </c>
      <c r="F10" s="12">
        <f>+'SCC x Atuacao = Serv. Indústria'!F42/'SCC x Atuacao = Serv. Indústria'!F10-1</f>
        <v>-0.55898921953805369</v>
      </c>
      <c r="G10" s="12">
        <f>+'SCC x Atuacao = Serv. Indústria'!G42/'SCC x Atuacao = Serv. Indústria'!G10-1</f>
        <v>0.55721649485829783</v>
      </c>
      <c r="H10" s="12">
        <f>+'SCC x Atuacao = Serv. Indústria'!H42/'SCC x Atuacao = Serv. Indústria'!H10-1</f>
        <v>-0.21338689392246801</v>
      </c>
      <c r="I10" s="12">
        <f>+'SCC x Atuacao = Serv. Indústria'!I42/'SCC x Atuacao = Serv. Indústria'!I10-1</f>
        <v>-1</v>
      </c>
      <c r="J10" s="12" t="e">
        <f>+'SCC x Atuacao = Serv. Indústria'!J42/'SCC x Atuacao = Serv. Indústria'!J10-1</f>
        <v>#DIV/0!</v>
      </c>
      <c r="K10" s="12">
        <f>+'SCC x Atuacao = Serv. Indústria'!K42/'SCC x Atuacao = Serv. Indústria'!K10-1</f>
        <v>8.8510194776842965E-2</v>
      </c>
      <c r="L10" s="12">
        <f>+'SCC x Atuacao = Serv. Indústria'!L42/'SCC x Atuacao = Serv. Indústria'!L10-1</f>
        <v>0.3839059275886878</v>
      </c>
    </row>
    <row r="11" spans="1:12" x14ac:dyDescent="0.25">
      <c r="A11" s="1" t="s">
        <v>524</v>
      </c>
      <c r="B11" s="12">
        <f>+'SCC x Atuacao = Serv. Indústria'!B43/'SCC x Atuacao = Serv. Indústria'!B11-1</f>
        <v>-0.52035151292000048</v>
      </c>
      <c r="C11" s="12">
        <f>+'SCC x Atuacao = Serv. Indústria'!C43/'SCC x Atuacao = Serv. Indústria'!C11-1</f>
        <v>0.67912429694027998</v>
      </c>
      <c r="D11" s="12">
        <f>+'SCC x Atuacao = Serv. Indústria'!D43/'SCC x Atuacao = Serv. Indústria'!D11-1</f>
        <v>1.3049379384993816</v>
      </c>
      <c r="E11" s="12" t="e">
        <f>+'SCC x Atuacao = Serv. Indústria'!E43/'SCC x Atuacao = Serv. Indústria'!E11-1</f>
        <v>#DIV/0!</v>
      </c>
      <c r="F11" s="12">
        <f>+'SCC x Atuacao = Serv. Indústria'!F43/'SCC x Atuacao = Serv. Indústria'!F11-1</f>
        <v>-0.50940831020907296</v>
      </c>
      <c r="G11" s="12">
        <f>+'SCC x Atuacao = Serv. Indústria'!G43/'SCC x Atuacao = Serv. Indústria'!G11-1</f>
        <v>3.1900726899110499E-2</v>
      </c>
      <c r="H11" s="12">
        <f>+'SCC x Atuacao = Serv. Indústria'!H43/'SCC x Atuacao = Serv. Indústria'!H11-1</f>
        <v>0.75418683186962743</v>
      </c>
      <c r="I11" s="12">
        <f>+'SCC x Atuacao = Serv. Indústria'!I43/'SCC x Atuacao = Serv. Indústria'!I11-1</f>
        <v>-2.0890997915911536E-2</v>
      </c>
      <c r="J11" s="12" t="e">
        <f>+'SCC x Atuacao = Serv. Indústria'!J43/'SCC x Atuacao = Serv. Indústria'!J11-1</f>
        <v>#DIV/0!</v>
      </c>
      <c r="K11" s="12">
        <f>+'SCC x Atuacao = Serv. Indústria'!K43/'SCC x Atuacao = Serv. Indústria'!K11-1</f>
        <v>0.10459168235612548</v>
      </c>
      <c r="L11" s="12">
        <f>+'SCC x Atuacao = Serv. Indústria'!L43/'SCC x Atuacao = Serv. Indústria'!L11-1</f>
        <v>0.21356108115374428</v>
      </c>
    </row>
    <row r="12" spans="1:12" x14ac:dyDescent="0.25">
      <c r="A12" s="1" t="s">
        <v>525</v>
      </c>
      <c r="B12" s="12">
        <f>+'SCC x Atuacao = Serv. Indústria'!B44/'SCC x Atuacao = Serv. Indústria'!B12-1</f>
        <v>-1.2267135615199654E-2</v>
      </c>
      <c r="C12" s="12">
        <f>+'SCC x Atuacao = Serv. Indústria'!C44/'SCC x Atuacao = Serv. Indústria'!C12-1</f>
        <v>-0.63906276297972708</v>
      </c>
      <c r="D12" s="12">
        <f>+'SCC x Atuacao = Serv. Indústria'!D44/'SCC x Atuacao = Serv. Indústria'!D12-1</f>
        <v>0.60123862905945735</v>
      </c>
      <c r="E12" s="12">
        <f>+'SCC x Atuacao = Serv. Indústria'!E44/'SCC x Atuacao = Serv. Indústria'!E12-1</f>
        <v>-1</v>
      </c>
      <c r="F12" s="12">
        <f>+'SCC x Atuacao = Serv. Indústria'!F44/'SCC x Atuacao = Serv. Indústria'!F12-1</f>
        <v>-0.31866963479940236</v>
      </c>
      <c r="G12" s="12">
        <f>+'SCC x Atuacao = Serv. Indústria'!G44/'SCC x Atuacao = Serv. Indústria'!G12-1</f>
        <v>9.9243486365829137E-2</v>
      </c>
      <c r="H12" s="12">
        <f>+'SCC x Atuacao = Serv. Indústria'!H44/'SCC x Atuacao = Serv. Indústria'!H12-1</f>
        <v>-0.31474453522160928</v>
      </c>
      <c r="I12" s="12">
        <f>+'SCC x Atuacao = Serv. Indústria'!I44/'SCC x Atuacao = Serv. Indústria'!I12-1</f>
        <v>0.92566731167081961</v>
      </c>
      <c r="J12" s="12">
        <f>+'SCC x Atuacao = Serv. Indústria'!J44/'SCC x Atuacao = Serv. Indústria'!J12-1</f>
        <v>-1</v>
      </c>
      <c r="K12" s="12">
        <f>+'SCC x Atuacao = Serv. Indústria'!K44/'SCC x Atuacao = Serv. Indústria'!K12-1</f>
        <v>0.59841580094140112</v>
      </c>
      <c r="L12" s="12">
        <f>+'SCC x Atuacao = Serv. Indústria'!L44/'SCC x Atuacao = Serv. Indústria'!L12-1</f>
        <v>0.33171914813355063</v>
      </c>
    </row>
    <row r="13" spans="1:12" x14ac:dyDescent="0.25">
      <c r="A13" s="1" t="s">
        <v>526</v>
      </c>
      <c r="B13" s="12">
        <f>+'SCC x Atuacao = Serv. Indústria'!B45/'SCC x Atuacao = Serv. Indústria'!B13-1</f>
        <v>-0.25508685217360672</v>
      </c>
      <c r="C13" s="12">
        <f>+'SCC x Atuacao = Serv. Indústria'!C45/'SCC x Atuacao = Serv. Indústria'!C13-1</f>
        <v>4.4805542896177553E-2</v>
      </c>
      <c r="D13" s="12">
        <f>+'SCC x Atuacao = Serv. Indústria'!D45/'SCC x Atuacao = Serv. Indústria'!D13-1</f>
        <v>0.22446683180185167</v>
      </c>
      <c r="E13" s="12">
        <f>+'SCC x Atuacao = Serv. Indústria'!E45/'SCC x Atuacao = Serv. Indústria'!E13-1</f>
        <v>4.6580750673741633</v>
      </c>
      <c r="F13" s="12">
        <f>+'SCC x Atuacao = Serv. Indústria'!F45/'SCC x Atuacao = Serv. Indústria'!F13-1</f>
        <v>-0.41011818745509976</v>
      </c>
      <c r="G13" s="12">
        <f>+'SCC x Atuacao = Serv. Indústria'!G45/'SCC x Atuacao = Serv. Indústria'!G13-1</f>
        <v>-0.22077598923468689</v>
      </c>
      <c r="H13" s="12">
        <f>+'SCC x Atuacao = Serv. Indústria'!H45/'SCC x Atuacao = Serv. Indústria'!H13-1</f>
        <v>-0.76544525576121258</v>
      </c>
      <c r="I13" s="12">
        <f>+'SCC x Atuacao = Serv. Indústria'!I45/'SCC x Atuacao = Serv. Indústria'!I13-1</f>
        <v>-0.33250097739628026</v>
      </c>
      <c r="J13" s="12">
        <f>+'SCC x Atuacao = Serv. Indústria'!J45/'SCC x Atuacao = Serv. Indústria'!J13-1</f>
        <v>-0.13498912419096198</v>
      </c>
      <c r="K13" s="12">
        <f>+'SCC x Atuacao = Serv. Indústria'!K45/'SCC x Atuacao = Serv. Indústria'!K13-1</f>
        <v>0.272327343636944</v>
      </c>
      <c r="L13" s="12">
        <f>+'SCC x Atuacao = Serv. Indústria'!L45/'SCC x Atuacao = Serv. Indústria'!L13-1</f>
        <v>1.4237210254819832E-2</v>
      </c>
    </row>
    <row r="14" spans="1:12" x14ac:dyDescent="0.25">
      <c r="A14" s="1" t="s">
        <v>527</v>
      </c>
      <c r="B14" s="12">
        <f>+'SCC x Atuacao = Serv. Indústria'!B46/'SCC x Atuacao = Serv. Indústria'!B14-1</f>
        <v>0.10357480752772785</v>
      </c>
      <c r="C14" s="12">
        <f>+'SCC x Atuacao = Serv. Indústria'!C46/'SCC x Atuacao = Serv. Indústria'!C14-1</f>
        <v>4.4319787357892437E-2</v>
      </c>
      <c r="D14" s="12">
        <f>+'SCC x Atuacao = Serv. Indústria'!D46/'SCC x Atuacao = Serv. Indústria'!D14-1</f>
        <v>4.7126517108610821E-2</v>
      </c>
      <c r="E14" s="12">
        <f>+'SCC x Atuacao = Serv. Indústria'!E46/'SCC x Atuacao = Serv. Indústria'!E14-1</f>
        <v>6.0035140737751007</v>
      </c>
      <c r="F14" s="12">
        <f>+'SCC x Atuacao = Serv. Indústria'!F46/'SCC x Atuacao = Serv. Indústria'!F14-1</f>
        <v>-0.47063112461110734</v>
      </c>
      <c r="G14" s="12">
        <f>+'SCC x Atuacao = Serv. Indústria'!G46/'SCC x Atuacao = Serv. Indústria'!G14-1</f>
        <v>0.91341402074385458</v>
      </c>
      <c r="H14" s="12">
        <f>+'SCC x Atuacao = Serv. Indústria'!H46/'SCC x Atuacao = Serv. Indústria'!H14-1</f>
        <v>9.0937928091893383E-2</v>
      </c>
      <c r="I14" s="12">
        <f>+'SCC x Atuacao = Serv. Indústria'!I46/'SCC x Atuacao = Serv. Indústria'!I14-1</f>
        <v>0.18934415901071899</v>
      </c>
      <c r="J14" s="12">
        <f>+'SCC x Atuacao = Serv. Indústria'!J46/'SCC x Atuacao = Serv. Indústria'!J14-1</f>
        <v>0.50671760910845154</v>
      </c>
      <c r="K14" s="12">
        <f>+'SCC x Atuacao = Serv. Indústria'!K46/'SCC x Atuacao = Serv. Indústria'!K14-1</f>
        <v>0.37785030917295859</v>
      </c>
      <c r="L14" s="12">
        <f>+'SCC x Atuacao = Serv. Indústria'!L46/'SCC x Atuacao = Serv. Indústria'!L14-1</f>
        <v>-3.2345077727583549E-2</v>
      </c>
    </row>
    <row r="15" spans="1:12" x14ac:dyDescent="0.25">
      <c r="A15" s="1" t="s">
        <v>528</v>
      </c>
      <c r="B15" s="12">
        <f>+'SCC x Atuacao = Serv. Indústria'!B47/'SCC x Atuacao = Serv. Indústria'!B15-1</f>
        <v>0.49156656512840802</v>
      </c>
      <c r="C15" s="12">
        <f>+'SCC x Atuacao = Serv. Indústria'!C47/'SCC x Atuacao = Serv. Indústria'!C15-1</f>
        <v>-0.17558173744270422</v>
      </c>
      <c r="D15" s="12">
        <f>+'SCC x Atuacao = Serv. Indústria'!D47/'SCC x Atuacao = Serv. Indústria'!D15-1</f>
        <v>9.685194532593977E-3</v>
      </c>
      <c r="E15" s="12">
        <f>+'SCC x Atuacao = Serv. Indústria'!E47/'SCC x Atuacao = Serv. Indústria'!E15-1</f>
        <v>-0.5146232347026285</v>
      </c>
      <c r="F15" s="12">
        <f>+'SCC x Atuacao = Serv. Indústria'!F47/'SCC x Atuacao = Serv. Indústria'!F15-1</f>
        <v>-0.44986776261261985</v>
      </c>
      <c r="G15" s="12">
        <f>+'SCC x Atuacao = Serv. Indústria'!G47/'SCC x Atuacao = Serv. Indústria'!G15-1</f>
        <v>0.14407017315378989</v>
      </c>
      <c r="H15" s="12">
        <f>+'SCC x Atuacao = Serv. Indústria'!H47/'SCC x Atuacao = Serv. Indústria'!H15-1</f>
        <v>-0.14315215882401333</v>
      </c>
      <c r="I15" s="12">
        <f>+'SCC x Atuacao = Serv. Indústria'!I47/'SCC x Atuacao = Serv. Indústria'!I15-1</f>
        <v>-0.18302407240093754</v>
      </c>
      <c r="J15" s="12">
        <f>+'SCC x Atuacao = Serv. Indústria'!J47/'SCC x Atuacao = Serv. Indústria'!J15-1</f>
        <v>-0.25995400043060901</v>
      </c>
      <c r="K15" s="12">
        <f>+'SCC x Atuacao = Serv. Indústria'!K47/'SCC x Atuacao = Serv. Indústria'!K15-1</f>
        <v>0.17903860467857258</v>
      </c>
      <c r="L15" s="12">
        <f>+'SCC x Atuacao = Serv. Indústria'!L47/'SCC x Atuacao = Serv. Indústria'!L15-1</f>
        <v>-9.1090460914269866E-2</v>
      </c>
    </row>
    <row r="16" spans="1:12" x14ac:dyDescent="0.25">
      <c r="A16" s="1" t="s">
        <v>529</v>
      </c>
      <c r="B16" s="12">
        <f>+'SCC x Atuacao = Serv. Indústria'!B48/'SCC x Atuacao = Serv. Indústria'!B16-1</f>
        <v>-0.29757086502953889</v>
      </c>
      <c r="C16" s="12">
        <f>+'SCC x Atuacao = Serv. Indústria'!C48/'SCC x Atuacao = Serv. Indústria'!C16-1</f>
        <v>0.14155255543665346</v>
      </c>
      <c r="D16" s="12">
        <f>+'SCC x Atuacao = Serv. Indústria'!D48/'SCC x Atuacao = Serv. Indústria'!D16-1</f>
        <v>-6.4373109449691879E-2</v>
      </c>
      <c r="E16" s="12">
        <f>+'SCC x Atuacao = Serv. Indústria'!E48/'SCC x Atuacao = Serv. Indústria'!E16-1</f>
        <v>0.38770350109490415</v>
      </c>
      <c r="F16" s="12">
        <f>+'SCC x Atuacao = Serv. Indústria'!F48/'SCC x Atuacao = Serv. Indústria'!F16-1</f>
        <v>-0.46501510549832359</v>
      </c>
      <c r="G16" s="12">
        <f>+'SCC x Atuacao = Serv. Indústria'!G48/'SCC x Atuacao = Serv. Indústria'!G16-1</f>
        <v>0.32436443155828876</v>
      </c>
      <c r="H16" s="12">
        <f>+'SCC x Atuacao = Serv. Indústria'!H48/'SCC x Atuacao = Serv. Indústria'!H16-1</f>
        <v>-0.53595537565540807</v>
      </c>
      <c r="I16" s="12">
        <f>+'SCC x Atuacao = Serv. Indústria'!I48/'SCC x Atuacao = Serv. Indústria'!I16-1</f>
        <v>1.2255129195030614</v>
      </c>
      <c r="J16" s="12">
        <f>+'SCC x Atuacao = Serv. Indústria'!J48/'SCC x Atuacao = Serv. Indústria'!J16-1</f>
        <v>1.1182401079130386</v>
      </c>
      <c r="K16" s="12">
        <f>+'SCC x Atuacao = Serv. Indústria'!K48/'SCC x Atuacao = Serv. Indústria'!K16-1</f>
        <v>4.3383415961777638E-2</v>
      </c>
      <c r="L16" s="12">
        <f>+'SCC x Atuacao = Serv. Indústria'!L48/'SCC x Atuacao = Serv. Indústria'!L16-1</f>
        <v>-0.14584410798025438</v>
      </c>
    </row>
    <row r="17" spans="1:12" x14ac:dyDescent="0.25">
      <c r="A17" s="1" t="s">
        <v>530</v>
      </c>
      <c r="B17" s="12">
        <f>+'SCC x Atuacao = Serv. Indústria'!B49/'SCC x Atuacao = Serv. Indústria'!B17-1</f>
        <v>-1.4314122927407635E-2</v>
      </c>
      <c r="C17" s="12">
        <f>+'SCC x Atuacao = Serv. Indústria'!C49/'SCC x Atuacao = Serv. Indústria'!C17-1</f>
        <v>3.8250018404684214</v>
      </c>
      <c r="D17" s="12">
        <f>+'SCC x Atuacao = Serv. Indústria'!D49/'SCC x Atuacao = Serv. Indústria'!D17-1</f>
        <v>0.18847197472612653</v>
      </c>
      <c r="E17" s="12">
        <f>+'SCC x Atuacao = Serv. Indústria'!E49/'SCC x Atuacao = Serv. Indústria'!E17-1</f>
        <v>-0.31744411939993966</v>
      </c>
      <c r="F17" s="12">
        <f>+'SCC x Atuacao = Serv. Indústria'!F49/'SCC x Atuacao = Serv. Indústria'!F17-1</f>
        <v>-0.43795607540920034</v>
      </c>
      <c r="G17" s="12">
        <f>+'SCC x Atuacao = Serv. Indústria'!G49/'SCC x Atuacao = Serv. Indústria'!G17-1</f>
        <v>0.1656870909152679</v>
      </c>
      <c r="H17" s="12">
        <f>+'SCC x Atuacao = Serv. Indústria'!H49/'SCC x Atuacao = Serv. Indústria'!H17-1</f>
        <v>-0.29687336159205091</v>
      </c>
      <c r="I17" s="12">
        <f>+'SCC x Atuacao = Serv. Indústria'!I49/'SCC x Atuacao = Serv. Indústria'!I17-1</f>
        <v>0.1819859819904277</v>
      </c>
      <c r="J17" s="12">
        <f>+'SCC x Atuacao = Serv. Indústria'!J49/'SCC x Atuacao = Serv. Indústria'!J17-1</f>
        <v>6.4906985209928125</v>
      </c>
      <c r="K17" s="12">
        <f>+'SCC x Atuacao = Serv. Indústria'!K49/'SCC x Atuacao = Serv. Indústria'!K17-1</f>
        <v>0.18233021538289873</v>
      </c>
      <c r="L17" s="12">
        <f>+'SCC x Atuacao = Serv. Indústria'!L49/'SCC x Atuacao = Serv. Indústria'!L17-1</f>
        <v>0.13118784622455548</v>
      </c>
    </row>
    <row r="18" spans="1:12" x14ac:dyDescent="0.25">
      <c r="A18" s="1" t="s">
        <v>531</v>
      </c>
      <c r="B18" s="12">
        <f>+'SCC x Atuacao = Serv. Indústria'!B50/'SCC x Atuacao = Serv. Indústria'!B18-1</f>
        <v>1.5752332396442217</v>
      </c>
      <c r="C18" s="12">
        <f>+'SCC x Atuacao = Serv. Indústria'!C50/'SCC x Atuacao = Serv. Indústria'!C18-1</f>
        <v>0.43405742325444918</v>
      </c>
      <c r="D18" s="12">
        <f>+'SCC x Atuacao = Serv. Indústria'!D50/'SCC x Atuacao = Serv. Indústria'!D18-1</f>
        <v>0.12726245042030593</v>
      </c>
      <c r="E18" s="12">
        <f>+'SCC x Atuacao = Serv. Indústria'!E50/'SCC x Atuacao = Serv. Indústria'!E18-1</f>
        <v>3.7288522765362799</v>
      </c>
      <c r="F18" s="12">
        <f>+'SCC x Atuacao = Serv. Indústria'!F50/'SCC x Atuacao = Serv. Indústria'!F18-1</f>
        <v>-0.50664605078727443</v>
      </c>
      <c r="G18" s="12">
        <f>+'SCC x Atuacao = Serv. Indústria'!G50/'SCC x Atuacao = Serv. Indústria'!G18-1</f>
        <v>0.25637364463573808</v>
      </c>
      <c r="H18" s="12">
        <f>+'SCC x Atuacao = Serv. Indústria'!H50/'SCC x Atuacao = Serv. Indústria'!H18-1</f>
        <v>-0.15027520600636268</v>
      </c>
      <c r="I18" s="12">
        <f>+'SCC x Atuacao = Serv. Indústria'!I50/'SCC x Atuacao = Serv. Indústria'!I18-1</f>
        <v>9.8992549325524593E-2</v>
      </c>
      <c r="J18" s="12">
        <f>+'SCC x Atuacao = Serv. Indústria'!J50/'SCC x Atuacao = Serv. Indústria'!J18-1</f>
        <v>0.1602457596255018</v>
      </c>
      <c r="K18" s="12">
        <f>+'SCC x Atuacao = Serv. Indústria'!K50/'SCC x Atuacao = Serv. Indústria'!K18-1</f>
        <v>0.33510576954101112</v>
      </c>
      <c r="L18" s="12">
        <f>+'SCC x Atuacao = Serv. Indústria'!L50/'SCC x Atuacao = Serv. Indústria'!L18-1</f>
        <v>1.1694383476376968E-2</v>
      </c>
    </row>
    <row r="19" spans="1:12" x14ac:dyDescent="0.25">
      <c r="A19" s="1" t="s">
        <v>532</v>
      </c>
      <c r="B19" s="12">
        <f>+'SCC x Atuacao = Serv. Indústria'!B51/'SCC x Atuacao = Serv. Indústria'!B19-1</f>
        <v>0.73260814698003851</v>
      </c>
      <c r="C19" s="12">
        <f>+'SCC x Atuacao = Serv. Indústria'!C51/'SCC x Atuacao = Serv. Indústria'!C19-1</f>
        <v>-0.35051472809495832</v>
      </c>
      <c r="D19" s="12">
        <f>+'SCC x Atuacao = Serv. Indústria'!D51/'SCC x Atuacao = Serv. Indústria'!D19-1</f>
        <v>-8.9018100223140606E-2</v>
      </c>
      <c r="E19" s="12">
        <f>+'SCC x Atuacao = Serv. Indústria'!E51/'SCC x Atuacao = Serv. Indústria'!E19-1</f>
        <v>-0.20296531077834234</v>
      </c>
      <c r="F19" s="12">
        <f>+'SCC x Atuacao = Serv. Indústria'!F51/'SCC x Atuacao = Serv. Indústria'!F19-1</f>
        <v>-0.46705683054167346</v>
      </c>
      <c r="G19" s="12">
        <f>+'SCC x Atuacao = Serv. Indústria'!G51/'SCC x Atuacao = Serv. Indústria'!G19-1</f>
        <v>0.51520255707208862</v>
      </c>
      <c r="H19" s="12">
        <f>+'SCC x Atuacao = Serv. Indústria'!H51/'SCC x Atuacao = Serv. Indústria'!H19-1</f>
        <v>-0.7433158543437437</v>
      </c>
      <c r="I19" s="12">
        <f>+'SCC x Atuacao = Serv. Indústria'!I51/'SCC x Atuacao = Serv. Indústria'!I19-1</f>
        <v>-0.1898981319315447</v>
      </c>
      <c r="J19" s="12">
        <f>+'SCC x Atuacao = Serv. Indústria'!J51/'SCC x Atuacao = Serv. Indústria'!J19-1</f>
        <v>0.80242582808787954</v>
      </c>
      <c r="K19" s="12">
        <f>+'SCC x Atuacao = Serv. Indústria'!K51/'SCC x Atuacao = Serv. Indústria'!K19-1</f>
        <v>0.18278246772484619</v>
      </c>
      <c r="L19" s="12">
        <f>+'SCC x Atuacao = Serv. Indústria'!L51/'SCC x Atuacao = Serv. Indústria'!L19-1</f>
        <v>-0.12129566328640051</v>
      </c>
    </row>
    <row r="20" spans="1:12" x14ac:dyDescent="0.25">
      <c r="A20" s="1" t="s">
        <v>533</v>
      </c>
      <c r="B20" s="12">
        <f>+'SCC x Atuacao = Serv. Indústria'!B52/'SCC x Atuacao = Serv. Indústria'!B20-1</f>
        <v>0.15522162869781697</v>
      </c>
      <c r="C20" s="12">
        <f>+'SCC x Atuacao = Serv. Indústria'!C52/'SCC x Atuacao = Serv. Indústria'!C20-1</f>
        <v>0.61415314575208613</v>
      </c>
      <c r="D20" s="12">
        <f>+'SCC x Atuacao = Serv. Indústria'!D52/'SCC x Atuacao = Serv. Indústria'!D20-1</f>
        <v>7.0237255583019076E-2</v>
      </c>
      <c r="E20" s="12">
        <f>+'SCC x Atuacao = Serv. Indústria'!E52/'SCC x Atuacao = Serv. Indústria'!E20-1</f>
        <v>0.59194621913446022</v>
      </c>
      <c r="F20" s="12">
        <f>+'SCC x Atuacao = Serv. Indústria'!F52/'SCC x Atuacao = Serv. Indústria'!F20-1</f>
        <v>-0.4362513894234713</v>
      </c>
      <c r="G20" s="12">
        <f>+'SCC x Atuacao = Serv. Indústria'!G52/'SCC x Atuacao = Serv. Indústria'!G20-1</f>
        <v>9.4191416783437898E-3</v>
      </c>
      <c r="H20" s="12">
        <f>+'SCC x Atuacao = Serv. Indústria'!H52/'SCC x Atuacao = Serv. Indústria'!H20-1</f>
        <v>0.29911878617567633</v>
      </c>
      <c r="I20" s="12">
        <f>+'SCC x Atuacao = Serv. Indústria'!I52/'SCC x Atuacao = Serv. Indústria'!I20-1</f>
        <v>-0.18644328053025028</v>
      </c>
      <c r="J20" s="12">
        <f>+'SCC x Atuacao = Serv. Indústria'!J52/'SCC x Atuacao = Serv. Indústria'!J20-1</f>
        <v>-0.24994415323093011</v>
      </c>
      <c r="K20" s="12">
        <f>+'SCC x Atuacao = Serv. Indústria'!K52/'SCC x Atuacao = Serv. Indústria'!K20-1</f>
        <v>0.216137164263694</v>
      </c>
      <c r="L20" s="12">
        <f>+'SCC x Atuacao = Serv. Indústria'!L52/'SCC x Atuacao = Serv. Indústria'!L20-1</f>
        <v>2.1656674572745338E-3</v>
      </c>
    </row>
    <row r="21" spans="1:12" x14ac:dyDescent="0.25">
      <c r="A21" s="1" t="s">
        <v>534</v>
      </c>
      <c r="B21" s="12">
        <f>+'SCC x Atuacao = Serv. Indústria'!B53/'SCC x Atuacao = Serv. Indústria'!B21-1</f>
        <v>0.36341376004826254</v>
      </c>
      <c r="C21" s="12">
        <f>+'SCC x Atuacao = Serv. Indústria'!C53/'SCC x Atuacao = Serv. Indústria'!C21-1</f>
        <v>0.27042710477271714</v>
      </c>
      <c r="D21" s="12">
        <f>+'SCC x Atuacao = Serv. Indústria'!D53/'SCC x Atuacao = Serv. Indústria'!D21-1</f>
        <v>2.6254011473898498E-2</v>
      </c>
      <c r="E21" s="12">
        <f>+'SCC x Atuacao = Serv. Indústria'!E53/'SCC x Atuacao = Serv. Indústria'!E21-1</f>
        <v>-0.18377829139574253</v>
      </c>
      <c r="F21" s="12">
        <f>+'SCC x Atuacao = Serv. Indústria'!F53/'SCC x Atuacao = Serv. Indústria'!F21-1</f>
        <v>-0.46085731651369455</v>
      </c>
      <c r="G21" s="12">
        <f>+'SCC x Atuacao = Serv. Indústria'!G53/'SCC x Atuacao = Serv. Indústria'!G21-1</f>
        <v>4.4934307547010999E-3</v>
      </c>
      <c r="H21" s="12">
        <f>+'SCC x Atuacao = Serv. Indústria'!H53/'SCC x Atuacao = Serv. Indústria'!H21-1</f>
        <v>-0.17143833621905868</v>
      </c>
      <c r="I21" s="12">
        <f>+'SCC x Atuacao = Serv. Indústria'!I53/'SCC x Atuacao = Serv. Indústria'!I21-1</f>
        <v>0.11270385768805102</v>
      </c>
      <c r="J21" s="12">
        <f>+'SCC x Atuacao = Serv. Indústria'!J53/'SCC x Atuacao = Serv. Indústria'!J21-1</f>
        <v>0.43571568165660901</v>
      </c>
      <c r="K21" s="12">
        <f>+'SCC x Atuacao = Serv. Indústria'!K53/'SCC x Atuacao = Serv. Indústria'!K21-1</f>
        <v>0.14454374673068626</v>
      </c>
      <c r="L21" s="12">
        <f>+'SCC x Atuacao = Serv. Indústria'!L53/'SCC x Atuacao = Serv. Indústria'!L21-1</f>
        <v>-1.8129026008420479E-2</v>
      </c>
    </row>
    <row r="22" spans="1:12" x14ac:dyDescent="0.25">
      <c r="A22" s="1" t="s">
        <v>535</v>
      </c>
      <c r="B22" s="12">
        <f>+'SCC x Atuacao = Serv. Indústria'!B54/'SCC x Atuacao = Serv. Indústria'!B22-1</f>
        <v>0.25489161137450789</v>
      </c>
      <c r="C22" s="12">
        <f>+'SCC x Atuacao = Serv. Indústria'!C54/'SCC x Atuacao = Serv. Indústria'!C22-1</f>
        <v>-5.0025793644911776E-2</v>
      </c>
      <c r="D22" s="12">
        <f>+'SCC x Atuacao = Serv. Indústria'!D54/'SCC x Atuacao = Serv. Indústria'!D22-1</f>
        <v>0.49871850758849057</v>
      </c>
      <c r="E22" s="12" t="e">
        <f>+'SCC x Atuacao = Serv. Indústria'!E54/'SCC x Atuacao = Serv. Indústria'!E22-1</f>
        <v>#DIV/0!</v>
      </c>
      <c r="F22" s="12">
        <f>+'SCC x Atuacao = Serv. Indústria'!F54/'SCC x Atuacao = Serv. Indústria'!F22-1</f>
        <v>-0.47562163433358751</v>
      </c>
      <c r="G22" s="12">
        <f>+'SCC x Atuacao = Serv. Indústria'!G54/'SCC x Atuacao = Serv. Indústria'!G22-1</f>
        <v>0.21568552680552244</v>
      </c>
      <c r="H22" s="12">
        <f>+'SCC x Atuacao = Serv. Indústria'!H54/'SCC x Atuacao = Serv. Indústria'!H22-1</f>
        <v>0.18112501559042116</v>
      </c>
      <c r="I22" s="12">
        <f>+'SCC x Atuacao = Serv. Indústria'!I54/'SCC x Atuacao = Serv. Indústria'!I22-1</f>
        <v>0.29029534082135844</v>
      </c>
      <c r="J22" s="12">
        <f>+'SCC x Atuacao = Serv. Indústria'!J54/'SCC x Atuacao = Serv. Indústria'!J22-1</f>
        <v>0.12212449113982671</v>
      </c>
      <c r="K22" s="12">
        <f>+'SCC x Atuacao = Serv. Indústria'!K54/'SCC x Atuacao = Serv. Indústria'!K22-1</f>
        <v>0.35183300313085097</v>
      </c>
      <c r="L22" s="12">
        <f>+'SCC x Atuacao = Serv. Indústria'!L54/'SCC x Atuacao = Serv. Indústria'!L22-1</f>
        <v>0.12329281382482904</v>
      </c>
    </row>
    <row r="23" spans="1:12" x14ac:dyDescent="0.25">
      <c r="A23" s="1" t="s">
        <v>536</v>
      </c>
      <c r="B23" s="12">
        <f>+'SCC x Atuacao = Serv. Indústria'!B55/'SCC x Atuacao = Serv. Indústria'!B23-1</f>
        <v>0.36551255805745209</v>
      </c>
      <c r="C23" s="12">
        <f>+'SCC x Atuacao = Serv. Indústria'!C55/'SCC x Atuacao = Serv. Indústria'!C23-1</f>
        <v>-0.10482228654709669</v>
      </c>
      <c r="D23" s="12">
        <f>+'SCC x Atuacao = Serv. Indústria'!D55/'SCC x Atuacao = Serv. Indústria'!D23-1</f>
        <v>2.1546850777044435E-2</v>
      </c>
      <c r="E23" s="12">
        <f>+'SCC x Atuacao = Serv. Indústria'!E55/'SCC x Atuacao = Serv. Indústria'!E23-1</f>
        <v>0.13672400595613032</v>
      </c>
      <c r="F23" s="12">
        <f>+'SCC x Atuacao = Serv. Indústria'!F55/'SCC x Atuacao = Serv. Indústria'!F23-1</f>
        <v>-0.48944060903615239</v>
      </c>
      <c r="G23" s="12">
        <f>+'SCC x Atuacao = Serv. Indústria'!G55/'SCC x Atuacao = Serv. Indústria'!G23-1</f>
        <v>4.5670669802654773E-2</v>
      </c>
      <c r="H23" s="12">
        <f>+'SCC x Atuacao = Serv. Indústria'!H55/'SCC x Atuacao = Serv. Indústria'!H23-1</f>
        <v>-0.16110619652756086</v>
      </c>
      <c r="I23" s="12">
        <f>+'SCC x Atuacao = Serv. Indústria'!I55/'SCC x Atuacao = Serv. Indústria'!I23-1</f>
        <v>0.11326936015544797</v>
      </c>
      <c r="J23" s="12">
        <f>+'SCC x Atuacao = Serv. Indústria'!J55/'SCC x Atuacao = Serv. Indústria'!J23-1</f>
        <v>0.21543657710406805</v>
      </c>
      <c r="K23" s="12">
        <f>+'SCC x Atuacao = Serv. Indústria'!K55/'SCC x Atuacao = Serv. Indústria'!K23-1</f>
        <v>-2.1518655136005149E-2</v>
      </c>
      <c r="L23" s="12">
        <f>+'SCC x Atuacao = Serv. Indústria'!L55/'SCC x Atuacao = Serv. Indústria'!L23-1</f>
        <v>-4.4306054228840708E-2</v>
      </c>
    </row>
    <row r="24" spans="1:12" x14ac:dyDescent="0.25">
      <c r="A24" s="1" t="s">
        <v>537</v>
      </c>
      <c r="B24" s="12">
        <f>+'SCC x Atuacao = Serv. Indústria'!B56/'SCC x Atuacao = Serv. Indústria'!B24-1</f>
        <v>0.3009092587963198</v>
      </c>
      <c r="C24" s="12">
        <f>+'SCC x Atuacao = Serv. Indústria'!C56/'SCC x Atuacao = Serv. Indústria'!C24-1</f>
        <v>0.5199673089392236</v>
      </c>
      <c r="D24" s="12">
        <f>+'SCC x Atuacao = Serv. Indústria'!D56/'SCC x Atuacao = Serv. Indústria'!D24-1</f>
        <v>-7.5409978123972321E-2</v>
      </c>
      <c r="E24" s="12">
        <f>+'SCC x Atuacao = Serv. Indústria'!E56/'SCC x Atuacao = Serv. Indústria'!E24-1</f>
        <v>13.783062722783599</v>
      </c>
      <c r="F24" s="12">
        <f>+'SCC x Atuacao = Serv. Indústria'!F56/'SCC x Atuacao = Serv. Indústria'!F24-1</f>
        <v>-0.46569762317405539</v>
      </c>
      <c r="G24" s="12">
        <f>+'SCC x Atuacao = Serv. Indústria'!G56/'SCC x Atuacao = Serv. Indústria'!G24-1</f>
        <v>0.19262944965762174</v>
      </c>
      <c r="H24" s="12">
        <f>+'SCC x Atuacao = Serv. Indústria'!H56/'SCC x Atuacao = Serv. Indústria'!H24-1</f>
        <v>8.6474574016237815E-2</v>
      </c>
      <c r="I24" s="12">
        <f>+'SCC x Atuacao = Serv. Indústria'!I56/'SCC x Atuacao = Serv. Indústria'!I24-1</f>
        <v>8.2859029073487633E-3</v>
      </c>
      <c r="J24" s="12">
        <f>+'SCC x Atuacao = Serv. Indústria'!J56/'SCC x Atuacao = Serv. Indústria'!J24-1</f>
        <v>-8.6851790784810978E-3</v>
      </c>
      <c r="K24" s="12">
        <f>+'SCC x Atuacao = Serv. Indústria'!K56/'SCC x Atuacao = Serv. Indústria'!K24-1</f>
        <v>0.1735114774235671</v>
      </c>
      <c r="L24" s="12">
        <f>+'SCC x Atuacao = Serv. Indústria'!L56/'SCC x Atuacao = Serv. Indústria'!L24-1</f>
        <v>-7.4888970086094853E-2</v>
      </c>
    </row>
    <row r="25" spans="1:12" x14ac:dyDescent="0.25">
      <c r="A25" s="1" t="s">
        <v>538</v>
      </c>
      <c r="B25" s="12">
        <f>+'SCC x Atuacao = Serv. Indústria'!B57/'SCC x Atuacao = Serv. Indústria'!B25-1</f>
        <v>3.3470652997376726E-2</v>
      </c>
      <c r="C25" s="12">
        <f>+'SCC x Atuacao = Serv. Indústria'!C57/'SCC x Atuacao = Serv. Indústria'!C25-1</f>
        <v>-1.7600376491636704E-2</v>
      </c>
      <c r="D25" s="12">
        <f>+'SCC x Atuacao = Serv. Indústria'!D57/'SCC x Atuacao = Serv. Indústria'!D25-1</f>
        <v>0.26864232473049676</v>
      </c>
      <c r="E25" s="12">
        <f>+'SCC x Atuacao = Serv. Indústria'!E57/'SCC x Atuacao = Serv. Indústria'!E25-1</f>
        <v>1.105097030541299</v>
      </c>
      <c r="F25" s="12">
        <f>+'SCC x Atuacao = Serv. Indústria'!F57/'SCC x Atuacao = Serv. Indústria'!F25-1</f>
        <v>-0.22847934025455463</v>
      </c>
      <c r="G25" s="12">
        <f>+'SCC x Atuacao = Serv. Indústria'!G57/'SCC x Atuacao = Serv. Indústria'!G25-1</f>
        <v>2.222870665191512E-2</v>
      </c>
      <c r="H25" s="12">
        <f>+'SCC x Atuacao = Serv. Indústria'!H57/'SCC x Atuacao = Serv. Indústria'!H25-1</f>
        <v>3.830933197586317E-2</v>
      </c>
      <c r="I25" s="12">
        <f>+'SCC x Atuacao = Serv. Indústria'!I57/'SCC x Atuacao = Serv. Indústria'!I25-1</f>
        <v>-0.27474333359135905</v>
      </c>
      <c r="J25" s="12">
        <f>+'SCC x Atuacao = Serv. Indústria'!J57/'SCC x Atuacao = Serv. Indústria'!J25-1</f>
        <v>0.11214835686622182</v>
      </c>
      <c r="K25" s="12">
        <f>+'SCC x Atuacao = Serv. Indústria'!K57/'SCC x Atuacao = Serv. Indústria'!K25-1</f>
        <v>-0.56392861059145005</v>
      </c>
      <c r="L25" s="12">
        <f>+'SCC x Atuacao = Serv. Indústria'!L57/'SCC x Atuacao = Serv. Indústria'!L25-1</f>
        <v>-0.12791709467948054</v>
      </c>
    </row>
    <row r="26" spans="1:12" x14ac:dyDescent="0.25">
      <c r="A26" s="1" t="s">
        <v>539</v>
      </c>
      <c r="B26" s="12">
        <f>+'SCC x Atuacao = Serv. Indústria'!B58/'SCC x Atuacao = Serv. Indústria'!B26-1</f>
        <v>0.28070397336311248</v>
      </c>
      <c r="C26" s="12">
        <f>+'SCC x Atuacao = Serv. Indústria'!C58/'SCC x Atuacao = Serv. Indústria'!C26-1</f>
        <v>-9.9759944122768118E-2</v>
      </c>
      <c r="D26" s="12">
        <f>+'SCC x Atuacao = Serv. Indústria'!D58/'SCC x Atuacao = Serv. Indústria'!D26-1</f>
        <v>0.19424934968208341</v>
      </c>
      <c r="E26" s="12">
        <f>+'SCC x Atuacao = Serv. Indústria'!E58/'SCC x Atuacao = Serv. Indústria'!E26-1</f>
        <v>1.0463912712874524</v>
      </c>
      <c r="F26" s="12">
        <f>+'SCC x Atuacao = Serv. Indústria'!F58/'SCC x Atuacao = Serv. Indústria'!F26-1</f>
        <v>-0.4581617283376278</v>
      </c>
      <c r="G26" s="12">
        <f>+'SCC x Atuacao = Serv. Indústria'!G58/'SCC x Atuacao = Serv. Indústria'!G26-1</f>
        <v>6.0528760832834427E-2</v>
      </c>
      <c r="H26" s="12">
        <f>+'SCC x Atuacao = Serv. Indústria'!H58/'SCC x Atuacao = Serv. Indústria'!H26-1</f>
        <v>5.1204977854712341E-2</v>
      </c>
      <c r="I26" s="12">
        <f>+'SCC x Atuacao = Serv. Indústria'!I58/'SCC x Atuacao = Serv. Indústria'!I26-1</f>
        <v>6.7694908186805458E-2</v>
      </c>
      <c r="J26" s="12">
        <f>+'SCC x Atuacao = Serv. Indústria'!J58/'SCC x Atuacao = Serv. Indústria'!J26-1</f>
        <v>-3.3702357581789744E-2</v>
      </c>
      <c r="K26" s="12">
        <f>+'SCC x Atuacao = Serv. Indústria'!K58/'SCC x Atuacao = Serv. Indústria'!K26-1</f>
        <v>0.21793953499621321</v>
      </c>
      <c r="L26" s="12">
        <f>+'SCC x Atuacao = Serv. Indústria'!L58/'SCC x Atuacao = Serv. Indústria'!L26-1</f>
        <v>2.5376485788192404E-2</v>
      </c>
    </row>
    <row r="27" spans="1:12" x14ac:dyDescent="0.25">
      <c r="A27" s="1" t="s">
        <v>540</v>
      </c>
      <c r="B27" s="12">
        <f>+'SCC x Atuacao = Serv. Indústria'!B59/'SCC x Atuacao = Serv. Indústria'!B27-1</f>
        <v>0.11545425097127238</v>
      </c>
      <c r="C27" s="12">
        <f>+'SCC x Atuacao = Serv. Indústria'!C59/'SCC x Atuacao = Serv. Indústria'!C27-1</f>
        <v>2.648940776212938E-2</v>
      </c>
      <c r="D27" s="12">
        <f>+'SCC x Atuacao = Serv. Indústria'!D59/'SCC x Atuacao = Serv. Indústria'!D27-1</f>
        <v>0.19642319798213759</v>
      </c>
      <c r="E27" s="12">
        <f>+'SCC x Atuacao = Serv. Indústria'!E59/'SCC x Atuacao = Serv. Indústria'!E27-1</f>
        <v>2.0440424882165442</v>
      </c>
      <c r="F27" s="12">
        <f>+'SCC x Atuacao = Serv. Indústria'!F59/'SCC x Atuacao = Serv. Indústria'!F27-1</f>
        <v>-0.49239919186335002</v>
      </c>
      <c r="G27" s="12">
        <f>+'SCC x Atuacao = Serv. Indústria'!G59/'SCC x Atuacao = Serv. Indústria'!G27-1</f>
        <v>6.8778649801516378E-2</v>
      </c>
      <c r="H27" s="12">
        <f>+'SCC x Atuacao = Serv. Indústria'!H59/'SCC x Atuacao = Serv. Indústria'!H27-1</f>
        <v>-0.17629183736122078</v>
      </c>
      <c r="I27" s="12">
        <f>+'SCC x Atuacao = Serv. Indústria'!I59/'SCC x Atuacao = Serv. Indústria'!I27-1</f>
        <v>8.6481140726208716E-2</v>
      </c>
      <c r="J27" s="12">
        <f>+'SCC x Atuacao = Serv. Indústria'!J59/'SCC x Atuacao = Serv. Indústria'!J27-1</f>
        <v>-0.77711433010277031</v>
      </c>
      <c r="K27" s="12">
        <f>+'SCC x Atuacao = Serv. Indústria'!K59/'SCC x Atuacao = Serv. Indústria'!K27-1</f>
        <v>0.78234635904012739</v>
      </c>
      <c r="L27" s="12">
        <f>+'SCC x Atuacao = Serv. Indústria'!L59/'SCC x Atuacao = Serv. Indústria'!L27-1</f>
        <v>3.6123233572531444E-3</v>
      </c>
    </row>
    <row r="28" spans="1:12" x14ac:dyDescent="0.25">
      <c r="A28" s="1" t="s">
        <v>541</v>
      </c>
      <c r="B28" s="12">
        <f>+'SCC x Atuacao = Serv. Indústria'!B60/'SCC x Atuacao = Serv. Indústria'!B28-1</f>
        <v>-0.22401611875487615</v>
      </c>
      <c r="C28" s="12">
        <f>+'SCC x Atuacao = Serv. Indústria'!C60/'SCC x Atuacao = Serv. Indústria'!C28-1</f>
        <v>-0.40944851494639245</v>
      </c>
      <c r="D28" s="12">
        <f>+'SCC x Atuacao = Serv. Indústria'!D60/'SCC x Atuacao = Serv. Indústria'!D28-1</f>
        <v>3.1195216127730241E-2</v>
      </c>
      <c r="E28" s="12">
        <f>+'SCC x Atuacao = Serv. Indústria'!E60/'SCC x Atuacao = Serv. Indústria'!E28-1</f>
        <v>-0.93786031960900695</v>
      </c>
      <c r="F28" s="12">
        <f>+'SCC x Atuacao = Serv. Indústria'!F60/'SCC x Atuacao = Serv. Indústria'!F28-1</f>
        <v>-0.45223139613036656</v>
      </c>
      <c r="G28" s="12">
        <f>+'SCC x Atuacao = Serv. Indústria'!G60/'SCC x Atuacao = Serv. Indústria'!G28-1</f>
        <v>0.37524448845658753</v>
      </c>
      <c r="H28" s="12">
        <f>+'SCC x Atuacao = Serv. Indústria'!H60/'SCC x Atuacao = Serv. Indústria'!H28-1</f>
        <v>8.0513234624739694E-2</v>
      </c>
      <c r="I28" s="12">
        <f>+'SCC x Atuacao = Serv. Indústria'!I60/'SCC x Atuacao = Serv. Indústria'!I28-1</f>
        <v>0.29053199906887062</v>
      </c>
      <c r="J28" s="12">
        <f>+'SCC x Atuacao = Serv. Indústria'!J60/'SCC x Atuacao = Serv. Indústria'!J28-1</f>
        <v>0.16678188570521657</v>
      </c>
      <c r="K28" s="12">
        <f>+'SCC x Atuacao = Serv. Indústria'!K60/'SCC x Atuacao = Serv. Indústria'!K28-1</f>
        <v>-8.1965472270549844E-3</v>
      </c>
      <c r="L28" s="12">
        <f>+'SCC x Atuacao = Serv. Indústria'!L60/'SCC x Atuacao = Serv. Indústria'!L28-1</f>
        <v>-8.6726586749274692E-2</v>
      </c>
    </row>
    <row r="29" spans="1:12" x14ac:dyDescent="0.25">
      <c r="A29" s="1" t="s">
        <v>542</v>
      </c>
      <c r="B29" s="12">
        <f>+'SCC x Atuacao = Serv. Indústria'!B61/'SCC x Atuacao = Serv. Indústria'!B29-1</f>
        <v>0.305121666098912</v>
      </c>
      <c r="C29" s="12">
        <f>+'SCC x Atuacao = Serv. Indústria'!C61/'SCC x Atuacao = Serv. Indústria'!C29-1</f>
        <v>-1.1757729974510966E-2</v>
      </c>
      <c r="D29" s="12">
        <f>+'SCC x Atuacao = Serv. Indústria'!D61/'SCC x Atuacao = Serv. Indústria'!D29-1</f>
        <v>0.19978912804921967</v>
      </c>
      <c r="E29" s="12">
        <f>+'SCC x Atuacao = Serv. Indústria'!E61/'SCC x Atuacao = Serv. Indústria'!E29-1</f>
        <v>0.3009456415836258</v>
      </c>
      <c r="F29" s="12">
        <f>+'SCC x Atuacao = Serv. Indústria'!F61/'SCC x Atuacao = Serv. Indústria'!F29-1</f>
        <v>-0.49825631689841099</v>
      </c>
      <c r="G29" s="12">
        <f>+'SCC x Atuacao = Serv. Indústria'!G61/'SCC x Atuacao = Serv. Indústria'!G29-1</f>
        <v>3.7817406124757147E-2</v>
      </c>
      <c r="H29" s="12">
        <f>+'SCC x Atuacao = Serv. Indústria'!H61/'SCC x Atuacao = Serv. Indústria'!H29-1</f>
        <v>6.0477953946115992E-2</v>
      </c>
      <c r="I29" s="12">
        <f>+'SCC x Atuacao = Serv. Indústria'!I61/'SCC x Atuacao = Serv. Indústria'!I29-1</f>
        <v>0.25827594437208368</v>
      </c>
      <c r="J29" s="12">
        <f>+'SCC x Atuacao = Serv. Indústria'!J61/'SCC x Atuacao = Serv. Indústria'!J29-1</f>
        <v>0.22650849299993236</v>
      </c>
      <c r="K29" s="12">
        <f>+'SCC x Atuacao = Serv. Indústria'!K61/'SCC x Atuacao = Serv. Indústria'!K29-1</f>
        <v>0.1753988318958668</v>
      </c>
      <c r="L29" s="12">
        <f>+'SCC x Atuacao = Serv. Indústria'!L61/'SCC x Atuacao = Serv. Indústria'!L29-1</f>
        <v>7.9275025142654387E-2</v>
      </c>
    </row>
    <row r="30" spans="1:12" x14ac:dyDescent="0.25">
      <c r="A30" s="1" t="s">
        <v>543</v>
      </c>
      <c r="B30" s="12">
        <f>+'SCC x Atuacao = Serv. Indústria'!B62/'SCC x Atuacao = Serv. Indústria'!B30-1</f>
        <v>0.19508386838267189</v>
      </c>
      <c r="C30" s="12">
        <f>+'SCC x Atuacao = Serv. Indústria'!C62/'SCC x Atuacao = Serv. Indústria'!C30-1</f>
        <v>-0.41404266525262889</v>
      </c>
      <c r="D30" s="12">
        <f>+'SCC x Atuacao = Serv. Indústria'!D62/'SCC x Atuacao = Serv. Indústria'!D30-1</f>
        <v>0.19273645014645946</v>
      </c>
      <c r="E30" s="12">
        <f>+'SCC x Atuacao = Serv. Indústria'!E62/'SCC x Atuacao = Serv. Indústria'!E30-1</f>
        <v>0.64080148455289221</v>
      </c>
      <c r="F30" s="12">
        <f>+'SCC x Atuacao = Serv. Indústria'!F62/'SCC x Atuacao = Serv. Indústria'!F30-1</f>
        <v>-0.4663763694618821</v>
      </c>
      <c r="G30" s="12">
        <f>+'SCC x Atuacao = Serv. Indústria'!G62/'SCC x Atuacao = Serv. Indústria'!G30-1</f>
        <v>-5.1773979223495026E-3</v>
      </c>
      <c r="H30" s="12">
        <f>+'SCC x Atuacao = Serv. Indústria'!H62/'SCC x Atuacao = Serv. Indústria'!H30-1</f>
        <v>-0.17701371556724743</v>
      </c>
      <c r="I30" s="12">
        <f>+'SCC x Atuacao = Serv. Indústria'!I62/'SCC x Atuacao = Serv. Indústria'!I30-1</f>
        <v>5.16402427306073E-2</v>
      </c>
      <c r="J30" s="12">
        <f>+'SCC x Atuacao = Serv. Indústria'!J62/'SCC x Atuacao = Serv. Indústria'!J30-1</f>
        <v>8.8864729549221755E-2</v>
      </c>
      <c r="K30" s="12">
        <f>+'SCC x Atuacao = Serv. Indústria'!K62/'SCC x Atuacao = Serv. Indústria'!K30-1</f>
        <v>0.14781448882443149</v>
      </c>
      <c r="L30" s="12">
        <f>+'SCC x Atuacao = Serv. Indústria'!L62/'SCC x Atuacao = Serv. Indústria'!L30-1</f>
        <v>-2.1487841028908217E-2</v>
      </c>
    </row>
    <row r="31" spans="1:12" x14ac:dyDescent="0.25">
      <c r="A31" s="1" t="s">
        <v>544</v>
      </c>
      <c r="B31" s="12">
        <f>+'SCC x Atuacao = Serv. Indústria'!B63/'SCC x Atuacao = Serv. Indústria'!B31-1</f>
        <v>7.3105265279882925E-2</v>
      </c>
      <c r="C31" s="12">
        <f>+'SCC x Atuacao = Serv. Indústria'!C63/'SCC x Atuacao = Serv. Indústria'!C31-1</f>
        <v>-0.17173631795908206</v>
      </c>
      <c r="D31" s="12">
        <f>+'SCC x Atuacao = Serv. Indústria'!D63/'SCC x Atuacao = Serv. Indústria'!D31-1</f>
        <v>-0.23202163640741003</v>
      </c>
      <c r="E31" s="12">
        <f>+'SCC x Atuacao = Serv. Indústria'!E63/'SCC x Atuacao = Serv. Indústria'!E31-1</f>
        <v>-0.66759957684146909</v>
      </c>
      <c r="F31" s="12">
        <f>+'SCC x Atuacao = Serv. Indústria'!F63/'SCC x Atuacao = Serv. Indústria'!F31-1</f>
        <v>-0.46083053776002447</v>
      </c>
      <c r="G31" s="12">
        <f>+'SCC x Atuacao = Serv. Indústria'!G63/'SCC x Atuacao = Serv. Indústria'!G31-1</f>
        <v>0.46961688519586309</v>
      </c>
      <c r="H31" s="12">
        <f>+'SCC x Atuacao = Serv. Indústria'!H63/'SCC x Atuacao = Serv. Indústria'!H31-1</f>
        <v>-0.12207569553329045</v>
      </c>
      <c r="I31" s="12">
        <f>+'SCC x Atuacao = Serv. Indústria'!I63/'SCC x Atuacao = Serv. Indústria'!I31-1</f>
        <v>-0.15686736543046653</v>
      </c>
      <c r="J31" s="12">
        <f>+'SCC x Atuacao = Serv. Indústria'!J63/'SCC x Atuacao = Serv. Indústria'!J31-1</f>
        <v>5.5938924478017071E-2</v>
      </c>
      <c r="K31" s="12">
        <f>+'SCC x Atuacao = Serv. Indústria'!K63/'SCC x Atuacao = Serv. Indústria'!K31-1</f>
        <v>-0.14520383248992796</v>
      </c>
      <c r="L31" s="12">
        <f>+'SCC x Atuacao = Serv. Indústria'!L63/'SCC x Atuacao = Serv. Indústria'!L31-1</f>
        <v>-0.16204128139722929</v>
      </c>
    </row>
    <row r="32" spans="1:12" x14ac:dyDescent="0.25">
      <c r="A32" s="1" t="s">
        <v>84</v>
      </c>
      <c r="B32" s="12">
        <f>+'SCC x Atuacao = Serv. Indústria'!B64/'SCC x Atuacao = Serv. Indústria'!B32-1</f>
        <v>0.25120634741836456</v>
      </c>
      <c r="C32" s="12">
        <f>+'SCC x Atuacao = Serv. Indústria'!C64/'SCC x Atuacao = Serv. Indústria'!C32-1</f>
        <v>0.26287323383259276</v>
      </c>
      <c r="D32" s="12">
        <f>+'SCC x Atuacao = Serv. Indústria'!D64/'SCC x Atuacao = Serv. Indústria'!D32-1</f>
        <v>8.1091067112126769E-3</v>
      </c>
      <c r="E32" s="12">
        <f>+'SCC x Atuacao = Serv. Indústria'!E64/'SCC x Atuacao = Serv. Indústria'!E32-1</f>
        <v>1.7843293105900861</v>
      </c>
      <c r="F32" s="12">
        <f>+'SCC x Atuacao = Serv. Indústria'!F64/'SCC x Atuacao = Serv. Indústria'!F32-1</f>
        <v>-0.45733097846606974</v>
      </c>
      <c r="G32" s="12">
        <f>+'SCC x Atuacao = Serv. Indústria'!G64/'SCC x Atuacao = Serv. Indústria'!G32-1</f>
        <v>0.11771365380599619</v>
      </c>
      <c r="H32" s="12">
        <f>+'SCC x Atuacao = Serv. Indústria'!H64/'SCC x Atuacao = Serv. Indústria'!H32-1</f>
        <v>2.8939952591062523E-2</v>
      </c>
      <c r="I32" s="12">
        <f>+'SCC x Atuacao = Serv. Indústria'!I64/'SCC x Atuacao = Serv. Indústria'!I32-1</f>
        <v>5.0460367282298968E-2</v>
      </c>
      <c r="J32" s="12">
        <f>+'SCC x Atuacao = Serv. Indústria'!J64/'SCC x Atuacao = Serv. Indústria'!J32-1</f>
        <v>6.5187562741959804E-2</v>
      </c>
      <c r="K32" s="12">
        <f>+'SCC x Atuacao = Serv. Indústria'!K64/'SCC x Atuacao = Serv. Indústria'!K32-1</f>
        <v>9.9208987154771222E-2</v>
      </c>
      <c r="L32" s="12">
        <f>+'SCC x Atuacao = Serv. Indústria'!L64/'SCC x Atuacao = Serv. Indústria'!L32-1</f>
        <v>-5.1120757842452402E-2</v>
      </c>
    </row>
    <row r="33" spans="1:12" x14ac:dyDescent="0.25">
      <c r="A33" s="17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2"/>
    </row>
    <row r="34" spans="1:12" x14ac:dyDescent="0.25">
      <c r="A34" s="1"/>
    </row>
    <row r="35" spans="1:12" s="1" customFormat="1" x14ac:dyDescent="0.25">
      <c r="B35" s="1">
        <v>2009</v>
      </c>
      <c r="C35" s="1">
        <v>2009</v>
      </c>
      <c r="D35" s="1">
        <v>2009</v>
      </c>
      <c r="E35" s="1">
        <v>2009</v>
      </c>
      <c r="F35" s="1">
        <v>2009</v>
      </c>
      <c r="G35" s="1">
        <v>2009</v>
      </c>
      <c r="H35" s="1">
        <v>2009</v>
      </c>
      <c r="I35" s="1">
        <v>2009</v>
      </c>
      <c r="J35" s="1">
        <v>2009</v>
      </c>
      <c r="K35" s="1">
        <v>2009</v>
      </c>
      <c r="L35" s="1">
        <v>2009</v>
      </c>
    </row>
    <row r="36" spans="1:12" x14ac:dyDescent="0.25">
      <c r="A36" s="1"/>
      <c r="B36" s="1" t="s">
        <v>769</v>
      </c>
      <c r="C36" s="1" t="s">
        <v>771</v>
      </c>
      <c r="D36" s="1" t="s">
        <v>20</v>
      </c>
      <c r="E36" s="1" t="s">
        <v>776</v>
      </c>
      <c r="F36" s="1" t="s">
        <v>777</v>
      </c>
      <c r="G36" s="1" t="s">
        <v>780</v>
      </c>
      <c r="H36" s="1" t="s">
        <v>22</v>
      </c>
      <c r="I36" s="1" t="s">
        <v>21</v>
      </c>
      <c r="J36" s="1" t="s">
        <v>29</v>
      </c>
      <c r="K36" s="1" t="s">
        <v>784</v>
      </c>
      <c r="L36" s="1" t="s">
        <v>866</v>
      </c>
    </row>
    <row r="37" spans="1:12" x14ac:dyDescent="0.25">
      <c r="A37" s="1" t="s">
        <v>518</v>
      </c>
      <c r="B37" s="12">
        <f>+'SCC x Atuacao = Serv. Indústria'!B69/'SCC x Atuacao = Serv. Indústria'!B37-1</f>
        <v>1.0693140620594419</v>
      </c>
      <c r="C37" s="12">
        <f>+'SCC x Atuacao = Serv. Indústria'!C69/'SCC x Atuacao = Serv. Indústria'!C37-1</f>
        <v>0.14768664437424528</v>
      </c>
      <c r="D37" s="12">
        <f>+'SCC x Atuacao = Serv. Indústria'!D69/'SCC x Atuacao = Serv. Indústria'!D37-1</f>
        <v>0.72570634006189505</v>
      </c>
      <c r="E37" s="12">
        <f>+'SCC x Atuacao = Serv. Indústria'!E69/'SCC x Atuacao = Serv. Indústria'!E37-1</f>
        <v>-0.44068370567235704</v>
      </c>
      <c r="F37" s="12">
        <f>+'SCC x Atuacao = Serv. Indústria'!F69/'SCC x Atuacao = Serv. Indústria'!F37-1</f>
        <v>0.12545154137847914</v>
      </c>
      <c r="G37" s="12">
        <f>+'SCC x Atuacao = Serv. Indústria'!G69/'SCC x Atuacao = Serv. Indústria'!G37-1</f>
        <v>4.0748908469743217E-2</v>
      </c>
      <c r="H37" s="12">
        <f>+'SCC x Atuacao = Serv. Indústria'!H69/'SCC x Atuacao = Serv. Indústria'!H37-1</f>
        <v>0.17734235614457683</v>
      </c>
      <c r="I37" s="12">
        <f>+'SCC x Atuacao = Serv. Indústria'!I69/'SCC x Atuacao = Serv. Indústria'!I37-1</f>
        <v>0.87465789862934318</v>
      </c>
      <c r="J37" s="12">
        <f>+'SCC x Atuacao = Serv. Indústria'!J69/'SCC x Atuacao = Serv. Indústria'!J37-1</f>
        <v>1.5263794430530373</v>
      </c>
      <c r="K37" s="12">
        <f>+'SCC x Atuacao = Serv. Indústria'!K69/'SCC x Atuacao = Serv. Indústria'!K37-1</f>
        <v>-0.21247341882140292</v>
      </c>
      <c r="L37" s="12">
        <f>+'SCC x Atuacao = Serv. Indústria'!L69/'SCC x Atuacao = Serv. Indústria'!L37-1</f>
        <v>0.5424482693880428</v>
      </c>
    </row>
    <row r="38" spans="1:12" x14ac:dyDescent="0.25">
      <c r="A38" s="1" t="s">
        <v>519</v>
      </c>
      <c r="B38" s="12">
        <f>+'SCC x Atuacao = Serv. Indústria'!B70/'SCC x Atuacao = Serv. Indústria'!B38-1</f>
        <v>-4.0167438431808145E-2</v>
      </c>
      <c r="C38" s="12">
        <f>+'SCC x Atuacao = Serv. Indústria'!C70/'SCC x Atuacao = Serv. Indústria'!C38-1</f>
        <v>-0.72885262072286494</v>
      </c>
      <c r="D38" s="12">
        <f>+'SCC x Atuacao = Serv. Indústria'!D70/'SCC x Atuacao = Serv. Indústria'!D38-1</f>
        <v>0.27646954262290224</v>
      </c>
      <c r="E38" s="12" t="e">
        <f>+'SCC x Atuacao = Serv. Indústria'!E70/'SCC x Atuacao = Serv. Indústria'!E38-1</f>
        <v>#DIV/0!</v>
      </c>
      <c r="F38" s="12">
        <f>+'SCC x Atuacao = Serv. Indústria'!F70/'SCC x Atuacao = Serv. Indústria'!F38-1</f>
        <v>-0.10413620823667014</v>
      </c>
      <c r="G38" s="12">
        <f>+'SCC x Atuacao = Serv. Indústria'!G70/'SCC x Atuacao = Serv. Indústria'!G38-1</f>
        <v>0.35826465613719338</v>
      </c>
      <c r="H38" s="12">
        <f>+'SCC x Atuacao = Serv. Indústria'!H70/'SCC x Atuacao = Serv. Indústria'!H38-1</f>
        <v>0.2048115422868404</v>
      </c>
      <c r="I38" s="12">
        <f>+'SCC x Atuacao = Serv. Indústria'!I70/'SCC x Atuacao = Serv. Indústria'!I38-1</f>
        <v>0.49833304983094262</v>
      </c>
      <c r="J38" s="12">
        <f>+'SCC x Atuacao = Serv. Indústria'!J70/'SCC x Atuacao = Serv. Indústria'!J38-1</f>
        <v>3.5301702333013107E-2</v>
      </c>
      <c r="K38" s="12">
        <f>+'SCC x Atuacao = Serv. Indústria'!K70/'SCC x Atuacao = Serv. Indústria'!K38-1</f>
        <v>0.96164249575634875</v>
      </c>
      <c r="L38" s="12">
        <f>+'SCC x Atuacao = Serv. Indústria'!L70/'SCC x Atuacao = Serv. Indústria'!L38-1</f>
        <v>9.8722111006971591E-2</v>
      </c>
    </row>
    <row r="39" spans="1:12" x14ac:dyDescent="0.25">
      <c r="A39" s="1" t="s">
        <v>520</v>
      </c>
      <c r="B39" s="12">
        <f>+'SCC x Atuacao = Serv. Indústria'!B71/'SCC x Atuacao = Serv. Indústria'!B39-1</f>
        <v>-7.1001874083798988E-2</v>
      </c>
      <c r="C39" s="12">
        <f>+'SCC x Atuacao = Serv. Indústria'!C71/'SCC x Atuacao = Serv. Indústria'!C39-1</f>
        <v>-4.8386869606355853E-2</v>
      </c>
      <c r="D39" s="12">
        <f>+'SCC x Atuacao = Serv. Indústria'!D71/'SCC x Atuacao = Serv. Indústria'!D39-1</f>
        <v>0.32835868074328234</v>
      </c>
      <c r="E39" s="12">
        <f>+'SCC x Atuacao = Serv. Indústria'!E71/'SCC x Atuacao = Serv. Indústria'!E39-1</f>
        <v>-0.76099878602223792</v>
      </c>
      <c r="F39" s="12">
        <f>+'SCC x Atuacao = Serv. Indústria'!F71/'SCC x Atuacao = Serv. Indústria'!F39-1</f>
        <v>0.12760402638453172</v>
      </c>
      <c r="G39" s="12">
        <f>+'SCC x Atuacao = Serv. Indústria'!G71/'SCC x Atuacao = Serv. Indústria'!G39-1</f>
        <v>6.2801394751902828E-2</v>
      </c>
      <c r="H39" s="12">
        <f>+'SCC x Atuacao = Serv. Indústria'!H71/'SCC x Atuacao = Serv. Indústria'!H39-1</f>
        <v>2.1786992856567711E-2</v>
      </c>
      <c r="I39" s="12">
        <f>+'SCC x Atuacao = Serv. Indústria'!I71/'SCC x Atuacao = Serv. Indústria'!I39-1</f>
        <v>9.022158569961114E-2</v>
      </c>
      <c r="J39" s="12">
        <f>+'SCC x Atuacao = Serv. Indústria'!J71/'SCC x Atuacao = Serv. Indústria'!J39-1</f>
        <v>0.2830535460135466</v>
      </c>
      <c r="K39" s="12">
        <f>+'SCC x Atuacao = Serv. Indústria'!K71/'SCC x Atuacao = Serv. Indústria'!K39-1</f>
        <v>0.11311812681664035</v>
      </c>
      <c r="L39" s="12">
        <f>+'SCC x Atuacao = Serv. Indústria'!L71/'SCC x Atuacao = Serv. Indústria'!L39-1</f>
        <v>0.17373445718951896</v>
      </c>
    </row>
    <row r="40" spans="1:12" x14ac:dyDescent="0.25">
      <c r="A40" s="1" t="s">
        <v>521</v>
      </c>
      <c r="B40" s="12">
        <f>+'SCC x Atuacao = Serv. Indústria'!B72/'SCC x Atuacao = Serv. Indústria'!B40-1</f>
        <v>8.9817112076869821E-2</v>
      </c>
      <c r="C40" s="12">
        <f>+'SCC x Atuacao = Serv. Indústria'!C72/'SCC x Atuacao = Serv. Indústria'!C40-1</f>
        <v>7.0459365861881587</v>
      </c>
      <c r="D40" s="12">
        <f>+'SCC x Atuacao = Serv. Indústria'!D72/'SCC x Atuacao = Serv. Indústria'!D40-1</f>
        <v>0.74237386003474026</v>
      </c>
      <c r="E40" s="12">
        <f>+'SCC x Atuacao = Serv. Indústria'!E72/'SCC x Atuacao = Serv. Indústria'!E40-1</f>
        <v>-0.16378973642197592</v>
      </c>
      <c r="F40" s="12">
        <f>+'SCC x Atuacao = Serv. Indústria'!F72/'SCC x Atuacao = Serv. Indústria'!F40-1</f>
        <v>0.17056700087963583</v>
      </c>
      <c r="G40" s="12">
        <f>+'SCC x Atuacao = Serv. Indústria'!G72/'SCC x Atuacao = Serv. Indústria'!G40-1</f>
        <v>0.13506262252887358</v>
      </c>
      <c r="H40" s="12">
        <f>+'SCC x Atuacao = Serv. Indústria'!H72/'SCC x Atuacao = Serv. Indústria'!H40-1</f>
        <v>0.5579020922234228</v>
      </c>
      <c r="I40" s="12">
        <f>+'SCC x Atuacao = Serv. Indústria'!I72/'SCC x Atuacao = Serv. Indústria'!I40-1</f>
        <v>1.3927673846574931</v>
      </c>
      <c r="J40" s="12">
        <f>+'SCC x Atuacao = Serv. Indústria'!J72/'SCC x Atuacao = Serv. Indústria'!J40-1</f>
        <v>6.7934134671649939</v>
      </c>
      <c r="K40" s="12">
        <f>+'SCC x Atuacao = Serv. Indústria'!K72/'SCC x Atuacao = Serv. Indústria'!K40-1</f>
        <v>-0.18251069919003604</v>
      </c>
      <c r="L40" s="12">
        <f>+'SCC x Atuacao = Serv. Indústria'!L72/'SCC x Atuacao = Serv. Indústria'!L40-1</f>
        <v>0.72066383583477722</v>
      </c>
    </row>
    <row r="41" spans="1:12" x14ac:dyDescent="0.25">
      <c r="A41" s="1" t="s">
        <v>522</v>
      </c>
      <c r="B41" s="12">
        <f>+'SCC x Atuacao = Serv. Indústria'!B73/'SCC x Atuacao = Serv. Indústria'!B41-1</f>
        <v>0.22258717525483829</v>
      </c>
      <c r="C41" s="12">
        <f>+'SCC x Atuacao = Serv. Indústria'!C73/'SCC x Atuacao = Serv. Indústria'!C41-1</f>
        <v>-0.15576758819143088</v>
      </c>
      <c r="D41" s="12">
        <f>+'SCC x Atuacao = Serv. Indústria'!D73/'SCC x Atuacao = Serv. Indústria'!D41-1</f>
        <v>0.29524810648323219</v>
      </c>
      <c r="E41" s="12">
        <f>+'SCC x Atuacao = Serv. Indústria'!E73/'SCC x Atuacao = Serv. Indústria'!E41-1</f>
        <v>0.11168479579661095</v>
      </c>
      <c r="F41" s="12">
        <f>+'SCC x Atuacao = Serv. Indústria'!F73/'SCC x Atuacao = Serv. Indústria'!F41-1</f>
        <v>-2.8153533341558457E-2</v>
      </c>
      <c r="G41" s="12">
        <f>+'SCC x Atuacao = Serv. Indústria'!G73/'SCC x Atuacao = Serv. Indústria'!G41-1</f>
        <v>-0.10740848596957975</v>
      </c>
      <c r="H41" s="12">
        <f>+'SCC x Atuacao = Serv. Indústria'!H73/'SCC x Atuacao = Serv. Indústria'!H41-1</f>
        <v>1.5114026768254796E-2</v>
      </c>
      <c r="I41" s="12">
        <f>+'SCC x Atuacao = Serv. Indústria'!I73/'SCC x Atuacao = Serv. Indústria'!I41-1</f>
        <v>-0.17447506489342768</v>
      </c>
      <c r="J41" s="12">
        <f>+'SCC x Atuacao = Serv. Indústria'!J73/'SCC x Atuacao = Serv. Indústria'!J41-1</f>
        <v>6.5528562280549529</v>
      </c>
      <c r="K41" s="12">
        <f>+'SCC x Atuacao = Serv. Indústria'!K73/'SCC x Atuacao = Serv. Indústria'!K41-1</f>
        <v>-2.7976722338338034E-2</v>
      </c>
      <c r="L41" s="12">
        <f>+'SCC x Atuacao = Serv. Indústria'!L73/'SCC x Atuacao = Serv. Indústria'!L41-1</f>
        <v>0.61089257362551552</v>
      </c>
    </row>
    <row r="42" spans="1:12" x14ac:dyDescent="0.25">
      <c r="A42" s="1" t="s">
        <v>523</v>
      </c>
      <c r="B42" s="12">
        <f>+'SCC x Atuacao = Serv. Indústria'!B74/'SCC x Atuacao = Serv. Indústria'!B42-1</f>
        <v>-0.36530830678449788</v>
      </c>
      <c r="C42" s="12">
        <f>+'SCC x Atuacao = Serv. Indústria'!C74/'SCC x Atuacao = Serv. Indústria'!C42-1</f>
        <v>-0.96146321854460137</v>
      </c>
      <c r="D42" s="12">
        <f>+'SCC x Atuacao = Serv. Indústria'!D74/'SCC x Atuacao = Serv. Indústria'!D42-1</f>
        <v>0.45969010856715586</v>
      </c>
      <c r="E42" s="12" t="e">
        <f>+'SCC x Atuacao = Serv. Indústria'!E74/'SCC x Atuacao = Serv. Indústria'!E42-1</f>
        <v>#DIV/0!</v>
      </c>
      <c r="F42" s="12">
        <f>+'SCC x Atuacao = Serv. Indústria'!F74/'SCC x Atuacao = Serv. Indústria'!F42-1</f>
        <v>-0.26904212659261795</v>
      </c>
      <c r="G42" s="12">
        <f>+'SCC x Atuacao = Serv. Indústria'!G74/'SCC x Atuacao = Serv. Indústria'!G42-1</f>
        <v>-0.39574402881925685</v>
      </c>
      <c r="H42" s="12">
        <f>+'SCC x Atuacao = Serv. Indústria'!H74/'SCC x Atuacao = Serv. Indústria'!H42-1</f>
        <v>-0.33861327013681475</v>
      </c>
      <c r="I42" s="12" t="e">
        <f>+'SCC x Atuacao = Serv. Indústria'!I74/'SCC x Atuacao = Serv. Indústria'!I42-1</f>
        <v>#DIV/0!</v>
      </c>
      <c r="J42" s="12" t="e">
        <f>+'SCC x Atuacao = Serv. Indústria'!J74/'SCC x Atuacao = Serv. Indústria'!J42-1</f>
        <v>#DIV/0!</v>
      </c>
      <c r="K42" s="12">
        <f>+'SCC x Atuacao = Serv. Indústria'!K74/'SCC x Atuacao = Serv. Indústria'!K42-1</f>
        <v>-0.13358268571733245</v>
      </c>
      <c r="L42" s="12">
        <f>+'SCC x Atuacao = Serv. Indústria'!L74/'SCC x Atuacao = Serv. Indústria'!L42-1</f>
        <v>-2.3101543824971538E-3</v>
      </c>
    </row>
    <row r="43" spans="1:12" x14ac:dyDescent="0.25">
      <c r="A43" s="1" t="s">
        <v>524</v>
      </c>
      <c r="B43" s="12">
        <f>+'SCC x Atuacao = Serv. Indústria'!B75/'SCC x Atuacao = Serv. Indústria'!B43-1</f>
        <v>5.6507352836750346E-2</v>
      </c>
      <c r="C43" s="12">
        <f>+'SCC x Atuacao = Serv. Indústria'!C75/'SCC x Atuacao = Serv. Indústria'!C43-1</f>
        <v>0.18248735016681739</v>
      </c>
      <c r="D43" s="12">
        <f>+'SCC x Atuacao = Serv. Indústria'!D75/'SCC x Atuacao = Serv. Indústria'!D43-1</f>
        <v>-0.52321954131194259</v>
      </c>
      <c r="E43" s="12">
        <f>+'SCC x Atuacao = Serv. Indústria'!E75/'SCC x Atuacao = Serv. Indústria'!E43-1</f>
        <v>-0.73303742438411601</v>
      </c>
      <c r="F43" s="12">
        <f>+'SCC x Atuacao = Serv. Indústria'!F75/'SCC x Atuacao = Serv. Indústria'!F43-1</f>
        <v>-6.2814186576767517E-2</v>
      </c>
      <c r="G43" s="12">
        <f>+'SCC x Atuacao = Serv. Indústria'!G75/'SCC x Atuacao = Serv. Indústria'!G43-1</f>
        <v>8.3578201898621973E-3</v>
      </c>
      <c r="H43" s="12">
        <f>+'SCC x Atuacao = Serv. Indústria'!H75/'SCC x Atuacao = Serv. Indústria'!H43-1</f>
        <v>1.9853707300010015E-2</v>
      </c>
      <c r="I43" s="12">
        <f>+'SCC x Atuacao = Serv. Indústria'!I75/'SCC x Atuacao = Serv. Indústria'!I43-1</f>
        <v>0.33119904927580635</v>
      </c>
      <c r="J43" s="12" t="e">
        <f>+'SCC x Atuacao = Serv. Indústria'!J75/'SCC x Atuacao = Serv. Indústria'!J43-1</f>
        <v>#DIV/0!</v>
      </c>
      <c r="K43" s="12">
        <f>+'SCC x Atuacao = Serv. Indústria'!K75/'SCC x Atuacao = Serv. Indústria'!K43-1</f>
        <v>0.25951931295556818</v>
      </c>
      <c r="L43" s="12">
        <f>+'SCC x Atuacao = Serv. Indústria'!L75/'SCC x Atuacao = Serv. Indústria'!L43-1</f>
        <v>-0.25978027549459937</v>
      </c>
    </row>
    <row r="44" spans="1:12" x14ac:dyDescent="0.25">
      <c r="A44" s="1" t="s">
        <v>525</v>
      </c>
      <c r="B44" s="12">
        <f>+'SCC x Atuacao = Serv. Indústria'!B76/'SCC x Atuacao = Serv. Indústria'!B44-1</f>
        <v>0.43509099882131852</v>
      </c>
      <c r="C44" s="12">
        <f>+'SCC x Atuacao = Serv. Indústria'!C76/'SCC x Atuacao = Serv. Indústria'!C44-1</f>
        <v>-0.40883054861354962</v>
      </c>
      <c r="D44" s="12">
        <f>+'SCC x Atuacao = Serv. Indústria'!D76/'SCC x Atuacao = Serv. Indústria'!D44-1</f>
        <v>-4.3592667148490971E-3</v>
      </c>
      <c r="E44" s="12" t="e">
        <f>+'SCC x Atuacao = Serv. Indústria'!E76/'SCC x Atuacao = Serv. Indústria'!E44-1</f>
        <v>#DIV/0!</v>
      </c>
      <c r="F44" s="12">
        <f>+'SCC x Atuacao = Serv. Indústria'!F76/'SCC x Atuacao = Serv. Indústria'!F44-1</f>
        <v>8.0484799967070364E-2</v>
      </c>
      <c r="G44" s="12">
        <f>+'SCC x Atuacao = Serv. Indústria'!G76/'SCC x Atuacao = Serv. Indústria'!G44-1</f>
        <v>0.17551553301744982</v>
      </c>
      <c r="H44" s="12">
        <f>+'SCC x Atuacao = Serv. Indústria'!H76/'SCC x Atuacao = Serv. Indústria'!H44-1</f>
        <v>1.4705206849593759</v>
      </c>
      <c r="I44" s="12">
        <f>+'SCC x Atuacao = Serv. Indústria'!I76/'SCC x Atuacao = Serv. Indústria'!I44-1</f>
        <v>3.8718616115831272E-2</v>
      </c>
      <c r="J44" s="12" t="e">
        <f>+'SCC x Atuacao = Serv. Indústria'!J76/'SCC x Atuacao = Serv. Indústria'!J44-1</f>
        <v>#DIV/0!</v>
      </c>
      <c r="K44" s="12">
        <f>+'SCC x Atuacao = Serv. Indústria'!K76/'SCC x Atuacao = Serv. Indústria'!K44-1</f>
        <v>-0.25974091606959071</v>
      </c>
      <c r="L44" s="12">
        <f>+'SCC x Atuacao = Serv. Indústria'!L76/'SCC x Atuacao = Serv. Indústria'!L44-1</f>
        <v>-1.4427807304918105E-2</v>
      </c>
    </row>
    <row r="45" spans="1:12" x14ac:dyDescent="0.25">
      <c r="A45" s="1" t="s">
        <v>526</v>
      </c>
      <c r="B45" s="12">
        <f>+'SCC x Atuacao = Serv. Indústria'!B77/'SCC x Atuacao = Serv. Indústria'!B45-1</f>
        <v>0.1405106535126992</v>
      </c>
      <c r="C45" s="12">
        <f>+'SCC x Atuacao = Serv. Indústria'!C77/'SCC x Atuacao = Serv. Indústria'!C45-1</f>
        <v>-8.780400567029234E-2</v>
      </c>
      <c r="D45" s="12">
        <f>+'SCC x Atuacao = Serv. Indústria'!D77/'SCC x Atuacao = Serv. Indústria'!D45-1</f>
        <v>0.34096776572141074</v>
      </c>
      <c r="E45" s="12">
        <f>+'SCC x Atuacao = Serv. Indústria'!E77/'SCC x Atuacao = Serv. Indústria'!E45-1</f>
        <v>0.56671776940960283</v>
      </c>
      <c r="F45" s="12">
        <f>+'SCC x Atuacao = Serv. Indústria'!F77/'SCC x Atuacao = Serv. Indústria'!F45-1</f>
        <v>-0.48277643247247926</v>
      </c>
      <c r="G45" s="12">
        <f>+'SCC x Atuacao = Serv. Indústria'!G77/'SCC x Atuacao = Serv. Indústria'!G45-1</f>
        <v>0.3472157023752549</v>
      </c>
      <c r="H45" s="12">
        <f>+'SCC x Atuacao = Serv. Indústria'!H77/'SCC x Atuacao = Serv. Indústria'!H45-1</f>
        <v>0.75816817773242717</v>
      </c>
      <c r="I45" s="12">
        <f>+'SCC x Atuacao = Serv. Indústria'!I77/'SCC x Atuacao = Serv. Indústria'!I45-1</f>
        <v>0.26172730861351057</v>
      </c>
      <c r="J45" s="12">
        <f>+'SCC x Atuacao = Serv. Indústria'!J77/'SCC x Atuacao = Serv. Indústria'!J45-1</f>
        <v>1.9595693778421812</v>
      </c>
      <c r="K45" s="12">
        <f>+'SCC x Atuacao = Serv. Indústria'!K77/'SCC x Atuacao = Serv. Indústria'!K45-1</f>
        <v>0.36325244325287231</v>
      </c>
      <c r="L45" s="12">
        <f>+'SCC x Atuacao = Serv. Indústria'!L77/'SCC x Atuacao = Serv. Indústria'!L45-1</f>
        <v>0.16111711277130825</v>
      </c>
    </row>
    <row r="46" spans="1:12" x14ac:dyDescent="0.25">
      <c r="A46" s="1" t="s">
        <v>527</v>
      </c>
      <c r="B46" s="12">
        <f>+'SCC x Atuacao = Serv. Indústria'!B78/'SCC x Atuacao = Serv. Indústria'!B46-1</f>
        <v>-0.24873231362695669</v>
      </c>
      <c r="C46" s="12">
        <f>+'SCC x Atuacao = Serv. Indústria'!C78/'SCC x Atuacao = Serv. Indústria'!C46-1</f>
        <v>0.52784469771011744</v>
      </c>
      <c r="D46" s="12">
        <f>+'SCC x Atuacao = Serv. Indústria'!D78/'SCC x Atuacao = Serv. Indústria'!D46-1</f>
        <v>0.46830461710863047</v>
      </c>
      <c r="E46" s="12">
        <f>+'SCC x Atuacao = Serv. Indústria'!E78/'SCC x Atuacao = Serv. Indústria'!E46-1</f>
        <v>-0.87336962542554053</v>
      </c>
      <c r="F46" s="12">
        <f>+'SCC x Atuacao = Serv. Indústria'!F78/'SCC x Atuacao = Serv. Indústria'!F46-1</f>
        <v>2.6234531771473391E-2</v>
      </c>
      <c r="G46" s="12">
        <f>+'SCC x Atuacao = Serv. Indústria'!G78/'SCC x Atuacao = Serv. Indústria'!G46-1</f>
        <v>-0.25918576075793798</v>
      </c>
      <c r="H46" s="12">
        <f>+'SCC x Atuacao = Serv. Indústria'!H78/'SCC x Atuacao = Serv. Indústria'!H46-1</f>
        <v>0.2819232311259825</v>
      </c>
      <c r="I46" s="12">
        <f>+'SCC x Atuacao = Serv. Indústria'!I78/'SCC x Atuacao = Serv. Indústria'!I46-1</f>
        <v>0.43905925752608743</v>
      </c>
      <c r="J46" s="12">
        <f>+'SCC x Atuacao = Serv. Indústria'!J78/'SCC x Atuacao = Serv. Indústria'!J46-1</f>
        <v>7.8208081482801228E-2</v>
      </c>
      <c r="K46" s="12">
        <f>+'SCC x Atuacao = Serv. Indústria'!K78/'SCC x Atuacao = Serv. Indústria'!K46-1</f>
        <v>0.2562669145093599</v>
      </c>
      <c r="L46" s="12">
        <f>+'SCC x Atuacao = Serv. Indústria'!L78/'SCC x Atuacao = Serv. Indústria'!L46-1</f>
        <v>0.28282313753112653</v>
      </c>
    </row>
    <row r="47" spans="1:12" x14ac:dyDescent="0.25">
      <c r="A47" s="1" t="s">
        <v>528</v>
      </c>
      <c r="B47" s="12">
        <f>+'SCC x Atuacao = Serv. Indústria'!B79/'SCC x Atuacao = Serv. Indústria'!B47-1</f>
        <v>-9.5033839875410808E-2</v>
      </c>
      <c r="C47" s="12">
        <f>+'SCC x Atuacao = Serv. Indústria'!C79/'SCC x Atuacao = Serv. Indústria'!C47-1</f>
        <v>0.3916299306531017</v>
      </c>
      <c r="D47" s="12">
        <f>+'SCC x Atuacao = Serv. Indústria'!D79/'SCC x Atuacao = Serv. Indústria'!D47-1</f>
        <v>0.84861849013627122</v>
      </c>
      <c r="E47" s="12">
        <f>+'SCC x Atuacao = Serv. Indústria'!E79/'SCC x Atuacao = Serv. Indústria'!E47-1</f>
        <v>1.4456078114978155</v>
      </c>
      <c r="F47" s="12">
        <f>+'SCC x Atuacao = Serv. Indústria'!F79/'SCC x Atuacao = Serv. Indústria'!F47-1</f>
        <v>-6.8082851712253811E-2</v>
      </c>
      <c r="G47" s="12">
        <f>+'SCC x Atuacao = Serv. Indústria'!G79/'SCC x Atuacao = Serv. Indústria'!G47-1</f>
        <v>-0.12189770748538209</v>
      </c>
      <c r="H47" s="12">
        <f>+'SCC x Atuacao = Serv. Indústria'!H79/'SCC x Atuacao = Serv. Indústria'!H47-1</f>
        <v>-4.7144009128017861E-2</v>
      </c>
      <c r="I47" s="12">
        <f>+'SCC x Atuacao = Serv. Indústria'!I79/'SCC x Atuacao = Serv. Indústria'!I47-1</f>
        <v>0.40682839427671946</v>
      </c>
      <c r="J47" s="12">
        <f>+'SCC x Atuacao = Serv. Indústria'!J79/'SCC x Atuacao = Serv. Indústria'!J47-1</f>
        <v>4.5119223220209781E-2</v>
      </c>
      <c r="K47" s="12">
        <f>+'SCC x Atuacao = Serv. Indústria'!K79/'SCC x Atuacao = Serv. Indústria'!K47-1</f>
        <v>9.2350269600737223E-2</v>
      </c>
      <c r="L47" s="12">
        <f>+'SCC x Atuacao = Serv. Indústria'!L79/'SCC x Atuacao = Serv. Indústria'!L47-1</f>
        <v>0.42967022345405192</v>
      </c>
    </row>
    <row r="48" spans="1:12" x14ac:dyDescent="0.25">
      <c r="A48" s="1" t="s">
        <v>529</v>
      </c>
      <c r="B48" s="12">
        <f>+'SCC x Atuacao = Serv. Indústria'!B80/'SCC x Atuacao = Serv. Indústria'!B48-1</f>
        <v>-5.6575146203036386E-2</v>
      </c>
      <c r="C48" s="12">
        <f>+'SCC x Atuacao = Serv. Indústria'!C80/'SCC x Atuacao = Serv. Indústria'!C48-1</f>
        <v>1.0152476084296898</v>
      </c>
      <c r="D48" s="12">
        <f>+'SCC x Atuacao = Serv. Indústria'!D80/'SCC x Atuacao = Serv. Indústria'!D48-1</f>
        <v>1.0213425474197311</v>
      </c>
      <c r="E48" s="12">
        <f>+'SCC x Atuacao = Serv. Indústria'!E80/'SCC x Atuacao = Serv. Indústria'!E48-1</f>
        <v>2.287396165977619</v>
      </c>
      <c r="F48" s="12">
        <f>+'SCC x Atuacao = Serv. Indústria'!F80/'SCC x Atuacao = Serv. Indústria'!F48-1</f>
        <v>-3.9486104157617774E-2</v>
      </c>
      <c r="G48" s="12">
        <f>+'SCC x Atuacao = Serv. Indústria'!G80/'SCC x Atuacao = Serv. Indústria'!G48-1</f>
        <v>0.19628254602045536</v>
      </c>
      <c r="H48" s="12">
        <f>+'SCC x Atuacao = Serv. Indústria'!H80/'SCC x Atuacao = Serv. Indústria'!H48-1</f>
        <v>0.45878703238682483</v>
      </c>
      <c r="I48" s="12">
        <f>+'SCC x Atuacao = Serv. Indústria'!I80/'SCC x Atuacao = Serv. Indústria'!I48-1</f>
        <v>-0.24803589660917291</v>
      </c>
      <c r="J48" s="12">
        <f>+'SCC x Atuacao = Serv. Indústria'!J80/'SCC x Atuacao = Serv. Indústria'!J48-1</f>
        <v>-0.45491406467976869</v>
      </c>
      <c r="K48" s="12">
        <f>+'SCC x Atuacao = Serv. Indústria'!K80/'SCC x Atuacao = Serv. Indústria'!K48-1</f>
        <v>0.39103186995321848</v>
      </c>
      <c r="L48" s="12">
        <f>+'SCC x Atuacao = Serv. Indústria'!L80/'SCC x Atuacao = Serv. Indústria'!L48-1</f>
        <v>0.71016457895668328</v>
      </c>
    </row>
    <row r="49" spans="1:12" x14ac:dyDescent="0.25">
      <c r="A49" s="1" t="s">
        <v>530</v>
      </c>
      <c r="B49" s="12">
        <f>+'SCC x Atuacao = Serv. Indústria'!B81/'SCC x Atuacao = Serv. Indústria'!B49-1</f>
        <v>-3.9357946549408607E-2</v>
      </c>
      <c r="C49" s="12">
        <f>+'SCC x Atuacao = Serv. Indústria'!C81/'SCC x Atuacao = Serv. Indústria'!C49-1</f>
        <v>0.45671210481016411</v>
      </c>
      <c r="D49" s="12">
        <f>+'SCC x Atuacao = Serv. Indústria'!D81/'SCC x Atuacao = Serv. Indústria'!D49-1</f>
        <v>0.4272929860264969</v>
      </c>
      <c r="E49" s="12">
        <f>+'SCC x Atuacao = Serv. Indústria'!E81/'SCC x Atuacao = Serv. Indústria'!E49-1</f>
        <v>0.32976428762780374</v>
      </c>
      <c r="F49" s="12">
        <f>+'SCC x Atuacao = Serv. Indústria'!F81/'SCC x Atuacao = Serv. Indústria'!F49-1</f>
        <v>-0.33180047929461487</v>
      </c>
      <c r="G49" s="12">
        <f>+'SCC x Atuacao = Serv. Indústria'!G81/'SCC x Atuacao = Serv. Indústria'!G49-1</f>
        <v>0.16617280999805195</v>
      </c>
      <c r="H49" s="12">
        <f>+'SCC x Atuacao = Serv. Indústria'!H81/'SCC x Atuacao = Serv. Indústria'!H49-1</f>
        <v>0.25015764346008273</v>
      </c>
      <c r="I49" s="12">
        <f>+'SCC x Atuacao = Serv. Indústria'!I81/'SCC x Atuacao = Serv. Indústria'!I49-1</f>
        <v>-0.40397583804636172</v>
      </c>
      <c r="J49" s="12">
        <f>+'SCC x Atuacao = Serv. Indústria'!J81/'SCC x Atuacao = Serv. Indústria'!J49-1</f>
        <v>-0.73710923265764516</v>
      </c>
      <c r="K49" s="12">
        <f>+'SCC x Atuacao = Serv. Indústria'!K81/'SCC x Atuacao = Serv. Indústria'!K49-1</f>
        <v>0.13108197539154509</v>
      </c>
      <c r="L49" s="12">
        <f>+'SCC x Atuacao = Serv. Indústria'!L81/'SCC x Atuacao = Serv. Indústria'!L49-1</f>
        <v>0.11233244951967314</v>
      </c>
    </row>
    <row r="50" spans="1:12" x14ac:dyDescent="0.25">
      <c r="A50" s="1" t="s">
        <v>531</v>
      </c>
      <c r="B50" s="12">
        <f>+'SCC x Atuacao = Serv. Indústria'!B82/'SCC x Atuacao = Serv. Indústria'!B50-1</f>
        <v>-0.47122354682664902</v>
      </c>
      <c r="C50" s="12">
        <f>+'SCC x Atuacao = Serv. Indústria'!C82/'SCC x Atuacao = Serv. Indústria'!C50-1</f>
        <v>39.681750855922253</v>
      </c>
      <c r="D50" s="12">
        <f>+'SCC x Atuacao = Serv. Indústria'!D82/'SCC x Atuacao = Serv. Indústria'!D50-1</f>
        <v>0.95778145594925346</v>
      </c>
      <c r="E50" s="12">
        <f>+'SCC x Atuacao = Serv. Indústria'!E82/'SCC x Atuacao = Serv. Indústria'!E50-1</f>
        <v>-0.12534705773716959</v>
      </c>
      <c r="F50" s="12">
        <f>+'SCC x Atuacao = Serv. Indústria'!F82/'SCC x Atuacao = Serv. Indústria'!F50-1</f>
        <v>-3.1550334185721951E-2</v>
      </c>
      <c r="G50" s="12">
        <f>+'SCC x Atuacao = Serv. Indústria'!G82/'SCC x Atuacao = Serv. Indústria'!G50-1</f>
        <v>9.4424412989040363E-3</v>
      </c>
      <c r="H50" s="12">
        <f>+'SCC x Atuacao = Serv. Indústria'!H82/'SCC x Atuacao = Serv. Indústria'!H50-1</f>
        <v>8.7131641746949207E-2</v>
      </c>
      <c r="I50" s="12">
        <f>+'SCC x Atuacao = Serv. Indústria'!I82/'SCC x Atuacao = Serv. Indústria'!I50-1</f>
        <v>1.0709178827181978</v>
      </c>
      <c r="J50" s="12">
        <f>+'SCC x Atuacao = Serv. Indústria'!J82/'SCC x Atuacao = Serv. Indústria'!J50-1</f>
        <v>-0.21100380728474821</v>
      </c>
      <c r="K50" s="12">
        <f>+'SCC x Atuacao = Serv. Indústria'!K82/'SCC x Atuacao = Serv. Indústria'!K50-1</f>
        <v>5.2842838452054286E-2</v>
      </c>
      <c r="L50" s="12">
        <f>+'SCC x Atuacao = Serv. Indústria'!L82/'SCC x Atuacao = Serv. Indústria'!L50-1</f>
        <v>1.3053844847272362</v>
      </c>
    </row>
    <row r="51" spans="1:12" x14ac:dyDescent="0.25">
      <c r="A51" s="1" t="s">
        <v>532</v>
      </c>
      <c r="B51" s="12">
        <f>+'SCC x Atuacao = Serv. Indústria'!B83/'SCC x Atuacao = Serv. Indústria'!B51-1</f>
        <v>-0.14914746683731406</v>
      </c>
      <c r="C51" s="12">
        <f>+'SCC x Atuacao = Serv. Indústria'!C83/'SCC x Atuacao = Serv. Indústria'!C51-1</f>
        <v>0.14295930218010011</v>
      </c>
      <c r="D51" s="12">
        <f>+'SCC x Atuacao = Serv. Indústria'!D83/'SCC x Atuacao = Serv. Indústria'!D51-1</f>
        <v>0.22452501557889537</v>
      </c>
      <c r="E51" s="12">
        <f>+'SCC x Atuacao = Serv. Indústria'!E83/'SCC x Atuacao = Serv. Indústria'!E51-1</f>
        <v>-8.2084636599180194E-2</v>
      </c>
      <c r="F51" s="12">
        <f>+'SCC x Atuacao = Serv. Indústria'!F83/'SCC x Atuacao = Serv. Indústria'!F51-1</f>
        <v>-0.26403261371516518</v>
      </c>
      <c r="G51" s="12">
        <f>+'SCC x Atuacao = Serv. Indústria'!G83/'SCC x Atuacao = Serv. Indústria'!G51-1</f>
        <v>0.21360185042856017</v>
      </c>
      <c r="H51" s="12">
        <f>+'SCC x Atuacao = Serv. Indústria'!H83/'SCC x Atuacao = Serv. Indústria'!H51-1</f>
        <v>0.20011610858104878</v>
      </c>
      <c r="I51" s="12">
        <f>+'SCC x Atuacao = Serv. Indústria'!I83/'SCC x Atuacao = Serv. Indústria'!I51-1</f>
        <v>7.1623867262269991E-2</v>
      </c>
      <c r="J51" s="12">
        <f>+'SCC x Atuacao = Serv. Indústria'!J83/'SCC x Atuacao = Serv. Indústria'!J51-1</f>
        <v>0.29342095079059227</v>
      </c>
      <c r="K51" s="12">
        <f>+'SCC x Atuacao = Serv. Indústria'!K83/'SCC x Atuacao = Serv. Indústria'!K51-1</f>
        <v>1.7096992169103764E-2</v>
      </c>
      <c r="L51" s="12">
        <f>+'SCC x Atuacao = Serv. Indústria'!L83/'SCC x Atuacao = Serv. Indústria'!L51-1</f>
        <v>0.12439119782511043</v>
      </c>
    </row>
    <row r="52" spans="1:12" x14ac:dyDescent="0.25">
      <c r="A52" s="1" t="s">
        <v>533</v>
      </c>
      <c r="B52" s="12">
        <f>+'SCC x Atuacao = Serv. Indústria'!B84/'SCC x Atuacao = Serv. Indústria'!B52-1</f>
        <v>-5.9185244801378878E-2</v>
      </c>
      <c r="C52" s="12">
        <f>+'SCC x Atuacao = Serv. Indústria'!C84/'SCC x Atuacao = Serv. Indústria'!C52-1</f>
        <v>0.49136667630745623</v>
      </c>
      <c r="D52" s="12">
        <f>+'SCC x Atuacao = Serv. Indústria'!D84/'SCC x Atuacao = Serv. Indústria'!D52-1</f>
        <v>0.47384084891334721</v>
      </c>
      <c r="E52" s="12">
        <f>+'SCC x Atuacao = Serv. Indústria'!E84/'SCC x Atuacao = Serv. Indústria'!E52-1</f>
        <v>0.26411545090543331</v>
      </c>
      <c r="F52" s="12">
        <f>+'SCC x Atuacao = Serv. Indústria'!F84/'SCC x Atuacao = Serv. Indústria'!F52-1</f>
        <v>-0.12325782244038674</v>
      </c>
      <c r="G52" s="12">
        <f>+'SCC x Atuacao = Serv. Indústria'!G84/'SCC x Atuacao = Serv. Indústria'!G52-1</f>
        <v>-8.9086304478832368E-2</v>
      </c>
      <c r="H52" s="12">
        <f>+'SCC x Atuacao = Serv. Indústria'!H84/'SCC x Atuacao = Serv. Indústria'!H52-1</f>
        <v>-4.2635903453016044E-2</v>
      </c>
      <c r="I52" s="12">
        <f>+'SCC x Atuacao = Serv. Indústria'!I84/'SCC x Atuacao = Serv. Indústria'!I52-1</f>
        <v>0.67299965714366095</v>
      </c>
      <c r="J52" s="12">
        <f>+'SCC x Atuacao = Serv. Indústria'!J84/'SCC x Atuacao = Serv. Indústria'!J52-1</f>
        <v>0.31069204458726474</v>
      </c>
      <c r="K52" s="12">
        <f>+'SCC x Atuacao = Serv. Indústria'!K84/'SCC x Atuacao = Serv. Indústria'!K52-1</f>
        <v>-6.4561402490316167E-2</v>
      </c>
      <c r="L52" s="12">
        <f>+'SCC x Atuacao = Serv. Indústria'!L84/'SCC x Atuacao = Serv. Indústria'!L52-1</f>
        <v>0.20257740730699547</v>
      </c>
    </row>
    <row r="53" spans="1:12" x14ac:dyDescent="0.25">
      <c r="A53" s="1" t="s">
        <v>534</v>
      </c>
      <c r="B53" s="12">
        <f>+'SCC x Atuacao = Serv. Indústria'!B85/'SCC x Atuacao = Serv. Indústria'!B53-1</f>
        <v>-0.43078107288160683</v>
      </c>
      <c r="C53" s="12">
        <f>+'SCC x Atuacao = Serv. Indústria'!C85/'SCC x Atuacao = Serv. Indústria'!C53-1</f>
        <v>0.28950462348671535</v>
      </c>
      <c r="D53" s="12">
        <f>+'SCC x Atuacao = Serv. Indústria'!D85/'SCC x Atuacao = Serv. Indústria'!D53-1</f>
        <v>0.41800980986933745</v>
      </c>
      <c r="E53" s="12">
        <f>+'SCC x Atuacao = Serv. Indústria'!E85/'SCC x Atuacao = Serv. Indústria'!E53-1</f>
        <v>0.34263565050296285</v>
      </c>
      <c r="F53" s="12">
        <f>+'SCC x Atuacao = Serv. Indústria'!F85/'SCC x Atuacao = Serv. Indústria'!F53-1</f>
        <v>-5.2350344471251531E-2</v>
      </c>
      <c r="G53" s="12">
        <f>+'SCC x Atuacao = Serv. Indústria'!G85/'SCC x Atuacao = Serv. Indústria'!G53-1</f>
        <v>1.9191364525155796E-2</v>
      </c>
      <c r="H53" s="12">
        <f>+'SCC x Atuacao = Serv. Indústria'!H85/'SCC x Atuacao = Serv. Indústria'!H53-1</f>
        <v>0.12141143998772819</v>
      </c>
      <c r="I53" s="12">
        <f>+'SCC x Atuacao = Serv. Indústria'!I85/'SCC x Atuacao = Serv. Indústria'!I53-1</f>
        <v>0.7524079047515897</v>
      </c>
      <c r="J53" s="12">
        <f>+'SCC x Atuacao = Serv. Indústria'!J85/'SCC x Atuacao = Serv. Indústria'!J53-1</f>
        <v>0.50184654581721966</v>
      </c>
      <c r="K53" s="12">
        <f>+'SCC x Atuacao = Serv. Indústria'!K85/'SCC x Atuacao = Serv. Indústria'!K53-1</f>
        <v>0.13082679127706998</v>
      </c>
      <c r="L53" s="12">
        <f>+'SCC x Atuacao = Serv. Indústria'!L85/'SCC x Atuacao = Serv. Indústria'!L53-1</f>
        <v>0.15718831435448211</v>
      </c>
    </row>
    <row r="54" spans="1:12" x14ac:dyDescent="0.25">
      <c r="A54" s="1" t="s">
        <v>535</v>
      </c>
      <c r="B54" s="12">
        <f>+'SCC x Atuacao = Serv. Indústria'!B86/'SCC x Atuacao = Serv. Indústria'!B54-1</f>
        <v>0.16705302310447157</v>
      </c>
      <c r="C54" s="12">
        <f>+'SCC x Atuacao = Serv. Indústria'!C86/'SCC x Atuacao = Serv. Indústria'!C54-1</f>
        <v>0.46044493311267587</v>
      </c>
      <c r="D54" s="12">
        <f>+'SCC x Atuacao = Serv. Indústria'!D86/'SCC x Atuacao = Serv. Indústria'!D54-1</f>
        <v>0.19186147201108472</v>
      </c>
      <c r="E54" s="12">
        <f>+'SCC x Atuacao = Serv. Indústria'!E86/'SCC x Atuacao = Serv. Indústria'!E54-1</f>
        <v>-9.1324962450544334E-2</v>
      </c>
      <c r="F54" s="12">
        <f>+'SCC x Atuacao = Serv. Indústria'!F86/'SCC x Atuacao = Serv. Indústria'!F54-1</f>
        <v>-5.0168391215509089E-2</v>
      </c>
      <c r="G54" s="12">
        <f>+'SCC x Atuacao = Serv. Indústria'!G86/'SCC x Atuacao = Serv. Indústria'!G54-1</f>
        <v>0.11767446011847316</v>
      </c>
      <c r="H54" s="12">
        <f>+'SCC x Atuacao = Serv. Indústria'!H86/'SCC x Atuacao = Serv. Indústria'!H54-1</f>
        <v>7.4599304956018075E-2</v>
      </c>
      <c r="I54" s="12">
        <f>+'SCC x Atuacao = Serv. Indústria'!I86/'SCC x Atuacao = Serv. Indústria'!I54-1</f>
        <v>-0.32657917224428945</v>
      </c>
      <c r="J54" s="12">
        <f>+'SCC x Atuacao = Serv. Indústria'!J86/'SCC x Atuacao = Serv. Indústria'!J54-1</f>
        <v>0.18394145727959166</v>
      </c>
      <c r="K54" s="12">
        <f>+'SCC x Atuacao = Serv. Indústria'!K86/'SCC x Atuacao = Serv. Indústria'!K54-1</f>
        <v>-8.6200998258934014E-3</v>
      </c>
      <c r="L54" s="12">
        <f>+'SCC x Atuacao = Serv. Indústria'!L86/'SCC x Atuacao = Serv. Indústria'!L54-1</f>
        <v>0.13253304116721742</v>
      </c>
    </row>
    <row r="55" spans="1:12" x14ac:dyDescent="0.25">
      <c r="A55" s="1" t="s">
        <v>536</v>
      </c>
      <c r="B55" s="12">
        <f>+'SCC x Atuacao = Serv. Indústria'!B87/'SCC x Atuacao = Serv. Indústria'!B55-1</f>
        <v>-0.46534101318045229</v>
      </c>
      <c r="C55" s="12">
        <f>+'SCC x Atuacao = Serv. Indústria'!C87/'SCC x Atuacao = Serv. Indústria'!C55-1</f>
        <v>0.17316955583607774</v>
      </c>
      <c r="D55" s="12">
        <f>+'SCC x Atuacao = Serv. Indústria'!D87/'SCC x Atuacao = Serv. Indústria'!D55-1</f>
        <v>0.3799891454128308</v>
      </c>
      <c r="E55" s="12">
        <f>+'SCC x Atuacao = Serv. Indústria'!E87/'SCC x Atuacao = Serv. Indústria'!E55-1</f>
        <v>0.47455908628076893</v>
      </c>
      <c r="F55" s="12">
        <f>+'SCC x Atuacao = Serv. Indústria'!F87/'SCC x Atuacao = Serv. Indústria'!F55-1</f>
        <v>-1.7213198155552445E-2</v>
      </c>
      <c r="G55" s="12">
        <f>+'SCC x Atuacao = Serv. Indústria'!G87/'SCC x Atuacao = Serv. Indústria'!G55-1</f>
        <v>-2.8556218802793243E-3</v>
      </c>
      <c r="H55" s="12">
        <f>+'SCC x Atuacao = Serv. Indústria'!H87/'SCC x Atuacao = Serv. Indústria'!H55-1</f>
        <v>0.18024980807380953</v>
      </c>
      <c r="I55" s="12">
        <f>+'SCC x Atuacao = Serv. Indústria'!I87/'SCC x Atuacao = Serv. Indústria'!I55-1</f>
        <v>0.20389149787174921</v>
      </c>
      <c r="J55" s="12">
        <f>+'SCC x Atuacao = Serv. Indústria'!J87/'SCC x Atuacao = Serv. Indústria'!J55-1</f>
        <v>1.0184098704976536</v>
      </c>
      <c r="K55" s="12">
        <f>+'SCC x Atuacao = Serv. Indústria'!K87/'SCC x Atuacao = Serv. Indústria'!K55-1</f>
        <v>-3.2955263253054978E-2</v>
      </c>
      <c r="L55" s="12">
        <f>+'SCC x Atuacao = Serv. Indústria'!L87/'SCC x Atuacao = Serv. Indústria'!L55-1</f>
        <v>0.2337207336572118</v>
      </c>
    </row>
    <row r="56" spans="1:12" x14ac:dyDescent="0.25">
      <c r="A56" s="1" t="s">
        <v>537</v>
      </c>
      <c r="B56" s="12">
        <f>+'SCC x Atuacao = Serv. Indústria'!B88/'SCC x Atuacao = Serv. Indústria'!B56-1</f>
        <v>-3.4331731476310856E-2</v>
      </c>
      <c r="C56" s="12">
        <f>+'SCC x Atuacao = Serv. Indústria'!C88/'SCC x Atuacao = Serv. Indústria'!C56-1</f>
        <v>0.4837766245557571</v>
      </c>
      <c r="D56" s="12">
        <f>+'SCC x Atuacao = Serv. Indústria'!D88/'SCC x Atuacao = Serv. Indústria'!D56-1</f>
        <v>0.66173893585151045</v>
      </c>
      <c r="E56" s="12">
        <f>+'SCC x Atuacao = Serv. Indústria'!E88/'SCC x Atuacao = Serv. Indústria'!E56-1</f>
        <v>3.0909357426225652</v>
      </c>
      <c r="F56" s="12">
        <f>+'SCC x Atuacao = Serv. Indústria'!F88/'SCC x Atuacao = Serv. Indústria'!F56-1</f>
        <v>-5.7968364847875042E-2</v>
      </c>
      <c r="G56" s="12">
        <f>+'SCC x Atuacao = Serv. Indústria'!G88/'SCC x Atuacao = Serv. Indústria'!G56-1</f>
        <v>4.3093548583885699E-2</v>
      </c>
      <c r="H56" s="12">
        <f>+'SCC x Atuacao = Serv. Indústria'!H88/'SCC x Atuacao = Serv. Indústria'!H56-1</f>
        <v>9.7984773687261217E-2</v>
      </c>
      <c r="I56" s="12">
        <f>+'SCC x Atuacao = Serv. Indústria'!I88/'SCC x Atuacao = Serv. Indústria'!I56-1</f>
        <v>0.11319411843093374</v>
      </c>
      <c r="J56" s="12">
        <f>+'SCC x Atuacao = Serv. Indústria'!J88/'SCC x Atuacao = Serv. Indústria'!J56-1</f>
        <v>-0.17336550735042477</v>
      </c>
      <c r="K56" s="12">
        <f>+'SCC x Atuacao = Serv. Indústria'!K88/'SCC x Atuacao = Serv. Indústria'!K56-1</f>
        <v>-6.089966985737727E-2</v>
      </c>
      <c r="L56" s="12">
        <f>+'SCC x Atuacao = Serv. Indústria'!L88/'SCC x Atuacao = Serv. Indústria'!L56-1</f>
        <v>0.2576115257125815</v>
      </c>
    </row>
    <row r="57" spans="1:12" x14ac:dyDescent="0.25">
      <c r="A57" s="1" t="s">
        <v>538</v>
      </c>
      <c r="B57" s="12">
        <f>+'SCC x Atuacao = Serv. Indústria'!B89/'SCC x Atuacao = Serv. Indústria'!B57-1</f>
        <v>0.19308353907464326</v>
      </c>
      <c r="C57" s="12">
        <f>+'SCC x Atuacao = Serv. Indústria'!C89/'SCC x Atuacao = Serv. Indústria'!C57-1</f>
        <v>0.10515950491551429</v>
      </c>
      <c r="D57" s="12">
        <f>+'SCC x Atuacao = Serv. Indústria'!D89/'SCC x Atuacao = Serv. Indústria'!D57-1</f>
        <v>0.27856367302033536</v>
      </c>
      <c r="E57" s="12">
        <f>+'SCC x Atuacao = Serv. Indústria'!E89/'SCC x Atuacao = Serv. Indústria'!E57-1</f>
        <v>0.44715094302429259</v>
      </c>
      <c r="F57" s="12">
        <f>+'SCC x Atuacao = Serv. Indústria'!F89/'SCC x Atuacao = Serv. Indústria'!F57-1</f>
        <v>-2.135716562549772E-2</v>
      </c>
      <c r="G57" s="12">
        <f>+'SCC x Atuacao = Serv. Indústria'!G89/'SCC x Atuacao = Serv. Indústria'!G57-1</f>
        <v>0.15754267007594969</v>
      </c>
      <c r="H57" s="12">
        <f>+'SCC x Atuacao = Serv. Indústria'!H89/'SCC x Atuacao = Serv. Indústria'!H57-1</f>
        <v>0.10571339486502374</v>
      </c>
      <c r="I57" s="12">
        <f>+'SCC x Atuacao = Serv. Indústria'!I89/'SCC x Atuacao = Serv. Indústria'!I57-1</f>
        <v>0.63307142348335033</v>
      </c>
      <c r="J57" s="12">
        <f>+'SCC x Atuacao = Serv. Indústria'!J89/'SCC x Atuacao = Serv. Indústria'!J57-1</f>
        <v>0.19601667421833868</v>
      </c>
      <c r="K57" s="12">
        <f>+'SCC x Atuacao = Serv. Indústria'!K89/'SCC x Atuacao = Serv. Indústria'!K57-1</f>
        <v>-1.5132379851284239E-2</v>
      </c>
      <c r="L57" s="12">
        <f>+'SCC x Atuacao = Serv. Indústria'!L89/'SCC x Atuacao = Serv. Indústria'!L57-1</f>
        <v>0.14883182511016013</v>
      </c>
    </row>
    <row r="58" spans="1:12" x14ac:dyDescent="0.25">
      <c r="A58" s="1" t="s">
        <v>539</v>
      </c>
      <c r="B58" s="12">
        <f>+'SCC x Atuacao = Serv. Indústria'!B90/'SCC x Atuacao = Serv. Indústria'!B58-1</f>
        <v>0.50278354513268941</v>
      </c>
      <c r="C58" s="12">
        <f>+'SCC x Atuacao = Serv. Indústria'!C90/'SCC x Atuacao = Serv. Indústria'!C58-1</f>
        <v>0.33853860354733722</v>
      </c>
      <c r="D58" s="12">
        <f>+'SCC x Atuacao = Serv. Indústria'!D90/'SCC x Atuacao = Serv. Indústria'!D58-1</f>
        <v>0.31627880470626146</v>
      </c>
      <c r="E58" s="12">
        <f>+'SCC x Atuacao = Serv. Indústria'!E90/'SCC x Atuacao = Serv. Indústria'!E58-1</f>
        <v>-0.19939172436357511</v>
      </c>
      <c r="F58" s="12">
        <f>+'SCC x Atuacao = Serv. Indústria'!F90/'SCC x Atuacao = Serv. Indústria'!F58-1</f>
        <v>-6.1811878069175652E-3</v>
      </c>
      <c r="G58" s="12">
        <f>+'SCC x Atuacao = Serv. Indústria'!G90/'SCC x Atuacao = Serv. Indústria'!G58-1</f>
        <v>0.16385708921826447</v>
      </c>
      <c r="H58" s="12">
        <f>+'SCC x Atuacao = Serv. Indústria'!H90/'SCC x Atuacao = Serv. Indústria'!H58-1</f>
        <v>0.17763819250584501</v>
      </c>
      <c r="I58" s="12">
        <f>+'SCC x Atuacao = Serv. Indústria'!I90/'SCC x Atuacao = Serv. Indústria'!I58-1</f>
        <v>1.6324717654391918E-2</v>
      </c>
      <c r="J58" s="12">
        <f>+'SCC x Atuacao = Serv. Indústria'!J90/'SCC x Atuacao = Serv. Indústria'!J58-1</f>
        <v>0.23022907074862942</v>
      </c>
      <c r="K58" s="12">
        <f>+'SCC x Atuacao = Serv. Indústria'!K90/'SCC x Atuacao = Serv. Indústria'!K58-1</f>
        <v>3.3970249124649188E-2</v>
      </c>
      <c r="L58" s="12">
        <f>+'SCC x Atuacao = Serv. Indústria'!L90/'SCC x Atuacao = Serv. Indústria'!L58-1</f>
        <v>0.23288991768875622</v>
      </c>
    </row>
    <row r="59" spans="1:12" x14ac:dyDescent="0.25">
      <c r="A59" s="1" t="s">
        <v>540</v>
      </c>
      <c r="B59" s="12">
        <f>+'SCC x Atuacao = Serv. Indústria'!B91/'SCC x Atuacao = Serv. Indústria'!B59-1</f>
        <v>0.12471345159839919</v>
      </c>
      <c r="C59" s="12">
        <f>+'SCC x Atuacao = Serv. Indústria'!C91/'SCC x Atuacao = Serv. Indústria'!C59-1</f>
        <v>-0.19408309956810876</v>
      </c>
      <c r="D59" s="12">
        <f>+'SCC x Atuacao = Serv. Indústria'!D91/'SCC x Atuacao = Serv. Indústria'!D59-1</f>
        <v>0.20569412167238443</v>
      </c>
      <c r="E59" s="12">
        <f>+'SCC x Atuacao = Serv. Indústria'!E91/'SCC x Atuacao = Serv. Indústria'!E59-1</f>
        <v>0.28097208022183939</v>
      </c>
      <c r="F59" s="12">
        <f>+'SCC x Atuacao = Serv. Indústria'!F91/'SCC x Atuacao = Serv. Indústria'!F59-1</f>
        <v>-1.8020666285015086E-2</v>
      </c>
      <c r="G59" s="12">
        <f>+'SCC x Atuacao = Serv. Indústria'!G91/'SCC x Atuacao = Serv. Indústria'!G59-1</f>
        <v>1.0568531674025161E-2</v>
      </c>
      <c r="H59" s="12">
        <f>+'SCC x Atuacao = Serv. Indústria'!H91/'SCC x Atuacao = Serv. Indústria'!H59-1</f>
        <v>0.29430902871105191</v>
      </c>
      <c r="I59" s="12">
        <f>+'SCC x Atuacao = Serv. Indústria'!I91/'SCC x Atuacao = Serv. Indústria'!I59-1</f>
        <v>0.43763652571907175</v>
      </c>
      <c r="J59" s="12">
        <f>+'SCC x Atuacao = Serv. Indústria'!J91/'SCC x Atuacao = Serv. Indústria'!J59-1</f>
        <v>1.7794205746199854</v>
      </c>
      <c r="K59" s="12">
        <f>+'SCC x Atuacao = Serv. Indústria'!K91/'SCC x Atuacao = Serv. Indústria'!K59-1</f>
        <v>-5.5018476867236266E-2</v>
      </c>
      <c r="L59" s="12">
        <f>+'SCC x Atuacao = Serv. Indústria'!L91/'SCC x Atuacao = Serv. Indústria'!L59-1</f>
        <v>0.11295441798092631</v>
      </c>
    </row>
    <row r="60" spans="1:12" x14ac:dyDescent="0.25">
      <c r="A60" s="1" t="s">
        <v>541</v>
      </c>
      <c r="B60" s="12">
        <f>+'SCC x Atuacao = Serv. Indústria'!B92/'SCC x Atuacao = Serv. Indústria'!B60-1</f>
        <v>0.1318954063240827</v>
      </c>
      <c r="C60" s="12">
        <f>+'SCC x Atuacao = Serv. Indústria'!C92/'SCC x Atuacao = Serv. Indústria'!C60-1</f>
        <v>4.0550671145478168E-2</v>
      </c>
      <c r="D60" s="12">
        <f>+'SCC x Atuacao = Serv. Indústria'!D92/'SCC x Atuacao = Serv. Indústria'!D60-1</f>
        <v>0.52703302596497692</v>
      </c>
      <c r="E60" s="12">
        <f>+'SCC x Atuacao = Serv. Indústria'!E92/'SCC x Atuacao = Serv. Indústria'!E60-1</f>
        <v>7.1863436779578072E-2</v>
      </c>
      <c r="F60" s="12">
        <f>+'SCC x Atuacao = Serv. Indústria'!F92/'SCC x Atuacao = Serv. Indústria'!F60-1</f>
        <v>-2.4952906186206381E-2</v>
      </c>
      <c r="G60" s="12">
        <f>+'SCC x Atuacao = Serv. Indústria'!G92/'SCC x Atuacao = Serv. Indústria'!G60-1</f>
        <v>-0.51276524310781135</v>
      </c>
      <c r="H60" s="12">
        <f>+'SCC x Atuacao = Serv. Indústria'!H92/'SCC x Atuacao = Serv. Indústria'!H60-1</f>
        <v>0.14992229447554739</v>
      </c>
      <c r="I60" s="12">
        <f>+'SCC x Atuacao = Serv. Indústria'!I92/'SCC x Atuacao = Serv. Indústria'!I60-1</f>
        <v>0.36582016216891611</v>
      </c>
      <c r="J60" s="12">
        <f>+'SCC x Atuacao = Serv. Indústria'!J92/'SCC x Atuacao = Serv. Indústria'!J60-1</f>
        <v>-7.4501098168535229E-2</v>
      </c>
      <c r="K60" s="12">
        <f>+'SCC x Atuacao = Serv. Indústria'!K92/'SCC x Atuacao = Serv. Indústria'!K60-1</f>
        <v>0.12636735242213093</v>
      </c>
      <c r="L60" s="12">
        <f>+'SCC x Atuacao = Serv. Indústria'!L92/'SCC x Atuacao = Serv. Indústria'!L60-1</f>
        <v>0.32785099207629909</v>
      </c>
    </row>
    <row r="61" spans="1:12" x14ac:dyDescent="0.25">
      <c r="A61" s="1" t="s">
        <v>542</v>
      </c>
      <c r="B61" s="12">
        <f>+'SCC x Atuacao = Serv. Indústria'!B93/'SCC x Atuacao = Serv. Indústria'!B61-1</f>
        <v>-0.11571975934431533</v>
      </c>
      <c r="C61" s="12">
        <f>+'SCC x Atuacao = Serv. Indústria'!C93/'SCC x Atuacao = Serv. Indústria'!C61-1</f>
        <v>-9.6412080558894608E-2</v>
      </c>
      <c r="D61" s="12">
        <f>+'SCC x Atuacao = Serv. Indústria'!D93/'SCC x Atuacao = Serv. Indústria'!D61-1</f>
        <v>0.57794589900310234</v>
      </c>
      <c r="E61" s="12">
        <f>+'SCC x Atuacao = Serv. Indústria'!E93/'SCC x Atuacao = Serv. Indústria'!E61-1</f>
        <v>9.7744572061223334E-2</v>
      </c>
      <c r="F61" s="12">
        <f>+'SCC x Atuacao = Serv. Indústria'!F93/'SCC x Atuacao = Serv. Indústria'!F61-1</f>
        <v>0.16261659348159863</v>
      </c>
      <c r="G61" s="12">
        <f>+'SCC x Atuacao = Serv. Indústria'!G93/'SCC x Atuacao = Serv. Indústria'!G61-1</f>
        <v>0.13998509220297861</v>
      </c>
      <c r="H61" s="12">
        <f>+'SCC x Atuacao = Serv. Indústria'!H93/'SCC x Atuacao = Serv. Indústria'!H61-1</f>
        <v>0.11069887319201399</v>
      </c>
      <c r="I61" s="12">
        <f>+'SCC x Atuacao = Serv. Indústria'!I93/'SCC x Atuacao = Serv. Indústria'!I61-1</f>
        <v>-6.3275680233451093E-3</v>
      </c>
      <c r="J61" s="12">
        <f>+'SCC x Atuacao = Serv. Indústria'!J93/'SCC x Atuacao = Serv. Indústria'!J61-1</f>
        <v>0.21426076966841534</v>
      </c>
      <c r="K61" s="12">
        <f>+'SCC x Atuacao = Serv. Indústria'!K93/'SCC x Atuacao = Serv. Indústria'!K61-1</f>
        <v>6.9631556580768361E-2</v>
      </c>
      <c r="L61" s="12">
        <f>+'SCC x Atuacao = Serv. Indústria'!L93/'SCC x Atuacao = Serv. Indústria'!L61-1</f>
        <v>0.2890268495949182</v>
      </c>
    </row>
    <row r="62" spans="1:12" x14ac:dyDescent="0.25">
      <c r="A62" s="1" t="s">
        <v>543</v>
      </c>
      <c r="B62" s="12">
        <f>+'SCC x Atuacao = Serv. Indústria'!B94/'SCC x Atuacao = Serv. Indústria'!B62-1</f>
        <v>0.11925504691207811</v>
      </c>
      <c r="C62" s="12">
        <f>+'SCC x Atuacao = Serv. Indústria'!C94/'SCC x Atuacao = Serv. Indústria'!C62-1</f>
        <v>-0.13891584738238416</v>
      </c>
      <c r="D62" s="12">
        <f>+'SCC x Atuacao = Serv. Indústria'!D94/'SCC x Atuacao = Serv. Indústria'!D62-1</f>
        <v>0.33182789406217594</v>
      </c>
      <c r="E62" s="12">
        <f>+'SCC x Atuacao = Serv. Indústria'!E94/'SCC x Atuacao = Serv. Indústria'!E62-1</f>
        <v>-0.55757348104345406</v>
      </c>
      <c r="F62" s="12">
        <f>+'SCC x Atuacao = Serv. Indústria'!F94/'SCC x Atuacao = Serv. Indústria'!F62-1</f>
        <v>-5.6347628286566809E-2</v>
      </c>
      <c r="G62" s="12">
        <f>+'SCC x Atuacao = Serv. Indústria'!G94/'SCC x Atuacao = Serv. Indústria'!G62-1</f>
        <v>4.7320200161008685E-2</v>
      </c>
      <c r="H62" s="12">
        <f>+'SCC x Atuacao = Serv. Indústria'!H94/'SCC x Atuacao = Serv. Indústria'!H62-1</f>
        <v>0.13169981847331114</v>
      </c>
      <c r="I62" s="12">
        <f>+'SCC x Atuacao = Serv. Indústria'!I94/'SCC x Atuacao = Serv. Indústria'!I62-1</f>
        <v>0.65747766927274354</v>
      </c>
      <c r="J62" s="12">
        <f>+'SCC x Atuacao = Serv. Indústria'!J94/'SCC x Atuacao = Serv. Indústria'!J62-1</f>
        <v>0.56440556421163279</v>
      </c>
      <c r="K62" s="12">
        <f>+'SCC x Atuacao = Serv. Indústria'!K94/'SCC x Atuacao = Serv. Indústria'!K62-1</f>
        <v>0.26420712166242777</v>
      </c>
      <c r="L62" s="12">
        <f>+'SCC x Atuacao = Serv. Indústria'!L94/'SCC x Atuacao = Serv. Indústria'!L62-1</f>
        <v>0.22937075715141497</v>
      </c>
    </row>
    <row r="63" spans="1:12" x14ac:dyDescent="0.25">
      <c r="A63" s="1" t="s">
        <v>544</v>
      </c>
      <c r="B63" s="12">
        <f>+'SCC x Atuacao = Serv. Indústria'!B95/'SCC x Atuacao = Serv. Indústria'!B63-1</f>
        <v>-0.36998050378177982</v>
      </c>
      <c r="C63" s="12">
        <f>+'SCC x Atuacao = Serv. Indústria'!C95/'SCC x Atuacao = Serv. Indústria'!C63-1</f>
        <v>-0.12936636093469434</v>
      </c>
      <c r="D63" s="12">
        <f>+'SCC x Atuacao = Serv. Indústria'!D95/'SCC x Atuacao = Serv. Indústria'!D63-1</f>
        <v>1.5160622687724032</v>
      </c>
      <c r="E63" s="12">
        <f>+'SCC x Atuacao = Serv. Indústria'!E95/'SCC x Atuacao = Serv. Indústria'!E63-1</f>
        <v>-0.16566171979710542</v>
      </c>
      <c r="F63" s="12">
        <f>+'SCC x Atuacao = Serv. Indústria'!F95/'SCC x Atuacao = Serv. Indústria'!F63-1</f>
        <v>-8.8093616531724428E-2</v>
      </c>
      <c r="G63" s="12">
        <f>+'SCC x Atuacao = Serv. Indústria'!G95/'SCC x Atuacao = Serv. Indústria'!G63-1</f>
        <v>-2.1494035326586225E-2</v>
      </c>
      <c r="H63" s="12">
        <f>+'SCC x Atuacao = Serv. Indústria'!H95/'SCC x Atuacao = Serv. Indústria'!H63-1</f>
        <v>-1.7146334461977775E-2</v>
      </c>
      <c r="I63" s="12">
        <f>+'SCC x Atuacao = Serv. Indústria'!I95/'SCC x Atuacao = Serv. Indústria'!I63-1</f>
        <v>0.63915572989534986</v>
      </c>
      <c r="J63" s="12">
        <f>+'SCC x Atuacao = Serv. Indústria'!J95/'SCC x Atuacao = Serv. Indústria'!J63-1</f>
        <v>-0.93054142990284228</v>
      </c>
      <c r="K63" s="12">
        <f>+'SCC x Atuacao = Serv. Indústria'!K95/'SCC x Atuacao = Serv. Indústria'!K63-1</f>
        <v>0.16559290514320057</v>
      </c>
      <c r="L63" s="12">
        <f>+'SCC x Atuacao = Serv. Indústria'!L95/'SCC x Atuacao = Serv. Indústria'!L63-1</f>
        <v>0.10939618821365493</v>
      </c>
    </row>
    <row r="64" spans="1:12" x14ac:dyDescent="0.25">
      <c r="A64" s="1" t="s">
        <v>84</v>
      </c>
      <c r="B64" s="12">
        <f>+'SCC x Atuacao = Serv. Indústria'!B96/'SCC x Atuacao = Serv. Indústria'!B64-1</f>
        <v>-0.14980690809634933</v>
      </c>
      <c r="C64" s="12">
        <f>+'SCC x Atuacao = Serv. Indústria'!C96/'SCC x Atuacao = Serv. Indústria'!C64-1</f>
        <v>0.27747370430036256</v>
      </c>
      <c r="D64" s="12">
        <f>+'SCC x Atuacao = Serv. Indústria'!D96/'SCC x Atuacao = Serv. Indústria'!D64-1</f>
        <v>0.51196238871532973</v>
      </c>
      <c r="E64" s="12">
        <f>+'SCC x Atuacao = Serv. Indústria'!E96/'SCC x Atuacao = Serv. Indústria'!E64-1</f>
        <v>1.9237214359407089</v>
      </c>
      <c r="F64" s="12">
        <f>+'SCC x Atuacao = Serv. Indústria'!F96/'SCC x Atuacao = Serv. Indústria'!F64-1</f>
        <v>-5.2619806388330304E-2</v>
      </c>
      <c r="G64" s="12">
        <f>+'SCC x Atuacao = Serv. Indústria'!G96/'SCC x Atuacao = Serv. Indústria'!G64-1</f>
        <v>3.5255008988501313E-2</v>
      </c>
      <c r="H64" s="12">
        <f>+'SCC x Atuacao = Serv. Indústria'!H96/'SCC x Atuacao = Serv. Indústria'!H64-1</f>
        <v>0.11215752270000046</v>
      </c>
      <c r="I64" s="12">
        <f>+'SCC x Atuacao = Serv. Indústria'!I96/'SCC x Atuacao = Serv. Indústria'!I64-1</f>
        <v>0.18128360592900128</v>
      </c>
      <c r="J64" s="12">
        <f>+'SCC x Atuacao = Serv. Indústria'!J96/'SCC x Atuacao = Serv. Indústria'!J64-1</f>
        <v>-4.6372949352447068E-2</v>
      </c>
      <c r="K64" s="12">
        <f>+'SCC x Atuacao = Serv. Indústria'!K96/'SCC x Atuacao = Serv. Indústria'!K64-1</f>
        <v>-3.1991519587821871E-2</v>
      </c>
      <c r="L64" s="12">
        <f>+'SCC x Atuacao = Serv. Indústria'!L96/'SCC x Atuacao = Serv. Indústria'!L64-1</f>
        <v>0.22799113324754683</v>
      </c>
    </row>
    <row r="65" spans="1:12" x14ac:dyDescent="0.25">
      <c r="A65" s="17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2"/>
    </row>
    <row r="66" spans="1:12" x14ac:dyDescent="0.25">
      <c r="A66" s="1"/>
    </row>
    <row r="67" spans="1:12" s="1" customFormat="1" x14ac:dyDescent="0.25">
      <c r="B67" s="1">
        <v>2010</v>
      </c>
      <c r="C67" s="1">
        <v>2010</v>
      </c>
      <c r="D67" s="1">
        <v>2010</v>
      </c>
      <c r="E67" s="1">
        <v>2010</v>
      </c>
      <c r="F67" s="1">
        <v>2010</v>
      </c>
      <c r="G67" s="1">
        <v>2010</v>
      </c>
      <c r="H67" s="1">
        <v>2010</v>
      </c>
      <c r="I67" s="1">
        <v>2010</v>
      </c>
      <c r="J67" s="1">
        <v>2010</v>
      </c>
      <c r="K67" s="1">
        <v>2010</v>
      </c>
      <c r="L67" s="1">
        <v>2010</v>
      </c>
    </row>
    <row r="68" spans="1:12" x14ac:dyDescent="0.25">
      <c r="A68" s="1"/>
      <c r="B68" s="1" t="s">
        <v>769</v>
      </c>
      <c r="C68" s="1" t="s">
        <v>771</v>
      </c>
      <c r="D68" s="1" t="s">
        <v>20</v>
      </c>
      <c r="E68" s="1" t="s">
        <v>776</v>
      </c>
      <c r="F68" s="1" t="s">
        <v>777</v>
      </c>
      <c r="G68" s="1" t="s">
        <v>780</v>
      </c>
      <c r="H68" s="1" t="s">
        <v>22</v>
      </c>
      <c r="I68" s="1" t="s">
        <v>21</v>
      </c>
      <c r="J68" s="1" t="s">
        <v>29</v>
      </c>
      <c r="K68" s="1" t="s">
        <v>784</v>
      </c>
      <c r="L68" s="1" t="s">
        <v>866</v>
      </c>
    </row>
    <row r="69" spans="1:12" x14ac:dyDescent="0.25">
      <c r="A69" s="1" t="s">
        <v>518</v>
      </c>
      <c r="B69" s="12">
        <f>+'SCC x Atuacao = Serv. Indústria'!B101/'SCC x Atuacao = Serv. Indústria'!B69-1</f>
        <v>0.31819010526047031</v>
      </c>
      <c r="C69" s="12">
        <f>+'SCC x Atuacao = Serv. Indústria'!C101/'SCC x Atuacao = Serv. Indústria'!C69-1</f>
        <v>1.3560486424455958</v>
      </c>
      <c r="D69" s="12">
        <f>+'SCC x Atuacao = Serv. Indústria'!D101/'SCC x Atuacao = Serv. Indústria'!D69-1</f>
        <v>0.22306318829939564</v>
      </c>
      <c r="E69" s="12">
        <f>+'SCC x Atuacao = Serv. Indústria'!E101/'SCC x Atuacao = Serv. Indústria'!E69-1</f>
        <v>1.7025996400757908</v>
      </c>
      <c r="F69" s="12">
        <f>+'SCC x Atuacao = Serv. Indústria'!F101/'SCC x Atuacao = Serv. Indústria'!F69-1</f>
        <v>0.60762206420122777</v>
      </c>
      <c r="G69" s="12">
        <f>+'SCC x Atuacao = Serv. Indústria'!G101/'SCC x Atuacao = Serv. Indústria'!G69-1</f>
        <v>7.9363422614509904E-2</v>
      </c>
      <c r="H69" s="12">
        <f>+'SCC x Atuacao = Serv. Indústria'!H101/'SCC x Atuacao = Serv. Indústria'!H69-1</f>
        <v>1.1448680763904706E-2</v>
      </c>
      <c r="I69" s="12">
        <f>+'SCC x Atuacao = Serv. Indústria'!I101/'SCC x Atuacao = Serv. Indústria'!I69-1</f>
        <v>-0.29777619395519661</v>
      </c>
      <c r="J69" s="12">
        <f>+'SCC x Atuacao = Serv. Indústria'!J101/'SCC x Atuacao = Serv. Indústria'!J69-1</f>
        <v>-7.8575176929000179E-2</v>
      </c>
      <c r="K69" s="12">
        <f>+'SCC x Atuacao = Serv. Indústria'!K101/'SCC x Atuacao = Serv. Indústria'!K69-1</f>
        <v>0.12531949278772592</v>
      </c>
      <c r="L69" s="12">
        <f>+'SCC x Atuacao = Serv. Indústria'!L101/'SCC x Atuacao = Serv. Indústria'!L69-1</f>
        <v>0.21735844686320127</v>
      </c>
    </row>
    <row r="70" spans="1:12" x14ac:dyDescent="0.25">
      <c r="A70" s="1" t="s">
        <v>519</v>
      </c>
      <c r="B70" s="12">
        <f>+'SCC x Atuacao = Serv. Indústria'!B102/'SCC x Atuacao = Serv. Indústria'!B70-1</f>
        <v>-0.55658705561561983</v>
      </c>
      <c r="C70" s="12">
        <f>+'SCC x Atuacao = Serv. Indústria'!C102/'SCC x Atuacao = Serv. Indústria'!C70-1</f>
        <v>0.12106775347349608</v>
      </c>
      <c r="D70" s="12">
        <f>+'SCC x Atuacao = Serv. Indústria'!D102/'SCC x Atuacao = Serv. Indústria'!D70-1</f>
        <v>0.42625344662447628</v>
      </c>
      <c r="E70" s="12" t="e">
        <f>+'SCC x Atuacao = Serv. Indústria'!E102/'SCC x Atuacao = Serv. Indústria'!E70-1</f>
        <v>#DIV/0!</v>
      </c>
      <c r="F70" s="12">
        <f>+'SCC x Atuacao = Serv. Indústria'!F102/'SCC x Atuacao = Serv. Indústria'!F70-1</f>
        <v>0.7101909229039467</v>
      </c>
      <c r="G70" s="12">
        <f>+'SCC x Atuacao = Serv. Indústria'!G102/'SCC x Atuacao = Serv. Indústria'!G70-1</f>
        <v>-0.18589335570597132</v>
      </c>
      <c r="H70" s="12">
        <f>+'SCC x Atuacao = Serv. Indústria'!H102/'SCC x Atuacao = Serv. Indústria'!H70-1</f>
        <v>-1.7361315975174429E-2</v>
      </c>
      <c r="I70" s="12">
        <f>+'SCC x Atuacao = Serv. Indústria'!I102/'SCC x Atuacao = Serv. Indústria'!I70-1</f>
        <v>4.9627691182323463E-3</v>
      </c>
      <c r="J70" s="12">
        <f>+'SCC x Atuacao = Serv. Indústria'!J102/'SCC x Atuacao = Serv. Indústria'!J70-1</f>
        <v>4.5529291873035893E-2</v>
      </c>
      <c r="K70" s="12">
        <f>+'SCC x Atuacao = Serv. Indústria'!K102/'SCC x Atuacao = Serv. Indústria'!K70-1</f>
        <v>0.1775959149857973</v>
      </c>
      <c r="L70" s="12">
        <f>+'SCC x Atuacao = Serv. Indústria'!L102/'SCC x Atuacao = Serv. Indústria'!L70-1</f>
        <v>0.10704498466523571</v>
      </c>
    </row>
    <row r="71" spans="1:12" x14ac:dyDescent="0.25">
      <c r="A71" s="1" t="s">
        <v>520</v>
      </c>
      <c r="B71" s="12">
        <f>+'SCC x Atuacao = Serv. Indústria'!B103/'SCC x Atuacao = Serv. Indústria'!B71-1</f>
        <v>0.83066308330404093</v>
      </c>
      <c r="C71" s="12">
        <f>+'SCC x Atuacao = Serv. Indústria'!C103/'SCC x Atuacao = Serv. Indústria'!C71-1</f>
        <v>8.0023222595896559E-2</v>
      </c>
      <c r="D71" s="12">
        <f>+'SCC x Atuacao = Serv. Indústria'!D103/'SCC x Atuacao = Serv. Indústria'!D71-1</f>
        <v>0.21393618861245645</v>
      </c>
      <c r="E71" s="12">
        <f>+'SCC x Atuacao = Serv. Indústria'!E103/'SCC x Atuacao = Serv. Indústria'!E71-1</f>
        <v>-1</v>
      </c>
      <c r="F71" s="12">
        <f>+'SCC x Atuacao = Serv. Indústria'!F103/'SCC x Atuacao = Serv. Indústria'!F71-1</f>
        <v>0.20212076935581025</v>
      </c>
      <c r="G71" s="12">
        <f>+'SCC x Atuacao = Serv. Indústria'!G103/'SCC x Atuacao = Serv. Indústria'!G71-1</f>
        <v>0.184453503970748</v>
      </c>
      <c r="H71" s="12">
        <f>+'SCC x Atuacao = Serv. Indústria'!H103/'SCC x Atuacao = Serv. Indústria'!H71-1</f>
        <v>0.58655656226735853</v>
      </c>
      <c r="I71" s="12">
        <f>+'SCC x Atuacao = Serv. Indústria'!I103/'SCC x Atuacao = Serv. Indústria'!I71-1</f>
        <v>-2.0934501120190241E-2</v>
      </c>
      <c r="J71" s="12">
        <f>+'SCC x Atuacao = Serv. Indústria'!J103/'SCC x Atuacao = Serv. Indústria'!J71-1</f>
        <v>-6.8645310897279654E-2</v>
      </c>
      <c r="K71" s="12">
        <f>+'SCC x Atuacao = Serv. Indústria'!K103/'SCC x Atuacao = Serv. Indústria'!K71-1</f>
        <v>0.33508897507484492</v>
      </c>
      <c r="L71" s="12">
        <f>+'SCC x Atuacao = Serv. Indústria'!L103/'SCC x Atuacao = Serv. Indústria'!L71-1</f>
        <v>0.21353892519744866</v>
      </c>
    </row>
    <row r="72" spans="1:12" x14ac:dyDescent="0.25">
      <c r="A72" s="1" t="s">
        <v>521</v>
      </c>
      <c r="B72" s="12">
        <f>+'SCC x Atuacao = Serv. Indústria'!B104/'SCC x Atuacao = Serv. Indústria'!B72-1</f>
        <v>-0.76017227776962004</v>
      </c>
      <c r="C72" s="12">
        <f>+'SCC x Atuacao = Serv. Indústria'!C104/'SCC x Atuacao = Serv. Indústria'!C72-1</f>
        <v>-0.12176570930241404</v>
      </c>
      <c r="D72" s="12">
        <f>+'SCC x Atuacao = Serv. Indústria'!D104/'SCC x Atuacao = Serv. Indústria'!D72-1</f>
        <v>0.18791616589850846</v>
      </c>
      <c r="E72" s="12">
        <f>+'SCC x Atuacao = Serv. Indústria'!E104/'SCC x Atuacao = Serv. Indústria'!E72-1</f>
        <v>0.95153167866794996</v>
      </c>
      <c r="F72" s="12">
        <f>+'SCC x Atuacao = Serv. Indústria'!F104/'SCC x Atuacao = Serv. Indústria'!F72-1</f>
        <v>0.2524521275581415</v>
      </c>
      <c r="G72" s="12">
        <f>+'SCC x Atuacao = Serv. Indústria'!G104/'SCC x Atuacao = Serv. Indústria'!G72-1</f>
        <v>5.2581336688674041E-2</v>
      </c>
      <c r="H72" s="12">
        <f>+'SCC x Atuacao = Serv. Indústria'!H104/'SCC x Atuacao = Serv. Indústria'!H72-1</f>
        <v>6.5191285868530402E-2</v>
      </c>
      <c r="I72" s="12">
        <f>+'SCC x Atuacao = Serv. Indústria'!I104/'SCC x Atuacao = Serv. Indústria'!I72-1</f>
        <v>0.18966272109595828</v>
      </c>
      <c r="J72" s="12">
        <f>+'SCC x Atuacao = Serv. Indústria'!J104/'SCC x Atuacao = Serv. Indústria'!J72-1</f>
        <v>-0.79379701299418193</v>
      </c>
      <c r="K72" s="12">
        <f>+'SCC x Atuacao = Serv. Indústria'!K104/'SCC x Atuacao = Serv. Indústria'!K72-1</f>
        <v>-0.31162764268578047</v>
      </c>
      <c r="L72" s="12">
        <f>+'SCC x Atuacao = Serv. Indústria'!L104/'SCC x Atuacao = Serv. Indústria'!L72-1</f>
        <v>-1.9718441819895793E-2</v>
      </c>
    </row>
    <row r="73" spans="1:12" x14ac:dyDescent="0.25">
      <c r="A73" s="1" t="s">
        <v>522</v>
      </c>
      <c r="B73" s="12">
        <f>+'SCC x Atuacao = Serv. Indústria'!B105/'SCC x Atuacao = Serv. Indústria'!B73-1</f>
        <v>0.14713931269457925</v>
      </c>
      <c r="C73" s="12">
        <f>+'SCC x Atuacao = Serv. Indústria'!C105/'SCC x Atuacao = Serv. Indústria'!C73-1</f>
        <v>-0.10963714344799369</v>
      </c>
      <c r="D73" s="12">
        <f>+'SCC x Atuacao = Serv. Indústria'!D105/'SCC x Atuacao = Serv. Indústria'!D73-1</f>
        <v>0.26803179272610667</v>
      </c>
      <c r="E73" s="12">
        <f>+'SCC x Atuacao = Serv. Indústria'!E105/'SCC x Atuacao = Serv. Indústria'!E73-1</f>
        <v>0.40681171066926258</v>
      </c>
      <c r="F73" s="12">
        <f>+'SCC x Atuacao = Serv. Indústria'!F105/'SCC x Atuacao = Serv. Indústria'!F73-1</f>
        <v>0.33892836002904958</v>
      </c>
      <c r="G73" s="12">
        <f>+'SCC x Atuacao = Serv. Indústria'!G105/'SCC x Atuacao = Serv. Indústria'!G73-1</f>
        <v>0.11491876151166758</v>
      </c>
      <c r="H73" s="12">
        <f>+'SCC x Atuacao = Serv. Indústria'!H105/'SCC x Atuacao = Serv. Indústria'!H73-1</f>
        <v>0.33205724355170663</v>
      </c>
      <c r="I73" s="12">
        <f>+'SCC x Atuacao = Serv. Indústria'!I105/'SCC x Atuacao = Serv. Indústria'!I73-1</f>
        <v>2.5561867977253558</v>
      </c>
      <c r="J73" s="12">
        <f>+'SCC x Atuacao = Serv. Indústria'!J105/'SCC x Atuacao = Serv. Indústria'!J73-1</f>
        <v>-2.3074367840059784E-2</v>
      </c>
      <c r="K73" s="12">
        <f>+'SCC x Atuacao = Serv. Indústria'!K105/'SCC x Atuacao = Serv. Indústria'!K73-1</f>
        <v>-8.4783989759671829E-2</v>
      </c>
      <c r="L73" s="12">
        <f>+'SCC x Atuacao = Serv. Indústria'!L105/'SCC x Atuacao = Serv. Indústria'!L73-1</f>
        <v>7.8951345639516557E-2</v>
      </c>
    </row>
    <row r="74" spans="1:12" x14ac:dyDescent="0.25">
      <c r="A74" s="1" t="s">
        <v>523</v>
      </c>
      <c r="B74" s="12">
        <f>+'SCC x Atuacao = Serv. Indústria'!B106/'SCC x Atuacao = Serv. Indústria'!B74-1</f>
        <v>-0.28444518180294942</v>
      </c>
      <c r="C74" s="12">
        <f>+'SCC x Atuacao = Serv. Indústria'!C106/'SCC x Atuacao = Serv. Indústria'!C74-1</f>
        <v>-0.33826570162294478</v>
      </c>
      <c r="D74" s="12">
        <f>+'SCC x Atuacao = Serv. Indústria'!D106/'SCC x Atuacao = Serv. Indústria'!D74-1</f>
        <v>-5.4182428520115566E-2</v>
      </c>
      <c r="E74" s="12" t="e">
        <f>+'SCC x Atuacao = Serv. Indústria'!E106/'SCC x Atuacao = Serv. Indústria'!E74-1</f>
        <v>#DIV/0!</v>
      </c>
      <c r="F74" s="12">
        <f>+'SCC x Atuacao = Serv. Indústria'!F106/'SCC x Atuacao = Serv. Indústria'!F74-1</f>
        <v>-0.10178345406379286</v>
      </c>
      <c r="G74" s="12">
        <f>+'SCC x Atuacao = Serv. Indústria'!G106/'SCC x Atuacao = Serv. Indústria'!G74-1</f>
        <v>-0.16457966434230475</v>
      </c>
      <c r="H74" s="12">
        <f>+'SCC x Atuacao = Serv. Indústria'!H106/'SCC x Atuacao = Serv. Indústria'!H74-1</f>
        <v>0.23852756658892482</v>
      </c>
      <c r="I74" s="12" t="e">
        <f>+'SCC x Atuacao = Serv. Indústria'!I106/'SCC x Atuacao = Serv. Indústria'!I74-1</f>
        <v>#DIV/0!</v>
      </c>
      <c r="J74" s="12" t="e">
        <f>+'SCC x Atuacao = Serv. Indústria'!J106/'SCC x Atuacao = Serv. Indústria'!J74-1</f>
        <v>#DIV/0!</v>
      </c>
      <c r="K74" s="12">
        <f>+'SCC x Atuacao = Serv. Indústria'!K106/'SCC x Atuacao = Serv. Indústria'!K74-1</f>
        <v>-0.33522815309774934</v>
      </c>
      <c r="L74" s="12">
        <f>+'SCC x Atuacao = Serv. Indústria'!L106/'SCC x Atuacao = Serv. Indústria'!L74-1</f>
        <v>-0.10165260420871958</v>
      </c>
    </row>
    <row r="75" spans="1:12" x14ac:dyDescent="0.25">
      <c r="A75" s="1" t="s">
        <v>524</v>
      </c>
      <c r="B75" s="12">
        <f>+'SCC x Atuacao = Serv. Indústria'!B107/'SCC x Atuacao = Serv. Indústria'!B75-1</f>
        <v>-0.41598778177735529</v>
      </c>
      <c r="C75" s="12">
        <f>+'SCC x Atuacao = Serv. Indústria'!C107/'SCC x Atuacao = Serv. Indústria'!C75-1</f>
        <v>-0.69611689225199236</v>
      </c>
      <c r="D75" s="12">
        <f>+'SCC x Atuacao = Serv. Indústria'!D107/'SCC x Atuacao = Serv. Indústria'!D75-1</f>
        <v>0.36610591701234751</v>
      </c>
      <c r="E75" s="12">
        <f>+'SCC x Atuacao = Serv. Indústria'!E107/'SCC x Atuacao = Serv. Indústria'!E75-1</f>
        <v>3.6878183442809478</v>
      </c>
      <c r="F75" s="12">
        <f>+'SCC x Atuacao = Serv. Indústria'!F107/'SCC x Atuacao = Serv. Indústria'!F75-1</f>
        <v>1.2927286826124762E-2</v>
      </c>
      <c r="G75" s="12">
        <f>+'SCC x Atuacao = Serv. Indústria'!G107/'SCC x Atuacao = Serv. Indústria'!G75-1</f>
        <v>2.637453912098997E-2</v>
      </c>
      <c r="H75" s="12">
        <f>+'SCC x Atuacao = Serv. Indústria'!H107/'SCC x Atuacao = Serv. Indústria'!H75-1</f>
        <v>8.9020209933469374E-2</v>
      </c>
      <c r="I75" s="12">
        <f>+'SCC x Atuacao = Serv. Indústria'!I107/'SCC x Atuacao = Serv. Indústria'!I75-1</f>
        <v>-0.97132077880096668</v>
      </c>
      <c r="J75" s="12" t="e">
        <f>+'SCC x Atuacao = Serv. Indústria'!J107/'SCC x Atuacao = Serv. Indústria'!J75-1</f>
        <v>#DIV/0!</v>
      </c>
      <c r="K75" s="12">
        <f>+'SCC x Atuacao = Serv. Indústria'!K107/'SCC x Atuacao = Serv. Indústria'!K75-1</f>
        <v>-0.22590665327628823</v>
      </c>
      <c r="L75" s="12">
        <f>+'SCC x Atuacao = Serv. Indústria'!L107/'SCC x Atuacao = Serv. Indústria'!L75-1</f>
        <v>-2.5169031408018516E-2</v>
      </c>
    </row>
    <row r="76" spans="1:12" x14ac:dyDescent="0.25">
      <c r="A76" s="1" t="s">
        <v>525</v>
      </c>
      <c r="B76" s="12">
        <f>+'SCC x Atuacao = Serv. Indústria'!B108/'SCC x Atuacao = Serv. Indústria'!B76-1</f>
        <v>-0.14341027168506126</v>
      </c>
      <c r="C76" s="12">
        <f>+'SCC x Atuacao = Serv. Indústria'!C108/'SCC x Atuacao = Serv. Indústria'!C76-1</f>
        <v>-0.42600236755292753</v>
      </c>
      <c r="D76" s="12">
        <f>+'SCC x Atuacao = Serv. Indústria'!D108/'SCC x Atuacao = Serv. Indústria'!D76-1</f>
        <v>0.17706237108530587</v>
      </c>
      <c r="E76" s="12">
        <f>+'SCC x Atuacao = Serv. Indústria'!E108/'SCC x Atuacao = Serv. Indústria'!E76-1</f>
        <v>-0.71864376559275711</v>
      </c>
      <c r="F76" s="12">
        <f>+'SCC x Atuacao = Serv. Indústria'!F108/'SCC x Atuacao = Serv. Indústria'!F76-1</f>
        <v>0.16047860294530714</v>
      </c>
      <c r="G76" s="12">
        <f>+'SCC x Atuacao = Serv. Indústria'!G108/'SCC x Atuacao = Serv. Indústria'!G76-1</f>
        <v>7.1523701201220202E-2</v>
      </c>
      <c r="H76" s="12">
        <f>+'SCC x Atuacao = Serv. Indústria'!H108/'SCC x Atuacao = Serv. Indústria'!H76-1</f>
        <v>-4.6656299036539339E-3</v>
      </c>
      <c r="I76" s="12">
        <f>+'SCC x Atuacao = Serv. Indústria'!I108/'SCC x Atuacao = Serv. Indústria'!I76-1</f>
        <v>0.27469905105255976</v>
      </c>
      <c r="J76" s="12">
        <f>+'SCC x Atuacao = Serv. Indústria'!J108/'SCC x Atuacao = Serv. Indústria'!J76-1</f>
        <v>4.3144842975732045</v>
      </c>
      <c r="K76" s="12">
        <f>+'SCC x Atuacao = Serv. Indústria'!K108/'SCC x Atuacao = Serv. Indústria'!K76-1</f>
        <v>0.37463629467736181</v>
      </c>
      <c r="L76" s="12">
        <f>+'SCC x Atuacao = Serv. Indústria'!L108/'SCC x Atuacao = Serv. Indústria'!L76-1</f>
        <v>0.22193651641994872</v>
      </c>
    </row>
    <row r="77" spans="1:12" x14ac:dyDescent="0.25">
      <c r="A77" s="1" t="s">
        <v>526</v>
      </c>
      <c r="B77" s="12">
        <f>+'SCC x Atuacao = Serv. Indústria'!B109/'SCC x Atuacao = Serv. Indústria'!B77-1</f>
        <v>-8.2046197968100198E-2</v>
      </c>
      <c r="C77" s="12">
        <f>+'SCC x Atuacao = Serv. Indústria'!C109/'SCC x Atuacao = Serv. Indústria'!C77-1</f>
        <v>2.3863315573711352E-2</v>
      </c>
      <c r="D77" s="12">
        <f>+'SCC x Atuacao = Serv. Indústria'!D109/'SCC x Atuacao = Serv. Indústria'!D77-1</f>
        <v>6.9973838059917082E-2</v>
      </c>
      <c r="E77" s="12">
        <f>+'SCC x Atuacao = Serv. Indústria'!E109/'SCC x Atuacao = Serv. Indústria'!E77-1</f>
        <v>2.1745645244066107</v>
      </c>
      <c r="F77" s="12">
        <f>+'SCC x Atuacao = Serv. Indústria'!F109/'SCC x Atuacao = Serv. Indústria'!F77-1</f>
        <v>0.71593310090510576</v>
      </c>
      <c r="G77" s="12">
        <f>+'SCC x Atuacao = Serv. Indústria'!G109/'SCC x Atuacao = Serv. Indústria'!G77-1</f>
        <v>-9.629069776438659E-2</v>
      </c>
      <c r="H77" s="12">
        <f>+'SCC x Atuacao = Serv. Indústria'!H109/'SCC x Atuacao = Serv. Indústria'!H77-1</f>
        <v>1.1082007586069578</v>
      </c>
      <c r="I77" s="12">
        <f>+'SCC x Atuacao = Serv. Indústria'!I109/'SCC x Atuacao = Serv. Indústria'!I77-1</f>
        <v>0.12511771343940747</v>
      </c>
      <c r="J77" s="12">
        <f>+'SCC x Atuacao = Serv. Indústria'!J109/'SCC x Atuacao = Serv. Indústria'!J77-1</f>
        <v>-0.50106125210731722</v>
      </c>
      <c r="K77" s="12">
        <f>+'SCC x Atuacao = Serv. Indústria'!K109/'SCC x Atuacao = Serv. Indústria'!K77-1</f>
        <v>-0.12755674895711533</v>
      </c>
      <c r="L77" s="12">
        <f>+'SCC x Atuacao = Serv. Indústria'!L109/'SCC x Atuacao = Serv. Indústria'!L77-1</f>
        <v>1.6054664865765567E-2</v>
      </c>
    </row>
    <row r="78" spans="1:12" x14ac:dyDescent="0.25">
      <c r="A78" s="1" t="s">
        <v>527</v>
      </c>
      <c r="B78" s="12">
        <f>+'SCC x Atuacao = Serv. Indústria'!B110/'SCC x Atuacao = Serv. Indústria'!B78-1</f>
        <v>1.1578564530456532</v>
      </c>
      <c r="C78" s="12">
        <f>+'SCC x Atuacao = Serv. Indústria'!C110/'SCC x Atuacao = Serv. Indústria'!C78-1</f>
        <v>1.2400301788229919</v>
      </c>
      <c r="D78" s="12">
        <f>+'SCC x Atuacao = Serv. Indústria'!D110/'SCC x Atuacao = Serv. Indústria'!D78-1</f>
        <v>9.8712323877962582E-2</v>
      </c>
      <c r="E78" s="12">
        <f>+'SCC x Atuacao = Serv. Indústria'!E110/'SCC x Atuacao = Serv. Indústria'!E78-1</f>
        <v>1.64939612090543</v>
      </c>
      <c r="F78" s="12">
        <f>+'SCC x Atuacao = Serv. Indústria'!F110/'SCC x Atuacao = Serv. Indústria'!F78-1</f>
        <v>8.3170529610644639E-2</v>
      </c>
      <c r="G78" s="12">
        <f>+'SCC x Atuacao = Serv. Indústria'!G110/'SCC x Atuacao = Serv. Indústria'!G78-1</f>
        <v>-0.17139788330159378</v>
      </c>
      <c r="H78" s="12">
        <f>+'SCC x Atuacao = Serv. Indústria'!H110/'SCC x Atuacao = Serv. Indústria'!H78-1</f>
        <v>0.15432586913100788</v>
      </c>
      <c r="I78" s="12">
        <f>+'SCC x Atuacao = Serv. Indústria'!I110/'SCC x Atuacao = Serv. Indústria'!I78-1</f>
        <v>0.85508620299300242</v>
      </c>
      <c r="J78" s="12">
        <f>+'SCC x Atuacao = Serv. Indústria'!J110/'SCC x Atuacao = Serv. Indústria'!J78-1</f>
        <v>2.5615697704623077</v>
      </c>
      <c r="K78" s="12">
        <f>+'SCC x Atuacao = Serv. Indústria'!K110/'SCC x Atuacao = Serv. Indústria'!K78-1</f>
        <v>6.1847757944543558E-2</v>
      </c>
      <c r="L78" s="12">
        <f>+'SCC x Atuacao = Serv. Indústria'!L110/'SCC x Atuacao = Serv. Indústria'!L78-1</f>
        <v>0.29257160015501849</v>
      </c>
    </row>
    <row r="79" spans="1:12" x14ac:dyDescent="0.25">
      <c r="A79" s="1" t="s">
        <v>528</v>
      </c>
      <c r="B79" s="12">
        <f>+'SCC x Atuacao = Serv. Indústria'!B111/'SCC x Atuacao = Serv. Indústria'!B79-1</f>
        <v>1.7906365428185835</v>
      </c>
      <c r="C79" s="12">
        <f>+'SCC x Atuacao = Serv. Indústria'!C111/'SCC x Atuacao = Serv. Indústria'!C79-1</f>
        <v>2.0301132111568254E-2</v>
      </c>
      <c r="D79" s="12">
        <f>+'SCC x Atuacao = Serv. Indústria'!D111/'SCC x Atuacao = Serv. Indústria'!D79-1</f>
        <v>0.33168602782749734</v>
      </c>
      <c r="E79" s="12">
        <f>+'SCC x Atuacao = Serv. Indústria'!E111/'SCC x Atuacao = Serv. Indústria'!E79-1</f>
        <v>0.3159448264494189</v>
      </c>
      <c r="F79" s="12">
        <f>+'SCC x Atuacao = Serv. Indústria'!F111/'SCC x Atuacao = Serv. Indústria'!F79-1</f>
        <v>0.12896983747969926</v>
      </c>
      <c r="G79" s="12">
        <f>+'SCC x Atuacao = Serv. Indústria'!G111/'SCC x Atuacao = Serv. Indústria'!G79-1</f>
        <v>0.16803221626631215</v>
      </c>
      <c r="H79" s="12">
        <f>+'SCC x Atuacao = Serv. Indústria'!H111/'SCC x Atuacao = Serv. Indústria'!H79-1</f>
        <v>0.37842780304024592</v>
      </c>
      <c r="I79" s="12">
        <f>+'SCC x Atuacao = Serv. Indústria'!I111/'SCC x Atuacao = Serv. Indústria'!I79-1</f>
        <v>0.61315286769725685</v>
      </c>
      <c r="J79" s="12">
        <f>+'SCC x Atuacao = Serv. Indústria'!J111/'SCC x Atuacao = Serv. Indústria'!J79-1</f>
        <v>1.2534919433014213E-2</v>
      </c>
      <c r="K79" s="12">
        <f>+'SCC x Atuacao = Serv. Indústria'!K111/'SCC x Atuacao = Serv. Indústria'!K79-1</f>
        <v>-2.7609536007462299E-2</v>
      </c>
      <c r="L79" s="12">
        <f>+'SCC x Atuacao = Serv. Indústria'!L111/'SCC x Atuacao = Serv. Indústria'!L79-1</f>
        <v>0.26206326478913611</v>
      </c>
    </row>
    <row r="80" spans="1:12" x14ac:dyDescent="0.25">
      <c r="A80" s="1" t="s">
        <v>529</v>
      </c>
      <c r="B80" s="12">
        <f>+'SCC x Atuacao = Serv. Indústria'!B112/'SCC x Atuacao = Serv. Indústria'!B80-1</f>
        <v>0.40314089948660992</v>
      </c>
      <c r="C80" s="12">
        <f>+'SCC x Atuacao = Serv. Indústria'!C112/'SCC x Atuacao = Serv. Indústria'!C80-1</f>
        <v>-2.836153361179905E-2</v>
      </c>
      <c r="D80" s="12">
        <f>+'SCC x Atuacao = Serv. Indústria'!D112/'SCC x Atuacao = Serv. Indústria'!D80-1</f>
        <v>0.27093856693201146</v>
      </c>
      <c r="E80" s="12">
        <f>+'SCC x Atuacao = Serv. Indústria'!E112/'SCC x Atuacao = Serv. Indústria'!E80-1</f>
        <v>1.5561986731834665</v>
      </c>
      <c r="F80" s="12">
        <f>+'SCC x Atuacao = Serv. Indústria'!F112/'SCC x Atuacao = Serv. Indústria'!F80-1</f>
        <v>0.21509945050508006</v>
      </c>
      <c r="G80" s="12">
        <f>+'SCC x Atuacao = Serv. Indústria'!G112/'SCC x Atuacao = Serv. Indústria'!G80-1</f>
        <v>-5.6036546088992889E-2</v>
      </c>
      <c r="H80" s="12">
        <f>+'SCC x Atuacao = Serv. Indústria'!H112/'SCC x Atuacao = Serv. Indústria'!H80-1</f>
        <v>0.28119540577593072</v>
      </c>
      <c r="I80" s="12">
        <f>+'SCC x Atuacao = Serv. Indústria'!I112/'SCC x Atuacao = Serv. Indústria'!I80-1</f>
        <v>0.31534188266016461</v>
      </c>
      <c r="J80" s="12">
        <f>+'SCC x Atuacao = Serv. Indústria'!J112/'SCC x Atuacao = Serv. Indústria'!J80-1</f>
        <v>-4.9601893266335129E-2</v>
      </c>
      <c r="K80" s="12">
        <f>+'SCC x Atuacao = Serv. Indústria'!K112/'SCC x Atuacao = Serv. Indústria'!K80-1</f>
        <v>-0.17268508060625742</v>
      </c>
      <c r="L80" s="12">
        <f>+'SCC x Atuacao = Serv. Indústria'!L112/'SCC x Atuacao = Serv. Indústria'!L80-1</f>
        <v>0.21188762250681537</v>
      </c>
    </row>
    <row r="81" spans="1:12" x14ac:dyDescent="0.25">
      <c r="A81" s="1" t="s">
        <v>530</v>
      </c>
      <c r="B81" s="12">
        <f>+'SCC x Atuacao = Serv. Indústria'!B113/'SCC x Atuacao = Serv. Indústria'!B81-1</f>
        <v>-7.160779840648579E-2</v>
      </c>
      <c r="C81" s="12">
        <f>+'SCC x Atuacao = Serv. Indústria'!C113/'SCC x Atuacao = Serv. Indústria'!C81-1</f>
        <v>-0.29919022810113582</v>
      </c>
      <c r="D81" s="12">
        <f>+'SCC x Atuacao = Serv. Indústria'!D113/'SCC x Atuacao = Serv. Indústria'!D81-1</f>
        <v>3.8884532610052647E-2</v>
      </c>
      <c r="E81" s="12">
        <f>+'SCC x Atuacao = Serv. Indústria'!E113/'SCC x Atuacao = Serv. Indústria'!E81-1</f>
        <v>0.98191448510621648</v>
      </c>
      <c r="F81" s="12">
        <f>+'SCC x Atuacao = Serv. Indústria'!F113/'SCC x Atuacao = Serv. Indústria'!F81-1</f>
        <v>9.6841100897258059E-2</v>
      </c>
      <c r="G81" s="12">
        <f>+'SCC x Atuacao = Serv. Indústria'!G113/'SCC x Atuacao = Serv. Indústria'!G81-1</f>
        <v>0.24894317787203479</v>
      </c>
      <c r="H81" s="12">
        <f>+'SCC x Atuacao = Serv. Indústria'!H113/'SCC x Atuacao = Serv. Indústria'!H81-1</f>
        <v>0.26094604835578039</v>
      </c>
      <c r="I81" s="12">
        <f>+'SCC x Atuacao = Serv. Indústria'!I113/'SCC x Atuacao = Serv. Indústria'!I81-1</f>
        <v>0.23387255997587886</v>
      </c>
      <c r="J81" s="12">
        <f>+'SCC x Atuacao = Serv. Indústria'!J113/'SCC x Atuacao = Serv. Indústria'!J81-1</f>
        <v>-0.6150084996672156</v>
      </c>
      <c r="K81" s="12">
        <f>+'SCC x Atuacao = Serv. Indústria'!K113/'SCC x Atuacao = Serv. Indústria'!K81-1</f>
        <v>-6.4539675422728759E-2</v>
      </c>
      <c r="L81" s="12">
        <f>+'SCC x Atuacao = Serv. Indústria'!L113/'SCC x Atuacao = Serv. Indústria'!L81-1</f>
        <v>-6.4136441329093796E-2</v>
      </c>
    </row>
    <row r="82" spans="1:12" x14ac:dyDescent="0.25">
      <c r="A82" s="1" t="s">
        <v>531</v>
      </c>
      <c r="B82" s="12">
        <f>+'SCC x Atuacao = Serv. Indústria'!B114/'SCC x Atuacao = Serv. Indústria'!B82-1</f>
        <v>1.0122003409236937</v>
      </c>
      <c r="C82" s="12">
        <f>+'SCC x Atuacao = Serv. Indústria'!C114/'SCC x Atuacao = Serv. Indústria'!C82-1</f>
        <v>-0.91780852544399538</v>
      </c>
      <c r="D82" s="12">
        <f>+'SCC x Atuacao = Serv. Indústria'!D114/'SCC x Atuacao = Serv. Indústria'!D82-1</f>
        <v>0.12415907975640716</v>
      </c>
      <c r="E82" s="12">
        <f>+'SCC x Atuacao = Serv. Indústria'!E114/'SCC x Atuacao = Serv. Indústria'!E82-1</f>
        <v>1.4258363896126829</v>
      </c>
      <c r="F82" s="12">
        <f>+'SCC x Atuacao = Serv. Indústria'!F114/'SCC x Atuacao = Serv. Indústria'!F82-1</f>
        <v>0.24378652876983753</v>
      </c>
      <c r="G82" s="12">
        <f>+'SCC x Atuacao = Serv. Indústria'!G114/'SCC x Atuacao = Serv. Indústria'!G82-1</f>
        <v>0.38371829581478289</v>
      </c>
      <c r="H82" s="12">
        <f>+'SCC x Atuacao = Serv. Indústria'!H114/'SCC x Atuacao = Serv. Indústria'!H82-1</f>
        <v>3.9614903132305201E-2</v>
      </c>
      <c r="I82" s="12">
        <f>+'SCC x Atuacao = Serv. Indústria'!I114/'SCC x Atuacao = Serv. Indústria'!I82-1</f>
        <v>-0.33718543881518304</v>
      </c>
      <c r="J82" s="12">
        <f>+'SCC x Atuacao = Serv. Indústria'!J114/'SCC x Atuacao = Serv. Indústria'!J82-1</f>
        <v>-9.5327448375151946E-2</v>
      </c>
      <c r="K82" s="12">
        <f>+'SCC x Atuacao = Serv. Indústria'!K114/'SCC x Atuacao = Serv. Indústria'!K82-1</f>
        <v>0.1500577558009244</v>
      </c>
      <c r="L82" s="12">
        <f>+'SCC x Atuacao = Serv. Indústria'!L114/'SCC x Atuacao = Serv. Indústria'!L82-1</f>
        <v>-0.15455831836187006</v>
      </c>
    </row>
    <row r="83" spans="1:12" x14ac:dyDescent="0.25">
      <c r="A83" s="1" t="s">
        <v>532</v>
      </c>
      <c r="B83" s="12">
        <f>+'SCC x Atuacao = Serv. Indústria'!B115/'SCC x Atuacao = Serv. Indústria'!B83-1</f>
        <v>0.51926981305649544</v>
      </c>
      <c r="C83" s="12">
        <f>+'SCC x Atuacao = Serv. Indústria'!C115/'SCC x Atuacao = Serv. Indústria'!C83-1</f>
        <v>0.73239750959647454</v>
      </c>
      <c r="D83" s="12">
        <f>+'SCC x Atuacao = Serv. Indústria'!D115/'SCC x Atuacao = Serv. Indústria'!D83-1</f>
        <v>-2.3027935271230038E-2</v>
      </c>
      <c r="E83" s="12">
        <f>+'SCC x Atuacao = Serv. Indústria'!E115/'SCC x Atuacao = Serv. Indústria'!E83-1</f>
        <v>0.13884365970056312</v>
      </c>
      <c r="F83" s="12">
        <f>+'SCC x Atuacao = Serv. Indústria'!F115/'SCC x Atuacao = Serv. Indústria'!F83-1</f>
        <v>0.55965268160850323</v>
      </c>
      <c r="G83" s="12">
        <f>+'SCC x Atuacao = Serv. Indústria'!G115/'SCC x Atuacao = Serv. Indústria'!G83-1</f>
        <v>7.1505079547440786E-2</v>
      </c>
      <c r="H83" s="12">
        <f>+'SCC x Atuacao = Serv. Indústria'!H115/'SCC x Atuacao = Serv. Indústria'!H83-1</f>
        <v>1.9555099801047784</v>
      </c>
      <c r="I83" s="12">
        <f>+'SCC x Atuacao = Serv. Indústria'!I115/'SCC x Atuacao = Serv. Indústria'!I83-1</f>
        <v>-1</v>
      </c>
      <c r="J83" s="12">
        <f>+'SCC x Atuacao = Serv. Indústria'!J115/'SCC x Atuacao = Serv. Indústria'!J83-1</f>
        <v>-0.96698427944325327</v>
      </c>
      <c r="K83" s="12">
        <f>+'SCC x Atuacao = Serv. Indústria'!K115/'SCC x Atuacao = Serv. Indústria'!K83-1</f>
        <v>5.2837871360302602E-2</v>
      </c>
      <c r="L83" s="12">
        <f>+'SCC x Atuacao = Serv. Indústria'!L115/'SCC x Atuacao = Serv. Indústria'!L83-1</f>
        <v>6.8475553051014382E-2</v>
      </c>
    </row>
    <row r="84" spans="1:12" x14ac:dyDescent="0.25">
      <c r="A84" s="1" t="s">
        <v>533</v>
      </c>
      <c r="B84" s="12">
        <f>+'SCC x Atuacao = Serv. Indústria'!B116/'SCC x Atuacao = Serv. Indústria'!B84-1</f>
        <v>0.64322686829878606</v>
      </c>
      <c r="C84" s="12">
        <f>+'SCC x Atuacao = Serv. Indústria'!C116/'SCC x Atuacao = Serv. Indústria'!C84-1</f>
        <v>-2.1240678533635982E-2</v>
      </c>
      <c r="D84" s="12">
        <f>+'SCC x Atuacao = Serv. Indústria'!D116/'SCC x Atuacao = Serv. Indústria'!D84-1</f>
        <v>0.13764428604997714</v>
      </c>
      <c r="E84" s="12">
        <f>+'SCC x Atuacao = Serv. Indústria'!E116/'SCC x Atuacao = Serv. Indústria'!E84-1</f>
        <v>1.335705397455476</v>
      </c>
      <c r="F84" s="12">
        <f>+'SCC x Atuacao = Serv. Indústria'!F116/'SCC x Atuacao = Serv. Indústria'!F84-1</f>
        <v>0.11670376039295038</v>
      </c>
      <c r="G84" s="12">
        <f>+'SCC x Atuacao = Serv. Indústria'!G116/'SCC x Atuacao = Serv. Indústria'!G84-1</f>
        <v>5.4407349648596837E-2</v>
      </c>
      <c r="H84" s="12">
        <f>+'SCC x Atuacao = Serv. Indústria'!H116/'SCC x Atuacao = Serv. Indústria'!H84-1</f>
        <v>-0.35069510925558722</v>
      </c>
      <c r="I84" s="12">
        <f>+'SCC x Atuacao = Serv. Indústria'!I116/'SCC x Atuacao = Serv. Indústria'!I84-1</f>
        <v>2.4955984182862156E-2</v>
      </c>
      <c r="J84" s="12">
        <f>+'SCC x Atuacao = Serv. Indústria'!J116/'SCC x Atuacao = Serv. Indústria'!J84-1</f>
        <v>-0.62393223719362978</v>
      </c>
      <c r="K84" s="12">
        <f>+'SCC x Atuacao = Serv. Indústria'!K116/'SCC x Atuacao = Serv. Indústria'!K84-1</f>
        <v>3.6644368322699572E-2</v>
      </c>
      <c r="L84" s="12">
        <f>+'SCC x Atuacao = Serv. Indústria'!L116/'SCC x Atuacao = Serv. Indústria'!L84-1</f>
        <v>7.9665269488763624E-2</v>
      </c>
    </row>
    <row r="85" spans="1:12" x14ac:dyDescent="0.25">
      <c r="A85" s="1" t="s">
        <v>534</v>
      </c>
      <c r="B85" s="12">
        <f>+'SCC x Atuacao = Serv. Indústria'!B117/'SCC x Atuacao = Serv. Indústria'!B85-1</f>
        <v>1.0420071286350847</v>
      </c>
      <c r="C85" s="12">
        <f>+'SCC x Atuacao = Serv. Indústria'!C117/'SCC x Atuacao = Serv. Indústria'!C85-1</f>
        <v>-0.14562761118453971</v>
      </c>
      <c r="D85" s="12">
        <f>+'SCC x Atuacao = Serv. Indústria'!D117/'SCC x Atuacao = Serv. Indústria'!D85-1</f>
        <v>0.14506976535097138</v>
      </c>
      <c r="E85" s="12">
        <f>+'SCC x Atuacao = Serv. Indústria'!E117/'SCC x Atuacao = Serv. Indústria'!E85-1</f>
        <v>0.63213441297561035</v>
      </c>
      <c r="F85" s="12">
        <f>+'SCC x Atuacao = Serv. Indústria'!F117/'SCC x Atuacao = Serv. Indústria'!F85-1</f>
        <v>0.21512069882363161</v>
      </c>
      <c r="G85" s="12">
        <f>+'SCC x Atuacao = Serv. Indústria'!G117/'SCC x Atuacao = Serv. Indústria'!G85-1</f>
        <v>-1.5621575584461977E-2</v>
      </c>
      <c r="H85" s="12">
        <f>+'SCC x Atuacao = Serv. Indústria'!H117/'SCC x Atuacao = Serv. Indústria'!H85-1</f>
        <v>0.1367728115689264</v>
      </c>
      <c r="I85" s="12">
        <f>+'SCC x Atuacao = Serv. Indústria'!I117/'SCC x Atuacao = Serv. Indústria'!I85-1</f>
        <v>-0.15961354360443536</v>
      </c>
      <c r="J85" s="12">
        <f>+'SCC x Atuacao = Serv. Indústria'!J117/'SCC x Atuacao = Serv. Indústria'!J85-1</f>
        <v>4.4536256960423071E-2</v>
      </c>
      <c r="K85" s="12">
        <f>+'SCC x Atuacao = Serv. Indústria'!K117/'SCC x Atuacao = Serv. Indústria'!K85-1</f>
        <v>-8.8798260484277303E-2</v>
      </c>
      <c r="L85" s="12">
        <f>+'SCC x Atuacao = Serv. Indústria'!L117/'SCC x Atuacao = Serv. Indústria'!L85-1</f>
        <v>0.16567993646301926</v>
      </c>
    </row>
    <row r="86" spans="1:12" x14ac:dyDescent="0.25">
      <c r="A86" s="1" t="s">
        <v>535</v>
      </c>
      <c r="B86" s="12">
        <f>+'SCC x Atuacao = Serv. Indústria'!B118/'SCC x Atuacao = Serv. Indústria'!B86-1</f>
        <v>-0.24703296461125912</v>
      </c>
      <c r="C86" s="12">
        <f>+'SCC x Atuacao = Serv. Indústria'!C118/'SCC x Atuacao = Serv. Indústria'!C86-1</f>
        <v>9.9426837791761979E-2</v>
      </c>
      <c r="D86" s="12">
        <f>+'SCC x Atuacao = Serv. Indústria'!D118/'SCC x Atuacao = Serv. Indústria'!D86-1</f>
        <v>-2.4839831321559203E-3</v>
      </c>
      <c r="E86" s="12">
        <f>+'SCC x Atuacao = Serv. Indústria'!E118/'SCC x Atuacao = Serv. Indústria'!E86-1</f>
        <v>-0.17785243438835519</v>
      </c>
      <c r="F86" s="12">
        <f>+'SCC x Atuacao = Serv. Indústria'!F118/'SCC x Atuacao = Serv. Indústria'!F86-1</f>
        <v>0.19687476317439923</v>
      </c>
      <c r="G86" s="12">
        <f>+'SCC x Atuacao = Serv. Indústria'!G118/'SCC x Atuacao = Serv. Indústria'!G86-1</f>
        <v>-4.1334135170142838E-2</v>
      </c>
      <c r="H86" s="12">
        <f>+'SCC x Atuacao = Serv. Indústria'!H118/'SCC x Atuacao = Serv. Indústria'!H86-1</f>
        <v>0.12220031581046786</v>
      </c>
      <c r="I86" s="12">
        <f>+'SCC x Atuacao = Serv. Indústria'!I118/'SCC x Atuacao = Serv. Indústria'!I86-1</f>
        <v>0.27200424330148398</v>
      </c>
      <c r="J86" s="12">
        <f>+'SCC x Atuacao = Serv. Indústria'!J118/'SCC x Atuacao = Serv. Indústria'!J86-1</f>
        <v>-0.91770405642698294</v>
      </c>
      <c r="K86" s="12">
        <f>+'SCC x Atuacao = Serv. Indústria'!K118/'SCC x Atuacao = Serv. Indústria'!K86-1</f>
        <v>0.18022105070415662</v>
      </c>
      <c r="L86" s="12">
        <f>+'SCC x Atuacao = Serv. Indústria'!L118/'SCC x Atuacao = Serv. Indústria'!L86-1</f>
        <v>-1.89672800259999E-3</v>
      </c>
    </row>
    <row r="87" spans="1:12" x14ac:dyDescent="0.25">
      <c r="A87" s="1" t="s">
        <v>536</v>
      </c>
      <c r="B87" s="12">
        <f>+'SCC x Atuacao = Serv. Indústria'!B119/'SCC x Atuacao = Serv. Indústria'!B87-1</f>
        <v>-6.6554479259788302E-2</v>
      </c>
      <c r="C87" s="12">
        <f>+'SCC x Atuacao = Serv. Indústria'!C119/'SCC x Atuacao = Serv. Indústria'!C87-1</f>
        <v>0.34016560933704265</v>
      </c>
      <c r="D87" s="12">
        <f>+'SCC x Atuacao = Serv. Indústria'!D119/'SCC x Atuacao = Serv. Indústria'!D87-1</f>
        <v>0.12918939425313503</v>
      </c>
      <c r="E87" s="12">
        <f>+'SCC x Atuacao = Serv. Indústria'!E119/'SCC x Atuacao = Serv. Indústria'!E87-1</f>
        <v>1.2072850593342435</v>
      </c>
      <c r="F87" s="12">
        <f>+'SCC x Atuacao = Serv. Indústria'!F119/'SCC x Atuacao = Serv. Indústria'!F87-1</f>
        <v>0.1673009820929523</v>
      </c>
      <c r="G87" s="12">
        <f>+'SCC x Atuacao = Serv. Indústria'!G119/'SCC x Atuacao = Serv. Indústria'!G87-1</f>
        <v>0.14938860646936392</v>
      </c>
      <c r="H87" s="12">
        <f>+'SCC x Atuacao = Serv. Indústria'!H119/'SCC x Atuacao = Serv. Indústria'!H87-1</f>
        <v>-6.4282383609488014E-2</v>
      </c>
      <c r="I87" s="12">
        <f>+'SCC x Atuacao = Serv. Indústria'!I119/'SCC x Atuacao = Serv. Indústria'!I87-1</f>
        <v>6.9310204281763488E-2</v>
      </c>
      <c r="J87" s="12">
        <f>+'SCC x Atuacao = Serv. Indústria'!J119/'SCC x Atuacao = Serv. Indústria'!J87-1</f>
        <v>0.23634082837421522</v>
      </c>
      <c r="K87" s="12">
        <f>+'SCC x Atuacao = Serv. Indústria'!K119/'SCC x Atuacao = Serv. Indústria'!K87-1</f>
        <v>-6.2596212637334614E-2</v>
      </c>
      <c r="L87" s="12">
        <f>+'SCC x Atuacao = Serv. Indústria'!L119/'SCC x Atuacao = Serv. Indústria'!L87-1</f>
        <v>0.11942877785643646</v>
      </c>
    </row>
    <row r="88" spans="1:12" x14ac:dyDescent="0.25">
      <c r="A88" s="1" t="s">
        <v>537</v>
      </c>
      <c r="B88" s="12">
        <f>+'SCC x Atuacao = Serv. Indústria'!B120/'SCC x Atuacao = Serv. Indústria'!B88-1</f>
        <v>0.31253248448889526</v>
      </c>
      <c r="C88" s="12">
        <f>+'SCC x Atuacao = Serv. Indústria'!C120/'SCC x Atuacao = Serv. Indústria'!C88-1</f>
        <v>0.25454755629707626</v>
      </c>
      <c r="D88" s="12">
        <f>+'SCC x Atuacao = Serv. Indústria'!D120/'SCC x Atuacao = Serv. Indústria'!D88-1</f>
        <v>7.4125000663744167E-2</v>
      </c>
      <c r="E88" s="12">
        <f>+'SCC x Atuacao = Serv. Indústria'!E120/'SCC x Atuacao = Serv. Indústria'!E88-1</f>
        <v>0.47625082327710788</v>
      </c>
      <c r="F88" s="12">
        <f>+'SCC x Atuacao = Serv. Indústria'!F120/'SCC x Atuacao = Serv. Indústria'!F88-1</f>
        <v>0.21459696362114888</v>
      </c>
      <c r="G88" s="12">
        <f>+'SCC x Atuacao = Serv. Indústria'!G120/'SCC x Atuacao = Serv. Indústria'!G88-1</f>
        <v>0.18270672461859006</v>
      </c>
      <c r="H88" s="12">
        <f>+'SCC x Atuacao = Serv. Indústria'!H120/'SCC x Atuacao = Serv. Indústria'!H88-1</f>
        <v>1.2337090842533316E-2</v>
      </c>
      <c r="I88" s="12">
        <f>+'SCC x Atuacao = Serv. Indústria'!I120/'SCC x Atuacao = Serv. Indústria'!I88-1</f>
        <v>0.24773206521204982</v>
      </c>
      <c r="J88" s="12">
        <f>+'SCC x Atuacao = Serv. Indústria'!J120/'SCC x Atuacao = Serv. Indústria'!J88-1</f>
        <v>-3.6900228916414868E-2</v>
      </c>
      <c r="K88" s="12">
        <f>+'SCC x Atuacao = Serv. Indústria'!K120/'SCC x Atuacao = Serv. Indústria'!K88-1</f>
        <v>-8.9731521341511744E-3</v>
      </c>
      <c r="L88" s="12">
        <f>+'SCC x Atuacao = Serv. Indústria'!L120/'SCC x Atuacao = Serv. Indústria'!L88-1</f>
        <v>9.2772228090169273E-2</v>
      </c>
    </row>
    <row r="89" spans="1:12" x14ac:dyDescent="0.25">
      <c r="A89" s="1" t="s">
        <v>538</v>
      </c>
      <c r="B89" s="12">
        <f>+'SCC x Atuacao = Serv. Indústria'!B121/'SCC x Atuacao = Serv. Indústria'!B89-1</f>
        <v>0.2664862242294197</v>
      </c>
      <c r="C89" s="12">
        <f>+'SCC x Atuacao = Serv. Indústria'!C121/'SCC x Atuacao = Serv. Indústria'!C89-1</f>
        <v>0.3078494206992417</v>
      </c>
      <c r="D89" s="12">
        <f>+'SCC x Atuacao = Serv. Indústria'!D121/'SCC x Atuacao = Serv. Indústria'!D89-1</f>
        <v>0.18297290056573545</v>
      </c>
      <c r="E89" s="12">
        <f>+'SCC x Atuacao = Serv. Indústria'!E121/'SCC x Atuacao = Serv. Indústria'!E89-1</f>
        <v>0.49880050865715431</v>
      </c>
      <c r="F89" s="12">
        <f>+'SCC x Atuacao = Serv. Indústria'!F121/'SCC x Atuacao = Serv. Indústria'!F89-1</f>
        <v>0.20314842364401153</v>
      </c>
      <c r="G89" s="12">
        <f>+'SCC x Atuacao = Serv. Indústria'!G121/'SCC x Atuacao = Serv. Indústria'!G89-1</f>
        <v>5.5599191179405594E-2</v>
      </c>
      <c r="H89" s="12">
        <f>+'SCC x Atuacao = Serv. Indústria'!H121/'SCC x Atuacao = Serv. Indústria'!H89-1</f>
        <v>9.4580706183250207E-2</v>
      </c>
      <c r="I89" s="12">
        <f>+'SCC x Atuacao = Serv. Indústria'!I121/'SCC x Atuacao = Serv. Indústria'!I89-1</f>
        <v>0.20778352054654947</v>
      </c>
      <c r="J89" s="12">
        <f>+'SCC x Atuacao = Serv. Indústria'!J121/'SCC x Atuacao = Serv. Indústria'!J89-1</f>
        <v>8.824926719684556E-2</v>
      </c>
      <c r="K89" s="12">
        <f>+'SCC x Atuacao = Serv. Indústria'!K121/'SCC x Atuacao = Serv. Indústria'!K89-1</f>
        <v>9.553975980401308E-2</v>
      </c>
      <c r="L89" s="12">
        <f>+'SCC x Atuacao = Serv. Indústria'!L121/'SCC x Atuacao = Serv. Indústria'!L89-1</f>
        <v>0.17523726664101136</v>
      </c>
    </row>
    <row r="90" spans="1:12" x14ac:dyDescent="0.25">
      <c r="A90" s="1" t="s">
        <v>539</v>
      </c>
      <c r="B90" s="12">
        <f>+'SCC x Atuacao = Serv. Indústria'!B122/'SCC x Atuacao = Serv. Indústria'!B90-1</f>
        <v>2.98705426620407E-2</v>
      </c>
      <c r="C90" s="12">
        <f>+'SCC x Atuacao = Serv. Indústria'!C122/'SCC x Atuacao = Serv. Indústria'!C90-1</f>
        <v>-0.39398736068400175</v>
      </c>
      <c r="D90" s="12">
        <f>+'SCC x Atuacao = Serv. Indústria'!D122/'SCC x Atuacao = Serv. Indústria'!D90-1</f>
        <v>0.2279870155160344</v>
      </c>
      <c r="E90" s="12">
        <f>+'SCC x Atuacao = Serv. Indústria'!E122/'SCC x Atuacao = Serv. Indústria'!E90-1</f>
        <v>1.0829653060486799</v>
      </c>
      <c r="F90" s="12">
        <f>+'SCC x Atuacao = Serv. Indústria'!F122/'SCC x Atuacao = Serv. Indústria'!F90-1</f>
        <v>0.25555034957248979</v>
      </c>
      <c r="G90" s="12">
        <f>+'SCC x Atuacao = Serv. Indústria'!G122/'SCC x Atuacao = Serv. Indústria'!G90-1</f>
        <v>-4.2035084901819064E-2</v>
      </c>
      <c r="H90" s="12">
        <f>+'SCC x Atuacao = Serv. Indústria'!H122/'SCC x Atuacao = Serv. Indústria'!H90-1</f>
        <v>6.5792721607765836E-2</v>
      </c>
      <c r="I90" s="12">
        <f>+'SCC x Atuacao = Serv. Indústria'!I122/'SCC x Atuacao = Serv. Indústria'!I90-1</f>
        <v>-7.4130844391175343E-2</v>
      </c>
      <c r="J90" s="12">
        <f>+'SCC x Atuacao = Serv. Indústria'!J122/'SCC x Atuacao = Serv. Indústria'!J90-1</f>
        <v>-0.50604156364032504</v>
      </c>
      <c r="K90" s="12">
        <f>+'SCC x Atuacao = Serv. Indústria'!K122/'SCC x Atuacao = Serv. Indústria'!K90-1</f>
        <v>0.12804361615984305</v>
      </c>
      <c r="L90" s="12">
        <f>+'SCC x Atuacao = Serv. Indústria'!L122/'SCC x Atuacao = Serv. Indústria'!L90-1</f>
        <v>0.12028316857246568</v>
      </c>
    </row>
    <row r="91" spans="1:12" x14ac:dyDescent="0.25">
      <c r="A91" s="1" t="s">
        <v>540</v>
      </c>
      <c r="B91" s="12">
        <f>+'SCC x Atuacao = Serv. Indústria'!B123/'SCC x Atuacao = Serv. Indústria'!B91-1</f>
        <v>6.5910050324005098E-3</v>
      </c>
      <c r="C91" s="12">
        <f>+'SCC x Atuacao = Serv. Indústria'!C123/'SCC x Atuacao = Serv. Indústria'!C91-1</f>
        <v>-0.10593488987091226</v>
      </c>
      <c r="D91" s="12">
        <f>+'SCC x Atuacao = Serv. Indústria'!D123/'SCC x Atuacao = Serv. Indústria'!D91-1</f>
        <v>0.23839249638928717</v>
      </c>
      <c r="E91" s="12">
        <f>+'SCC x Atuacao = Serv. Indústria'!E123/'SCC x Atuacao = Serv. Indústria'!E91-1</f>
        <v>0.72181404126499094</v>
      </c>
      <c r="F91" s="12">
        <f>+'SCC x Atuacao = Serv. Indústria'!F123/'SCC x Atuacao = Serv. Indústria'!F91-1</f>
        <v>0.24451514467027269</v>
      </c>
      <c r="G91" s="12">
        <f>+'SCC x Atuacao = Serv. Indústria'!G123/'SCC x Atuacao = Serv. Indústria'!G91-1</f>
        <v>1.7032275270082442E-2</v>
      </c>
      <c r="H91" s="12">
        <f>+'SCC x Atuacao = Serv. Indústria'!H123/'SCC x Atuacao = Serv. Indústria'!H91-1</f>
        <v>-6.6563814774693086E-2</v>
      </c>
      <c r="I91" s="12">
        <f>+'SCC x Atuacao = Serv. Indústria'!I123/'SCC x Atuacao = Serv. Indústria'!I91-1</f>
        <v>0.16550778607273142</v>
      </c>
      <c r="J91" s="12">
        <f>+'SCC x Atuacao = Serv. Indústria'!J123/'SCC x Atuacao = Serv. Indústria'!J91-1</f>
        <v>0.82760565331717473</v>
      </c>
      <c r="K91" s="12">
        <f>+'SCC x Atuacao = Serv. Indústria'!K123/'SCC x Atuacao = Serv. Indústria'!K91-1</f>
        <v>-5.7653667608079551E-2</v>
      </c>
      <c r="L91" s="12">
        <f>+'SCC x Atuacao = Serv. Indústria'!L123/'SCC x Atuacao = Serv. Indústria'!L91-1</f>
        <v>0.15998544315778296</v>
      </c>
    </row>
    <row r="92" spans="1:12" x14ac:dyDescent="0.25">
      <c r="A92" s="1" t="s">
        <v>541</v>
      </c>
      <c r="B92" s="12">
        <f>+'SCC x Atuacao = Serv. Indústria'!B124/'SCC x Atuacao = Serv. Indústria'!B92-1</f>
        <v>0.46896256631978894</v>
      </c>
      <c r="C92" s="12">
        <f>+'SCC x Atuacao = Serv. Indústria'!C124/'SCC x Atuacao = Serv. Indústria'!C92-1</f>
        <v>1.2578670264818959E-2</v>
      </c>
      <c r="D92" s="12">
        <f>+'SCC x Atuacao = Serv. Indústria'!D124/'SCC x Atuacao = Serv. Indústria'!D92-1</f>
        <v>0.1216768235236656</v>
      </c>
      <c r="E92" s="12">
        <f>+'SCC x Atuacao = Serv. Indústria'!E124/'SCC x Atuacao = Serv. Indústria'!E92-1</f>
        <v>5.28679495763358</v>
      </c>
      <c r="F92" s="12">
        <f>+'SCC x Atuacao = Serv. Indústria'!F124/'SCC x Atuacao = Serv. Indústria'!F92-1</f>
        <v>0.18024287477791212</v>
      </c>
      <c r="G92" s="12">
        <f>+'SCC x Atuacao = Serv. Indústria'!G124/'SCC x Atuacao = Serv. Indústria'!G92-1</f>
        <v>0.40301047808326063</v>
      </c>
      <c r="H92" s="12">
        <f>+'SCC x Atuacao = Serv. Indústria'!H124/'SCC x Atuacao = Serv. Indústria'!H92-1</f>
        <v>0.15846682794188927</v>
      </c>
      <c r="I92" s="12">
        <f>+'SCC x Atuacao = Serv. Indústria'!I124/'SCC x Atuacao = Serv. Indústria'!I92-1</f>
        <v>-0.42646857785912407</v>
      </c>
      <c r="J92" s="12">
        <f>+'SCC x Atuacao = Serv. Indústria'!J124/'SCC x Atuacao = Serv. Indústria'!J92-1</f>
        <v>2.5149733836637989E-2</v>
      </c>
      <c r="K92" s="12">
        <f>+'SCC x Atuacao = Serv. Indústria'!K124/'SCC x Atuacao = Serv. Indústria'!K92-1</f>
        <v>0.24113062346030967</v>
      </c>
      <c r="L92" s="12">
        <f>+'SCC x Atuacao = Serv. Indústria'!L124/'SCC x Atuacao = Serv. Indústria'!L92-1</f>
        <v>0.13740177737858095</v>
      </c>
    </row>
    <row r="93" spans="1:12" x14ac:dyDescent="0.25">
      <c r="A93" s="1" t="s">
        <v>542</v>
      </c>
      <c r="B93" s="12">
        <f>+'SCC x Atuacao = Serv. Indústria'!B125/'SCC x Atuacao = Serv. Indústria'!B93-1</f>
        <v>0.21778908490408067</v>
      </c>
      <c r="C93" s="12">
        <f>+'SCC x Atuacao = Serv. Indústria'!C125/'SCC x Atuacao = Serv. Indústria'!C93-1</f>
        <v>-3.2652508005053371E-2</v>
      </c>
      <c r="D93" s="12">
        <f>+'SCC x Atuacao = Serv. Indústria'!D125/'SCC x Atuacao = Serv. Indústria'!D93-1</f>
        <v>7.0086614650582746E-2</v>
      </c>
      <c r="E93" s="12">
        <f>+'SCC x Atuacao = Serv. Indústria'!E125/'SCC x Atuacao = Serv. Indústria'!E93-1</f>
        <v>-4.1325079684355059E-2</v>
      </c>
      <c r="F93" s="12">
        <f>+'SCC x Atuacao = Serv. Indústria'!F125/'SCC x Atuacao = Serv. Indústria'!F93-1</f>
        <v>-1.0230066756778511E-2</v>
      </c>
      <c r="G93" s="12">
        <f>+'SCC x Atuacao = Serv. Indústria'!G125/'SCC x Atuacao = Serv. Indústria'!G93-1</f>
        <v>-3.0413043080145585E-2</v>
      </c>
      <c r="H93" s="12">
        <f>+'SCC x Atuacao = Serv. Indústria'!H125/'SCC x Atuacao = Serv. Indústria'!H93-1</f>
        <v>-9.7819277259203474E-3</v>
      </c>
      <c r="I93" s="12">
        <f>+'SCC x Atuacao = Serv. Indústria'!I125/'SCC x Atuacao = Serv. Indústria'!I93-1</f>
        <v>0.46052445421533039</v>
      </c>
      <c r="J93" s="12">
        <f>+'SCC x Atuacao = Serv. Indústria'!J125/'SCC x Atuacao = Serv. Indústria'!J93-1</f>
        <v>1.7850977539281856</v>
      </c>
      <c r="K93" s="12">
        <f>+'SCC x Atuacao = Serv. Indústria'!K125/'SCC x Atuacao = Serv. Indústria'!K93-1</f>
        <v>-0.1253111805021373</v>
      </c>
      <c r="L93" s="12">
        <f>+'SCC x Atuacao = Serv. Indústria'!L125/'SCC x Atuacao = Serv. Indústria'!L93-1</f>
        <v>4.030877242826425E-2</v>
      </c>
    </row>
    <row r="94" spans="1:12" x14ac:dyDescent="0.25">
      <c r="A94" s="1" t="s">
        <v>543</v>
      </c>
      <c r="B94" s="12">
        <f>+'SCC x Atuacao = Serv. Indústria'!B126/'SCC x Atuacao = Serv. Indústria'!B94-1</f>
        <v>0.26386054995166464</v>
      </c>
      <c r="C94" s="12">
        <f>+'SCC x Atuacao = Serv. Indústria'!C126/'SCC x Atuacao = Serv. Indústria'!C94-1</f>
        <v>0.34173049263713473</v>
      </c>
      <c r="D94" s="12">
        <f>+'SCC x Atuacao = Serv. Indústria'!D126/'SCC x Atuacao = Serv. Indústria'!D94-1</f>
        <v>0.22527324257682824</v>
      </c>
      <c r="E94" s="12">
        <f>+'SCC x Atuacao = Serv. Indústria'!E126/'SCC x Atuacao = Serv. Indústria'!E94-1</f>
        <v>0.13915043207422495</v>
      </c>
      <c r="F94" s="12">
        <f>+'SCC x Atuacao = Serv. Indústria'!F126/'SCC x Atuacao = Serv. Indústria'!F94-1</f>
        <v>0.35596371441564978</v>
      </c>
      <c r="G94" s="12">
        <f>+'SCC x Atuacao = Serv. Indústria'!G126/'SCC x Atuacao = Serv. Indústria'!G94-1</f>
        <v>3.5036154258419883E-2</v>
      </c>
      <c r="H94" s="12">
        <f>+'SCC x Atuacao = Serv. Indústria'!H126/'SCC x Atuacao = Serv. Indústria'!H94-1</f>
        <v>0.23641951287908181</v>
      </c>
      <c r="I94" s="12">
        <f>+'SCC x Atuacao = Serv. Indústria'!I126/'SCC x Atuacao = Serv. Indústria'!I94-1</f>
        <v>0.33791116318941028</v>
      </c>
      <c r="J94" s="12">
        <f>+'SCC x Atuacao = Serv. Indústria'!J126/'SCC x Atuacao = Serv. Indústria'!J94-1</f>
        <v>0.46654691174262064</v>
      </c>
      <c r="K94" s="12">
        <f>+'SCC x Atuacao = Serv. Indústria'!K126/'SCC x Atuacao = Serv. Indústria'!K94-1</f>
        <v>5.1294615532268439E-2</v>
      </c>
      <c r="L94" s="12">
        <f>+'SCC x Atuacao = Serv. Indústria'!L126/'SCC x Atuacao = Serv. Indústria'!L94-1</f>
        <v>0.22185808586863343</v>
      </c>
    </row>
    <row r="95" spans="1:12" x14ac:dyDescent="0.25">
      <c r="A95" s="1" t="s">
        <v>544</v>
      </c>
      <c r="B95" s="12">
        <f>+'SCC x Atuacao = Serv. Indústria'!B127/'SCC x Atuacao = Serv. Indústria'!B95-1</f>
        <v>1.0865174496178689</v>
      </c>
      <c r="C95" s="12">
        <f>+'SCC x Atuacao = Serv. Indústria'!C127/'SCC x Atuacao = Serv. Indústria'!C95-1</f>
        <v>0.17413359575653242</v>
      </c>
      <c r="D95" s="12">
        <f>+'SCC x Atuacao = Serv. Indústria'!D127/'SCC x Atuacao = Serv. Indústria'!D95-1</f>
        <v>-5.3129748771931995E-2</v>
      </c>
      <c r="E95" s="12">
        <f>+'SCC x Atuacao = Serv. Indústria'!E127/'SCC x Atuacao = Serv. Indústria'!E95-1</f>
        <v>1.0892409976606241</v>
      </c>
      <c r="F95" s="12">
        <f>+'SCC x Atuacao = Serv. Indústria'!F127/'SCC x Atuacao = Serv. Indústria'!F95-1</f>
        <v>0.11629998992087254</v>
      </c>
      <c r="G95" s="12">
        <f>+'SCC x Atuacao = Serv. Indústria'!G127/'SCC x Atuacao = Serv. Indústria'!G95-1</f>
        <v>0.55784688056805898</v>
      </c>
      <c r="H95" s="12">
        <f>+'SCC x Atuacao = Serv. Indústria'!H127/'SCC x Atuacao = Serv. Indústria'!H95-1</f>
        <v>2.5556736642805777E-2</v>
      </c>
      <c r="I95" s="12">
        <f>+'SCC x Atuacao = Serv. Indústria'!I127/'SCC x Atuacao = Serv. Indústria'!I95-1</f>
        <v>0.17533539602163706</v>
      </c>
      <c r="J95" s="12">
        <f>+'SCC x Atuacao = Serv. Indústria'!J127/'SCC x Atuacao = Serv. Indústria'!J95-1</f>
        <v>3.3975322055248549</v>
      </c>
      <c r="K95" s="12">
        <f>+'SCC x Atuacao = Serv. Indústria'!K127/'SCC x Atuacao = Serv. Indústria'!K95-1</f>
        <v>-4.067679157013504E-2</v>
      </c>
      <c r="L95" s="12">
        <f>+'SCC x Atuacao = Serv. Indústria'!L127/'SCC x Atuacao = Serv. Indústria'!L95-1</f>
        <v>7.4250408630680997E-2</v>
      </c>
    </row>
    <row r="96" spans="1:12" x14ac:dyDescent="0.25">
      <c r="A96" s="1" t="s">
        <v>84</v>
      </c>
      <c r="B96" s="12">
        <f>+'SCC x Atuacao = Serv. Indústria'!B128/'SCC x Atuacao = Serv. Indústria'!B96-1</f>
        <v>0.25845618832133455</v>
      </c>
      <c r="C96" s="12">
        <f>+'SCC x Atuacao = Serv. Indústria'!C128/'SCC x Atuacao = Serv. Indústria'!C96-1</f>
        <v>9.2831192512236704E-2</v>
      </c>
      <c r="D96" s="12">
        <f>+'SCC x Atuacao = Serv. Indústria'!D128/'SCC x Atuacao = Serv. Indústria'!D96-1</f>
        <v>0.10859956035497631</v>
      </c>
      <c r="E96" s="12">
        <f>+'SCC x Atuacao = Serv. Indústria'!E128/'SCC x Atuacao = Serv. Indústria'!E96-1</f>
        <v>0.52132749961057456</v>
      </c>
      <c r="F96" s="12">
        <f>+'SCC x Atuacao = Serv. Indústria'!F128/'SCC x Atuacao = Serv. Indústria'!F96-1</f>
        <v>0.204840992822094</v>
      </c>
      <c r="G96" s="12">
        <f>+'SCC x Atuacao = Serv. Indústria'!G128/'SCC x Atuacao = Serv. Indústria'!G96-1</f>
        <v>0.12368503683472909</v>
      </c>
      <c r="H96" s="12">
        <f>+'SCC x Atuacao = Serv. Indústria'!H128/'SCC x Atuacao = Serv. Indústria'!H96-1</f>
        <v>3.3329535943388278E-2</v>
      </c>
      <c r="I96" s="12">
        <f>+'SCC x Atuacao = Serv. Indústria'!I128/'SCC x Atuacao = Serv. Indústria'!I96-1</f>
        <v>0.15591363651463741</v>
      </c>
      <c r="J96" s="12">
        <f>+'SCC x Atuacao = Serv. Indústria'!J128/'SCC x Atuacao = Serv. Indústria'!J96-1</f>
        <v>0.13070037235574783</v>
      </c>
      <c r="K96" s="12">
        <f>+'SCC x Atuacao = Serv. Indústria'!K128/'SCC x Atuacao = Serv. Indústria'!K96-1</f>
        <v>-9.904828772021923E-3</v>
      </c>
      <c r="L96" s="12">
        <f>+'SCC x Atuacao = Serv. Indústria'!L128/'SCC x Atuacao = Serv. Indústria'!L96-1</f>
        <v>0.10868025361655431</v>
      </c>
    </row>
    <row r="97" spans="1:12" x14ac:dyDescent="0.25">
      <c r="A97" s="17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2"/>
    </row>
    <row r="98" spans="1:12" x14ac:dyDescent="0.25">
      <c r="A98" s="1"/>
    </row>
    <row r="99" spans="1:12" s="1" customFormat="1" x14ac:dyDescent="0.25">
      <c r="B99" s="1">
        <v>2011</v>
      </c>
      <c r="C99" s="1">
        <v>2011</v>
      </c>
      <c r="D99" s="1">
        <v>2011</v>
      </c>
      <c r="E99" s="1">
        <v>2011</v>
      </c>
      <c r="F99" s="1">
        <v>2011</v>
      </c>
      <c r="G99" s="1">
        <v>2011</v>
      </c>
      <c r="H99" s="1">
        <v>2011</v>
      </c>
      <c r="I99" s="1">
        <v>2011</v>
      </c>
      <c r="J99" s="1">
        <v>2011</v>
      </c>
      <c r="K99" s="1">
        <v>2011</v>
      </c>
      <c r="L99" s="1">
        <v>2011</v>
      </c>
    </row>
    <row r="100" spans="1:12" x14ac:dyDescent="0.25">
      <c r="A100" s="1"/>
      <c r="B100" s="1" t="s">
        <v>769</v>
      </c>
      <c r="C100" s="1" t="s">
        <v>771</v>
      </c>
      <c r="D100" s="1" t="s">
        <v>20</v>
      </c>
      <c r="E100" s="1" t="s">
        <v>776</v>
      </c>
      <c r="F100" s="1" t="s">
        <v>777</v>
      </c>
      <c r="G100" s="1" t="s">
        <v>780</v>
      </c>
      <c r="H100" s="1" t="s">
        <v>22</v>
      </c>
      <c r="I100" s="1" t="s">
        <v>21</v>
      </c>
      <c r="J100" s="1" t="s">
        <v>29</v>
      </c>
      <c r="K100" s="1" t="s">
        <v>784</v>
      </c>
      <c r="L100" s="1" t="s">
        <v>866</v>
      </c>
    </row>
    <row r="101" spans="1:12" x14ac:dyDescent="0.25">
      <c r="A101" s="1" t="s">
        <v>518</v>
      </c>
      <c r="B101" s="12">
        <f>+'SCC x Atuacao = Serv. Indústria'!B133/'SCC x Atuacao = Serv. Indústria'!B101-1</f>
        <v>-5.0471509839897788E-2</v>
      </c>
      <c r="C101" s="12">
        <f>+'SCC x Atuacao = Serv. Indústria'!C133/'SCC x Atuacao = Serv. Indústria'!C101-1</f>
        <v>8.8223757026147069</v>
      </c>
      <c r="D101" s="12">
        <f>+'SCC x Atuacao = Serv. Indústria'!D133/'SCC x Atuacao = Serv. Indústria'!D101-1</f>
        <v>-0.23449717082678367</v>
      </c>
      <c r="E101" s="12">
        <f>+'SCC x Atuacao = Serv. Indústria'!E133/'SCC x Atuacao = Serv. Indústria'!E101-1</f>
        <v>0.84154860131966225</v>
      </c>
      <c r="F101" s="12">
        <f>+'SCC x Atuacao = Serv. Indústria'!F133/'SCC x Atuacao = Serv. Indústria'!F101-1</f>
        <v>-0.20632764438259643</v>
      </c>
      <c r="G101" s="12">
        <f>+'SCC x Atuacao = Serv. Indústria'!G133/'SCC x Atuacao = Serv. Indústria'!G101-1</f>
        <v>0.11784470929216395</v>
      </c>
      <c r="H101" s="12">
        <f>+'SCC x Atuacao = Serv. Indústria'!H133/'SCC x Atuacao = Serv. Indústria'!H101-1</f>
        <v>2.2693457755067481E-3</v>
      </c>
      <c r="I101" s="12">
        <f>+'SCC x Atuacao = Serv. Indústria'!I133/'SCC x Atuacao = Serv. Indústria'!I101-1</f>
        <v>-0.57384225524299115</v>
      </c>
      <c r="J101" s="12">
        <f>+'SCC x Atuacao = Serv. Indústria'!J133/'SCC x Atuacao = Serv. Indústria'!J101-1</f>
        <v>0.24370800069665655</v>
      </c>
      <c r="K101" s="12">
        <f>+'SCC x Atuacao = Serv. Indústria'!K133/'SCC x Atuacao = Serv. Indústria'!K101-1</f>
        <v>0.15510775436065294</v>
      </c>
      <c r="L101" s="12">
        <f>+'SCC x Atuacao = Serv. Indústria'!L133/'SCC x Atuacao = Serv. Indústria'!L101-1</f>
        <v>-5.9171512348843547E-2</v>
      </c>
    </row>
    <row r="102" spans="1:12" x14ac:dyDescent="0.25">
      <c r="A102" s="1" t="s">
        <v>519</v>
      </c>
      <c r="B102" s="12">
        <f>+'SCC x Atuacao = Serv. Indústria'!B134/'SCC x Atuacao = Serv. Indústria'!B102-1</f>
        <v>0.22985756477314645</v>
      </c>
      <c r="C102" s="12">
        <f>+'SCC x Atuacao = Serv. Indústria'!C134/'SCC x Atuacao = Serv. Indústria'!C102-1</f>
        <v>0.41878867541744835</v>
      </c>
      <c r="D102" s="12">
        <f>+'SCC x Atuacao = Serv. Indústria'!D134/'SCC x Atuacao = Serv. Indústria'!D102-1</f>
        <v>-0.33203647958794069</v>
      </c>
      <c r="E102" s="12" t="e">
        <f>+'SCC x Atuacao = Serv. Indústria'!E134/'SCC x Atuacao = Serv. Indústria'!E102-1</f>
        <v>#DIV/0!</v>
      </c>
      <c r="F102" s="12">
        <f>+'SCC x Atuacao = Serv. Indústria'!F134/'SCC x Atuacao = Serv. Indústria'!F102-1</f>
        <v>-0.14522885298721777</v>
      </c>
      <c r="G102" s="12">
        <f>+'SCC x Atuacao = Serv. Indústria'!G134/'SCC x Atuacao = Serv. Indústria'!G102-1</f>
        <v>0.12535504012045728</v>
      </c>
      <c r="H102" s="12">
        <f>+'SCC x Atuacao = Serv. Indústria'!H134/'SCC x Atuacao = Serv. Indústria'!H102-1</f>
        <v>0.28473510243416822</v>
      </c>
      <c r="I102" s="12">
        <f>+'SCC x Atuacao = Serv. Indústria'!I134/'SCC x Atuacao = Serv. Indústria'!I102-1</f>
        <v>-0.41969224864365595</v>
      </c>
      <c r="J102" s="12">
        <f>+'SCC x Atuacao = Serv. Indústria'!J134/'SCC x Atuacao = Serv. Indústria'!J102-1</f>
        <v>-0.51006186213240401</v>
      </c>
      <c r="K102" s="12">
        <f>+'SCC x Atuacao = Serv. Indústria'!K134/'SCC x Atuacao = Serv. Indústria'!K102-1</f>
        <v>-0.51873559797849755</v>
      </c>
      <c r="L102" s="12">
        <f>+'SCC x Atuacao = Serv. Indústria'!L134/'SCC x Atuacao = Serv. Indústria'!L102-1</f>
        <v>-0.42568368044743043</v>
      </c>
    </row>
    <row r="103" spans="1:12" x14ac:dyDescent="0.25">
      <c r="A103" s="1" t="s">
        <v>520</v>
      </c>
      <c r="B103" s="12">
        <f>+'SCC x Atuacao = Serv. Indústria'!B135/'SCC x Atuacao = Serv. Indústria'!B103-1</f>
        <v>-0.31465147715808361</v>
      </c>
      <c r="C103" s="12">
        <f>+'SCC x Atuacao = Serv. Indústria'!C135/'SCC x Atuacao = Serv. Indústria'!C103-1</f>
        <v>0.36178822814891021</v>
      </c>
      <c r="D103" s="12">
        <f>+'SCC x Atuacao = Serv. Indústria'!D135/'SCC x Atuacao = Serv. Indústria'!D103-1</f>
        <v>-3.2326262111902482E-2</v>
      </c>
      <c r="E103" s="12" t="e">
        <f>+'SCC x Atuacao = Serv. Indústria'!E135/'SCC x Atuacao = Serv. Indústria'!E103-1</f>
        <v>#DIV/0!</v>
      </c>
      <c r="F103" s="12">
        <f>+'SCC x Atuacao = Serv. Indústria'!F135/'SCC x Atuacao = Serv. Indústria'!F103-1</f>
        <v>-5.9592990269929591E-2</v>
      </c>
      <c r="G103" s="12">
        <f>+'SCC x Atuacao = Serv. Indústria'!G135/'SCC x Atuacao = Serv. Indústria'!G103-1</f>
        <v>0.16848408342304921</v>
      </c>
      <c r="H103" s="12">
        <f>+'SCC x Atuacao = Serv. Indústria'!H135/'SCC x Atuacao = Serv. Indústria'!H103-1</f>
        <v>0.5546273330758249</v>
      </c>
      <c r="I103" s="12">
        <f>+'SCC x Atuacao = Serv. Indústria'!I135/'SCC x Atuacao = Serv. Indústria'!I103-1</f>
        <v>-0.92878094507778119</v>
      </c>
      <c r="J103" s="12">
        <f>+'SCC x Atuacao = Serv. Indústria'!J135/'SCC x Atuacao = Serv. Indústria'!J103-1</f>
        <v>-0.78831597072030613</v>
      </c>
      <c r="K103" s="12">
        <f>+'SCC x Atuacao = Serv. Indústria'!K135/'SCC x Atuacao = Serv. Indústria'!K103-1</f>
        <v>-8.6301109146499577E-2</v>
      </c>
      <c r="L103" s="12">
        <f>+'SCC x Atuacao = Serv. Indústria'!L135/'SCC x Atuacao = Serv. Indústria'!L103-1</f>
        <v>-2.8379648451525297E-2</v>
      </c>
    </row>
    <row r="104" spans="1:12" x14ac:dyDescent="0.25">
      <c r="A104" s="1" t="s">
        <v>521</v>
      </c>
      <c r="B104" s="12">
        <f>+'SCC x Atuacao = Serv. Indústria'!B136/'SCC x Atuacao = Serv. Indústria'!B104-1</f>
        <v>-1</v>
      </c>
      <c r="C104" s="12">
        <f>+'SCC x Atuacao = Serv. Indústria'!C136/'SCC x Atuacao = Serv. Indústria'!C104-1</f>
        <v>0.34496187085764962</v>
      </c>
      <c r="D104" s="12">
        <f>+'SCC x Atuacao = Serv. Indústria'!D136/'SCC x Atuacao = Serv. Indústria'!D104-1</f>
        <v>-0.14924501130596557</v>
      </c>
      <c r="E104" s="12">
        <f>+'SCC x Atuacao = Serv. Indústria'!E136/'SCC x Atuacao = Serv. Indústria'!E104-1</f>
        <v>0.26286002802518849</v>
      </c>
      <c r="F104" s="12">
        <f>+'SCC x Atuacao = Serv. Indústria'!F136/'SCC x Atuacao = Serv. Indústria'!F104-1</f>
        <v>-0.39688839472627269</v>
      </c>
      <c r="G104" s="12">
        <f>+'SCC x Atuacao = Serv. Indústria'!G136/'SCC x Atuacao = Serv. Indústria'!G104-1</f>
        <v>-8.4513023672720844E-2</v>
      </c>
      <c r="H104" s="12">
        <f>+'SCC x Atuacao = Serv. Indústria'!H136/'SCC x Atuacao = Serv. Indústria'!H104-1</f>
        <v>0.36159497940660068</v>
      </c>
      <c r="I104" s="12">
        <f>+'SCC x Atuacao = Serv. Indústria'!I136/'SCC x Atuacao = Serv. Indústria'!I104-1</f>
        <v>0.13819918260292474</v>
      </c>
      <c r="J104" s="12">
        <f>+'SCC x Atuacao = Serv. Indústria'!J136/'SCC x Atuacao = Serv. Indústria'!J104-1</f>
        <v>8.8503695163553164E-3</v>
      </c>
      <c r="K104" s="12">
        <f>+'SCC x Atuacao = Serv. Indústria'!K136/'SCC x Atuacao = Serv. Indústria'!K104-1</f>
        <v>-0.19154520884859461</v>
      </c>
      <c r="L104" s="12">
        <f>+'SCC x Atuacao = Serv. Indústria'!L136/'SCC x Atuacao = Serv. Indústria'!L104-1</f>
        <v>-0.12308694769968997</v>
      </c>
    </row>
    <row r="105" spans="1:12" x14ac:dyDescent="0.25">
      <c r="A105" s="1" t="s">
        <v>522</v>
      </c>
      <c r="B105" s="12">
        <f>+'SCC x Atuacao = Serv. Indústria'!B137/'SCC x Atuacao = Serv. Indústria'!B105-1</f>
        <v>-0.1852233671239959</v>
      </c>
      <c r="C105" s="12">
        <f>+'SCC x Atuacao = Serv. Indústria'!C137/'SCC x Atuacao = Serv. Indústria'!C105-1</f>
        <v>-7.8333031028029465E-3</v>
      </c>
      <c r="D105" s="12">
        <f>+'SCC x Atuacao = Serv. Indústria'!D137/'SCC x Atuacao = Serv. Indústria'!D105-1</f>
        <v>-0.23586654279031183</v>
      </c>
      <c r="E105" s="12">
        <f>+'SCC x Atuacao = Serv. Indústria'!E137/'SCC x Atuacao = Serv. Indústria'!E105-1</f>
        <v>0.25095713780820783</v>
      </c>
      <c r="F105" s="12">
        <f>+'SCC x Atuacao = Serv. Indústria'!F137/'SCC x Atuacao = Serv. Indústria'!F105-1</f>
        <v>-0.13368770324087442</v>
      </c>
      <c r="G105" s="12">
        <f>+'SCC x Atuacao = Serv. Indústria'!G137/'SCC x Atuacao = Serv. Indústria'!G105-1</f>
        <v>0.3202746918467132</v>
      </c>
      <c r="H105" s="12">
        <f>+'SCC x Atuacao = Serv. Indústria'!H137/'SCC x Atuacao = Serv. Indústria'!H105-1</f>
        <v>0.10737505782526591</v>
      </c>
      <c r="I105" s="12">
        <f>+'SCC x Atuacao = Serv. Indústria'!I137/'SCC x Atuacao = Serv. Indústria'!I105-1</f>
        <v>5.8062588983061048E-2</v>
      </c>
      <c r="J105" s="12">
        <f>+'SCC x Atuacao = Serv. Indústria'!J137/'SCC x Atuacao = Serv. Indústria'!J105-1</f>
        <v>-8.637034519768072E-2</v>
      </c>
      <c r="K105" s="12">
        <f>+'SCC x Atuacao = Serv. Indústria'!K137/'SCC x Atuacao = Serv. Indústria'!K105-1</f>
        <v>-0.21762987405266254</v>
      </c>
      <c r="L105" s="12">
        <f>+'SCC x Atuacao = Serv. Indústria'!L137/'SCC x Atuacao = Serv. Indústria'!L105-1</f>
        <v>-0.13479829299926327</v>
      </c>
    </row>
    <row r="106" spans="1:12" x14ac:dyDescent="0.25">
      <c r="A106" s="1" t="s">
        <v>523</v>
      </c>
      <c r="B106" s="12">
        <f>+'SCC x Atuacao = Serv. Indústria'!B138/'SCC x Atuacao = Serv. Indústria'!B106-1</f>
        <v>1.6839726845934986</v>
      </c>
      <c r="C106" s="12">
        <f>+'SCC x Atuacao = Serv. Indústria'!C138/'SCC x Atuacao = Serv. Indústria'!C106-1</f>
        <v>12.152366126709277</v>
      </c>
      <c r="D106" s="12">
        <f>+'SCC x Atuacao = Serv. Indústria'!D138/'SCC x Atuacao = Serv. Indústria'!D106-1</f>
        <v>-0.22724483481219349</v>
      </c>
      <c r="E106" s="12" t="e">
        <f>+'SCC x Atuacao = Serv. Indústria'!E138/'SCC x Atuacao = Serv. Indústria'!E106-1</f>
        <v>#DIV/0!</v>
      </c>
      <c r="F106" s="12">
        <f>+'SCC x Atuacao = Serv. Indústria'!F138/'SCC x Atuacao = Serv. Indústria'!F106-1</f>
        <v>-0.30195871400315977</v>
      </c>
      <c r="G106" s="12">
        <f>+'SCC x Atuacao = Serv. Indústria'!G138/'SCC x Atuacao = Serv. Indústria'!G106-1</f>
        <v>0.89845142943834455</v>
      </c>
      <c r="H106" s="12">
        <f>+'SCC x Atuacao = Serv. Indústria'!H138/'SCC x Atuacao = Serv. Indústria'!H106-1</f>
        <v>-9.1445280830664166E-2</v>
      </c>
      <c r="I106" s="12">
        <f>+'SCC x Atuacao = Serv. Indústria'!I138/'SCC x Atuacao = Serv. Indústria'!I106-1</f>
        <v>-1</v>
      </c>
      <c r="J106" s="12" t="e">
        <f>+'SCC x Atuacao = Serv. Indústria'!J138/'SCC x Atuacao = Serv. Indústria'!J106-1</f>
        <v>#DIV/0!</v>
      </c>
      <c r="K106" s="12">
        <f>+'SCC x Atuacao = Serv. Indústria'!K138/'SCC x Atuacao = Serv. Indústria'!K106-1</f>
        <v>0.16013779274714035</v>
      </c>
      <c r="L106" s="12">
        <f>+'SCC x Atuacao = Serv. Indústria'!L138/'SCC x Atuacao = Serv. Indústria'!L106-1</f>
        <v>-6.7010954675059353E-2</v>
      </c>
    </row>
    <row r="107" spans="1:12" x14ac:dyDescent="0.25">
      <c r="A107" s="1" t="s">
        <v>524</v>
      </c>
      <c r="B107" s="12">
        <f>+'SCC x Atuacao = Serv. Indústria'!B139/'SCC x Atuacao = Serv. Indústria'!B107-1</f>
        <v>0.1970381413412281</v>
      </c>
      <c r="C107" s="12">
        <f>+'SCC x Atuacao = Serv. Indústria'!C139/'SCC x Atuacao = Serv. Indústria'!C107-1</f>
        <v>0.12510356282236468</v>
      </c>
      <c r="D107" s="12">
        <f>+'SCC x Atuacao = Serv. Indústria'!D139/'SCC x Atuacao = Serv. Indústria'!D107-1</f>
        <v>0.10797766443342116</v>
      </c>
      <c r="E107" s="12">
        <f>+'SCC x Atuacao = Serv. Indústria'!E139/'SCC x Atuacao = Serv. Indústria'!E107-1</f>
        <v>-1</v>
      </c>
      <c r="F107" s="12">
        <f>+'SCC x Atuacao = Serv. Indústria'!F139/'SCC x Atuacao = Serv. Indústria'!F107-1</f>
        <v>-0.16843195977169279</v>
      </c>
      <c r="G107" s="12">
        <f>+'SCC x Atuacao = Serv. Indústria'!G139/'SCC x Atuacao = Serv. Indústria'!G107-1</f>
        <v>-8.9201524353574979E-2</v>
      </c>
      <c r="H107" s="12">
        <f>+'SCC x Atuacao = Serv. Indústria'!H139/'SCC x Atuacao = Serv. Indústria'!H107-1</f>
        <v>-7.3527710104208666E-2</v>
      </c>
      <c r="I107" s="12">
        <f>+'SCC x Atuacao = Serv. Indústria'!I139/'SCC x Atuacao = Serv. Indústria'!I107-1</f>
        <v>-0.3247286419790002</v>
      </c>
      <c r="J107" s="12" t="e">
        <f>+'SCC x Atuacao = Serv. Indústria'!J139/'SCC x Atuacao = Serv. Indústria'!J107-1</f>
        <v>#DIV/0!</v>
      </c>
      <c r="K107" s="12">
        <f>+'SCC x Atuacao = Serv. Indústria'!K139/'SCC x Atuacao = Serv. Indústria'!K107-1</f>
        <v>-6.3130946939991439E-2</v>
      </c>
      <c r="L107" s="12">
        <f>+'SCC x Atuacao = Serv. Indústria'!L139/'SCC x Atuacao = Serv. Indústria'!L107-1</f>
        <v>2.9888998999036742E-2</v>
      </c>
    </row>
    <row r="108" spans="1:12" x14ac:dyDescent="0.25">
      <c r="A108" s="1" t="s">
        <v>525</v>
      </c>
      <c r="B108" s="12">
        <f>+'SCC x Atuacao = Serv. Indústria'!B140/'SCC x Atuacao = Serv. Indústria'!B108-1</f>
        <v>-0.35242632744487301</v>
      </c>
      <c r="C108" s="12">
        <f>+'SCC x Atuacao = Serv. Indústria'!C140/'SCC x Atuacao = Serv. Indústria'!C108-1</f>
        <v>2.0132317297836608</v>
      </c>
      <c r="D108" s="12">
        <f>+'SCC x Atuacao = Serv. Indústria'!D140/'SCC x Atuacao = Serv. Indústria'!D108-1</f>
        <v>-0.20437921811494764</v>
      </c>
      <c r="E108" s="12">
        <f>+'SCC x Atuacao = Serv. Indústria'!E140/'SCC x Atuacao = Serv. Indústria'!E108-1</f>
        <v>4.851704924824717</v>
      </c>
      <c r="F108" s="12">
        <f>+'SCC x Atuacao = Serv. Indústria'!F140/'SCC x Atuacao = Serv. Indústria'!F108-1</f>
        <v>-0.15753004050411012</v>
      </c>
      <c r="G108" s="12">
        <f>+'SCC x Atuacao = Serv. Indústria'!G140/'SCC x Atuacao = Serv. Indústria'!G108-1</f>
        <v>0.2792573438085042</v>
      </c>
      <c r="H108" s="12">
        <f>+'SCC x Atuacao = Serv. Indústria'!H140/'SCC x Atuacao = Serv. Indústria'!H108-1</f>
        <v>-5.0878053440342019E-2</v>
      </c>
      <c r="I108" s="12">
        <f>+'SCC x Atuacao = Serv. Indústria'!I140/'SCC x Atuacao = Serv. Indústria'!I108-1</f>
        <v>-0.49977644346751393</v>
      </c>
      <c r="J108" s="12">
        <f>+'SCC x Atuacao = Serv. Indústria'!J140/'SCC x Atuacao = Serv. Indústria'!J108-1</f>
        <v>0.16052115375844833</v>
      </c>
      <c r="K108" s="12">
        <f>+'SCC x Atuacao = Serv. Indústria'!K140/'SCC x Atuacao = Serv. Indústria'!K108-1</f>
        <v>8.4101863693624157E-3</v>
      </c>
      <c r="L108" s="12">
        <f>+'SCC x Atuacao = Serv. Indústria'!L140/'SCC x Atuacao = Serv. Indústria'!L108-1</f>
        <v>-0.13750357526372814</v>
      </c>
    </row>
    <row r="109" spans="1:12" x14ac:dyDescent="0.25">
      <c r="A109" s="1" t="s">
        <v>526</v>
      </c>
      <c r="B109" s="12">
        <f>+'SCC x Atuacao = Serv. Indústria'!B141/'SCC x Atuacao = Serv. Indústria'!B109-1</f>
        <v>4.8695763863138897E-2</v>
      </c>
      <c r="C109" s="12">
        <f>+'SCC x Atuacao = Serv. Indústria'!C141/'SCC x Atuacao = Serv. Indústria'!C109-1</f>
        <v>0.95339559577146304</v>
      </c>
      <c r="D109" s="12">
        <f>+'SCC x Atuacao = Serv. Indústria'!D141/'SCC x Atuacao = Serv. Indústria'!D109-1</f>
        <v>-0.24816816750615911</v>
      </c>
      <c r="E109" s="12">
        <f>+'SCC x Atuacao = Serv. Indústria'!E141/'SCC x Atuacao = Serv. Indústria'!E109-1</f>
        <v>1.6003248626552851</v>
      </c>
      <c r="F109" s="12">
        <f>+'SCC x Atuacao = Serv. Indústria'!F141/'SCC x Atuacao = Serv. Indústria'!F109-1</f>
        <v>-0.21640593850242074</v>
      </c>
      <c r="G109" s="12">
        <f>+'SCC x Atuacao = Serv. Indústria'!G141/'SCC x Atuacao = Serv. Indústria'!G109-1</f>
        <v>1.0137219714910688</v>
      </c>
      <c r="H109" s="12">
        <f>+'SCC x Atuacao = Serv. Indústria'!H141/'SCC x Atuacao = Serv. Indústria'!H109-1</f>
        <v>-0.15763723099402582</v>
      </c>
      <c r="I109" s="12">
        <f>+'SCC x Atuacao = Serv. Indústria'!I141/'SCC x Atuacao = Serv. Indústria'!I109-1</f>
        <v>-0.85808170634998204</v>
      </c>
      <c r="J109" s="12">
        <f>+'SCC x Atuacao = Serv. Indústria'!J141/'SCC x Atuacao = Serv. Indústria'!J109-1</f>
        <v>1.701052151520059</v>
      </c>
      <c r="K109" s="12">
        <f>+'SCC x Atuacao = Serv. Indústria'!K141/'SCC x Atuacao = Serv. Indústria'!K109-1</f>
        <v>-1.6655587837030361E-2</v>
      </c>
      <c r="L109" s="12">
        <f>+'SCC x Atuacao = Serv. Indústria'!L141/'SCC x Atuacao = Serv. Indústria'!L109-1</f>
        <v>0.26644414565185781</v>
      </c>
    </row>
    <row r="110" spans="1:12" x14ac:dyDescent="0.25">
      <c r="A110" s="1" t="s">
        <v>527</v>
      </c>
      <c r="B110" s="12">
        <f>+'SCC x Atuacao = Serv. Indústria'!B142/'SCC x Atuacao = Serv. Indústria'!B110-1</f>
        <v>-0.20591851386929549</v>
      </c>
      <c r="C110" s="12">
        <f>+'SCC x Atuacao = Serv. Indústria'!C142/'SCC x Atuacao = Serv. Indústria'!C110-1</f>
        <v>0.17769269102660723</v>
      </c>
      <c r="D110" s="12">
        <f>+'SCC x Atuacao = Serv. Indústria'!D142/'SCC x Atuacao = Serv. Indústria'!D110-1</f>
        <v>-0.31610235444238555</v>
      </c>
      <c r="E110" s="12">
        <f>+'SCC x Atuacao = Serv. Indústria'!E142/'SCC x Atuacao = Serv. Indústria'!E110-1</f>
        <v>0.57015205440908501</v>
      </c>
      <c r="F110" s="12">
        <f>+'SCC x Atuacao = Serv. Indústria'!F142/'SCC x Atuacao = Serv. Indústria'!F110-1</f>
        <v>-0.12453999450536823</v>
      </c>
      <c r="G110" s="12">
        <f>+'SCC x Atuacao = Serv. Indústria'!G142/'SCC x Atuacao = Serv. Indústria'!G110-1</f>
        <v>6.6748996033506369E-2</v>
      </c>
      <c r="H110" s="12">
        <f>+'SCC x Atuacao = Serv. Indústria'!H142/'SCC x Atuacao = Serv. Indústria'!H110-1</f>
        <v>1.4338236274325178E-2</v>
      </c>
      <c r="I110" s="12">
        <f>+'SCC x Atuacao = Serv. Indústria'!I142/'SCC x Atuacao = Serv. Indústria'!I110-1</f>
        <v>-0.52150534437334262</v>
      </c>
      <c r="J110" s="12">
        <f>+'SCC x Atuacao = Serv. Indústria'!J142/'SCC x Atuacao = Serv. Indústria'!J110-1</f>
        <v>0.22246881217692671</v>
      </c>
      <c r="K110" s="12">
        <f>+'SCC x Atuacao = Serv. Indústria'!K142/'SCC x Atuacao = Serv. Indústria'!K110-1</f>
        <v>-6.2228454416390577E-2</v>
      </c>
      <c r="L110" s="12">
        <f>+'SCC x Atuacao = Serv. Indústria'!L142/'SCC x Atuacao = Serv. Indústria'!L110-1</f>
        <v>-0.13559321589469531</v>
      </c>
    </row>
    <row r="111" spans="1:12" x14ac:dyDescent="0.25">
      <c r="A111" s="1" t="s">
        <v>528</v>
      </c>
      <c r="B111" s="12">
        <f>+'SCC x Atuacao = Serv. Indústria'!B143/'SCC x Atuacao = Serv. Indústria'!B111-1</f>
        <v>-0.23270547450708079</v>
      </c>
      <c r="C111" s="12">
        <f>+'SCC x Atuacao = Serv. Indústria'!C143/'SCC x Atuacao = Serv. Indústria'!C111-1</f>
        <v>-0.17521084761816241</v>
      </c>
      <c r="D111" s="12">
        <f>+'SCC x Atuacao = Serv. Indústria'!D143/'SCC x Atuacao = Serv. Indústria'!D111-1</f>
        <v>0.74685881086074546</v>
      </c>
      <c r="E111" s="12">
        <f>+'SCC x Atuacao = Serv. Indústria'!E143/'SCC x Atuacao = Serv. Indústria'!E111-1</f>
        <v>1.0272084146220193</v>
      </c>
      <c r="F111" s="12">
        <f>+'SCC x Atuacao = Serv. Indústria'!F143/'SCC x Atuacao = Serv. Indústria'!F111-1</f>
        <v>-0.16267311591725631</v>
      </c>
      <c r="G111" s="12">
        <f>+'SCC x Atuacao = Serv. Indústria'!G143/'SCC x Atuacao = Serv. Indústria'!G111-1</f>
        <v>-7.2822135857258385E-2</v>
      </c>
      <c r="H111" s="12">
        <f>+'SCC x Atuacao = Serv. Indústria'!H143/'SCC x Atuacao = Serv. Indústria'!H111-1</f>
        <v>-0.32877133925259794</v>
      </c>
      <c r="I111" s="12">
        <f>+'SCC x Atuacao = Serv. Indústria'!I143/'SCC x Atuacao = Serv. Indústria'!I111-1</f>
        <v>-0.63237007205266949</v>
      </c>
      <c r="J111" s="12">
        <f>+'SCC x Atuacao = Serv. Indústria'!J143/'SCC x Atuacao = Serv. Indústria'!J111-1</f>
        <v>0.37079101132472081</v>
      </c>
      <c r="K111" s="12">
        <f>+'SCC x Atuacao = Serv. Indústria'!K143/'SCC x Atuacao = Serv. Indústria'!K111-1</f>
        <v>-0.11988950587877023</v>
      </c>
      <c r="L111" s="12">
        <f>+'SCC x Atuacao = Serv. Indústria'!L143/'SCC x Atuacao = Serv. Indústria'!L111-1</f>
        <v>0.45085286566793492</v>
      </c>
    </row>
    <row r="112" spans="1:12" x14ac:dyDescent="0.25">
      <c r="A112" s="1" t="s">
        <v>529</v>
      </c>
      <c r="B112" s="12">
        <f>+'SCC x Atuacao = Serv. Indústria'!B144/'SCC x Atuacao = Serv. Indústria'!B112-1</f>
        <v>-0.32191029065661048</v>
      </c>
      <c r="C112" s="12">
        <f>+'SCC x Atuacao = Serv. Indústria'!C144/'SCC x Atuacao = Serv. Indústria'!C112-1</f>
        <v>1.1013129528450589</v>
      </c>
      <c r="D112" s="12">
        <f>+'SCC x Atuacao = Serv. Indústria'!D144/'SCC x Atuacao = Serv. Indústria'!D112-1</f>
        <v>-0.23717757806882922</v>
      </c>
      <c r="E112" s="12">
        <f>+'SCC x Atuacao = Serv. Indústria'!E144/'SCC x Atuacao = Serv. Indústria'!E112-1</f>
        <v>0.37136827761465363</v>
      </c>
      <c r="F112" s="12">
        <f>+'SCC x Atuacao = Serv. Indústria'!F144/'SCC x Atuacao = Serv. Indústria'!F112-1</f>
        <v>-0.11558968613400511</v>
      </c>
      <c r="G112" s="12">
        <f>+'SCC x Atuacao = Serv. Indústria'!G144/'SCC x Atuacao = Serv. Indústria'!G112-1</f>
        <v>0.22137243333136869</v>
      </c>
      <c r="H112" s="12">
        <f>+'SCC x Atuacao = Serv. Indústria'!H144/'SCC x Atuacao = Serv. Indústria'!H112-1</f>
        <v>-6.611798439703398E-2</v>
      </c>
      <c r="I112" s="12">
        <f>+'SCC x Atuacao = Serv. Indústria'!I144/'SCC x Atuacao = Serv. Indústria'!I112-1</f>
        <v>-0.16479598691520647</v>
      </c>
      <c r="J112" s="12">
        <f>+'SCC x Atuacao = Serv. Indústria'!J144/'SCC x Atuacao = Serv. Indústria'!J112-1</f>
        <v>-0.92657447578130148</v>
      </c>
      <c r="K112" s="12">
        <f>+'SCC x Atuacao = Serv. Indústria'!K144/'SCC x Atuacao = Serv. Indústria'!K112-1</f>
        <v>-4.1868355283782743E-2</v>
      </c>
      <c r="L112" s="12">
        <f>+'SCC x Atuacao = Serv. Indústria'!L144/'SCC x Atuacao = Serv. Indústria'!L112-1</f>
        <v>-0.1564866087106902</v>
      </c>
    </row>
    <row r="113" spans="1:12" x14ac:dyDescent="0.25">
      <c r="A113" s="1" t="s">
        <v>530</v>
      </c>
      <c r="B113" s="12">
        <f>+'SCC x Atuacao = Serv. Indústria'!B145/'SCC x Atuacao = Serv. Indústria'!B113-1</f>
        <v>-0.20071882385128392</v>
      </c>
      <c r="C113" s="12">
        <f>+'SCC x Atuacao = Serv. Indústria'!C145/'SCC x Atuacao = Serv. Indústria'!C113-1</f>
        <v>-0.75402225830320768</v>
      </c>
      <c r="D113" s="12">
        <f>+'SCC x Atuacao = Serv. Indústria'!D145/'SCC x Atuacao = Serv. Indústria'!D113-1</f>
        <v>0.14900221632690491</v>
      </c>
      <c r="E113" s="12">
        <f>+'SCC x Atuacao = Serv. Indústria'!E145/'SCC x Atuacao = Serv. Indústria'!E113-1</f>
        <v>0.47696835742759647</v>
      </c>
      <c r="F113" s="12">
        <f>+'SCC x Atuacao = Serv. Indústria'!F145/'SCC x Atuacao = Serv. Indústria'!F113-1</f>
        <v>0.48552216564110262</v>
      </c>
      <c r="G113" s="12">
        <f>+'SCC x Atuacao = Serv. Indústria'!G145/'SCC x Atuacao = Serv. Indústria'!G113-1</f>
        <v>-4.8429696274329137E-2</v>
      </c>
      <c r="H113" s="12">
        <f>+'SCC x Atuacao = Serv. Indústria'!H145/'SCC x Atuacao = Serv. Indústria'!H113-1</f>
        <v>-7.2885821561286979E-2</v>
      </c>
      <c r="I113" s="12">
        <f>+'SCC x Atuacao = Serv. Indústria'!I145/'SCC x Atuacao = Serv. Indústria'!I113-1</f>
        <v>-0.61491707765936177</v>
      </c>
      <c r="J113" s="12">
        <f>+'SCC x Atuacao = Serv. Indústria'!J145/'SCC x Atuacao = Serv. Indústria'!J113-1</f>
        <v>2.0499033949661714</v>
      </c>
      <c r="K113" s="12">
        <f>+'SCC x Atuacao = Serv. Indústria'!K145/'SCC x Atuacao = Serv. Indústria'!K113-1</f>
        <v>-9.8099263835059958E-2</v>
      </c>
      <c r="L113" s="12">
        <f>+'SCC x Atuacao = Serv. Indústria'!L145/'SCC x Atuacao = Serv. Indústria'!L113-1</f>
        <v>-7.8766918828685917E-2</v>
      </c>
    </row>
    <row r="114" spans="1:12" x14ac:dyDescent="0.25">
      <c r="A114" s="1" t="s">
        <v>531</v>
      </c>
      <c r="B114" s="12">
        <f>+'SCC x Atuacao = Serv. Indústria'!B146/'SCC x Atuacao = Serv. Indústria'!B114-1</f>
        <v>0.28825981567099657</v>
      </c>
      <c r="C114" s="12">
        <f>+'SCC x Atuacao = Serv. Indústria'!C146/'SCC x Atuacao = Serv. Indústria'!C114-1</f>
        <v>-0.62476659950069546</v>
      </c>
      <c r="D114" s="12">
        <f>+'SCC x Atuacao = Serv. Indústria'!D146/'SCC x Atuacao = Serv. Indústria'!D114-1</f>
        <v>-0.18768518999543071</v>
      </c>
      <c r="E114" s="12">
        <f>+'SCC x Atuacao = Serv. Indústria'!E146/'SCC x Atuacao = Serv. Indústria'!E114-1</f>
        <v>0.52612495658364034</v>
      </c>
      <c r="F114" s="12">
        <f>+'SCC x Atuacao = Serv. Indústria'!F146/'SCC x Atuacao = Serv. Indústria'!F114-1</f>
        <v>-0.19673042513952277</v>
      </c>
      <c r="G114" s="12">
        <f>+'SCC x Atuacao = Serv. Indústria'!G146/'SCC x Atuacao = Serv. Indústria'!G114-1</f>
        <v>-5.4977893930027721E-2</v>
      </c>
      <c r="H114" s="12">
        <f>+'SCC x Atuacao = Serv. Indústria'!H146/'SCC x Atuacao = Serv. Indústria'!H114-1</f>
        <v>2.4804738509378588E-3</v>
      </c>
      <c r="I114" s="12">
        <f>+'SCC x Atuacao = Serv. Indústria'!I146/'SCC x Atuacao = Serv. Indústria'!I114-1</f>
        <v>-0.28716008170406937</v>
      </c>
      <c r="J114" s="12">
        <f>+'SCC x Atuacao = Serv. Indústria'!J146/'SCC x Atuacao = Serv. Indústria'!J114-1</f>
        <v>-0.1123757432580349</v>
      </c>
      <c r="K114" s="12">
        <f>+'SCC x Atuacao = Serv. Indústria'!K146/'SCC x Atuacao = Serv. Indústria'!K114-1</f>
        <v>0.11482299712246125</v>
      </c>
      <c r="L114" s="12">
        <f>+'SCC x Atuacao = Serv. Indústria'!L146/'SCC x Atuacao = Serv. Indústria'!L114-1</f>
        <v>-0.1722396019977519</v>
      </c>
    </row>
    <row r="115" spans="1:12" x14ac:dyDescent="0.25">
      <c r="A115" s="1" t="s">
        <v>532</v>
      </c>
      <c r="B115" s="12">
        <f>+'SCC x Atuacao = Serv. Indústria'!B147/'SCC x Atuacao = Serv. Indústria'!B115-1</f>
        <v>0.31497052106898393</v>
      </c>
      <c r="C115" s="12">
        <f>+'SCC x Atuacao = Serv. Indústria'!C147/'SCC x Atuacao = Serv. Indústria'!C115-1</f>
        <v>-0.25156151769432011</v>
      </c>
      <c r="D115" s="12">
        <f>+'SCC x Atuacao = Serv. Indústria'!D147/'SCC x Atuacao = Serv. Indústria'!D115-1</f>
        <v>-0.1802992244997107</v>
      </c>
      <c r="E115" s="12">
        <f>+'SCC x Atuacao = Serv. Indústria'!E147/'SCC x Atuacao = Serv. Indústria'!E115-1</f>
        <v>0.33756318424604603</v>
      </c>
      <c r="F115" s="12">
        <f>+'SCC x Atuacao = Serv. Indústria'!F147/'SCC x Atuacao = Serv. Indústria'!F115-1</f>
        <v>-8.0061036645034611E-2</v>
      </c>
      <c r="G115" s="12">
        <f>+'SCC x Atuacao = Serv. Indústria'!G147/'SCC x Atuacao = Serv. Indústria'!G115-1</f>
        <v>0.18309732126643774</v>
      </c>
      <c r="H115" s="12">
        <f>+'SCC x Atuacao = Serv. Indústria'!H147/'SCC x Atuacao = Serv. Indústria'!H115-1</f>
        <v>1.0115721626531338</v>
      </c>
      <c r="I115" s="12" t="e">
        <f>+'SCC x Atuacao = Serv. Indústria'!I147/'SCC x Atuacao = Serv. Indústria'!I115-1</f>
        <v>#DIV/0!</v>
      </c>
      <c r="J115" s="12">
        <f>+'SCC x Atuacao = Serv. Indústria'!J147/'SCC x Atuacao = Serv. Indústria'!J115-1</f>
        <v>2.3099029793303321</v>
      </c>
      <c r="K115" s="12">
        <f>+'SCC x Atuacao = Serv. Indústria'!K147/'SCC x Atuacao = Serv. Indústria'!K115-1</f>
        <v>0.12180259799107684</v>
      </c>
      <c r="L115" s="12">
        <f>+'SCC x Atuacao = Serv. Indústria'!L147/'SCC x Atuacao = Serv. Indústria'!L115-1</f>
        <v>-1.461553363741197E-2</v>
      </c>
    </row>
    <row r="116" spans="1:12" x14ac:dyDescent="0.25">
      <c r="A116" s="1" t="s">
        <v>533</v>
      </c>
      <c r="B116" s="12">
        <f>+'SCC x Atuacao = Serv. Indústria'!B148/'SCC x Atuacao = Serv. Indústria'!B116-1</f>
        <v>-0.31645935714724471</v>
      </c>
      <c r="C116" s="12">
        <f>+'SCC x Atuacao = Serv. Indústria'!C148/'SCC x Atuacao = Serv. Indústria'!C116-1</f>
        <v>0.2557710091294072</v>
      </c>
      <c r="D116" s="12">
        <f>+'SCC x Atuacao = Serv. Indústria'!D148/'SCC x Atuacao = Serv. Indústria'!D116-1</f>
        <v>4.2154418549144035E-2</v>
      </c>
      <c r="E116" s="12">
        <f>+'SCC x Atuacao = Serv. Indústria'!E148/'SCC x Atuacao = Serv. Indústria'!E116-1</f>
        <v>0.62937934754388802</v>
      </c>
      <c r="F116" s="12">
        <f>+'SCC x Atuacao = Serv. Indústria'!F148/'SCC x Atuacao = Serv. Indústria'!F116-1</f>
        <v>-0.23487660567159541</v>
      </c>
      <c r="G116" s="12">
        <f>+'SCC x Atuacao = Serv. Indústria'!G148/'SCC x Atuacao = Serv. Indústria'!G116-1</f>
        <v>-0.16130825045902597</v>
      </c>
      <c r="H116" s="12">
        <f>+'SCC x Atuacao = Serv. Indústria'!H148/'SCC x Atuacao = Serv. Indústria'!H116-1</f>
        <v>-5.3318012054045294E-2</v>
      </c>
      <c r="I116" s="12">
        <f>+'SCC x Atuacao = Serv. Indústria'!I148/'SCC x Atuacao = Serv. Indústria'!I116-1</f>
        <v>-0.38533458464593628</v>
      </c>
      <c r="J116" s="12">
        <f>+'SCC x Atuacao = Serv. Indústria'!J148/'SCC x Atuacao = Serv. Indústria'!J116-1</f>
        <v>1.3269929588499854</v>
      </c>
      <c r="K116" s="12">
        <f>+'SCC x Atuacao = Serv. Indústria'!K148/'SCC x Atuacao = Serv. Indústria'!K116-1</f>
        <v>-0.1058169256463517</v>
      </c>
      <c r="L116" s="12">
        <f>+'SCC x Atuacao = Serv. Indústria'!L148/'SCC x Atuacao = Serv. Indústria'!L116-1</f>
        <v>-9.6586288850929458E-3</v>
      </c>
    </row>
    <row r="117" spans="1:12" x14ac:dyDescent="0.25">
      <c r="A117" s="1" t="s">
        <v>534</v>
      </c>
      <c r="B117" s="12">
        <f>+'SCC x Atuacao = Serv. Indústria'!B149/'SCC x Atuacao = Serv. Indústria'!B117-1</f>
        <v>-0.36548758309763341</v>
      </c>
      <c r="C117" s="12">
        <f>+'SCC x Atuacao = Serv. Indústria'!C149/'SCC x Atuacao = Serv. Indústria'!C117-1</f>
        <v>-6.077692604998497E-2</v>
      </c>
      <c r="D117" s="12">
        <f>+'SCC x Atuacao = Serv. Indústria'!D149/'SCC x Atuacao = Serv. Indústria'!D117-1</f>
        <v>-0.1664706325560551</v>
      </c>
      <c r="E117" s="12">
        <f>+'SCC x Atuacao = Serv. Indústria'!E149/'SCC x Atuacao = Serv. Indústria'!E117-1</f>
        <v>0.75013356887951099</v>
      </c>
      <c r="F117" s="12">
        <f>+'SCC x Atuacao = Serv. Indústria'!F149/'SCC x Atuacao = Serv. Indústria'!F117-1</f>
        <v>-0.13608379128393566</v>
      </c>
      <c r="G117" s="12">
        <f>+'SCC x Atuacao = Serv. Indústria'!G149/'SCC x Atuacao = Serv. Indústria'!G117-1</f>
        <v>0.12654842546772338</v>
      </c>
      <c r="H117" s="12">
        <f>+'SCC x Atuacao = Serv. Indústria'!H149/'SCC x Atuacao = Serv. Indústria'!H117-1</f>
        <v>7.3000193476569386E-2</v>
      </c>
      <c r="I117" s="12">
        <f>+'SCC x Atuacao = Serv. Indústria'!I149/'SCC x Atuacao = Serv. Indústria'!I117-1</f>
        <v>-0.49316265612835175</v>
      </c>
      <c r="J117" s="12">
        <f>+'SCC x Atuacao = Serv. Indústria'!J149/'SCC x Atuacao = Serv. Indústria'!J117-1</f>
        <v>3.2080560900105137E-2</v>
      </c>
      <c r="K117" s="12">
        <f>+'SCC x Atuacao = Serv. Indústria'!K149/'SCC x Atuacao = Serv. Indústria'!K117-1</f>
        <v>-4.7910794251026068E-2</v>
      </c>
      <c r="L117" s="12">
        <f>+'SCC x Atuacao = Serv. Indústria'!L149/'SCC x Atuacao = Serv. Indústria'!L117-1</f>
        <v>-0.1479968360753956</v>
      </c>
    </row>
    <row r="118" spans="1:12" x14ac:dyDescent="0.25">
      <c r="A118" s="1" t="s">
        <v>535</v>
      </c>
      <c r="B118" s="12">
        <f>+'SCC x Atuacao = Serv. Indústria'!B150/'SCC x Atuacao = Serv. Indústria'!B118-1</f>
        <v>-1.4330414066070052E-2</v>
      </c>
      <c r="C118" s="12">
        <f>+'SCC x Atuacao = Serv. Indústria'!C150/'SCC x Atuacao = Serv. Indústria'!C118-1</f>
        <v>0.83539897592403745</v>
      </c>
      <c r="D118" s="12">
        <f>+'SCC x Atuacao = Serv. Indústria'!D150/'SCC x Atuacao = Serv. Indústria'!D118-1</f>
        <v>-0.10819274202546025</v>
      </c>
      <c r="E118" s="12">
        <f>+'SCC x Atuacao = Serv. Indústria'!E150/'SCC x Atuacao = Serv. Indústria'!E118-1</f>
        <v>3.4651228170801787</v>
      </c>
      <c r="F118" s="12">
        <f>+'SCC x Atuacao = Serv. Indústria'!F150/'SCC x Atuacao = Serv. Indústria'!F118-1</f>
        <v>-9.5669301749719993E-2</v>
      </c>
      <c r="G118" s="12">
        <f>+'SCC x Atuacao = Serv. Indústria'!G150/'SCC x Atuacao = Serv. Indústria'!G118-1</f>
        <v>8.9902781033111889E-2</v>
      </c>
      <c r="H118" s="12">
        <f>+'SCC x Atuacao = Serv. Indústria'!H150/'SCC x Atuacao = Serv. Indústria'!H118-1</f>
        <v>0.14298390279383688</v>
      </c>
      <c r="I118" s="12">
        <f>+'SCC x Atuacao = Serv. Indústria'!I150/'SCC x Atuacao = Serv. Indústria'!I118-1</f>
        <v>-0.46376502194738922</v>
      </c>
      <c r="J118" s="12">
        <f>+'SCC x Atuacao = Serv. Indústria'!J150/'SCC x Atuacao = Serv. Indústria'!J118-1</f>
        <v>7.7261713105797103E-2</v>
      </c>
      <c r="K118" s="12">
        <f>+'SCC x Atuacao = Serv. Indústria'!K150/'SCC x Atuacao = Serv. Indústria'!K118-1</f>
        <v>-0.21995755717787679</v>
      </c>
      <c r="L118" s="12">
        <f>+'SCC x Atuacao = Serv. Indústria'!L150/'SCC x Atuacao = Serv. Indústria'!L118-1</f>
        <v>-6.5061492440895763E-2</v>
      </c>
    </row>
    <row r="119" spans="1:12" x14ac:dyDescent="0.25">
      <c r="A119" s="1" t="s">
        <v>536</v>
      </c>
      <c r="B119" s="12">
        <f>+'SCC x Atuacao = Serv. Indústria'!B151/'SCC x Atuacao = Serv. Indústria'!B119-1</f>
        <v>-6.4222742147605705E-2</v>
      </c>
      <c r="C119" s="12">
        <f>+'SCC x Atuacao = Serv. Indústria'!C151/'SCC x Atuacao = Serv. Indústria'!C119-1</f>
        <v>-9.8094567683270517E-2</v>
      </c>
      <c r="D119" s="12">
        <f>+'SCC x Atuacao = Serv. Indústria'!D151/'SCC x Atuacao = Serv. Indústria'!D119-1</f>
        <v>-0.20125627680803526</v>
      </c>
      <c r="E119" s="12">
        <f>+'SCC x Atuacao = Serv. Indústria'!E151/'SCC x Atuacao = Serv. Indústria'!E119-1</f>
        <v>1.125183084333766</v>
      </c>
      <c r="F119" s="12">
        <f>+'SCC x Atuacao = Serv. Indústria'!F151/'SCC x Atuacao = Serv. Indústria'!F119-1</f>
        <v>-7.1304983518625131E-2</v>
      </c>
      <c r="G119" s="12">
        <f>+'SCC x Atuacao = Serv. Indústria'!G151/'SCC x Atuacao = Serv. Indústria'!G119-1</f>
        <v>0.14744432903913207</v>
      </c>
      <c r="H119" s="12">
        <f>+'SCC x Atuacao = Serv. Indústria'!H151/'SCC x Atuacao = Serv. Indústria'!H119-1</f>
        <v>6.2159024525384909E-2</v>
      </c>
      <c r="I119" s="12">
        <f>+'SCC x Atuacao = Serv. Indústria'!I151/'SCC x Atuacao = Serv. Indústria'!I119-1</f>
        <v>-0.30221777542902006</v>
      </c>
      <c r="J119" s="12">
        <f>+'SCC x Atuacao = Serv. Indústria'!J151/'SCC x Atuacao = Serv. Indústria'!J119-1</f>
        <v>-0.14894929008423508</v>
      </c>
      <c r="K119" s="12">
        <f>+'SCC x Atuacao = Serv. Indústria'!K151/'SCC x Atuacao = Serv. Indústria'!K119-1</f>
        <v>-5.3171905975897937E-2</v>
      </c>
      <c r="L119" s="12">
        <f>+'SCC x Atuacao = Serv. Indústria'!L151/'SCC x Atuacao = Serv. Indústria'!L119-1</f>
        <v>-0.16417129009987086</v>
      </c>
    </row>
    <row r="120" spans="1:12" x14ac:dyDescent="0.25">
      <c r="A120" s="1" t="s">
        <v>537</v>
      </c>
      <c r="B120" s="12">
        <f>+'SCC x Atuacao = Serv. Indústria'!B152/'SCC x Atuacao = Serv. Indústria'!B120-1</f>
        <v>-1.2351105595688083E-2</v>
      </c>
      <c r="C120" s="12">
        <f>+'SCC x Atuacao = Serv. Indústria'!C152/'SCC x Atuacao = Serv. Indústria'!C120-1</f>
        <v>0.15433920158840353</v>
      </c>
      <c r="D120" s="12">
        <f>+'SCC x Atuacao = Serv. Indústria'!D152/'SCC x Atuacao = Serv. Indústria'!D120-1</f>
        <v>-0.10081682323318419</v>
      </c>
      <c r="E120" s="12">
        <f>+'SCC x Atuacao = Serv. Indústria'!E152/'SCC x Atuacao = Serv. Indústria'!E120-1</f>
        <v>0.5220967458520076</v>
      </c>
      <c r="F120" s="12">
        <f>+'SCC x Atuacao = Serv. Indústria'!F152/'SCC x Atuacao = Serv. Indústria'!F120-1</f>
        <v>-7.5199057275103121E-2</v>
      </c>
      <c r="G120" s="12">
        <f>+'SCC x Atuacao = Serv. Indústria'!G152/'SCC x Atuacao = Serv. Indústria'!G120-1</f>
        <v>-4.913190030297232E-2</v>
      </c>
      <c r="H120" s="12">
        <f>+'SCC x Atuacao = Serv. Indústria'!H152/'SCC x Atuacao = Serv. Indústria'!H120-1</f>
        <v>0.1308412947782267</v>
      </c>
      <c r="I120" s="12">
        <f>+'SCC x Atuacao = Serv. Indústria'!I152/'SCC x Atuacao = Serv. Indústria'!I120-1</f>
        <v>-0.48307197244504785</v>
      </c>
      <c r="J120" s="12">
        <f>+'SCC x Atuacao = Serv. Indústria'!J152/'SCC x Atuacao = Serv. Indústria'!J120-1</f>
        <v>-0.1768995127904518</v>
      </c>
      <c r="K120" s="12">
        <f>+'SCC x Atuacao = Serv. Indústria'!K152/'SCC x Atuacao = Serv. Indústria'!K120-1</f>
        <v>-0.11935584051534265</v>
      </c>
      <c r="L120" s="12">
        <f>+'SCC x Atuacao = Serv. Indústria'!L152/'SCC x Atuacao = Serv. Indústria'!L120-1</f>
        <v>-7.1608049368106497E-2</v>
      </c>
    </row>
    <row r="121" spans="1:12" x14ac:dyDescent="0.25">
      <c r="A121" s="1" t="s">
        <v>538</v>
      </c>
      <c r="B121" s="12">
        <f>+'SCC x Atuacao = Serv. Indústria'!B153/'SCC x Atuacao = Serv. Indústria'!B121-1</f>
        <v>0.20050536743934555</v>
      </c>
      <c r="C121" s="12">
        <f>+'SCC x Atuacao = Serv. Indústria'!C153/'SCC x Atuacao = Serv. Indústria'!C121-1</f>
        <v>-0.12547351619390001</v>
      </c>
      <c r="D121" s="12">
        <f>+'SCC x Atuacao = Serv. Indústria'!D153/'SCC x Atuacao = Serv. Indústria'!D121-1</f>
        <v>-9.533648019447849E-2</v>
      </c>
      <c r="E121" s="12">
        <f>+'SCC x Atuacao = Serv. Indústria'!E153/'SCC x Atuacao = Serv. Indústria'!E121-1</f>
        <v>0.19799231513867843</v>
      </c>
      <c r="F121" s="12">
        <f>+'SCC x Atuacao = Serv. Indústria'!F153/'SCC x Atuacao = Serv. Indústria'!F121-1</f>
        <v>-0.32332385515457829</v>
      </c>
      <c r="G121" s="12">
        <f>+'SCC x Atuacao = Serv. Indústria'!G153/'SCC x Atuacao = Serv. Indústria'!G121-1</f>
        <v>-6.2285038148446104E-2</v>
      </c>
      <c r="H121" s="12">
        <f>+'SCC x Atuacao = Serv. Indústria'!H153/'SCC x Atuacao = Serv. Indústria'!H121-1</f>
        <v>3.8000307167522118E-2</v>
      </c>
      <c r="I121" s="12">
        <f>+'SCC x Atuacao = Serv. Indústria'!I153/'SCC x Atuacao = Serv. Indústria'!I121-1</f>
        <v>-0.44866294526457973</v>
      </c>
      <c r="J121" s="12">
        <f>+'SCC x Atuacao = Serv. Indústria'!J153/'SCC x Atuacao = Serv. Indústria'!J121-1</f>
        <v>-0.10903952053926658</v>
      </c>
      <c r="K121" s="12">
        <f>+'SCC x Atuacao = Serv. Indústria'!K153/'SCC x Atuacao = Serv. Indústria'!K121-1</f>
        <v>-7.1866842086065974E-2</v>
      </c>
      <c r="L121" s="12">
        <f>+'SCC x Atuacao = Serv. Indústria'!L153/'SCC x Atuacao = Serv. Indústria'!L121-1</f>
        <v>-0.11898475656725882</v>
      </c>
    </row>
    <row r="122" spans="1:12" x14ac:dyDescent="0.25">
      <c r="A122" s="1" t="s">
        <v>539</v>
      </c>
      <c r="B122" s="12">
        <f>+'SCC x Atuacao = Serv. Indústria'!B154/'SCC x Atuacao = Serv. Indústria'!B122-1</f>
        <v>-1.9359998812911838E-2</v>
      </c>
      <c r="C122" s="12">
        <f>+'SCC x Atuacao = Serv. Indústria'!C154/'SCC x Atuacao = Serv. Indústria'!C122-1</f>
        <v>-6.6872103893530932E-2</v>
      </c>
      <c r="D122" s="12">
        <f>+'SCC x Atuacao = Serv. Indústria'!D154/'SCC x Atuacao = Serv. Indústria'!D122-1</f>
        <v>-0.17990614295395635</v>
      </c>
      <c r="E122" s="12">
        <f>+'SCC x Atuacao = Serv. Indústria'!E154/'SCC x Atuacao = Serv. Indústria'!E122-1</f>
        <v>0.96999392143015761</v>
      </c>
      <c r="F122" s="12">
        <f>+'SCC x Atuacao = Serv. Indústria'!F154/'SCC x Atuacao = Serv. Indústria'!F122-1</f>
        <v>-9.5971617979964119E-2</v>
      </c>
      <c r="G122" s="12">
        <f>+'SCC x Atuacao = Serv. Indústria'!G154/'SCC x Atuacao = Serv. Indústria'!G122-1</f>
        <v>-3.497020893166547E-2</v>
      </c>
      <c r="H122" s="12">
        <f>+'SCC x Atuacao = Serv. Indústria'!H154/'SCC x Atuacao = Serv. Indústria'!H122-1</f>
        <v>6.1649328020365823E-2</v>
      </c>
      <c r="I122" s="12">
        <f>+'SCC x Atuacao = Serv. Indústria'!I154/'SCC x Atuacao = Serv. Indústria'!I122-1</f>
        <v>-0.3195581133043397</v>
      </c>
      <c r="J122" s="12">
        <f>+'SCC x Atuacao = Serv. Indústria'!J154/'SCC x Atuacao = Serv. Indústria'!J122-1</f>
        <v>5.5022675279865707E-2</v>
      </c>
      <c r="K122" s="12">
        <f>+'SCC x Atuacao = Serv. Indústria'!K154/'SCC x Atuacao = Serv. Indústria'!K122-1</f>
        <v>-0.17156600372675668</v>
      </c>
      <c r="L122" s="12">
        <f>+'SCC x Atuacao = Serv. Indústria'!L154/'SCC x Atuacao = Serv. Indústria'!L122-1</f>
        <v>-0.13448193709668932</v>
      </c>
    </row>
    <row r="123" spans="1:12" x14ac:dyDescent="0.25">
      <c r="A123" s="1" t="s">
        <v>540</v>
      </c>
      <c r="B123" s="12">
        <f>+'SCC x Atuacao = Serv. Indústria'!B155/'SCC x Atuacao = Serv. Indústria'!B123-1</f>
        <v>0.26246707893812848</v>
      </c>
      <c r="C123" s="12">
        <f>+'SCC x Atuacao = Serv. Indústria'!C155/'SCC x Atuacao = Serv. Indústria'!C123-1</f>
        <v>0.11695297964721596</v>
      </c>
      <c r="D123" s="12">
        <f>+'SCC x Atuacao = Serv. Indústria'!D155/'SCC x Atuacao = Serv. Indústria'!D123-1</f>
        <v>-0.22110253846216388</v>
      </c>
      <c r="E123" s="12">
        <f>+'SCC x Atuacao = Serv. Indústria'!E155/'SCC x Atuacao = Serv. Indústria'!E123-1</f>
        <v>0.60494342128888268</v>
      </c>
      <c r="F123" s="12">
        <f>+'SCC x Atuacao = Serv. Indústria'!F155/'SCC x Atuacao = Serv. Indústria'!F123-1</f>
        <v>-0.15292671746043252</v>
      </c>
      <c r="G123" s="12">
        <f>+'SCC x Atuacao = Serv. Indústria'!G155/'SCC x Atuacao = Serv. Indústria'!G123-1</f>
        <v>4.8941032279882668E-2</v>
      </c>
      <c r="H123" s="12">
        <f>+'SCC x Atuacao = Serv. Indústria'!H155/'SCC x Atuacao = Serv. Indústria'!H123-1</f>
        <v>0.11348055886675823</v>
      </c>
      <c r="I123" s="12">
        <f>+'SCC x Atuacao = Serv. Indústria'!I155/'SCC x Atuacao = Serv. Indústria'!I123-1</f>
        <v>-0.31881463532020271</v>
      </c>
      <c r="J123" s="12">
        <f>+'SCC x Atuacao = Serv. Indústria'!J155/'SCC x Atuacao = Serv. Indústria'!J123-1</f>
        <v>-1.326321232316352E-3</v>
      </c>
      <c r="K123" s="12">
        <f>+'SCC x Atuacao = Serv. Indústria'!K155/'SCC x Atuacao = Serv. Indústria'!K123-1</f>
        <v>-0.14927067798565752</v>
      </c>
      <c r="L123" s="12">
        <f>+'SCC x Atuacao = Serv. Indústria'!L155/'SCC x Atuacao = Serv. Indústria'!L123-1</f>
        <v>-0.12958382828224446</v>
      </c>
    </row>
    <row r="124" spans="1:12" x14ac:dyDescent="0.25">
      <c r="A124" s="1" t="s">
        <v>541</v>
      </c>
      <c r="B124" s="12">
        <f>+'SCC x Atuacao = Serv. Indústria'!B156/'SCC x Atuacao = Serv. Indústria'!B124-1</f>
        <v>-2.7435161733965208E-2</v>
      </c>
      <c r="C124" s="12">
        <f>+'SCC x Atuacao = Serv. Indústria'!C156/'SCC x Atuacao = Serv. Indústria'!C124-1</f>
        <v>-0.14472767614895432</v>
      </c>
      <c r="D124" s="12">
        <f>+'SCC x Atuacao = Serv. Indústria'!D156/'SCC x Atuacao = Serv. Indústria'!D124-1</f>
        <v>-0.20303506189313181</v>
      </c>
      <c r="E124" s="12">
        <f>+'SCC x Atuacao = Serv. Indústria'!E156/'SCC x Atuacao = Serv. Indústria'!E124-1</f>
        <v>0.69030882139441885</v>
      </c>
      <c r="F124" s="12">
        <f>+'SCC x Atuacao = Serv. Indústria'!F156/'SCC x Atuacao = Serv. Indústria'!F124-1</f>
        <v>-8.9161926403126035E-2</v>
      </c>
      <c r="G124" s="12">
        <f>+'SCC x Atuacao = Serv. Indústria'!G156/'SCC x Atuacao = Serv. Indústria'!G124-1</f>
        <v>0.2766233227658732</v>
      </c>
      <c r="H124" s="12">
        <f>+'SCC x Atuacao = Serv. Indústria'!H156/'SCC x Atuacao = Serv. Indústria'!H124-1</f>
        <v>-1.9841159276968612E-2</v>
      </c>
      <c r="I124" s="12">
        <f>+'SCC x Atuacao = Serv. Indústria'!I156/'SCC x Atuacao = Serv. Indústria'!I124-1</f>
        <v>-0.15026040703665866</v>
      </c>
      <c r="J124" s="12">
        <f>+'SCC x Atuacao = Serv. Indústria'!J156/'SCC x Atuacao = Serv. Indústria'!J124-1</f>
        <v>-0.11158544559186734</v>
      </c>
      <c r="K124" s="12">
        <f>+'SCC x Atuacao = Serv. Indústria'!K156/'SCC x Atuacao = Serv. Indústria'!K124-1</f>
        <v>-0.1235602706378186</v>
      </c>
      <c r="L124" s="12">
        <f>+'SCC x Atuacao = Serv. Indústria'!L156/'SCC x Atuacao = Serv. Indústria'!L124-1</f>
        <v>-0.16189328512039147</v>
      </c>
    </row>
    <row r="125" spans="1:12" x14ac:dyDescent="0.25">
      <c r="A125" s="1" t="s">
        <v>542</v>
      </c>
      <c r="B125" s="12">
        <f>+'SCC x Atuacao = Serv. Indústria'!B157/'SCC x Atuacao = Serv. Indústria'!B125-1</f>
        <v>0.77680429485665403</v>
      </c>
      <c r="C125" s="12">
        <f>+'SCC x Atuacao = Serv. Indústria'!C157/'SCC x Atuacao = Serv. Indústria'!C125-1</f>
        <v>0.27128912353837165</v>
      </c>
      <c r="D125" s="12">
        <f>+'SCC x Atuacao = Serv. Indústria'!D157/'SCC x Atuacao = Serv. Indústria'!D125-1</f>
        <v>-0.21056862210078764</v>
      </c>
      <c r="E125" s="12">
        <f>+'SCC x Atuacao = Serv. Indústria'!E157/'SCC x Atuacao = Serv. Indústria'!E125-1</f>
        <v>0.72640487039897228</v>
      </c>
      <c r="F125" s="12">
        <f>+'SCC x Atuacao = Serv. Indústria'!F157/'SCC x Atuacao = Serv. Indústria'!F125-1</f>
        <v>-5.7246324604878551E-2</v>
      </c>
      <c r="G125" s="12">
        <f>+'SCC x Atuacao = Serv. Indústria'!G157/'SCC x Atuacao = Serv. Indústria'!G125-1</f>
        <v>0.10614398550591386</v>
      </c>
      <c r="H125" s="12">
        <f>+'SCC x Atuacao = Serv. Indústria'!H157/'SCC x Atuacao = Serv. Indústria'!H125-1</f>
        <v>-1.5444785855120657E-2</v>
      </c>
      <c r="I125" s="12">
        <f>+'SCC x Atuacao = Serv. Indústria'!I157/'SCC x Atuacao = Serv. Indústria'!I125-1</f>
        <v>-0.14414693264368506</v>
      </c>
      <c r="J125" s="12">
        <f>+'SCC x Atuacao = Serv. Indústria'!J157/'SCC x Atuacao = Serv. Indústria'!J125-1</f>
        <v>3.4490340488222087</v>
      </c>
      <c r="K125" s="12">
        <f>+'SCC x Atuacao = Serv. Indústria'!K157/'SCC x Atuacao = Serv. Indústria'!K125-1</f>
        <v>-9.3687141712362809E-2</v>
      </c>
      <c r="L125" s="12">
        <f>+'SCC x Atuacao = Serv. Indústria'!L157/'SCC x Atuacao = Serv. Indústria'!L125-1</f>
        <v>-5.5929891865352244E-2</v>
      </c>
    </row>
    <row r="126" spans="1:12" x14ac:dyDescent="0.25">
      <c r="A126" s="1" t="s">
        <v>543</v>
      </c>
      <c r="B126" s="12">
        <f>+'SCC x Atuacao = Serv. Indústria'!B158/'SCC x Atuacao = Serv. Indústria'!B126-1</f>
        <v>0.1831897186451763</v>
      </c>
      <c r="C126" s="12">
        <f>+'SCC x Atuacao = Serv. Indústria'!C158/'SCC x Atuacao = Serv. Indústria'!C126-1</f>
        <v>-0.14742008161171549</v>
      </c>
      <c r="D126" s="12">
        <f>+'SCC x Atuacao = Serv. Indústria'!D158/'SCC x Atuacao = Serv. Indústria'!D126-1</f>
        <v>-0.1715005238867543</v>
      </c>
      <c r="E126" s="12">
        <f>+'SCC x Atuacao = Serv. Indústria'!E158/'SCC x Atuacao = Serv. Indústria'!E126-1</f>
        <v>1.6064873319638195</v>
      </c>
      <c r="F126" s="12">
        <f>+'SCC x Atuacao = Serv. Indústria'!F158/'SCC x Atuacao = Serv. Indústria'!F126-1</f>
        <v>-0.33303423517581043</v>
      </c>
      <c r="G126" s="12">
        <f>+'SCC x Atuacao = Serv. Indústria'!G158/'SCC x Atuacao = Serv. Indústria'!G126-1</f>
        <v>0.23628672522275584</v>
      </c>
      <c r="H126" s="12">
        <f>+'SCC x Atuacao = Serv. Indústria'!H158/'SCC x Atuacao = Serv. Indústria'!H126-1</f>
        <v>3.1909198458760946E-2</v>
      </c>
      <c r="I126" s="12">
        <f>+'SCC x Atuacao = Serv. Indústria'!I158/'SCC x Atuacao = Serv. Indústria'!I126-1</f>
        <v>-0.81781901129584367</v>
      </c>
      <c r="J126" s="12">
        <f>+'SCC x Atuacao = Serv. Indústria'!J158/'SCC x Atuacao = Serv. Indústria'!J126-1</f>
        <v>0.16567111378956789</v>
      </c>
      <c r="K126" s="12">
        <f>+'SCC x Atuacao = Serv. Indústria'!K158/'SCC x Atuacao = Serv. Indústria'!K126-1</f>
        <v>4.195161378034773E-2</v>
      </c>
      <c r="L126" s="12">
        <f>+'SCC x Atuacao = Serv. Indústria'!L158/'SCC x Atuacao = Serv. Indústria'!L126-1</f>
        <v>-0.13417690274742999</v>
      </c>
    </row>
    <row r="127" spans="1:12" x14ac:dyDescent="0.25">
      <c r="A127" s="1" t="s">
        <v>544</v>
      </c>
      <c r="B127" s="12">
        <f>+'SCC x Atuacao = Serv. Indústria'!B159/'SCC x Atuacao = Serv. Indústria'!B127-1</f>
        <v>-0.4796851533450821</v>
      </c>
      <c r="C127" s="12">
        <f>+'SCC x Atuacao = Serv. Indústria'!C159/'SCC x Atuacao = Serv. Indústria'!C127-1</f>
        <v>-0.10771108567637833</v>
      </c>
      <c r="D127" s="12">
        <f>+'SCC x Atuacao = Serv. Indústria'!D159/'SCC x Atuacao = Serv. Indústria'!D127-1</f>
        <v>-0.23257955270722264</v>
      </c>
      <c r="E127" s="12">
        <f>+'SCC x Atuacao = Serv. Indústria'!E159/'SCC x Atuacao = Serv. Indústria'!E127-1</f>
        <v>0.71428847677016449</v>
      </c>
      <c r="F127" s="12">
        <f>+'SCC x Atuacao = Serv. Indústria'!F159/'SCC x Atuacao = Serv. Indústria'!F127-1</f>
        <v>8.2353734559648117E-4</v>
      </c>
      <c r="G127" s="12">
        <f>+'SCC x Atuacao = Serv. Indústria'!G159/'SCC x Atuacao = Serv. Indústria'!G127-1</f>
        <v>0.18237633627752348</v>
      </c>
      <c r="H127" s="12">
        <f>+'SCC x Atuacao = Serv. Indústria'!H159/'SCC x Atuacao = Serv. Indústria'!H127-1</f>
        <v>8.3006133136664273E-2</v>
      </c>
      <c r="I127" s="12">
        <f>+'SCC x Atuacao = Serv. Indústria'!I159/'SCC x Atuacao = Serv. Indústria'!I127-1</f>
        <v>-8.823659586351984E-2</v>
      </c>
      <c r="J127" s="12">
        <f>+'SCC x Atuacao = Serv. Indústria'!J159/'SCC x Atuacao = Serv. Indústria'!J127-1</f>
        <v>-0.71010052473068086</v>
      </c>
      <c r="K127" s="12">
        <f>+'SCC x Atuacao = Serv. Indústria'!K159/'SCC x Atuacao = Serv. Indústria'!K127-1</f>
        <v>1.0650316222205141</v>
      </c>
      <c r="L127" s="12">
        <f>+'SCC x Atuacao = Serv. Indústria'!L159/'SCC x Atuacao = Serv. Indústria'!L127-1</f>
        <v>-9.7817231572691732E-2</v>
      </c>
    </row>
    <row r="128" spans="1:12" x14ac:dyDescent="0.25">
      <c r="A128" s="1" t="s">
        <v>84</v>
      </c>
      <c r="B128" s="12">
        <f>+'SCC x Atuacao = Serv. Indústria'!B160/'SCC x Atuacao = Serv. Indústria'!B128-1</f>
        <v>-6.0631194520190612E-2</v>
      </c>
      <c r="C128" s="12">
        <f>+'SCC x Atuacao = Serv. Indústria'!C160/'SCC x Atuacao = Serv. Indústria'!C128-1</f>
        <v>5.570150590049705E-2</v>
      </c>
      <c r="D128" s="12">
        <f>+'SCC x Atuacao = Serv. Indústria'!D160/'SCC x Atuacao = Serv. Indústria'!D128-1</f>
        <v>-0.13809472769994846</v>
      </c>
      <c r="E128" s="12">
        <f>+'SCC x Atuacao = Serv. Indústria'!E160/'SCC x Atuacao = Serv. Indústria'!E128-1</f>
        <v>0.55954448018147596</v>
      </c>
      <c r="F128" s="12">
        <f>+'SCC x Atuacao = Serv. Indústria'!F160/'SCC x Atuacao = Serv. Indústria'!F128-1</f>
        <v>-0.10004663705379691</v>
      </c>
      <c r="G128" s="12">
        <f>+'SCC x Atuacao = Serv. Indústria'!G160/'SCC x Atuacao = Serv. Indústria'!G128-1</f>
        <v>1.1203536097247335E-2</v>
      </c>
      <c r="H128" s="12">
        <f>+'SCC x Atuacao = Serv. Indústria'!H160/'SCC x Atuacao = Serv. Indústria'!H128-1</f>
        <v>0.11156018497763509</v>
      </c>
      <c r="I128" s="12">
        <f>+'SCC x Atuacao = Serv. Indústria'!I160/'SCC x Atuacao = Serv. Indústria'!I128-1</f>
        <v>-0.42432855259792324</v>
      </c>
      <c r="J128" s="12">
        <f>+'SCC x Atuacao = Serv. Indústria'!J160/'SCC x Atuacao = Serv. Indústria'!J128-1</f>
        <v>-0.16557521292665733</v>
      </c>
      <c r="K128" s="12">
        <f>+'SCC x Atuacao = Serv. Indústria'!K160/'SCC x Atuacao = Serv. Indústria'!K128-1</f>
        <v>-7.6282916353598074E-2</v>
      </c>
      <c r="L128" s="12">
        <f>+'SCC x Atuacao = Serv. Indústria'!L160/'SCC x Atuacao = Serv. Indústria'!L128-1</f>
        <v>-9.9415223964341548E-2</v>
      </c>
    </row>
    <row r="129" spans="1:12" x14ac:dyDescent="0.25">
      <c r="A129" s="17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</row>
    <row r="130" spans="1:12" x14ac:dyDescent="0.25">
      <c r="A130" s="1"/>
      <c r="L130" s="12"/>
    </row>
    <row r="131" spans="1:12" s="1" customFormat="1" x14ac:dyDescent="0.25">
      <c r="B131" s="1">
        <v>2012</v>
      </c>
      <c r="C131" s="1">
        <v>2012</v>
      </c>
      <c r="D131" s="1">
        <v>2012</v>
      </c>
      <c r="E131" s="1">
        <v>2012</v>
      </c>
      <c r="F131" s="1">
        <v>2012</v>
      </c>
      <c r="G131" s="1">
        <v>2012</v>
      </c>
      <c r="H131" s="1">
        <v>2012</v>
      </c>
      <c r="I131" s="1">
        <v>2012</v>
      </c>
      <c r="J131" s="1">
        <v>2012</v>
      </c>
      <c r="K131" s="1">
        <v>2012</v>
      </c>
      <c r="L131" s="1">
        <v>2012</v>
      </c>
    </row>
    <row r="132" spans="1:12" x14ac:dyDescent="0.25">
      <c r="A132" s="1"/>
      <c r="B132" s="1" t="s">
        <v>769</v>
      </c>
      <c r="C132" s="1" t="s">
        <v>771</v>
      </c>
      <c r="D132" s="1" t="s">
        <v>20</v>
      </c>
      <c r="E132" s="1" t="s">
        <v>776</v>
      </c>
      <c r="F132" s="1" t="s">
        <v>777</v>
      </c>
      <c r="G132" s="1" t="s">
        <v>780</v>
      </c>
      <c r="H132" s="1" t="s">
        <v>22</v>
      </c>
      <c r="I132" s="1" t="s">
        <v>21</v>
      </c>
      <c r="J132" s="1" t="s">
        <v>29</v>
      </c>
      <c r="K132" s="1" t="s">
        <v>784</v>
      </c>
      <c r="L132" s="1" t="s">
        <v>866</v>
      </c>
    </row>
    <row r="133" spans="1:12" x14ac:dyDescent="0.25">
      <c r="A133" s="1" t="s">
        <v>518</v>
      </c>
      <c r="B133" s="12">
        <f>+'SCC x Atuacao = Serv. Indústria'!B165/'SCC x Atuacao = Serv. Indústria'!B133-1</f>
        <v>0.2427748387743307</v>
      </c>
      <c r="C133" s="12">
        <f>+'SCC x Atuacao = Serv. Indústria'!C165/'SCC x Atuacao = Serv. Indústria'!C133-1</f>
        <v>-0.93982781004286176</v>
      </c>
      <c r="D133" s="12">
        <f>+'SCC x Atuacao = Serv. Indústria'!D165/'SCC x Atuacao = Serv. Indústria'!D133-1</f>
        <v>9.2758417380479852E-2</v>
      </c>
      <c r="E133" s="12">
        <f>+'SCC x Atuacao = Serv. Indústria'!E165/'SCC x Atuacao = Serv. Indústria'!E133-1</f>
        <v>1.2702223948119853</v>
      </c>
      <c r="F133" s="12">
        <f>+'SCC x Atuacao = Serv. Indústria'!F165/'SCC x Atuacao = Serv. Indústria'!F133-1</f>
        <v>-0.21244415461224986</v>
      </c>
      <c r="G133" s="12">
        <f>+'SCC x Atuacao = Serv. Indústria'!G165/'SCC x Atuacao = Serv. Indústria'!G133-1</f>
        <v>-0.15575934186856177</v>
      </c>
      <c r="H133" s="12">
        <f>+'SCC x Atuacao = Serv. Indústria'!H165/'SCC x Atuacao = Serv. Indústria'!H133-1</f>
        <v>0.35059372465625316</v>
      </c>
      <c r="I133" s="12">
        <f>+'SCC x Atuacao = Serv. Indústria'!I165/'SCC x Atuacao = Serv. Indústria'!I133-1</f>
        <v>-0.14844699730108868</v>
      </c>
      <c r="J133" s="12">
        <f>+'SCC x Atuacao = Serv. Indústria'!J165/'SCC x Atuacao = Serv. Indústria'!J133-1</f>
        <v>-0.39335472783882741</v>
      </c>
      <c r="K133" s="12">
        <f>+'SCC x Atuacao = Serv. Indústria'!K165/'SCC x Atuacao = Serv. Indústria'!K133-1</f>
        <v>0.15410003011895634</v>
      </c>
      <c r="L133" s="12">
        <f>+'SCC x Atuacao = Serv. Indústria'!L165/'SCC x Atuacao = Serv. Indústria'!L133-1</f>
        <v>-8.8623535373558937E-2</v>
      </c>
    </row>
    <row r="134" spans="1:12" x14ac:dyDescent="0.25">
      <c r="A134" s="1" t="s">
        <v>519</v>
      </c>
      <c r="B134" s="12">
        <f>+'SCC x Atuacao = Serv. Indústria'!B166/'SCC x Atuacao = Serv. Indústria'!B134-1</f>
        <v>0.20502353698714448</v>
      </c>
      <c r="C134" s="12">
        <f>+'SCC x Atuacao = Serv. Indústria'!C166/'SCC x Atuacao = Serv. Indústria'!C134-1</f>
        <v>18.843195550529828</v>
      </c>
      <c r="D134" s="12">
        <f>+'SCC x Atuacao = Serv. Indústria'!D166/'SCC x Atuacao = Serv. Indústria'!D134-1</f>
        <v>0.2751123242679081</v>
      </c>
      <c r="E134" s="12">
        <f>+'SCC x Atuacao = Serv. Indústria'!E166/'SCC x Atuacao = Serv. Indústria'!E134-1</f>
        <v>0.65595565360925301</v>
      </c>
      <c r="F134" s="12">
        <f>+'SCC x Atuacao = Serv. Indústria'!F166/'SCC x Atuacao = Serv. Indústria'!F134-1</f>
        <v>-5.4735636767523133E-2</v>
      </c>
      <c r="G134" s="12">
        <f>+'SCC x Atuacao = Serv. Indústria'!G166/'SCC x Atuacao = Serv. Indústria'!G134-1</f>
        <v>2.8430640607077784E-3</v>
      </c>
      <c r="H134" s="12">
        <f>+'SCC x Atuacao = Serv. Indústria'!H166/'SCC x Atuacao = Serv. Indústria'!H134-1</f>
        <v>0.50011270804054719</v>
      </c>
      <c r="I134" s="12">
        <f>+'SCC x Atuacao = Serv. Indústria'!I166/'SCC x Atuacao = Serv. Indústria'!I134-1</f>
        <v>0.24463428465120218</v>
      </c>
      <c r="J134" s="12">
        <f>+'SCC x Atuacao = Serv. Indústria'!J166/'SCC x Atuacao = Serv. Indústria'!J134-1</f>
        <v>-7.6207070895291107E-3</v>
      </c>
      <c r="K134" s="12">
        <f>+'SCC x Atuacao = Serv. Indústria'!K166/'SCC x Atuacao = Serv. Indústria'!K134-1</f>
        <v>0.2072836490839034</v>
      </c>
      <c r="L134" s="12">
        <f>+'SCC x Atuacao = Serv. Indústria'!L166/'SCC x Atuacao = Serv. Indústria'!L134-1</f>
        <v>0.16616177976834257</v>
      </c>
    </row>
    <row r="135" spans="1:12" x14ac:dyDescent="0.25">
      <c r="A135" s="1" t="s">
        <v>520</v>
      </c>
      <c r="B135" s="12">
        <f>+'SCC x Atuacao = Serv. Indústria'!B167/'SCC x Atuacao = Serv. Indústria'!B135-1</f>
        <v>0.57741715670458027</v>
      </c>
      <c r="C135" s="12">
        <f>+'SCC x Atuacao = Serv. Indústria'!C167/'SCC x Atuacao = Serv. Indústria'!C135-1</f>
        <v>-0.75311593630397655</v>
      </c>
      <c r="D135" s="12">
        <f>+'SCC x Atuacao = Serv. Indústria'!D167/'SCC x Atuacao = Serv. Indústria'!D135-1</f>
        <v>0.10714643420200054</v>
      </c>
      <c r="E135" s="12">
        <f>+'SCC x Atuacao = Serv. Indústria'!E167/'SCC x Atuacao = Serv. Indústria'!E135-1</f>
        <v>5.8405273974761229</v>
      </c>
      <c r="F135" s="12">
        <f>+'SCC x Atuacao = Serv. Indústria'!F167/'SCC x Atuacao = Serv. Indústria'!F135-1</f>
        <v>-0.23385431027516956</v>
      </c>
      <c r="G135" s="12">
        <f>+'SCC x Atuacao = Serv. Indústria'!G167/'SCC x Atuacao = Serv. Indústria'!G135-1</f>
        <v>0.19379514389001828</v>
      </c>
      <c r="H135" s="12">
        <f>+'SCC x Atuacao = Serv. Indústria'!H167/'SCC x Atuacao = Serv. Indústria'!H135-1</f>
        <v>0.14607591039332046</v>
      </c>
      <c r="I135" s="12">
        <f>+'SCC x Atuacao = Serv. Indústria'!I167/'SCC x Atuacao = Serv. Indústria'!I135-1</f>
        <v>4.5168106641939598E-3</v>
      </c>
      <c r="J135" s="12">
        <f>+'SCC x Atuacao = Serv. Indústria'!J167/'SCC x Atuacao = Serv. Indústria'!J135-1</f>
        <v>-0.90533476328472762</v>
      </c>
      <c r="K135" s="12">
        <f>+'SCC x Atuacao = Serv. Indústria'!K167/'SCC x Atuacao = Serv. Indústria'!K135-1</f>
        <v>-1.9269482039072972E-2</v>
      </c>
      <c r="L135" s="12">
        <f>+'SCC x Atuacao = Serv. Indústria'!L167/'SCC x Atuacao = Serv. Indústria'!L135-1</f>
        <v>-8.7337013572906574E-2</v>
      </c>
    </row>
    <row r="136" spans="1:12" x14ac:dyDescent="0.25">
      <c r="A136" s="1" t="s">
        <v>521</v>
      </c>
      <c r="B136" s="12" t="e">
        <f>+'SCC x Atuacao = Serv. Indústria'!B168/'SCC x Atuacao = Serv. Indústria'!B136-1</f>
        <v>#DIV/0!</v>
      </c>
      <c r="C136" s="12">
        <f>+'SCC x Atuacao = Serv. Indústria'!C168/'SCC x Atuacao = Serv. Indústria'!C136-1</f>
        <v>-0.60534609718559895</v>
      </c>
      <c r="D136" s="12">
        <f>+'SCC x Atuacao = Serv. Indústria'!D168/'SCC x Atuacao = Serv. Indústria'!D136-1</f>
        <v>0.11058965789641539</v>
      </c>
      <c r="E136" s="12">
        <f>+'SCC x Atuacao = Serv. Indústria'!E168/'SCC x Atuacao = Serv. Indústria'!E136-1</f>
        <v>-0.33734593664185009</v>
      </c>
      <c r="F136" s="12">
        <f>+'SCC x Atuacao = Serv. Indústria'!F168/'SCC x Atuacao = Serv. Indústria'!F136-1</f>
        <v>-0.19946008337821719</v>
      </c>
      <c r="G136" s="12">
        <f>+'SCC x Atuacao = Serv. Indústria'!G168/'SCC x Atuacao = Serv. Indústria'!G136-1</f>
        <v>0.13284536197431285</v>
      </c>
      <c r="H136" s="12">
        <f>+'SCC x Atuacao = Serv. Indústria'!H168/'SCC x Atuacao = Serv. Indústria'!H136-1</f>
        <v>-5.5654857898886467E-2</v>
      </c>
      <c r="I136" s="12">
        <f>+'SCC x Atuacao = Serv. Indústria'!I168/'SCC x Atuacao = Serv. Indústria'!I136-1</f>
        <v>-9.5417753267324046E-2</v>
      </c>
      <c r="J136" s="12">
        <f>+'SCC x Atuacao = Serv. Indústria'!J168/'SCC x Atuacao = Serv. Indústria'!J136-1</f>
        <v>0.10678294669304456</v>
      </c>
      <c r="K136" s="12">
        <f>+'SCC x Atuacao = Serv. Indústria'!K168/'SCC x Atuacao = Serv. Indústria'!K136-1</f>
        <v>0.18836092516226266</v>
      </c>
      <c r="L136" s="12">
        <f>+'SCC x Atuacao = Serv. Indústria'!L168/'SCC x Atuacao = Serv. Indústria'!L136-1</f>
        <v>3.8891321811854063E-2</v>
      </c>
    </row>
    <row r="137" spans="1:12" x14ac:dyDescent="0.25">
      <c r="A137" s="1" t="s">
        <v>522</v>
      </c>
      <c r="B137" s="12">
        <f>+'SCC x Atuacao = Serv. Indústria'!B169/'SCC x Atuacao = Serv. Indústria'!B137-1</f>
        <v>0.17268592176014552</v>
      </c>
      <c r="C137" s="12">
        <f>+'SCC x Atuacao = Serv. Indústria'!C169/'SCC x Atuacao = Serv. Indústria'!C137-1</f>
        <v>-0.51170989104654763</v>
      </c>
      <c r="D137" s="12">
        <f>+'SCC x Atuacao = Serv. Indústria'!D169/'SCC x Atuacao = Serv. Indústria'!D137-1</f>
        <v>0.18063963391116622</v>
      </c>
      <c r="E137" s="12">
        <f>+'SCC x Atuacao = Serv. Indústria'!E169/'SCC x Atuacao = Serv. Indústria'!E137-1</f>
        <v>0.13287160350713911</v>
      </c>
      <c r="F137" s="12">
        <f>+'SCC x Atuacao = Serv. Indústria'!F169/'SCC x Atuacao = Serv. Indústria'!F137-1</f>
        <v>-0.26167207822899552</v>
      </c>
      <c r="G137" s="12">
        <f>+'SCC x Atuacao = Serv. Indústria'!G169/'SCC x Atuacao = Serv. Indústria'!G137-1</f>
        <v>0.33125081417798641</v>
      </c>
      <c r="H137" s="12">
        <f>+'SCC x Atuacao = Serv. Indústria'!H169/'SCC x Atuacao = Serv. Indústria'!H137-1</f>
        <v>8.148597641880384E-2</v>
      </c>
      <c r="I137" s="12">
        <f>+'SCC x Atuacao = Serv. Indústria'!I169/'SCC x Atuacao = Serv. Indústria'!I137-1</f>
        <v>0.24697357361529826</v>
      </c>
      <c r="J137" s="12">
        <f>+'SCC x Atuacao = Serv. Indústria'!J169/'SCC x Atuacao = Serv. Indústria'!J137-1</f>
        <v>-9.2613605083913586E-2</v>
      </c>
      <c r="K137" s="12">
        <f>+'SCC x Atuacao = Serv. Indústria'!K169/'SCC x Atuacao = Serv. Indústria'!K137-1</f>
        <v>0.15873915101988745</v>
      </c>
      <c r="L137" s="12">
        <f>+'SCC x Atuacao = Serv. Indústria'!L169/'SCC x Atuacao = Serv. Indústria'!L137-1</f>
        <v>-4.0313055969347089E-2</v>
      </c>
    </row>
    <row r="138" spans="1:12" x14ac:dyDescent="0.25">
      <c r="A138" s="1" t="s">
        <v>523</v>
      </c>
      <c r="B138" s="12">
        <f>+'SCC x Atuacao = Serv. Indústria'!B170/'SCC x Atuacao = Serv. Indústria'!B138-1</f>
        <v>1.1786783751148731</v>
      </c>
      <c r="C138" s="12">
        <f>+'SCC x Atuacao = Serv. Indústria'!C170/'SCC x Atuacao = Serv. Indústria'!C138-1</f>
        <v>-0.71432615026351221</v>
      </c>
      <c r="D138" s="12">
        <f>+'SCC x Atuacao = Serv. Indústria'!D170/'SCC x Atuacao = Serv. Indústria'!D138-1</f>
        <v>3.7993464926209253E-2</v>
      </c>
      <c r="E138" s="12" t="e">
        <f>+'SCC x Atuacao = Serv. Indústria'!E170/'SCC x Atuacao = Serv. Indústria'!E138-1</f>
        <v>#DIV/0!</v>
      </c>
      <c r="F138" s="12">
        <f>+'SCC x Atuacao = Serv. Indústria'!F170/'SCC x Atuacao = Serv. Indústria'!F138-1</f>
        <v>-1</v>
      </c>
      <c r="G138" s="12">
        <f>+'SCC x Atuacao = Serv. Indústria'!G170/'SCC x Atuacao = Serv. Indústria'!G138-1</f>
        <v>0.6601852940602484</v>
      </c>
      <c r="H138" s="12">
        <f>+'SCC x Atuacao = Serv. Indústria'!H170/'SCC x Atuacao = Serv. Indústria'!H138-1</f>
        <v>-0.18803361807897534</v>
      </c>
      <c r="I138" s="12" t="e">
        <f>+'SCC x Atuacao = Serv. Indústria'!I170/'SCC x Atuacao = Serv. Indústria'!I138-1</f>
        <v>#DIV/0!</v>
      </c>
      <c r="J138" s="12">
        <f>+'SCC x Atuacao = Serv. Indústria'!J170/'SCC x Atuacao = Serv. Indústria'!J138-1</f>
        <v>0.15780708092963724</v>
      </c>
      <c r="K138" s="12">
        <f>+'SCC x Atuacao = Serv. Indústria'!K170/'SCC x Atuacao = Serv. Indústria'!K138-1</f>
        <v>3.0135325460922679E-2</v>
      </c>
      <c r="L138" s="12">
        <f>+'SCC x Atuacao = Serv. Indústria'!L170/'SCC x Atuacao = Serv. Indústria'!L138-1</f>
        <v>2.8605724475552208E-3</v>
      </c>
    </row>
    <row r="139" spans="1:12" x14ac:dyDescent="0.25">
      <c r="A139" s="1" t="s">
        <v>524</v>
      </c>
      <c r="B139" s="12">
        <f>+'SCC x Atuacao = Serv. Indústria'!B171/'SCC x Atuacao = Serv. Indústria'!B139-1</f>
        <v>0.27355834311842675</v>
      </c>
      <c r="C139" s="12">
        <f>+'SCC x Atuacao = Serv. Indústria'!C171/'SCC x Atuacao = Serv. Indústria'!C139-1</f>
        <v>1.4384392571002991E-2</v>
      </c>
      <c r="D139" s="12">
        <f>+'SCC x Atuacao = Serv. Indústria'!D171/'SCC x Atuacao = Serv. Indústria'!D139-1</f>
        <v>0.40196603134965114</v>
      </c>
      <c r="E139" s="12" t="e">
        <f>+'SCC x Atuacao = Serv. Indústria'!E171/'SCC x Atuacao = Serv. Indústria'!E139-1</f>
        <v>#DIV/0!</v>
      </c>
      <c r="F139" s="12">
        <f>+'SCC x Atuacao = Serv. Indústria'!F171/'SCC x Atuacao = Serv. Indústria'!F139-1</f>
        <v>-0.31502777067673504</v>
      </c>
      <c r="G139" s="12">
        <f>+'SCC x Atuacao = Serv. Indústria'!G171/'SCC x Atuacao = Serv. Indústria'!G139-1</f>
        <v>0.61332934963863384</v>
      </c>
      <c r="H139" s="12">
        <f>+'SCC x Atuacao = Serv. Indústria'!H171/'SCC x Atuacao = Serv. Indústria'!H139-1</f>
        <v>-0.41584031287119838</v>
      </c>
      <c r="I139" s="12">
        <f>+'SCC x Atuacao = Serv. Indústria'!I171/'SCC x Atuacao = Serv. Indústria'!I139-1</f>
        <v>1.558611144115126</v>
      </c>
      <c r="J139" s="12" t="e">
        <f>+'SCC x Atuacao = Serv. Indústria'!J171/'SCC x Atuacao = Serv. Indústria'!J139-1</f>
        <v>#DIV/0!</v>
      </c>
      <c r="K139" s="12">
        <f>+'SCC x Atuacao = Serv. Indústria'!K171/'SCC x Atuacao = Serv. Indústria'!K139-1</f>
        <v>-0.16899824348411696</v>
      </c>
      <c r="L139" s="12">
        <f>+'SCC x Atuacao = Serv. Indústria'!L171/'SCC x Atuacao = Serv. Indústria'!L139-1</f>
        <v>0.19681457435553007</v>
      </c>
    </row>
    <row r="140" spans="1:12" x14ac:dyDescent="0.25">
      <c r="A140" s="1" t="s">
        <v>525</v>
      </c>
      <c r="B140" s="12">
        <f>+'SCC x Atuacao = Serv. Indústria'!B172/'SCC x Atuacao = Serv. Indústria'!B140-1</f>
        <v>0.19647104520082448</v>
      </c>
      <c r="C140" s="12">
        <f>+'SCC x Atuacao = Serv. Indústria'!C172/'SCC x Atuacao = Serv. Indústria'!C140-1</f>
        <v>-6.2682565068376328E-2</v>
      </c>
      <c r="D140" s="12">
        <f>+'SCC x Atuacao = Serv. Indústria'!D172/'SCC x Atuacao = Serv. Indústria'!D140-1</f>
        <v>0.29393727596938901</v>
      </c>
      <c r="E140" s="12">
        <f>+'SCC x Atuacao = Serv. Indústria'!E172/'SCC x Atuacao = Serv. Indústria'!E140-1</f>
        <v>0.17039333884659658</v>
      </c>
      <c r="F140" s="12">
        <f>+'SCC x Atuacao = Serv. Indústria'!F172/'SCC x Atuacao = Serv. Indústria'!F140-1</f>
        <v>-0.14837208685339698</v>
      </c>
      <c r="G140" s="12">
        <f>+'SCC x Atuacao = Serv. Indústria'!G172/'SCC x Atuacao = Serv. Indústria'!G140-1</f>
        <v>0.55535564556394812</v>
      </c>
      <c r="H140" s="12">
        <f>+'SCC x Atuacao = Serv. Indústria'!H172/'SCC x Atuacao = Serv. Indústria'!H140-1</f>
        <v>0.9974365907257845</v>
      </c>
      <c r="I140" s="12">
        <f>+'SCC x Atuacao = Serv. Indústria'!I172/'SCC x Atuacao = Serv. Indústria'!I140-1</f>
        <v>1.1724886387090536</v>
      </c>
      <c r="J140" s="12">
        <f>+'SCC x Atuacao = Serv. Indústria'!J172/'SCC x Atuacao = Serv. Indústria'!J140-1</f>
        <v>-0.30750703945244673</v>
      </c>
      <c r="K140" s="12">
        <f>+'SCC x Atuacao = Serv. Indústria'!K172/'SCC x Atuacao = Serv. Indústria'!K140-1</f>
        <v>-1.6655467239606536E-2</v>
      </c>
      <c r="L140" s="12">
        <f>+'SCC x Atuacao = Serv. Indústria'!L172/'SCC x Atuacao = Serv. Indústria'!L140-1</f>
        <v>0.19232869338753744</v>
      </c>
    </row>
    <row r="141" spans="1:12" x14ac:dyDescent="0.25">
      <c r="A141" s="1" t="s">
        <v>526</v>
      </c>
      <c r="B141" s="12">
        <f>+'SCC x Atuacao = Serv. Indústria'!B173/'SCC x Atuacao = Serv. Indústria'!B141-1</f>
        <v>0.63803000481084537</v>
      </c>
      <c r="C141" s="12">
        <f>+'SCC x Atuacao = Serv. Indústria'!C173/'SCC x Atuacao = Serv. Indústria'!C141-1</f>
        <v>-0.34086286901464236</v>
      </c>
      <c r="D141" s="12">
        <f>+'SCC x Atuacao = Serv. Indústria'!D173/'SCC x Atuacao = Serv. Indústria'!D141-1</f>
        <v>0.39189097220483737</v>
      </c>
      <c r="E141" s="12">
        <f>+'SCC x Atuacao = Serv. Indústria'!E173/'SCC x Atuacao = Serv. Indústria'!E141-1</f>
        <v>0.42402194069648402</v>
      </c>
      <c r="F141" s="12">
        <f>+'SCC x Atuacao = Serv. Indústria'!F173/'SCC x Atuacao = Serv. Indústria'!F141-1</f>
        <v>-8.2084411298442794E-2</v>
      </c>
      <c r="G141" s="12">
        <f>+'SCC x Atuacao = Serv. Indústria'!G173/'SCC x Atuacao = Serv. Indústria'!G141-1</f>
        <v>-7.2115945242834711E-2</v>
      </c>
      <c r="H141" s="12">
        <f>+'SCC x Atuacao = Serv. Indústria'!H173/'SCC x Atuacao = Serv. Indústria'!H141-1</f>
        <v>0.41552657795053793</v>
      </c>
      <c r="I141" s="12">
        <f>+'SCC x Atuacao = Serv. Indústria'!I173/'SCC x Atuacao = Serv. Indústria'!I141-1</f>
        <v>0.93460031276020827</v>
      </c>
      <c r="J141" s="12">
        <f>+'SCC x Atuacao = Serv. Indústria'!J173/'SCC x Atuacao = Serv. Indústria'!J141-1</f>
        <v>8.7128036189543234E-2</v>
      </c>
      <c r="K141" s="12">
        <f>+'SCC x Atuacao = Serv. Indústria'!K173/'SCC x Atuacao = Serv. Indústria'!K141-1</f>
        <v>1.4246700885354127</v>
      </c>
      <c r="L141" s="12">
        <f>+'SCC x Atuacao = Serv. Indústria'!L173/'SCC x Atuacao = Serv. Indústria'!L141-1</f>
        <v>4.3141672873870718E-2</v>
      </c>
    </row>
    <row r="142" spans="1:12" x14ac:dyDescent="0.25">
      <c r="A142" s="1" t="s">
        <v>527</v>
      </c>
      <c r="B142" s="12">
        <f>+'SCC x Atuacao = Serv. Indústria'!B174/'SCC x Atuacao = Serv. Indústria'!B142-1</f>
        <v>0.20681169749208173</v>
      </c>
      <c r="C142" s="12">
        <f>+'SCC x Atuacao = Serv. Indústria'!C174/'SCC x Atuacao = Serv. Indústria'!C142-1</f>
        <v>5.9597745297650162E-2</v>
      </c>
      <c r="D142" s="12">
        <f>+'SCC x Atuacao = Serv. Indústria'!D174/'SCC x Atuacao = Serv. Indústria'!D142-1</f>
        <v>0.14626369117165461</v>
      </c>
      <c r="E142" s="12">
        <f>+'SCC x Atuacao = Serv. Indústria'!E174/'SCC x Atuacao = Serv. Indústria'!E142-1</f>
        <v>0.39775844752942247</v>
      </c>
      <c r="F142" s="12">
        <f>+'SCC x Atuacao = Serv. Indústria'!F174/'SCC x Atuacao = Serv. Indústria'!F142-1</f>
        <v>-0.18880522700274638</v>
      </c>
      <c r="G142" s="12">
        <f>+'SCC x Atuacao = Serv. Indústria'!G174/'SCC x Atuacao = Serv. Indústria'!G142-1</f>
        <v>0.48823417269392144</v>
      </c>
      <c r="H142" s="12">
        <f>+'SCC x Atuacao = Serv. Indústria'!H174/'SCC x Atuacao = Serv. Indústria'!H142-1</f>
        <v>0.1146265946345264</v>
      </c>
      <c r="I142" s="12">
        <f>+'SCC x Atuacao = Serv. Indústria'!I174/'SCC x Atuacao = Serv. Indústria'!I142-1</f>
        <v>0.44650718512475684</v>
      </c>
      <c r="J142" s="12">
        <f>+'SCC x Atuacao = Serv. Indústria'!J174/'SCC x Atuacao = Serv. Indústria'!J142-1</f>
        <v>0.16409099759850876</v>
      </c>
      <c r="K142" s="12">
        <f>+'SCC x Atuacao = Serv. Indústria'!K174/'SCC x Atuacao = Serv. Indústria'!K142-1</f>
        <v>4.8511323687352004E-2</v>
      </c>
      <c r="L142" s="12">
        <f>+'SCC x Atuacao = Serv. Indústria'!L174/'SCC x Atuacao = Serv. Indústria'!L142-1</f>
        <v>8.9518693915202174E-2</v>
      </c>
    </row>
    <row r="143" spans="1:12" x14ac:dyDescent="0.25">
      <c r="A143" s="1" t="s">
        <v>528</v>
      </c>
      <c r="B143" s="12">
        <f>+'SCC x Atuacao = Serv. Indústria'!B175/'SCC x Atuacao = Serv. Indústria'!B143-1</f>
        <v>2.5052439799142734E-2</v>
      </c>
      <c r="C143" s="12">
        <f>+'SCC x Atuacao = Serv. Indústria'!C175/'SCC x Atuacao = Serv. Indústria'!C143-1</f>
        <v>0.41176050960643229</v>
      </c>
      <c r="D143" s="12">
        <f>+'SCC x Atuacao = Serv. Indústria'!D175/'SCC x Atuacao = Serv. Indústria'!D143-1</f>
        <v>1.4125192446451384E-2</v>
      </c>
      <c r="E143" s="12">
        <f>+'SCC x Atuacao = Serv. Indústria'!E175/'SCC x Atuacao = Serv. Indústria'!E143-1</f>
        <v>1.6393836060371374</v>
      </c>
      <c r="F143" s="12">
        <f>+'SCC x Atuacao = Serv. Indústria'!F175/'SCC x Atuacao = Serv. Indústria'!F143-1</f>
        <v>-0.36364624537810075</v>
      </c>
      <c r="G143" s="12">
        <f>+'SCC x Atuacao = Serv. Indústria'!G175/'SCC x Atuacao = Serv. Indústria'!G143-1</f>
        <v>0.18842828451897997</v>
      </c>
      <c r="H143" s="12">
        <f>+'SCC x Atuacao = Serv. Indústria'!H175/'SCC x Atuacao = Serv. Indústria'!H143-1</f>
        <v>0.62989007754828163</v>
      </c>
      <c r="I143" s="12">
        <f>+'SCC x Atuacao = Serv. Indústria'!I175/'SCC x Atuacao = Serv. Indústria'!I143-1</f>
        <v>0.69291174847075654</v>
      </c>
      <c r="J143" s="12">
        <f>+'SCC x Atuacao = Serv. Indústria'!J175/'SCC x Atuacao = Serv. Indústria'!J143-1</f>
        <v>-0.3017555971016751</v>
      </c>
      <c r="K143" s="12">
        <f>+'SCC x Atuacao = Serv. Indústria'!K175/'SCC x Atuacao = Serv. Indústria'!K143-1</f>
        <v>0.2100035668305289</v>
      </c>
      <c r="L143" s="12">
        <f>+'SCC x Atuacao = Serv. Indústria'!L175/'SCC x Atuacao = Serv. Indústria'!L143-1</f>
        <v>2.1251159242287931E-2</v>
      </c>
    </row>
    <row r="144" spans="1:12" x14ac:dyDescent="0.25">
      <c r="A144" s="1" t="s">
        <v>529</v>
      </c>
      <c r="B144" s="12">
        <f>+'SCC x Atuacao = Serv. Indústria'!B176/'SCC x Atuacao = Serv. Indústria'!B144-1</f>
        <v>0.56257925062125103</v>
      </c>
      <c r="C144" s="12">
        <f>+'SCC x Atuacao = Serv. Indústria'!C176/'SCC x Atuacao = Serv. Indústria'!C144-1</f>
        <v>1.7962550918498095</v>
      </c>
      <c r="D144" s="12">
        <f>+'SCC x Atuacao = Serv. Indústria'!D176/'SCC x Atuacao = Serv. Indústria'!D144-1</f>
        <v>0.12761293100188498</v>
      </c>
      <c r="E144" s="12">
        <f>+'SCC x Atuacao = Serv. Indústria'!E176/'SCC x Atuacao = Serv. Indústria'!E144-1</f>
        <v>0.3721984405476999</v>
      </c>
      <c r="F144" s="12">
        <f>+'SCC x Atuacao = Serv. Indústria'!F176/'SCC x Atuacao = Serv. Indústria'!F144-1</f>
        <v>-0.31478380117964999</v>
      </c>
      <c r="G144" s="12">
        <f>+'SCC x Atuacao = Serv. Indústria'!G176/'SCC x Atuacao = Serv. Indústria'!G144-1</f>
        <v>9.6081269603993436E-2</v>
      </c>
      <c r="H144" s="12">
        <f>+'SCC x Atuacao = Serv. Indústria'!H176/'SCC x Atuacao = Serv. Indústria'!H144-1</f>
        <v>-0.12613319520489663</v>
      </c>
      <c r="I144" s="12">
        <f>+'SCC x Atuacao = Serv. Indústria'!I176/'SCC x Atuacao = Serv. Indústria'!I144-1</f>
        <v>0.14339147283816112</v>
      </c>
      <c r="J144" s="12">
        <f>+'SCC x Atuacao = Serv. Indústria'!J176/'SCC x Atuacao = Serv. Indústria'!J144-1</f>
        <v>5.1718962113467493E-2</v>
      </c>
      <c r="K144" s="12">
        <f>+'SCC x Atuacao = Serv. Indústria'!K176/'SCC x Atuacao = Serv. Indústria'!K144-1</f>
        <v>0.35331013729673177</v>
      </c>
      <c r="L144" s="12">
        <f>+'SCC x Atuacao = Serv. Indústria'!L176/'SCC x Atuacao = Serv. Indústria'!L144-1</f>
        <v>0.25006616022820416</v>
      </c>
    </row>
    <row r="145" spans="1:12" x14ac:dyDescent="0.25">
      <c r="A145" s="1" t="s">
        <v>530</v>
      </c>
      <c r="B145" s="12">
        <f>+'SCC x Atuacao = Serv. Indústria'!B177/'SCC x Atuacao = Serv. Indústria'!B145-1</f>
        <v>0.15403752476203159</v>
      </c>
      <c r="C145" s="12">
        <f>+'SCC x Atuacao = Serv. Indústria'!C177/'SCC x Atuacao = Serv. Indústria'!C145-1</f>
        <v>0.12219160147293118</v>
      </c>
      <c r="D145" s="12">
        <f>+'SCC x Atuacao = Serv. Indústria'!D177/'SCC x Atuacao = Serv. Indústria'!D145-1</f>
        <v>0.10288960238920986</v>
      </c>
      <c r="E145" s="12">
        <f>+'SCC x Atuacao = Serv. Indústria'!E177/'SCC x Atuacao = Serv. Indústria'!E145-1</f>
        <v>0.78990706038418468</v>
      </c>
      <c r="F145" s="12">
        <f>+'SCC x Atuacao = Serv. Indústria'!F177/'SCC x Atuacao = Serv. Indústria'!F145-1</f>
        <v>-0.495499334134887</v>
      </c>
      <c r="G145" s="12">
        <f>+'SCC x Atuacao = Serv. Indústria'!G177/'SCC x Atuacao = Serv. Indústria'!G145-1</f>
        <v>0.3501129846414297</v>
      </c>
      <c r="H145" s="12">
        <f>+'SCC x Atuacao = Serv. Indústria'!H177/'SCC x Atuacao = Serv. Indústria'!H145-1</f>
        <v>-8.2559756319973143E-3</v>
      </c>
      <c r="I145" s="12">
        <f>+'SCC x Atuacao = Serv. Indústria'!I177/'SCC x Atuacao = Serv. Indústria'!I145-1</f>
        <v>0.37999653673226108</v>
      </c>
      <c r="J145" s="12">
        <f>+'SCC x Atuacao = Serv. Indústria'!J177/'SCC x Atuacao = Serv. Indústria'!J145-1</f>
        <v>-6.9289872613717551E-2</v>
      </c>
      <c r="K145" s="12">
        <f>+'SCC x Atuacao = Serv. Indústria'!K177/'SCC x Atuacao = Serv. Indústria'!K145-1</f>
        <v>0.21808906742514633</v>
      </c>
      <c r="L145" s="12">
        <f>+'SCC x Atuacao = Serv. Indústria'!L177/'SCC x Atuacao = Serv. Indústria'!L145-1</f>
        <v>4.8113640764886778E-2</v>
      </c>
    </row>
    <row r="146" spans="1:12" x14ac:dyDescent="0.25">
      <c r="A146" s="1" t="s">
        <v>531</v>
      </c>
      <c r="B146" s="12">
        <f>+'SCC x Atuacao = Serv. Indústria'!B178/'SCC x Atuacao = Serv. Indústria'!B146-1</f>
        <v>6.4722810001840214E-2</v>
      </c>
      <c r="C146" s="12">
        <f>+'SCC x Atuacao = Serv. Indústria'!C178/'SCC x Atuacao = Serv. Indústria'!C146-1</f>
        <v>0.93000433830891449</v>
      </c>
      <c r="D146" s="12">
        <f>+'SCC x Atuacao = Serv. Indústria'!D178/'SCC x Atuacao = Serv. Indústria'!D146-1</f>
        <v>-3.4318466059080177E-2</v>
      </c>
      <c r="E146" s="12">
        <f>+'SCC x Atuacao = Serv. Indústria'!E178/'SCC x Atuacao = Serv. Indústria'!E146-1</f>
        <v>0.13810876712195341</v>
      </c>
      <c r="F146" s="12">
        <f>+'SCC x Atuacao = Serv. Indústria'!F178/'SCC x Atuacao = Serv. Indústria'!F146-1</f>
        <v>-0.18462447985460562</v>
      </c>
      <c r="G146" s="12">
        <f>+'SCC x Atuacao = Serv. Indústria'!G178/'SCC x Atuacao = Serv. Indústria'!G146-1</f>
        <v>0.64942609151968367</v>
      </c>
      <c r="H146" s="12">
        <f>+'SCC x Atuacao = Serv. Indústria'!H178/'SCC x Atuacao = Serv. Indústria'!H146-1</f>
        <v>0.55339015993304796</v>
      </c>
      <c r="I146" s="12">
        <f>+'SCC x Atuacao = Serv. Indústria'!I178/'SCC x Atuacao = Serv. Indústria'!I146-1</f>
        <v>0.1508272822808705</v>
      </c>
      <c r="J146" s="12">
        <f>+'SCC x Atuacao = Serv. Indústria'!J178/'SCC x Atuacao = Serv. Indústria'!J146-1</f>
        <v>-1.6334846647490409E-2</v>
      </c>
      <c r="K146" s="12">
        <f>+'SCC x Atuacao = Serv. Indústria'!K178/'SCC x Atuacao = Serv. Indústria'!K146-1</f>
        <v>0.39075552739489883</v>
      </c>
      <c r="L146" s="12">
        <f>+'SCC x Atuacao = Serv. Indústria'!L178/'SCC x Atuacao = Serv. Indústria'!L146-1</f>
        <v>2.6020550058673653E-2</v>
      </c>
    </row>
    <row r="147" spans="1:12" x14ac:dyDescent="0.25">
      <c r="A147" s="1" t="s">
        <v>532</v>
      </c>
      <c r="B147" s="12">
        <f>+'SCC x Atuacao = Serv. Indústria'!B179/'SCC x Atuacao = Serv. Indústria'!B147-1</f>
        <v>0.23121000091435362</v>
      </c>
      <c r="C147" s="12">
        <f>+'SCC x Atuacao = Serv. Indústria'!C179/'SCC x Atuacao = Serv. Indústria'!C147-1</f>
        <v>-6.5962150777828521E-3</v>
      </c>
      <c r="D147" s="12">
        <f>+'SCC x Atuacao = Serv. Indústria'!D179/'SCC x Atuacao = Serv. Indústria'!D147-1</f>
        <v>2.5544729828845814E-2</v>
      </c>
      <c r="E147" s="12">
        <f>+'SCC x Atuacao = Serv. Indústria'!E179/'SCC x Atuacao = Serv. Indústria'!E147-1</f>
        <v>0.81106933784364177</v>
      </c>
      <c r="F147" s="12">
        <f>+'SCC x Atuacao = Serv. Indústria'!F179/'SCC x Atuacao = Serv. Indústria'!F147-1</f>
        <v>-0.22051407022097347</v>
      </c>
      <c r="G147" s="12">
        <f>+'SCC x Atuacao = Serv. Indústria'!G179/'SCC x Atuacao = Serv. Indústria'!G147-1</f>
        <v>0.2050929790076188</v>
      </c>
      <c r="H147" s="12">
        <f>+'SCC x Atuacao = Serv. Indústria'!H179/'SCC x Atuacao = Serv. Indústria'!H147-1</f>
        <v>-0.15361075383601375</v>
      </c>
      <c r="I147" s="12" t="e">
        <f>+'SCC x Atuacao = Serv. Indústria'!I179/'SCC x Atuacao = Serv. Indústria'!I147-1</f>
        <v>#DIV/0!</v>
      </c>
      <c r="J147" s="12">
        <f>+'SCC x Atuacao = Serv. Indústria'!J179/'SCC x Atuacao = Serv. Indústria'!J147-1</f>
        <v>-8.2185185122170878E-2</v>
      </c>
      <c r="K147" s="12">
        <f>+'SCC x Atuacao = Serv. Indústria'!K179/'SCC x Atuacao = Serv. Indústria'!K147-1</f>
        <v>0.34540772202907188</v>
      </c>
      <c r="L147" s="12">
        <f>+'SCC x Atuacao = Serv. Indústria'!L179/'SCC x Atuacao = Serv. Indústria'!L147-1</f>
        <v>6.100986855271473E-2</v>
      </c>
    </row>
    <row r="148" spans="1:12" x14ac:dyDescent="0.25">
      <c r="A148" s="1" t="s">
        <v>533</v>
      </c>
      <c r="B148" s="12">
        <f>+'SCC x Atuacao = Serv. Indústria'!B180/'SCC x Atuacao = Serv. Indústria'!B148-1</f>
        <v>-3.1894667911202212E-2</v>
      </c>
      <c r="C148" s="12">
        <f>+'SCC x Atuacao = Serv. Indústria'!C180/'SCC x Atuacao = Serv. Indústria'!C148-1</f>
        <v>-0.1543131469723843</v>
      </c>
      <c r="D148" s="12">
        <f>+'SCC x Atuacao = Serv. Indústria'!D180/'SCC x Atuacao = Serv. Indústria'!D148-1</f>
        <v>-0.10531236155733703</v>
      </c>
      <c r="E148" s="12">
        <f>+'SCC x Atuacao = Serv. Indústria'!E180/'SCC x Atuacao = Serv. Indústria'!E148-1</f>
        <v>0.5581912544508516</v>
      </c>
      <c r="F148" s="12">
        <f>+'SCC x Atuacao = Serv. Indústria'!F180/'SCC x Atuacao = Serv. Indústria'!F148-1</f>
        <v>-0.37531620160482415</v>
      </c>
      <c r="G148" s="12">
        <f>+'SCC x Atuacao = Serv. Indústria'!G180/'SCC x Atuacao = Serv. Indústria'!G148-1</f>
        <v>0.11732047318715844</v>
      </c>
      <c r="H148" s="12">
        <f>+'SCC x Atuacao = Serv. Indústria'!H180/'SCC x Atuacao = Serv. Indústria'!H148-1</f>
        <v>-0.19134859281815197</v>
      </c>
      <c r="I148" s="12">
        <f>+'SCC x Atuacao = Serv. Indústria'!I180/'SCC x Atuacao = Serv. Indústria'!I148-1</f>
        <v>0.39620879412273391</v>
      </c>
      <c r="J148" s="12">
        <f>+'SCC x Atuacao = Serv. Indústria'!J180/'SCC x Atuacao = Serv. Indústria'!J148-1</f>
        <v>2.0156145379132573E-2</v>
      </c>
      <c r="K148" s="12">
        <f>+'SCC x Atuacao = Serv. Indústria'!K180/'SCC x Atuacao = Serv. Indústria'!K148-1</f>
        <v>0.17221339311021966</v>
      </c>
      <c r="L148" s="12">
        <f>+'SCC x Atuacao = Serv. Indústria'!L180/'SCC x Atuacao = Serv. Indústria'!L148-1</f>
        <v>-7.5134618405524378E-2</v>
      </c>
    </row>
    <row r="149" spans="1:12" x14ac:dyDescent="0.25">
      <c r="A149" s="1" t="s">
        <v>534</v>
      </c>
      <c r="B149" s="12">
        <f>+'SCC x Atuacao = Serv. Indústria'!B181/'SCC x Atuacao = Serv. Indústria'!B149-1</f>
        <v>-1.3248212710880392E-2</v>
      </c>
      <c r="C149" s="12">
        <f>+'SCC x Atuacao = Serv. Indústria'!C181/'SCC x Atuacao = Serv. Indústria'!C149-1</f>
        <v>0.1300636774965942</v>
      </c>
      <c r="D149" s="12">
        <f>+'SCC x Atuacao = Serv. Indústria'!D181/'SCC x Atuacao = Serv. Indústria'!D149-1</f>
        <v>-3.3337400937638373E-2</v>
      </c>
      <c r="E149" s="12">
        <f>+'SCC x Atuacao = Serv. Indústria'!E181/'SCC x Atuacao = Serv. Indústria'!E149-1</f>
        <v>5.112022927229587E-2</v>
      </c>
      <c r="F149" s="12">
        <f>+'SCC x Atuacao = Serv. Indústria'!F181/'SCC x Atuacao = Serv. Indústria'!F149-1</f>
        <v>-0.18655914398324913</v>
      </c>
      <c r="G149" s="12">
        <f>+'SCC x Atuacao = Serv. Indústria'!G181/'SCC x Atuacao = Serv. Indústria'!G149-1</f>
        <v>0.18316249314056909</v>
      </c>
      <c r="H149" s="12">
        <f>+'SCC x Atuacao = Serv. Indústria'!H181/'SCC x Atuacao = Serv. Indústria'!H149-1</f>
        <v>0.27810805222944746</v>
      </c>
      <c r="I149" s="12">
        <f>+'SCC x Atuacao = Serv. Indústria'!I181/'SCC x Atuacao = Serv. Indústria'!I149-1</f>
        <v>0.34840269642219335</v>
      </c>
      <c r="J149" s="12">
        <f>+'SCC x Atuacao = Serv. Indústria'!J181/'SCC x Atuacao = Serv. Indústria'!J149-1</f>
        <v>0.11119605974803304</v>
      </c>
      <c r="K149" s="12">
        <f>+'SCC x Atuacao = Serv. Indústria'!K181/'SCC x Atuacao = Serv. Indústria'!K149-1</f>
        <v>0.12670589521036812</v>
      </c>
      <c r="L149" s="12">
        <f>+'SCC x Atuacao = Serv. Indústria'!L181/'SCC x Atuacao = Serv. Indústria'!L149-1</f>
        <v>9.2446375035619699E-3</v>
      </c>
    </row>
    <row r="150" spans="1:12" x14ac:dyDescent="0.25">
      <c r="A150" s="1" t="s">
        <v>535</v>
      </c>
      <c r="B150" s="12">
        <f>+'SCC x Atuacao = Serv. Indústria'!B182/'SCC x Atuacao = Serv. Indústria'!B150-1</f>
        <v>-3.0317324209966467E-2</v>
      </c>
      <c r="C150" s="12">
        <f>+'SCC x Atuacao = Serv. Indústria'!C182/'SCC x Atuacao = Serv. Indústria'!C150-1</f>
        <v>-2.8623225601404401E-2</v>
      </c>
      <c r="D150" s="12">
        <f>+'SCC x Atuacao = Serv. Indústria'!D182/'SCC x Atuacao = Serv. Indústria'!D150-1</f>
        <v>-4.0810006316038816E-4</v>
      </c>
      <c r="E150" s="12">
        <f>+'SCC x Atuacao = Serv. Indústria'!E182/'SCC x Atuacao = Serv. Indústria'!E150-1</f>
        <v>0.94364369682152138</v>
      </c>
      <c r="F150" s="12">
        <f>+'SCC x Atuacao = Serv. Indústria'!F182/'SCC x Atuacao = Serv. Indústria'!F150-1</f>
        <v>-0.19775219112188991</v>
      </c>
      <c r="G150" s="12">
        <f>+'SCC x Atuacao = Serv. Indústria'!G182/'SCC x Atuacao = Serv. Indústria'!G150-1</f>
        <v>0.17654630958922546</v>
      </c>
      <c r="H150" s="12">
        <f>+'SCC x Atuacao = Serv. Indústria'!H182/'SCC x Atuacao = Serv. Indústria'!H150-1</f>
        <v>0.229002967643545</v>
      </c>
      <c r="I150" s="12">
        <f>+'SCC x Atuacao = Serv. Indústria'!I182/'SCC x Atuacao = Serv. Indústria'!I150-1</f>
        <v>0.19262314402651537</v>
      </c>
      <c r="J150" s="12">
        <f>+'SCC x Atuacao = Serv. Indústria'!J182/'SCC x Atuacao = Serv. Indústria'!J150-1</f>
        <v>0.28847965053847102</v>
      </c>
      <c r="K150" s="12">
        <f>+'SCC x Atuacao = Serv. Indústria'!K182/'SCC x Atuacao = Serv. Indústria'!K150-1</f>
        <v>0.2450518425986894</v>
      </c>
      <c r="L150" s="12">
        <f>+'SCC x Atuacao = Serv. Indústria'!L182/'SCC x Atuacao = Serv. Indústria'!L150-1</f>
        <v>3.8719193121117268E-3</v>
      </c>
    </row>
    <row r="151" spans="1:12" x14ac:dyDescent="0.25">
      <c r="A151" s="1" t="s">
        <v>536</v>
      </c>
      <c r="B151" s="12">
        <f>+'SCC x Atuacao = Serv. Indústria'!B183/'SCC x Atuacao = Serv. Indústria'!B151-1</f>
        <v>0.27005178660653106</v>
      </c>
      <c r="C151" s="12">
        <f>+'SCC x Atuacao = Serv. Indústria'!C183/'SCC x Atuacao = Serv. Indústria'!C151-1</f>
        <v>-2.8383306038282763E-2</v>
      </c>
      <c r="D151" s="12">
        <f>+'SCC x Atuacao = Serv. Indústria'!D183/'SCC x Atuacao = Serv. Indústria'!D151-1</f>
        <v>9.6377480096115464E-2</v>
      </c>
      <c r="E151" s="12">
        <f>+'SCC x Atuacao = Serv. Indústria'!E183/'SCC x Atuacao = Serv. Indústria'!E151-1</f>
        <v>0.76904975352938409</v>
      </c>
      <c r="F151" s="12">
        <f>+'SCC x Atuacao = Serv. Indústria'!F183/'SCC x Atuacao = Serv. Indústria'!F151-1</f>
        <v>-0.24584796215328986</v>
      </c>
      <c r="G151" s="12">
        <f>+'SCC x Atuacao = Serv. Indústria'!G183/'SCC x Atuacao = Serv. Indústria'!G151-1</f>
        <v>0.13199660104907585</v>
      </c>
      <c r="H151" s="12">
        <f>+'SCC x Atuacao = Serv. Indústria'!H183/'SCC x Atuacao = Serv. Indústria'!H151-1</f>
        <v>-9.9615239455925986E-2</v>
      </c>
      <c r="I151" s="12">
        <f>+'SCC x Atuacao = Serv. Indústria'!I183/'SCC x Atuacao = Serv. Indústria'!I151-1</f>
        <v>-4.7906505548025446E-2</v>
      </c>
      <c r="J151" s="12">
        <f>+'SCC x Atuacao = Serv. Indústria'!J183/'SCC x Atuacao = Serv. Indústria'!J151-1</f>
        <v>0.14852158169419183</v>
      </c>
      <c r="K151" s="12">
        <f>+'SCC x Atuacao = Serv. Indústria'!K183/'SCC x Atuacao = Serv. Indústria'!K151-1</f>
        <v>9.7249346658643265E-2</v>
      </c>
      <c r="L151" s="12">
        <f>+'SCC x Atuacao = Serv. Indústria'!L183/'SCC x Atuacao = Serv. Indústria'!L151-1</f>
        <v>7.4087146483689859E-2</v>
      </c>
    </row>
    <row r="152" spans="1:12" x14ac:dyDescent="0.25">
      <c r="A152" s="1" t="s">
        <v>537</v>
      </c>
      <c r="B152" s="12">
        <f>+'SCC x Atuacao = Serv. Indústria'!B184/'SCC x Atuacao = Serv. Indústria'!B152-1</f>
        <v>0.26923143434195307</v>
      </c>
      <c r="C152" s="12">
        <f>+'SCC x Atuacao = Serv. Indústria'!C184/'SCC x Atuacao = Serv. Indústria'!C152-1</f>
        <v>0.14186951964594718</v>
      </c>
      <c r="D152" s="12">
        <f>+'SCC x Atuacao = Serv. Indústria'!D184/'SCC x Atuacao = Serv. Indústria'!D152-1</f>
        <v>3.0988646532287722E-2</v>
      </c>
      <c r="E152" s="12">
        <f>+'SCC x Atuacao = Serv. Indústria'!E184/'SCC x Atuacao = Serv. Indústria'!E152-1</f>
        <v>0.29072172795991302</v>
      </c>
      <c r="F152" s="12">
        <f>+'SCC x Atuacao = Serv. Indústria'!F184/'SCC x Atuacao = Serv. Indústria'!F152-1</f>
        <v>-0.21358934316928424</v>
      </c>
      <c r="G152" s="12">
        <f>+'SCC x Atuacao = Serv. Indústria'!G184/'SCC x Atuacao = Serv. Indústria'!G152-1</f>
        <v>9.7894274501028278E-2</v>
      </c>
      <c r="H152" s="12">
        <f>+'SCC x Atuacao = Serv. Indústria'!H184/'SCC x Atuacao = Serv. Indústria'!H152-1</f>
        <v>0.26864024868961378</v>
      </c>
      <c r="I152" s="12">
        <f>+'SCC x Atuacao = Serv. Indústria'!I184/'SCC x Atuacao = Serv. Indústria'!I152-1</f>
        <v>0.4952238750293354</v>
      </c>
      <c r="J152" s="12">
        <f>+'SCC x Atuacao = Serv. Indústria'!J184/'SCC x Atuacao = Serv. Indústria'!J152-1</f>
        <v>0.17733599762374896</v>
      </c>
      <c r="K152" s="12">
        <f>+'SCC x Atuacao = Serv. Indústria'!K184/'SCC x Atuacao = Serv. Indústria'!K152-1</f>
        <v>0.21328980315423918</v>
      </c>
      <c r="L152" s="12">
        <f>+'SCC x Atuacao = Serv. Indústria'!L184/'SCC x Atuacao = Serv. Indústria'!L152-1</f>
        <v>7.5812164419443162E-2</v>
      </c>
    </row>
    <row r="153" spans="1:12" x14ac:dyDescent="0.25">
      <c r="A153" s="1" t="s">
        <v>538</v>
      </c>
      <c r="B153" s="12">
        <f>+'SCC x Atuacao = Serv. Indústria'!B185/'SCC x Atuacao = Serv. Indústria'!B153-1</f>
        <v>0.16837985672019862</v>
      </c>
      <c r="C153" s="12">
        <f>+'SCC x Atuacao = Serv. Indústria'!C185/'SCC x Atuacao = Serv. Indústria'!C153-1</f>
        <v>0.1559945402146421</v>
      </c>
      <c r="D153" s="12">
        <f>+'SCC x Atuacao = Serv. Indústria'!D185/'SCC x Atuacao = Serv. Indústria'!D153-1</f>
        <v>-2.267588097356521E-2</v>
      </c>
      <c r="E153" s="12">
        <f>+'SCC x Atuacao = Serv. Indústria'!E185/'SCC x Atuacao = Serv. Indústria'!E153-1</f>
        <v>0.76748709431426154</v>
      </c>
      <c r="F153" s="12">
        <f>+'SCC x Atuacao = Serv. Indústria'!F185/'SCC x Atuacao = Serv. Indústria'!F153-1</f>
        <v>-6.0288380666491115E-3</v>
      </c>
      <c r="G153" s="12">
        <f>+'SCC x Atuacao = Serv. Indústria'!G185/'SCC x Atuacao = Serv. Indústria'!G153-1</f>
        <v>0.1498316901174308</v>
      </c>
      <c r="H153" s="12">
        <f>+'SCC x Atuacao = Serv. Indústria'!H185/'SCC x Atuacao = Serv. Indústria'!H153-1</f>
        <v>0.27324524840452802</v>
      </c>
      <c r="I153" s="12">
        <f>+'SCC x Atuacao = Serv. Indústria'!I185/'SCC x Atuacao = Serv. Indústria'!I153-1</f>
        <v>0.27979007013967205</v>
      </c>
      <c r="J153" s="12">
        <f>+'SCC x Atuacao = Serv. Indústria'!J185/'SCC x Atuacao = Serv. Indústria'!J153-1</f>
        <v>4.6058893802174206E-2</v>
      </c>
      <c r="K153" s="12">
        <f>+'SCC x Atuacao = Serv. Indústria'!K185/'SCC x Atuacao = Serv. Indústria'!K153-1</f>
        <v>0.15627444603572349</v>
      </c>
      <c r="L153" s="12">
        <f>+'SCC x Atuacao = Serv. Indústria'!L185/'SCC x Atuacao = Serv. Indústria'!L153-1</f>
        <v>5.9130308940901877E-2</v>
      </c>
    </row>
    <row r="154" spans="1:12" x14ac:dyDescent="0.25">
      <c r="A154" s="1" t="s">
        <v>539</v>
      </c>
      <c r="B154" s="12">
        <f>+'SCC x Atuacao = Serv. Indústria'!B186/'SCC x Atuacao = Serv. Indústria'!B154-1</f>
        <v>0.37505185379790018</v>
      </c>
      <c r="C154" s="12">
        <f>+'SCC x Atuacao = Serv. Indústria'!C186/'SCC x Atuacao = Serv. Indústria'!C154-1</f>
        <v>-6.9895533047360292E-2</v>
      </c>
      <c r="D154" s="12">
        <f>+'SCC x Atuacao = Serv. Indústria'!D186/'SCC x Atuacao = Serv. Indústria'!D154-1</f>
        <v>5.5854150942270975E-2</v>
      </c>
      <c r="E154" s="12">
        <f>+'SCC x Atuacao = Serv. Indústria'!E186/'SCC x Atuacao = Serv. Indústria'!E154-1</f>
        <v>0.55364862106499757</v>
      </c>
      <c r="F154" s="12">
        <f>+'SCC x Atuacao = Serv. Indústria'!F186/'SCC x Atuacao = Serv. Indústria'!F154-1</f>
        <v>-0.24202713479595095</v>
      </c>
      <c r="G154" s="12">
        <f>+'SCC x Atuacao = Serv. Indústria'!G186/'SCC x Atuacao = Serv. Indústria'!G154-1</f>
        <v>0.15355364597398524</v>
      </c>
      <c r="H154" s="12">
        <f>+'SCC x Atuacao = Serv. Indústria'!H186/'SCC x Atuacao = Serv. Indústria'!H154-1</f>
        <v>0.16003316689111258</v>
      </c>
      <c r="I154" s="12">
        <f>+'SCC x Atuacao = Serv. Indústria'!I186/'SCC x Atuacao = Serv. Indústria'!I154-1</f>
        <v>-0.27262128187397272</v>
      </c>
      <c r="J154" s="12">
        <f>+'SCC x Atuacao = Serv. Indústria'!J186/'SCC x Atuacao = Serv. Indústria'!J154-1</f>
        <v>-3.076125231273541E-2</v>
      </c>
      <c r="K154" s="12">
        <f>+'SCC x Atuacao = Serv. Indústria'!K186/'SCC x Atuacao = Serv. Indústria'!K154-1</f>
        <v>0.23851001704169317</v>
      </c>
      <c r="L154" s="12">
        <f>+'SCC x Atuacao = Serv. Indústria'!L186/'SCC x Atuacao = Serv. Indústria'!L154-1</f>
        <v>6.6530634014260848E-2</v>
      </c>
    </row>
    <row r="155" spans="1:12" x14ac:dyDescent="0.25">
      <c r="A155" s="1" t="s">
        <v>540</v>
      </c>
      <c r="B155" s="12">
        <f>+'SCC x Atuacao = Serv. Indústria'!B187/'SCC x Atuacao = Serv. Indústria'!B155-1</f>
        <v>8.7368312591344033E-2</v>
      </c>
      <c r="C155" s="12">
        <f>+'SCC x Atuacao = Serv. Indústria'!C187/'SCC x Atuacao = Serv. Indústria'!C155-1</f>
        <v>-9.6341899094606553E-2</v>
      </c>
      <c r="D155" s="12">
        <f>+'SCC x Atuacao = Serv. Indústria'!D187/'SCC x Atuacao = Serv. Indústria'!D155-1</f>
        <v>-3.2287815487877847E-2</v>
      </c>
      <c r="E155" s="12">
        <f>+'SCC x Atuacao = Serv. Indústria'!E187/'SCC x Atuacao = Serv. Indústria'!E155-1</f>
        <v>5.1963225938715052E-2</v>
      </c>
      <c r="F155" s="12">
        <f>+'SCC x Atuacao = Serv. Indústria'!F187/'SCC x Atuacao = Serv. Indústria'!F155-1</f>
        <v>-0.26721918567482361</v>
      </c>
      <c r="G155" s="12">
        <f>+'SCC x Atuacao = Serv. Indústria'!G187/'SCC x Atuacao = Serv. Indústria'!G155-1</f>
        <v>9.4108321322884381E-2</v>
      </c>
      <c r="H155" s="12">
        <f>+'SCC x Atuacao = Serv. Indústria'!H187/'SCC x Atuacao = Serv. Indústria'!H155-1</f>
        <v>0.18700599327854173</v>
      </c>
      <c r="I155" s="12">
        <f>+'SCC x Atuacao = Serv. Indústria'!I187/'SCC x Atuacao = Serv. Indústria'!I155-1</f>
        <v>0.16171734081404243</v>
      </c>
      <c r="J155" s="12">
        <f>+'SCC x Atuacao = Serv. Indústria'!J187/'SCC x Atuacao = Serv. Indústria'!J155-1</f>
        <v>-2.7379057802766948E-2</v>
      </c>
      <c r="K155" s="12">
        <f>+'SCC x Atuacao = Serv. Indústria'!K187/'SCC x Atuacao = Serv. Indústria'!K155-1</f>
        <v>7.5125628093437369E-2</v>
      </c>
      <c r="L155" s="12">
        <f>+'SCC x Atuacao = Serv. Indústria'!L187/'SCC x Atuacao = Serv. Indústria'!L155-1</f>
        <v>-2.6894922041726499E-2</v>
      </c>
    </row>
    <row r="156" spans="1:12" x14ac:dyDescent="0.25">
      <c r="A156" s="1" t="s">
        <v>541</v>
      </c>
      <c r="B156" s="12">
        <f>+'SCC x Atuacao = Serv. Indústria'!B188/'SCC x Atuacao = Serv. Indústria'!B156-1</f>
        <v>0.18697039243093405</v>
      </c>
      <c r="C156" s="12">
        <f>+'SCC x Atuacao = Serv. Indústria'!C188/'SCC x Atuacao = Serv. Indústria'!C156-1</f>
        <v>0.16761474150000133</v>
      </c>
      <c r="D156" s="12">
        <f>+'SCC x Atuacao = Serv. Indústria'!D188/'SCC x Atuacao = Serv. Indústria'!D156-1</f>
        <v>-3.1631778720527248E-2</v>
      </c>
      <c r="E156" s="12">
        <f>+'SCC x Atuacao = Serv. Indústria'!E188/'SCC x Atuacao = Serv. Indústria'!E156-1</f>
        <v>1.7710823110511598</v>
      </c>
      <c r="F156" s="12">
        <f>+'SCC x Atuacao = Serv. Indústria'!F188/'SCC x Atuacao = Serv. Indústria'!F156-1</f>
        <v>-0.17541820677926701</v>
      </c>
      <c r="G156" s="12">
        <f>+'SCC x Atuacao = Serv. Indústria'!G188/'SCC x Atuacao = Serv. Indústria'!G156-1</f>
        <v>0.24348281141560224</v>
      </c>
      <c r="H156" s="12">
        <f>+'SCC x Atuacao = Serv. Indústria'!H188/'SCC x Atuacao = Serv. Indústria'!H156-1</f>
        <v>0.29962633580231257</v>
      </c>
      <c r="I156" s="12">
        <f>+'SCC x Atuacao = Serv. Indústria'!I188/'SCC x Atuacao = Serv. Indústria'!I156-1</f>
        <v>0.57019609451389441</v>
      </c>
      <c r="J156" s="12">
        <f>+'SCC x Atuacao = Serv. Indústria'!J188/'SCC x Atuacao = Serv. Indústria'!J156-1</f>
        <v>0.55337210554848304</v>
      </c>
      <c r="K156" s="12">
        <f>+'SCC x Atuacao = Serv. Indústria'!K188/'SCC x Atuacao = Serv. Indústria'!K156-1</f>
        <v>0.21808388934285694</v>
      </c>
      <c r="L156" s="12">
        <f>+'SCC x Atuacao = Serv. Indústria'!L188/'SCC x Atuacao = Serv. Indústria'!L156-1</f>
        <v>3.8700217796126646E-2</v>
      </c>
    </row>
    <row r="157" spans="1:12" x14ac:dyDescent="0.25">
      <c r="A157" s="1" t="s">
        <v>542</v>
      </c>
      <c r="B157" s="12">
        <f>+'SCC x Atuacao = Serv. Indústria'!B189/'SCC x Atuacao = Serv. Indústria'!B157-1</f>
        <v>0.19480791716351931</v>
      </c>
      <c r="C157" s="12">
        <f>+'SCC x Atuacao = Serv. Indústria'!C189/'SCC x Atuacao = Serv. Indústria'!C157-1</f>
        <v>-0.74489570281825523</v>
      </c>
      <c r="D157" s="12">
        <f>+'SCC x Atuacao = Serv. Indústria'!D189/'SCC x Atuacao = Serv. Indústria'!D157-1</f>
        <v>0.24121716064682874</v>
      </c>
      <c r="E157" s="12">
        <f>+'SCC x Atuacao = Serv. Indústria'!E189/'SCC x Atuacao = Serv. Indústria'!E157-1</f>
        <v>2.0442297426292075</v>
      </c>
      <c r="F157" s="12">
        <f>+'SCC x Atuacao = Serv. Indústria'!F189/'SCC x Atuacao = Serv. Indústria'!F157-1</f>
        <v>-0.18612984302326563</v>
      </c>
      <c r="G157" s="12">
        <f>+'SCC x Atuacao = Serv. Indústria'!G189/'SCC x Atuacao = Serv. Indústria'!G157-1</f>
        <v>0.25106919323984678</v>
      </c>
      <c r="H157" s="12">
        <f>+'SCC x Atuacao = Serv. Indústria'!H189/'SCC x Atuacao = Serv. Indústria'!H157-1</f>
        <v>4.121481639858926E-3</v>
      </c>
      <c r="I157" s="12">
        <f>+'SCC x Atuacao = Serv. Indústria'!I189/'SCC x Atuacao = Serv. Indústria'!I157-1</f>
        <v>0.11029236486932681</v>
      </c>
      <c r="J157" s="12">
        <f>+'SCC x Atuacao = Serv. Indústria'!J189/'SCC x Atuacao = Serv. Indústria'!J157-1</f>
        <v>-0.85733589030805701</v>
      </c>
      <c r="K157" s="12">
        <f>+'SCC x Atuacao = Serv. Indústria'!K189/'SCC x Atuacao = Serv. Indústria'!K157-1</f>
        <v>0.33230503296859881</v>
      </c>
      <c r="L157" s="12">
        <f>+'SCC x Atuacao = Serv. Indústria'!L189/'SCC x Atuacao = Serv. Indústria'!L157-1</f>
        <v>3.1842727342003219E-2</v>
      </c>
    </row>
    <row r="158" spans="1:12" x14ac:dyDescent="0.25">
      <c r="A158" s="1" t="s">
        <v>543</v>
      </c>
      <c r="B158" s="12">
        <f>+'SCC x Atuacao = Serv. Indústria'!B190/'SCC x Atuacao = Serv. Indústria'!B158-1</f>
        <v>0.30663181794943428</v>
      </c>
      <c r="C158" s="12">
        <f>+'SCC x Atuacao = Serv. Indústria'!C190/'SCC x Atuacao = Serv. Indústria'!C158-1</f>
        <v>0.8706191701908248</v>
      </c>
      <c r="D158" s="12">
        <f>+'SCC x Atuacao = Serv. Indústria'!D190/'SCC x Atuacao = Serv. Indústria'!D158-1</f>
        <v>-0.11988157182062698</v>
      </c>
      <c r="E158" s="12">
        <f>+'SCC x Atuacao = Serv. Indústria'!E190/'SCC x Atuacao = Serv. Indústria'!E158-1</f>
        <v>1.4269986297381636</v>
      </c>
      <c r="F158" s="12">
        <f>+'SCC x Atuacao = Serv. Indústria'!F190/'SCC x Atuacao = Serv. Indústria'!F158-1</f>
        <v>-0.29882962797017465</v>
      </c>
      <c r="G158" s="12">
        <f>+'SCC x Atuacao = Serv. Indústria'!G190/'SCC x Atuacao = Serv. Indústria'!G158-1</f>
        <v>0.24155699425383115</v>
      </c>
      <c r="H158" s="12">
        <f>+'SCC x Atuacao = Serv. Indústria'!H190/'SCC x Atuacao = Serv. Indústria'!H158-1</f>
        <v>1.3649161890600725E-2</v>
      </c>
      <c r="I158" s="12">
        <f>+'SCC x Atuacao = Serv. Indústria'!I190/'SCC x Atuacao = Serv. Indústria'!I158-1</f>
        <v>0.64190432185545121</v>
      </c>
      <c r="J158" s="12">
        <f>+'SCC x Atuacao = Serv. Indústria'!J190/'SCC x Atuacao = Serv. Indústria'!J158-1</f>
        <v>-0.4136406727511851</v>
      </c>
      <c r="K158" s="12">
        <f>+'SCC x Atuacao = Serv. Indústria'!K190/'SCC x Atuacao = Serv. Indústria'!K158-1</f>
        <v>3.1777049834704085E-2</v>
      </c>
      <c r="L158" s="12">
        <f>+'SCC x Atuacao = Serv. Indústria'!L190/'SCC x Atuacao = Serv. Indústria'!L158-1</f>
        <v>-2.4670760588265339E-2</v>
      </c>
    </row>
    <row r="159" spans="1:12" x14ac:dyDescent="0.25">
      <c r="A159" s="1" t="s">
        <v>544</v>
      </c>
      <c r="B159" s="12">
        <f>+'SCC x Atuacao = Serv. Indústria'!B191/'SCC x Atuacao = Serv. Indústria'!B159-1</f>
        <v>0.17011699063150809</v>
      </c>
      <c r="C159" s="12">
        <f>+'SCC x Atuacao = Serv. Indústria'!C191/'SCC x Atuacao = Serv. Indústria'!C159-1</f>
        <v>0.30626033768088723</v>
      </c>
      <c r="D159" s="12">
        <f>+'SCC x Atuacao = Serv. Indústria'!D191/'SCC x Atuacao = Serv. Indústria'!D159-1</f>
        <v>9.7764570164702524E-2</v>
      </c>
      <c r="E159" s="12">
        <f>+'SCC x Atuacao = Serv. Indústria'!E191/'SCC x Atuacao = Serv. Indústria'!E159-1</f>
        <v>1.32835475471708</v>
      </c>
      <c r="F159" s="12">
        <f>+'SCC x Atuacao = Serv. Indústria'!F191/'SCC x Atuacao = Serv. Indústria'!F159-1</f>
        <v>-0.22536174957452182</v>
      </c>
      <c r="G159" s="12">
        <f>+'SCC x Atuacao = Serv. Indústria'!G191/'SCC x Atuacao = Serv. Indústria'!G159-1</f>
        <v>-5.1998364139275277E-2</v>
      </c>
      <c r="H159" s="12">
        <f>+'SCC x Atuacao = Serv. Indústria'!H191/'SCC x Atuacao = Serv. Indústria'!H159-1</f>
        <v>-6.6656189074833727E-2</v>
      </c>
      <c r="I159" s="12">
        <f>+'SCC x Atuacao = Serv. Indústria'!I191/'SCC x Atuacao = Serv. Indústria'!I159-1</f>
        <v>-4.7094650061965559E-2</v>
      </c>
      <c r="J159" s="12">
        <f>+'SCC x Atuacao = Serv. Indústria'!J191/'SCC x Atuacao = Serv. Indústria'!J159-1</f>
        <v>-0.183574519368639</v>
      </c>
      <c r="K159" s="12">
        <f>+'SCC x Atuacao = Serv. Indústria'!K191/'SCC x Atuacao = Serv. Indústria'!K159-1</f>
        <v>-0.49041524407056136</v>
      </c>
      <c r="L159" s="12">
        <f>+'SCC x Atuacao = Serv. Indústria'!L191/'SCC x Atuacao = Serv. Indústria'!L159-1</f>
        <v>-9.6442810149425573E-2</v>
      </c>
    </row>
    <row r="160" spans="1:12" x14ac:dyDescent="0.25">
      <c r="A160" s="1" t="s">
        <v>84</v>
      </c>
      <c r="B160" s="12">
        <f>+'SCC x Atuacao = Serv. Indústria'!B192/'SCC x Atuacao = Serv. Indústria'!B160-1</f>
        <v>0.20762495994760943</v>
      </c>
      <c r="C160" s="12">
        <f>+'SCC x Atuacao = Serv. Indústria'!C192/'SCC x Atuacao = Serv. Indústria'!C160-1</f>
        <v>2.731816948533039E-2</v>
      </c>
      <c r="D160" s="12">
        <f>+'SCC x Atuacao = Serv. Indústria'!D192/'SCC x Atuacao = Serv. Indústria'!D160-1</f>
        <v>4.1191297609379562E-2</v>
      </c>
      <c r="E160" s="12">
        <f>+'SCC x Atuacao = Serv. Indústria'!E192/'SCC x Atuacao = Serv. Indústria'!E160-1</f>
        <v>0.36761455697113044</v>
      </c>
      <c r="F160" s="12">
        <f>+'SCC x Atuacao = Serv. Indústria'!F192/'SCC x Atuacao = Serv. Indústria'!F160-1</f>
        <v>-0.21907050594521249</v>
      </c>
      <c r="G160" s="12">
        <f>+'SCC x Atuacao = Serv. Indústria'!G192/'SCC x Atuacao = Serv. Indústria'!G160-1</f>
        <v>0.12603481323966093</v>
      </c>
      <c r="H160" s="12">
        <f>+'SCC x Atuacao = Serv. Indústria'!H192/'SCC x Atuacao = Serv. Indústria'!H160-1</f>
        <v>0.22487615371586966</v>
      </c>
      <c r="I160" s="12">
        <f>+'SCC x Atuacao = Serv. Indústria'!I192/'SCC x Atuacao = Serv. Indústria'!I160-1</f>
        <v>0.22031526195386975</v>
      </c>
      <c r="J160" s="12">
        <f>+'SCC x Atuacao = Serv. Indústria'!J192/'SCC x Atuacao = Serv. Indústria'!J160-1</f>
        <v>5.890697158582836E-2</v>
      </c>
      <c r="K160" s="12">
        <f>+'SCC x Atuacao = Serv. Indústria'!K192/'SCC x Atuacao = Serv. Indústria'!K160-1</f>
        <v>0.14627997221025768</v>
      </c>
      <c r="L160" s="12">
        <f>+'SCC x Atuacao = Serv. Indústria'!L192/'SCC x Atuacao = Serv. Indústria'!L160-1</f>
        <v>5.18736423222248E-2</v>
      </c>
    </row>
    <row r="161" spans="1:12" x14ac:dyDescent="0.25">
      <c r="A161" s="17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</row>
    <row r="162" spans="1:12" x14ac:dyDescent="0.25">
      <c r="A162" s="1"/>
      <c r="L162" s="12"/>
    </row>
    <row r="163" spans="1:12" s="1" customFormat="1" x14ac:dyDescent="0.25">
      <c r="B163" s="1">
        <v>2013</v>
      </c>
      <c r="C163" s="1">
        <v>2013</v>
      </c>
      <c r="D163" s="1">
        <v>2013</v>
      </c>
      <c r="E163" s="1">
        <v>2013</v>
      </c>
      <c r="F163" s="1">
        <v>2013</v>
      </c>
      <c r="G163" s="1">
        <v>2013</v>
      </c>
      <c r="H163" s="1">
        <v>2013</v>
      </c>
      <c r="I163" s="1">
        <v>2013</v>
      </c>
      <c r="J163" s="1">
        <v>2013</v>
      </c>
      <c r="K163" s="1">
        <v>2013</v>
      </c>
      <c r="L163" s="1">
        <v>2013</v>
      </c>
    </row>
    <row r="164" spans="1:12" x14ac:dyDescent="0.25">
      <c r="A164" s="1"/>
      <c r="B164" s="1" t="s">
        <v>769</v>
      </c>
      <c r="C164" s="1" t="s">
        <v>771</v>
      </c>
      <c r="D164" s="1" t="s">
        <v>20</v>
      </c>
      <c r="E164" s="1" t="s">
        <v>776</v>
      </c>
      <c r="F164" s="1" t="s">
        <v>777</v>
      </c>
      <c r="G164" s="1" t="s">
        <v>780</v>
      </c>
      <c r="H164" s="1" t="s">
        <v>22</v>
      </c>
      <c r="I164" s="1" t="s">
        <v>21</v>
      </c>
      <c r="J164" s="1" t="s">
        <v>29</v>
      </c>
      <c r="K164" s="1" t="s">
        <v>784</v>
      </c>
      <c r="L164" s="1" t="s">
        <v>866</v>
      </c>
    </row>
    <row r="165" spans="1:12" x14ac:dyDescent="0.25">
      <c r="A165" s="1" t="s">
        <v>518</v>
      </c>
      <c r="B165" s="12">
        <f>+'SCC x Atuacao = Serv. Indústria'!B197/'SCC x Atuacao = Serv. Indústria'!B165-1</f>
        <v>0.20270631311699305</v>
      </c>
      <c r="C165" s="12">
        <f>+'SCC x Atuacao = Serv. Indústria'!C197/'SCC x Atuacao = Serv. Indústria'!C165-1</f>
        <v>-0.17702707245552696</v>
      </c>
      <c r="D165" s="12">
        <f>+'SCC x Atuacao = Serv. Indústria'!D197/'SCC x Atuacao = Serv. Indústria'!D165-1</f>
        <v>2.4861054429258234E-2</v>
      </c>
      <c r="E165" s="12">
        <f>+'SCC x Atuacao = Serv. Indústria'!E197/'SCC x Atuacao = Serv. Indústria'!E165-1</f>
        <v>-0.29038371370336458</v>
      </c>
      <c r="F165" s="12">
        <f>+'SCC x Atuacao = Serv. Indústria'!F197/'SCC x Atuacao = Serv. Indústria'!F165-1</f>
        <v>0.19869734911579284</v>
      </c>
      <c r="G165" s="12">
        <f>+'SCC x Atuacao = Serv. Indústria'!G197/'SCC x Atuacao = Serv. Indústria'!G165-1</f>
        <v>0.14689961199752921</v>
      </c>
      <c r="H165" s="12">
        <f>+'SCC x Atuacao = Serv. Indústria'!H197/'SCC x Atuacao = Serv. Indústria'!H165-1</f>
        <v>0.44949955711539191</v>
      </c>
      <c r="I165" s="12">
        <f>+'SCC x Atuacao = Serv. Indústria'!I197/'SCC x Atuacao = Serv. Indústria'!I165-1</f>
        <v>1.1139680404799801</v>
      </c>
      <c r="J165" s="12">
        <f>+'SCC x Atuacao = Serv. Indústria'!J197/'SCC x Atuacao = Serv. Indústria'!J165-1</f>
        <v>3.2384007205881638</v>
      </c>
      <c r="K165" s="12">
        <f>+'SCC x Atuacao = Serv. Indústria'!K197/'SCC x Atuacao = Serv. Indústria'!K165-1</f>
        <v>0.12232545121770233</v>
      </c>
      <c r="L165" s="12">
        <f>+'SCC x Atuacao = Serv. Indústria'!L197/'SCC x Atuacao = Serv. Indústria'!L165-1</f>
        <v>9.9265666507031947E-2</v>
      </c>
    </row>
    <row r="166" spans="1:12" x14ac:dyDescent="0.25">
      <c r="A166" s="1" t="s">
        <v>519</v>
      </c>
      <c r="B166" s="12">
        <f>+'SCC x Atuacao = Serv. Indústria'!B198/'SCC x Atuacao = Serv. Indústria'!B166-1</f>
        <v>-0.44325736986049458</v>
      </c>
      <c r="C166" s="12">
        <f>+'SCC x Atuacao = Serv. Indústria'!C198/'SCC x Atuacao = Serv. Indústria'!C166-1</f>
        <v>1.1191404131456606</v>
      </c>
      <c r="D166" s="12">
        <f>+'SCC x Atuacao = Serv. Indústria'!D198/'SCC x Atuacao = Serv. Indústria'!D166-1</f>
        <v>0.47042762740943855</v>
      </c>
      <c r="E166" s="12">
        <f>+'SCC x Atuacao = Serv. Indústria'!E198/'SCC x Atuacao = Serv. Indústria'!E166-1</f>
        <v>-1</v>
      </c>
      <c r="F166" s="12">
        <f>+'SCC x Atuacao = Serv. Indústria'!F198/'SCC x Atuacao = Serv. Indústria'!F166-1</f>
        <v>-0.10615948871663994</v>
      </c>
      <c r="G166" s="12">
        <f>+'SCC x Atuacao = Serv. Indústria'!G198/'SCC x Atuacao = Serv. Indústria'!G166-1</f>
        <v>0.16083754542643347</v>
      </c>
      <c r="H166" s="12">
        <f>+'SCC x Atuacao = Serv. Indústria'!H198/'SCC x Atuacao = Serv. Indústria'!H166-1</f>
        <v>0.51511349558902508</v>
      </c>
      <c r="I166" s="12">
        <f>+'SCC x Atuacao = Serv. Indústria'!I198/'SCC x Atuacao = Serv. Indústria'!I166-1</f>
        <v>-1.98241105320065E-2</v>
      </c>
      <c r="J166" s="12">
        <f>+'SCC x Atuacao = Serv. Indústria'!J198/'SCC x Atuacao = Serv. Indústria'!J166-1</f>
        <v>0.16806527689193618</v>
      </c>
      <c r="K166" s="12">
        <f>+'SCC x Atuacao = Serv. Indústria'!K198/'SCC x Atuacao = Serv. Indústria'!K166-1</f>
        <v>-0.2474290701839289</v>
      </c>
      <c r="L166" s="12">
        <f>+'SCC x Atuacao = Serv. Indústria'!L198/'SCC x Atuacao = Serv. Indústria'!L166-1</f>
        <v>0.28161171055982348</v>
      </c>
    </row>
    <row r="167" spans="1:12" x14ac:dyDescent="0.25">
      <c r="A167" s="1" t="s">
        <v>520</v>
      </c>
      <c r="B167" s="12">
        <f>+'SCC x Atuacao = Serv. Indústria'!B199/'SCC x Atuacao = Serv. Indústria'!B167-1</f>
        <v>0.23541934818386023</v>
      </c>
      <c r="C167" s="12">
        <f>+'SCC x Atuacao = Serv. Indústria'!C199/'SCC x Atuacao = Serv. Indústria'!C167-1</f>
        <v>0.15232594675486189</v>
      </c>
      <c r="D167" s="12">
        <f>+'SCC x Atuacao = Serv. Indústria'!D199/'SCC x Atuacao = Serv. Indústria'!D167-1</f>
        <v>-8.0856095724969657E-2</v>
      </c>
      <c r="E167" s="12">
        <f>+'SCC x Atuacao = Serv. Indústria'!E199/'SCC x Atuacao = Serv. Indústria'!E167-1</f>
        <v>-0.27830622200484856</v>
      </c>
      <c r="F167" s="12">
        <f>+'SCC x Atuacao = Serv. Indústria'!F199/'SCC x Atuacao = Serv. Indústria'!F167-1</f>
        <v>-0.12548798680511519</v>
      </c>
      <c r="G167" s="12">
        <f>+'SCC x Atuacao = Serv. Indústria'!G199/'SCC x Atuacao = Serv. Indústria'!G167-1</f>
        <v>4.2743747781839314E-2</v>
      </c>
      <c r="H167" s="12">
        <f>+'SCC x Atuacao = Serv. Indústria'!H199/'SCC x Atuacao = Serv. Indústria'!H167-1</f>
        <v>1.4907538144122281</v>
      </c>
      <c r="I167" s="12">
        <f>+'SCC x Atuacao = Serv. Indústria'!I199/'SCC x Atuacao = Serv. Indústria'!I167-1</f>
        <v>7.2117915785152</v>
      </c>
      <c r="J167" s="12">
        <f>+'SCC x Atuacao = Serv. Indústria'!J199/'SCC x Atuacao = Serv. Indústria'!J167-1</f>
        <v>1.4881476255219641</v>
      </c>
      <c r="K167" s="12">
        <f>+'SCC x Atuacao = Serv. Indústria'!K199/'SCC x Atuacao = Serv. Indústria'!K167-1</f>
        <v>-1.140605362385827E-2</v>
      </c>
      <c r="L167" s="12">
        <f>+'SCC x Atuacao = Serv. Indústria'!L199/'SCC x Atuacao = Serv. Indústria'!L167-1</f>
        <v>0.11385221960072411</v>
      </c>
    </row>
    <row r="168" spans="1:12" x14ac:dyDescent="0.25">
      <c r="A168" s="1" t="s">
        <v>521</v>
      </c>
      <c r="B168" s="12">
        <f>+'SCC x Atuacao = Serv. Indústria'!B200/'SCC x Atuacao = Serv. Indústria'!B168-1</f>
        <v>-0.29183017972604353</v>
      </c>
      <c r="C168" s="12">
        <f>+'SCC x Atuacao = Serv. Indústria'!C200/'SCC x Atuacao = Serv. Indústria'!C168-1</f>
        <v>-0.23454358347886151</v>
      </c>
      <c r="D168" s="12">
        <f>+'SCC x Atuacao = Serv. Indústria'!D200/'SCC x Atuacao = Serv. Indústria'!D168-1</f>
        <v>0.14035897621565452</v>
      </c>
      <c r="E168" s="12">
        <f>+'SCC x Atuacao = Serv. Indústria'!E200/'SCC x Atuacao = Serv. Indústria'!E168-1</f>
        <v>-0.63892847475196546</v>
      </c>
      <c r="F168" s="12">
        <f>+'SCC x Atuacao = Serv. Indústria'!F200/'SCC x Atuacao = Serv. Indústria'!F168-1</f>
        <v>0.74396662241966127</v>
      </c>
      <c r="G168" s="12">
        <f>+'SCC x Atuacao = Serv. Indústria'!G200/'SCC x Atuacao = Serv. Indústria'!G168-1</f>
        <v>-2.0994683826984883E-2</v>
      </c>
      <c r="H168" s="12">
        <f>+'SCC x Atuacao = Serv. Indústria'!H200/'SCC x Atuacao = Serv. Indústria'!H168-1</f>
        <v>0.35969637807912869</v>
      </c>
      <c r="I168" s="12">
        <f>+'SCC x Atuacao = Serv. Indústria'!I200/'SCC x Atuacao = Serv. Indústria'!I168-1</f>
        <v>0.13643393945406457</v>
      </c>
      <c r="J168" s="12">
        <f>+'SCC x Atuacao = Serv. Indústria'!J200/'SCC x Atuacao = Serv. Indústria'!J168-1</f>
        <v>-9.1204732145658163E-2</v>
      </c>
      <c r="K168" s="12">
        <f>+'SCC x Atuacao = Serv. Indústria'!K200/'SCC x Atuacao = Serv. Indústria'!K168-1</f>
        <v>-9.4970466942211007E-2</v>
      </c>
      <c r="L168" s="12">
        <f>+'SCC x Atuacao = Serv. Indústria'!L200/'SCC x Atuacao = Serv. Indústria'!L168-1</f>
        <v>0.13213868269469109</v>
      </c>
    </row>
    <row r="169" spans="1:12" x14ac:dyDescent="0.25">
      <c r="A169" s="1" t="s">
        <v>522</v>
      </c>
      <c r="B169" s="12">
        <f>+'SCC x Atuacao = Serv. Indústria'!B201/'SCC x Atuacao = Serv. Indústria'!B169-1</f>
        <v>0.75854881165938237</v>
      </c>
      <c r="C169" s="12">
        <f>+'SCC x Atuacao = Serv. Indústria'!C201/'SCC x Atuacao = Serv. Indústria'!C169-1</f>
        <v>0.24811530073848642</v>
      </c>
      <c r="D169" s="12">
        <f>+'SCC x Atuacao = Serv. Indústria'!D201/'SCC x Atuacao = Serv. Indústria'!D169-1</f>
        <v>-4.4682554758019188E-2</v>
      </c>
      <c r="E169" s="12">
        <f>+'SCC x Atuacao = Serv. Indústria'!E201/'SCC x Atuacao = Serv. Indústria'!E169-1</f>
        <v>-0.28466499314707627</v>
      </c>
      <c r="F169" s="12">
        <f>+'SCC x Atuacao = Serv. Indústria'!F201/'SCC x Atuacao = Serv. Indústria'!F169-1</f>
        <v>5.6260383924764179E-2</v>
      </c>
      <c r="G169" s="12">
        <f>+'SCC x Atuacao = Serv. Indústria'!G201/'SCC x Atuacao = Serv. Indústria'!G169-1</f>
        <v>0.15282549143051449</v>
      </c>
      <c r="H169" s="12">
        <f>+'SCC x Atuacao = Serv. Indústria'!H201/'SCC x Atuacao = Serv. Indústria'!H169-1</f>
        <v>0.2536807290427241</v>
      </c>
      <c r="I169" s="12">
        <f>+'SCC x Atuacao = Serv. Indústria'!I201/'SCC x Atuacao = Serv. Indústria'!I169-1</f>
        <v>1.3819422022145629</v>
      </c>
      <c r="J169" s="12">
        <f>+'SCC x Atuacao = Serv. Indústria'!J201/'SCC x Atuacao = Serv. Indústria'!J169-1</f>
        <v>0.17702792602888051</v>
      </c>
      <c r="K169" s="12">
        <f>+'SCC x Atuacao = Serv. Indústria'!K201/'SCC x Atuacao = Serv. Indústria'!K169-1</f>
        <v>4.4956588280929077E-2</v>
      </c>
      <c r="L169" s="12">
        <f>+'SCC x Atuacao = Serv. Indústria'!L201/'SCC x Atuacao = Serv. Indústria'!L169-1</f>
        <v>9.5181124412238916E-2</v>
      </c>
    </row>
    <row r="170" spans="1:12" x14ac:dyDescent="0.25">
      <c r="A170" s="1" t="s">
        <v>523</v>
      </c>
      <c r="B170" s="12">
        <f>+'SCC x Atuacao = Serv. Indústria'!B202/'SCC x Atuacao = Serv. Indústria'!B170-1</f>
        <v>-0.13815991241449743</v>
      </c>
      <c r="C170" s="12">
        <f>+'SCC x Atuacao = Serv. Indústria'!C202/'SCC x Atuacao = Serv. Indústria'!C170-1</f>
        <v>6.8542005222418441</v>
      </c>
      <c r="D170" s="12">
        <f>+'SCC x Atuacao = Serv. Indústria'!D202/'SCC x Atuacao = Serv. Indústria'!D170-1</f>
        <v>-2.0369391871604137E-3</v>
      </c>
      <c r="E170" s="12" t="e">
        <f>+'SCC x Atuacao = Serv. Indústria'!E202/'SCC x Atuacao = Serv. Indústria'!E170-1</f>
        <v>#DIV/0!</v>
      </c>
      <c r="F170" s="12" t="e">
        <f>+'SCC x Atuacao = Serv. Indústria'!F202/'SCC x Atuacao = Serv. Indústria'!F170-1</f>
        <v>#DIV/0!</v>
      </c>
      <c r="G170" s="12">
        <f>+'SCC x Atuacao = Serv. Indústria'!G202/'SCC x Atuacao = Serv. Indústria'!G170-1</f>
        <v>0.12637283341214922</v>
      </c>
      <c r="H170" s="12">
        <f>+'SCC x Atuacao = Serv. Indústria'!H202/'SCC x Atuacao = Serv. Indústria'!H170-1</f>
        <v>1.738737054813762</v>
      </c>
      <c r="I170" s="12" t="e">
        <f>+'SCC x Atuacao = Serv. Indústria'!I202/'SCC x Atuacao = Serv. Indústria'!I170-1</f>
        <v>#DIV/0!</v>
      </c>
      <c r="J170" s="12">
        <f>+'SCC x Atuacao = Serv. Indústria'!J202/'SCC x Atuacao = Serv. Indústria'!J170-1</f>
        <v>1.248565523760492E-2</v>
      </c>
      <c r="K170" s="12">
        <f>+'SCC x Atuacao = Serv. Indústria'!K202/'SCC x Atuacao = Serv. Indústria'!K170-1</f>
        <v>7.4776482352745255E-4</v>
      </c>
      <c r="L170" s="12">
        <f>+'SCC x Atuacao = Serv. Indústria'!L202/'SCC x Atuacao = Serv. Indústria'!L170-1</f>
        <v>0.19599678997641545</v>
      </c>
    </row>
    <row r="171" spans="1:12" x14ac:dyDescent="0.25">
      <c r="A171" s="1" t="s">
        <v>524</v>
      </c>
      <c r="B171" s="12">
        <f>+'SCC x Atuacao = Serv. Indústria'!B203/'SCC x Atuacao = Serv. Indústria'!B171-1</f>
        <v>-7.1054778547792075E-2</v>
      </c>
      <c r="C171" s="12">
        <f>+'SCC x Atuacao = Serv. Indústria'!C203/'SCC x Atuacao = Serv. Indústria'!C171-1</f>
        <v>-0.23531318760465814</v>
      </c>
      <c r="D171" s="12">
        <f>+'SCC x Atuacao = Serv. Indústria'!D203/'SCC x Atuacao = Serv. Indústria'!D171-1</f>
        <v>4.7545545133090839E-2</v>
      </c>
      <c r="E171" s="12" t="e">
        <f>+'SCC x Atuacao = Serv. Indústria'!E203/'SCC x Atuacao = Serv. Indústria'!E171-1</f>
        <v>#DIV/0!</v>
      </c>
      <c r="F171" s="12">
        <f>+'SCC x Atuacao = Serv. Indústria'!F203/'SCC x Atuacao = Serv. Indústria'!F171-1</f>
        <v>0.29328290986526562</v>
      </c>
      <c r="G171" s="12">
        <f>+'SCC x Atuacao = Serv. Indústria'!G203/'SCC x Atuacao = Serv. Indústria'!G171-1</f>
        <v>0.31450629762894411</v>
      </c>
      <c r="H171" s="12">
        <f>+'SCC x Atuacao = Serv. Indústria'!H203/'SCC x Atuacao = Serv. Indústria'!H171-1</f>
        <v>1.807796956715634</v>
      </c>
      <c r="I171" s="12">
        <f>+'SCC x Atuacao = Serv. Indústria'!I203/'SCC x Atuacao = Serv. Indústria'!I171-1</f>
        <v>-1</v>
      </c>
      <c r="J171" s="12" t="e">
        <f>+'SCC x Atuacao = Serv. Indústria'!J203/'SCC x Atuacao = Serv. Indústria'!J171-1</f>
        <v>#DIV/0!</v>
      </c>
      <c r="K171" s="12">
        <f>+'SCC x Atuacao = Serv. Indústria'!K203/'SCC x Atuacao = Serv. Indústria'!K171-1</f>
        <v>-0.19593294761861801</v>
      </c>
      <c r="L171" s="12">
        <f>+'SCC x Atuacao = Serv. Indústria'!L203/'SCC x Atuacao = Serv. Indústria'!L171-1</f>
        <v>7.6814828523184442E-2</v>
      </c>
    </row>
    <row r="172" spans="1:12" x14ac:dyDescent="0.25">
      <c r="A172" s="1" t="s">
        <v>525</v>
      </c>
      <c r="B172" s="12">
        <f>+'SCC x Atuacao = Serv. Indústria'!B204/'SCC x Atuacao = Serv. Indústria'!B172-1</f>
        <v>1.2188602125399872</v>
      </c>
      <c r="C172" s="12">
        <f>+'SCC x Atuacao = Serv. Indústria'!C204/'SCC x Atuacao = Serv. Indústria'!C172-1</f>
        <v>0.5459011409080301</v>
      </c>
      <c r="D172" s="12">
        <f>+'SCC x Atuacao = Serv. Indústria'!D204/'SCC x Atuacao = Serv. Indústria'!D172-1</f>
        <v>1.1064715465700203E-2</v>
      </c>
      <c r="E172" s="12">
        <f>+'SCC x Atuacao = Serv. Indústria'!E204/'SCC x Atuacao = Serv. Indústria'!E172-1</f>
        <v>0.83567671818858646</v>
      </c>
      <c r="F172" s="12">
        <f>+'SCC x Atuacao = Serv. Indústria'!F204/'SCC x Atuacao = Serv. Indústria'!F172-1</f>
        <v>-2.279246458064943E-2</v>
      </c>
      <c r="G172" s="12">
        <f>+'SCC x Atuacao = Serv. Indústria'!G204/'SCC x Atuacao = Serv. Indústria'!G172-1</f>
        <v>0.19226627538627428</v>
      </c>
      <c r="H172" s="12">
        <f>+'SCC x Atuacao = Serv. Indústria'!H204/'SCC x Atuacao = Serv. Indústria'!H172-1</f>
        <v>0.53391941490191708</v>
      </c>
      <c r="I172" s="12">
        <f>+'SCC x Atuacao = Serv. Indústria'!I204/'SCC x Atuacao = Serv. Indústria'!I172-1</f>
        <v>-0.57363801787781199</v>
      </c>
      <c r="J172" s="12">
        <f>+'SCC x Atuacao = Serv. Indústria'!J204/'SCC x Atuacao = Serv. Indústria'!J172-1</f>
        <v>1.5607360321216568E-2</v>
      </c>
      <c r="K172" s="12">
        <f>+'SCC x Atuacao = Serv. Indústria'!K204/'SCC x Atuacao = Serv. Indústria'!K172-1</f>
        <v>-8.2991739265267039E-2</v>
      </c>
      <c r="L172" s="12">
        <f>+'SCC x Atuacao = Serv. Indústria'!L204/'SCC x Atuacao = Serv. Indústria'!L172-1</f>
        <v>4.2098527331382529E-2</v>
      </c>
    </row>
    <row r="173" spans="1:12" x14ac:dyDescent="0.25">
      <c r="A173" s="1" t="s">
        <v>526</v>
      </c>
      <c r="B173" s="12">
        <f>+'SCC x Atuacao = Serv. Indústria'!B205/'SCC x Atuacao = Serv. Indústria'!B173-1</f>
        <v>0.32626882011477099</v>
      </c>
      <c r="C173" s="12">
        <f>+'SCC x Atuacao = Serv. Indústria'!C205/'SCC x Atuacao = Serv. Indústria'!C173-1</f>
        <v>-5.3312102370044245E-2</v>
      </c>
      <c r="D173" s="12">
        <f>+'SCC x Atuacao = Serv. Indústria'!D205/'SCC x Atuacao = Serv. Indústria'!D173-1</f>
        <v>6.9006784166956381E-2</v>
      </c>
      <c r="E173" s="12">
        <f>+'SCC x Atuacao = Serv. Indústria'!E205/'SCC x Atuacao = Serv. Indústria'!E173-1</f>
        <v>7.5390623447546545E-4</v>
      </c>
      <c r="F173" s="12">
        <f>+'SCC x Atuacao = Serv. Indústria'!F205/'SCC x Atuacao = Serv. Indústria'!F173-1</f>
        <v>0.25196998290942085</v>
      </c>
      <c r="G173" s="12">
        <f>+'SCC x Atuacao = Serv. Indústria'!G205/'SCC x Atuacao = Serv. Indústria'!G173-1</f>
        <v>0.2426619861637338</v>
      </c>
      <c r="H173" s="12">
        <f>+'SCC x Atuacao = Serv. Indústria'!H205/'SCC x Atuacao = Serv. Indústria'!H173-1</f>
        <v>0.8219006436869507</v>
      </c>
      <c r="I173" s="12">
        <f>+'SCC x Atuacao = Serv. Indústria'!I205/'SCC x Atuacao = Serv. Indústria'!I173-1</f>
        <v>0.59081871539503683</v>
      </c>
      <c r="J173" s="12">
        <f>+'SCC x Atuacao = Serv. Indústria'!J205/'SCC x Atuacao = Serv. Indústria'!J173-1</f>
        <v>0.87514714948543437</v>
      </c>
      <c r="K173" s="12">
        <f>+'SCC x Atuacao = Serv. Indústria'!K205/'SCC x Atuacao = Serv. Indústria'!K173-1</f>
        <v>0.4653747465030833</v>
      </c>
      <c r="L173" s="12">
        <f>+'SCC x Atuacao = Serv. Indústria'!L205/'SCC x Atuacao = Serv. Indústria'!L173-1</f>
        <v>0.18555681921035383</v>
      </c>
    </row>
    <row r="174" spans="1:12" x14ac:dyDescent="0.25">
      <c r="A174" s="1" t="s">
        <v>527</v>
      </c>
      <c r="B174" s="12">
        <f>+'SCC x Atuacao = Serv. Indústria'!B206/'SCC x Atuacao = Serv. Indústria'!B174-1</f>
        <v>0.22610991604194575</v>
      </c>
      <c r="C174" s="12">
        <f>+'SCC x Atuacao = Serv. Indústria'!C206/'SCC x Atuacao = Serv. Indústria'!C174-1</f>
        <v>0.15855833488923121</v>
      </c>
      <c r="D174" s="12">
        <f>+'SCC x Atuacao = Serv. Indústria'!D206/'SCC x Atuacao = Serv. Indústria'!D174-1</f>
        <v>6.495846320734211E-2</v>
      </c>
      <c r="E174" s="12">
        <f>+'SCC x Atuacao = Serv. Indústria'!E206/'SCC x Atuacao = Serv. Indústria'!E174-1</f>
        <v>0.34904444362340326</v>
      </c>
      <c r="F174" s="12">
        <f>+'SCC x Atuacao = Serv. Indústria'!F206/'SCC x Atuacao = Serv. Indústria'!F174-1</f>
        <v>0.17248522009499556</v>
      </c>
      <c r="G174" s="12">
        <f>+'SCC x Atuacao = Serv. Indústria'!G206/'SCC x Atuacao = Serv. Indústria'!G174-1</f>
        <v>9.4049282093255027E-2</v>
      </c>
      <c r="H174" s="12">
        <f>+'SCC x Atuacao = Serv. Indústria'!H206/'SCC x Atuacao = Serv. Indústria'!H174-1</f>
        <v>0.27473069401295902</v>
      </c>
      <c r="I174" s="12">
        <f>+'SCC x Atuacao = Serv. Indústria'!I206/'SCC x Atuacao = Serv. Indústria'!I174-1</f>
        <v>-2.6951249684055711E-2</v>
      </c>
      <c r="J174" s="12">
        <f>+'SCC x Atuacao = Serv. Indústria'!J206/'SCC x Atuacao = Serv. Indústria'!J174-1</f>
        <v>-0.90974505494971769</v>
      </c>
      <c r="K174" s="12">
        <f>+'SCC x Atuacao = Serv. Indústria'!K206/'SCC x Atuacao = Serv. Indústria'!K174-1</f>
        <v>7.4029629546396469E-2</v>
      </c>
      <c r="L174" s="12">
        <f>+'SCC x Atuacao = Serv. Indústria'!L206/'SCC x Atuacao = Serv. Indústria'!L174-1</f>
        <v>0.1135965187275112</v>
      </c>
    </row>
    <row r="175" spans="1:12" x14ac:dyDescent="0.25">
      <c r="A175" s="1" t="s">
        <v>528</v>
      </c>
      <c r="B175" s="12">
        <f>+'SCC x Atuacao = Serv. Indústria'!B207/'SCC x Atuacao = Serv. Indústria'!B175-1</f>
        <v>0.13372369968605935</v>
      </c>
      <c r="C175" s="12">
        <f>+'SCC x Atuacao = Serv. Indústria'!C207/'SCC x Atuacao = Serv. Indústria'!C175-1</f>
        <v>0.11871750957971017</v>
      </c>
      <c r="D175" s="12">
        <f>+'SCC x Atuacao = Serv. Indústria'!D207/'SCC x Atuacao = Serv. Indústria'!D175-1</f>
        <v>-0.23053148010779256</v>
      </c>
      <c r="E175" s="12">
        <f>+'SCC x Atuacao = Serv. Indústria'!E207/'SCC x Atuacao = Serv. Indústria'!E175-1</f>
        <v>-2.8317495960381689E-2</v>
      </c>
      <c r="F175" s="12">
        <f>+'SCC x Atuacao = Serv. Indústria'!F207/'SCC x Atuacao = Serv. Indústria'!F175-1</f>
        <v>-1.4548420516296123E-2</v>
      </c>
      <c r="G175" s="12">
        <f>+'SCC x Atuacao = Serv. Indústria'!G207/'SCC x Atuacao = Serv. Indústria'!G175-1</f>
        <v>0.18577803054725806</v>
      </c>
      <c r="H175" s="12">
        <f>+'SCC x Atuacao = Serv. Indústria'!H207/'SCC x Atuacao = Serv. Indústria'!H175-1</f>
        <v>0.262895788648978</v>
      </c>
      <c r="I175" s="12">
        <f>+'SCC x Atuacao = Serv. Indústria'!I207/'SCC x Atuacao = Serv. Indústria'!I175-1</f>
        <v>-0.40870843236098431</v>
      </c>
      <c r="J175" s="12">
        <f>+'SCC x Atuacao = Serv. Indústria'!J207/'SCC x Atuacao = Serv. Indústria'!J175-1</f>
        <v>8.7747807507273734E-2</v>
      </c>
      <c r="K175" s="12">
        <f>+'SCC x Atuacao = Serv. Indústria'!K207/'SCC x Atuacao = Serv. Indústria'!K175-1</f>
        <v>5.1090663184885088E-3</v>
      </c>
      <c r="L175" s="12">
        <f>+'SCC x Atuacao = Serv. Indústria'!L207/'SCC x Atuacao = Serv. Indústria'!L175-1</f>
        <v>-0.16689804591125768</v>
      </c>
    </row>
    <row r="176" spans="1:12" x14ac:dyDescent="0.25">
      <c r="A176" s="1" t="s">
        <v>529</v>
      </c>
      <c r="B176" s="12">
        <f>+'SCC x Atuacao = Serv. Indústria'!B208/'SCC x Atuacao = Serv. Indústria'!B176-1</f>
        <v>-5.1667534648391467E-2</v>
      </c>
      <c r="C176" s="12">
        <f>+'SCC x Atuacao = Serv. Indústria'!C208/'SCC x Atuacao = Serv. Indústria'!C176-1</f>
        <v>-0.8137349873420654</v>
      </c>
      <c r="D176" s="12">
        <f>+'SCC x Atuacao = Serv. Indústria'!D208/'SCC x Atuacao = Serv. Indústria'!D176-1</f>
        <v>-8.2733982267490846E-2</v>
      </c>
      <c r="E176" s="12">
        <f>+'SCC x Atuacao = Serv. Indústria'!E208/'SCC x Atuacao = Serv. Indústria'!E176-1</f>
        <v>-0.29153611900579146</v>
      </c>
      <c r="F176" s="12">
        <f>+'SCC x Atuacao = Serv. Indústria'!F208/'SCC x Atuacao = Serv. Indústria'!F176-1</f>
        <v>5.840869033043794E-2</v>
      </c>
      <c r="G176" s="12">
        <f>+'SCC x Atuacao = Serv. Indústria'!G208/'SCC x Atuacao = Serv. Indústria'!G176-1</f>
        <v>0.43621320877722392</v>
      </c>
      <c r="H176" s="12">
        <f>+'SCC x Atuacao = Serv. Indústria'!H208/'SCC x Atuacao = Serv. Indústria'!H176-1</f>
        <v>0.35481498187774818</v>
      </c>
      <c r="I176" s="12">
        <f>+'SCC x Atuacao = Serv. Indústria'!I208/'SCC x Atuacao = Serv. Indústria'!I176-1</f>
        <v>-0.30570239863854076</v>
      </c>
      <c r="J176" s="12">
        <f>+'SCC x Atuacao = Serv. Indústria'!J208/'SCC x Atuacao = Serv. Indústria'!J176-1</f>
        <v>-1</v>
      </c>
      <c r="K176" s="12">
        <f>+'SCC x Atuacao = Serv. Indústria'!K208/'SCC x Atuacao = Serv. Indústria'!K176-1</f>
        <v>0.33848672100493071</v>
      </c>
      <c r="L176" s="12">
        <f>+'SCC x Atuacao = Serv. Indústria'!L208/'SCC x Atuacao = Serv. Indústria'!L176-1</f>
        <v>-0.18091812043142563</v>
      </c>
    </row>
    <row r="177" spans="1:12" x14ac:dyDescent="0.25">
      <c r="A177" s="1" t="s">
        <v>530</v>
      </c>
      <c r="B177" s="12">
        <f>+'SCC x Atuacao = Serv. Indústria'!B209/'SCC x Atuacao = Serv. Indústria'!B177-1</f>
        <v>-0.87170754594742195</v>
      </c>
      <c r="C177" s="12">
        <f>+'SCC x Atuacao = Serv. Indústria'!C209/'SCC x Atuacao = Serv. Indústria'!C177-1</f>
        <v>-2.3484199020668006E-2</v>
      </c>
      <c r="D177" s="12">
        <f>+'SCC x Atuacao = Serv. Indústria'!D209/'SCC x Atuacao = Serv. Indústria'!D177-1</f>
        <v>5.6970043092639866E-2</v>
      </c>
      <c r="E177" s="12">
        <f>+'SCC x Atuacao = Serv. Indústria'!E209/'SCC x Atuacao = Serv. Indústria'!E177-1</f>
        <v>1.0376407587324792</v>
      </c>
      <c r="F177" s="12">
        <f>+'SCC x Atuacao = Serv. Indústria'!F209/'SCC x Atuacao = Serv. Indústria'!F177-1</f>
        <v>0.7301382589499108</v>
      </c>
      <c r="G177" s="12">
        <f>+'SCC x Atuacao = Serv. Indústria'!G209/'SCC x Atuacao = Serv. Indústria'!G177-1</f>
        <v>0.74134316192066629</v>
      </c>
      <c r="H177" s="12">
        <f>+'SCC x Atuacao = Serv. Indústria'!H209/'SCC x Atuacao = Serv. Indústria'!H177-1</f>
        <v>0.39783739955480346</v>
      </c>
      <c r="I177" s="12">
        <f>+'SCC x Atuacao = Serv. Indústria'!I209/'SCC x Atuacao = Serv. Indústria'!I177-1</f>
        <v>9.5954756714268674E-2</v>
      </c>
      <c r="J177" s="12">
        <f>+'SCC x Atuacao = Serv. Indústria'!J209/'SCC x Atuacao = Serv. Indústria'!J177-1</f>
        <v>0.59509779795726558</v>
      </c>
      <c r="K177" s="12">
        <f>+'SCC x Atuacao = Serv. Indústria'!K209/'SCC x Atuacao = Serv. Indústria'!K177-1</f>
        <v>0.11241260372374051</v>
      </c>
      <c r="L177" s="12">
        <f>+'SCC x Atuacao = Serv. Indústria'!L209/'SCC x Atuacao = Serv. Indústria'!L177-1</f>
        <v>-7.5432652763516406E-2</v>
      </c>
    </row>
    <row r="178" spans="1:12" x14ac:dyDescent="0.25">
      <c r="A178" s="1" t="s">
        <v>531</v>
      </c>
      <c r="B178" s="12">
        <f>+'SCC x Atuacao = Serv. Indústria'!B210/'SCC x Atuacao = Serv. Indústria'!B178-1</f>
        <v>0.3248095757919689</v>
      </c>
      <c r="C178" s="12">
        <f>+'SCC x Atuacao = Serv. Indústria'!C210/'SCC x Atuacao = Serv. Indústria'!C178-1</f>
        <v>0.62890114084982729</v>
      </c>
      <c r="D178" s="12">
        <f>+'SCC x Atuacao = Serv. Indústria'!D210/'SCC x Atuacao = Serv. Indústria'!D178-1</f>
        <v>-2.4847205657840821E-4</v>
      </c>
      <c r="E178" s="12">
        <f>+'SCC x Atuacao = Serv. Indústria'!E210/'SCC x Atuacao = Serv. Indústria'!E178-1</f>
        <v>0.66773216427195226</v>
      </c>
      <c r="F178" s="12">
        <f>+'SCC x Atuacao = Serv. Indústria'!F210/'SCC x Atuacao = Serv. Indústria'!F178-1</f>
        <v>-0.76034690011743411</v>
      </c>
      <c r="G178" s="12">
        <f>+'SCC x Atuacao = Serv. Indústria'!G210/'SCC x Atuacao = Serv. Indústria'!G178-1</f>
        <v>0.11697550722046834</v>
      </c>
      <c r="H178" s="12">
        <f>+'SCC x Atuacao = Serv. Indústria'!H210/'SCC x Atuacao = Serv. Indústria'!H178-1</f>
        <v>0.36064130985266152</v>
      </c>
      <c r="I178" s="12">
        <f>+'SCC x Atuacao = Serv. Indústria'!I210/'SCC x Atuacao = Serv. Indústria'!I178-1</f>
        <v>0.39123026840311548</v>
      </c>
      <c r="J178" s="12">
        <f>+'SCC x Atuacao = Serv. Indústria'!J210/'SCC x Atuacao = Serv. Indústria'!J178-1</f>
        <v>0.22764358511665828</v>
      </c>
      <c r="K178" s="12">
        <f>+'SCC x Atuacao = Serv. Indústria'!K210/'SCC x Atuacao = Serv. Indústria'!K178-1</f>
        <v>-0.11146318770465802</v>
      </c>
      <c r="L178" s="12">
        <f>+'SCC x Atuacao = Serv. Indústria'!L210/'SCC x Atuacao = Serv. Indústria'!L178-1</f>
        <v>-1.0896499400059212E-2</v>
      </c>
    </row>
    <row r="179" spans="1:12" x14ac:dyDescent="0.25">
      <c r="A179" s="1" t="s">
        <v>532</v>
      </c>
      <c r="B179" s="12">
        <f>+'SCC x Atuacao = Serv. Indústria'!B211/'SCC x Atuacao = Serv. Indústria'!B179-1</f>
        <v>0.87089527017573176</v>
      </c>
      <c r="C179" s="12">
        <f>+'SCC x Atuacao = Serv. Indústria'!C211/'SCC x Atuacao = Serv. Indústria'!C179-1</f>
        <v>1.5123968639045131</v>
      </c>
      <c r="D179" s="12">
        <f>+'SCC x Atuacao = Serv. Indústria'!D211/'SCC x Atuacao = Serv. Indústria'!D179-1</f>
        <v>-2.4763668482730594E-2</v>
      </c>
      <c r="E179" s="12">
        <f>+'SCC x Atuacao = Serv. Indústria'!E211/'SCC x Atuacao = Serv. Indústria'!E179-1</f>
        <v>-0.43442733940190881</v>
      </c>
      <c r="F179" s="12">
        <f>+'SCC x Atuacao = Serv. Indústria'!F211/'SCC x Atuacao = Serv. Indústria'!F179-1</f>
        <v>0.39533595867935234</v>
      </c>
      <c r="G179" s="12">
        <f>+'SCC x Atuacao = Serv. Indústria'!G211/'SCC x Atuacao = Serv. Indústria'!G179-1</f>
        <v>5.6167955889239396E-2</v>
      </c>
      <c r="H179" s="12">
        <f>+'SCC x Atuacao = Serv. Indústria'!H211/'SCC x Atuacao = Serv. Indústria'!H179-1</f>
        <v>0.57473666050718397</v>
      </c>
      <c r="I179" s="12" t="e">
        <f>+'SCC x Atuacao = Serv. Indústria'!I211/'SCC x Atuacao = Serv. Indústria'!I179-1</f>
        <v>#DIV/0!</v>
      </c>
      <c r="J179" s="12">
        <f>+'SCC x Atuacao = Serv. Indústria'!J211/'SCC x Atuacao = Serv. Indústria'!J179-1</f>
        <v>6.1295616004210407E-2</v>
      </c>
      <c r="K179" s="12">
        <f>+'SCC x Atuacao = Serv. Indústria'!K211/'SCC x Atuacao = Serv. Indústria'!K179-1</f>
        <v>9.4496739245428341E-2</v>
      </c>
      <c r="L179" s="12">
        <f>+'SCC x Atuacao = Serv. Indústria'!L211/'SCC x Atuacao = Serv. Indústria'!L179-1</f>
        <v>0.20823563695415115</v>
      </c>
    </row>
    <row r="180" spans="1:12" x14ac:dyDescent="0.25">
      <c r="A180" s="1" t="s">
        <v>533</v>
      </c>
      <c r="B180" s="12">
        <f>+'SCC x Atuacao = Serv. Indústria'!B212/'SCC x Atuacao = Serv. Indústria'!B180-1</f>
        <v>0.18453021639177747</v>
      </c>
      <c r="C180" s="12">
        <f>+'SCC x Atuacao = Serv. Indústria'!C212/'SCC x Atuacao = Serv. Indústria'!C180-1</f>
        <v>0.51113699286862047</v>
      </c>
      <c r="D180" s="12">
        <f>+'SCC x Atuacao = Serv. Indústria'!D212/'SCC x Atuacao = Serv. Indústria'!D180-1</f>
        <v>-5.5631634777398298E-2</v>
      </c>
      <c r="E180" s="12">
        <f>+'SCC x Atuacao = Serv. Indústria'!E212/'SCC x Atuacao = Serv. Indústria'!E180-1</f>
        <v>-0.13881143090712411</v>
      </c>
      <c r="F180" s="12">
        <f>+'SCC x Atuacao = Serv. Indústria'!F212/'SCC x Atuacao = Serv. Indústria'!F180-1</f>
        <v>4.9583092983221722E-2</v>
      </c>
      <c r="G180" s="12">
        <f>+'SCC x Atuacao = Serv. Indústria'!G212/'SCC x Atuacao = Serv. Indústria'!G180-1</f>
        <v>0.19252893755742662</v>
      </c>
      <c r="H180" s="12">
        <f>+'SCC x Atuacao = Serv. Indústria'!H212/'SCC x Atuacao = Serv. Indústria'!H180-1</f>
        <v>0.32025442114146818</v>
      </c>
      <c r="I180" s="12">
        <f>+'SCC x Atuacao = Serv. Indústria'!I212/'SCC x Atuacao = Serv. Indústria'!I180-1</f>
        <v>2.1162613210997661E-2</v>
      </c>
      <c r="J180" s="12">
        <f>+'SCC x Atuacao = Serv. Indústria'!J212/'SCC x Atuacao = Serv. Indústria'!J180-1</f>
        <v>-2.9117228262601991E-2</v>
      </c>
      <c r="K180" s="12">
        <f>+'SCC x Atuacao = Serv. Indústria'!K212/'SCC x Atuacao = Serv. Indústria'!K180-1</f>
        <v>-4.2504000285081833E-2</v>
      </c>
      <c r="L180" s="12">
        <f>+'SCC x Atuacao = Serv. Indústria'!L212/'SCC x Atuacao = Serv. Indústria'!L180-1</f>
        <v>3.365744452675723E-2</v>
      </c>
    </row>
    <row r="181" spans="1:12" x14ac:dyDescent="0.25">
      <c r="A181" s="1" t="s">
        <v>534</v>
      </c>
      <c r="B181" s="12">
        <f>+'SCC x Atuacao = Serv. Indústria'!B213/'SCC x Atuacao = Serv. Indústria'!B181-1</f>
        <v>-9.7889030782407516E-2</v>
      </c>
      <c r="C181" s="12">
        <f>+'SCC x Atuacao = Serv. Indústria'!C213/'SCC x Atuacao = Serv. Indústria'!C181-1</f>
        <v>2.4453275396027374E-2</v>
      </c>
      <c r="D181" s="12">
        <f>+'SCC x Atuacao = Serv. Indústria'!D213/'SCC x Atuacao = Serv. Indústria'!D181-1</f>
        <v>1.0269489126223164E-2</v>
      </c>
      <c r="E181" s="12">
        <f>+'SCC x Atuacao = Serv. Indústria'!E213/'SCC x Atuacao = Serv. Indústria'!E181-1</f>
        <v>-0.1647384579305281</v>
      </c>
      <c r="F181" s="12">
        <f>+'SCC x Atuacao = Serv. Indústria'!F213/'SCC x Atuacao = Serv. Indústria'!F181-1</f>
        <v>0.14535842322143644</v>
      </c>
      <c r="G181" s="12">
        <f>+'SCC x Atuacao = Serv. Indústria'!G213/'SCC x Atuacao = Serv. Indústria'!G181-1</f>
        <v>0.1349506264944722</v>
      </c>
      <c r="H181" s="12">
        <f>+'SCC x Atuacao = Serv. Indústria'!H213/'SCC x Atuacao = Serv. Indústria'!H181-1</f>
        <v>0.25631064819486093</v>
      </c>
      <c r="I181" s="12">
        <f>+'SCC x Atuacao = Serv. Indústria'!I213/'SCC x Atuacao = Serv. Indústria'!I181-1</f>
        <v>-0.12011250527103567</v>
      </c>
      <c r="J181" s="12">
        <f>+'SCC x Atuacao = Serv. Indústria'!J213/'SCC x Atuacao = Serv. Indústria'!J181-1</f>
        <v>-0.14299492511087053</v>
      </c>
      <c r="K181" s="12">
        <f>+'SCC x Atuacao = Serv. Indústria'!K213/'SCC x Atuacao = Serv. Indústria'!K181-1</f>
        <v>9.6127737648485256E-2</v>
      </c>
      <c r="L181" s="12">
        <f>+'SCC x Atuacao = Serv. Indústria'!L213/'SCC x Atuacao = Serv. Indústria'!L181-1</f>
        <v>2.8909822528624618E-2</v>
      </c>
    </row>
    <row r="182" spans="1:12" x14ac:dyDescent="0.25">
      <c r="A182" s="1" t="s">
        <v>535</v>
      </c>
      <c r="B182" s="12">
        <f>+'SCC x Atuacao = Serv. Indústria'!B214/'SCC x Atuacao = Serv. Indústria'!B182-1</f>
        <v>0.12047351861688682</v>
      </c>
      <c r="C182" s="12">
        <f>+'SCC x Atuacao = Serv. Indústria'!C214/'SCC x Atuacao = Serv. Indústria'!C182-1</f>
        <v>0.65718883476576528</v>
      </c>
      <c r="D182" s="12">
        <f>+'SCC x Atuacao = Serv. Indústria'!D214/'SCC x Atuacao = Serv. Indústria'!D182-1</f>
        <v>-2.2232024054229638E-2</v>
      </c>
      <c r="E182" s="12">
        <f>+'SCC x Atuacao = Serv. Indústria'!E214/'SCC x Atuacao = Serv. Indústria'!E182-1</f>
        <v>0.52669805562086802</v>
      </c>
      <c r="F182" s="12">
        <f>+'SCC x Atuacao = Serv. Indústria'!F214/'SCC x Atuacao = Serv. Indústria'!F182-1</f>
        <v>0.13148226464888069</v>
      </c>
      <c r="G182" s="12">
        <f>+'SCC x Atuacao = Serv. Indústria'!G214/'SCC x Atuacao = Serv. Indústria'!G182-1</f>
        <v>0.24309523804511723</v>
      </c>
      <c r="H182" s="12">
        <f>+'SCC x Atuacao = Serv. Indústria'!H214/'SCC x Atuacao = Serv. Indústria'!H182-1</f>
        <v>0.40792805612056893</v>
      </c>
      <c r="I182" s="12">
        <f>+'SCC x Atuacao = Serv. Indústria'!I214/'SCC x Atuacao = Serv. Indústria'!I182-1</f>
        <v>-5.8114950200245374E-3</v>
      </c>
      <c r="J182" s="12">
        <f>+'SCC x Atuacao = Serv. Indústria'!J214/'SCC x Atuacao = Serv. Indústria'!J182-1</f>
        <v>-4.6231274747211559E-3</v>
      </c>
      <c r="K182" s="12">
        <f>+'SCC x Atuacao = Serv. Indústria'!K214/'SCC x Atuacao = Serv. Indústria'!K182-1</f>
        <v>0.12724795004705647</v>
      </c>
      <c r="L182" s="12">
        <f>+'SCC x Atuacao = Serv. Indústria'!L214/'SCC x Atuacao = Serv. Indústria'!L182-1</f>
        <v>9.5558779287173268E-2</v>
      </c>
    </row>
    <row r="183" spans="1:12" x14ac:dyDescent="0.25">
      <c r="A183" s="1" t="s">
        <v>536</v>
      </c>
      <c r="B183" s="12">
        <f>+'SCC x Atuacao = Serv. Indústria'!B215/'SCC x Atuacao = Serv. Indústria'!B183-1</f>
        <v>-0.14558625181830764</v>
      </c>
      <c r="C183" s="12">
        <f>+'SCC x Atuacao = Serv. Indústria'!C215/'SCC x Atuacao = Serv. Indústria'!C183-1</f>
        <v>4.9336214138816059E-2</v>
      </c>
      <c r="D183" s="12">
        <f>+'SCC x Atuacao = Serv. Indústria'!D215/'SCC x Atuacao = Serv. Indústria'!D183-1</f>
        <v>-0.17859959517740387</v>
      </c>
      <c r="E183" s="12">
        <f>+'SCC x Atuacao = Serv. Indústria'!E215/'SCC x Atuacao = Serv. Indústria'!E183-1</f>
        <v>-0.25627738808349609</v>
      </c>
      <c r="F183" s="12">
        <f>+'SCC x Atuacao = Serv. Indústria'!F215/'SCC x Atuacao = Serv. Indústria'!F183-1</f>
        <v>2.5344704557398012E-2</v>
      </c>
      <c r="G183" s="12">
        <f>+'SCC x Atuacao = Serv. Indústria'!G215/'SCC x Atuacao = Serv. Indústria'!G183-1</f>
        <v>0.1715397906562206</v>
      </c>
      <c r="H183" s="12">
        <f>+'SCC x Atuacao = Serv. Indústria'!H215/'SCC x Atuacao = Serv. Indústria'!H183-1</f>
        <v>0.45028093980992079</v>
      </c>
      <c r="I183" s="12">
        <f>+'SCC x Atuacao = Serv. Indústria'!I215/'SCC x Atuacao = Serv. Indústria'!I183-1</f>
        <v>-8.7499697354762818E-2</v>
      </c>
      <c r="J183" s="12">
        <f>+'SCC x Atuacao = Serv. Indústria'!J215/'SCC x Atuacao = Serv. Indústria'!J183-1</f>
        <v>-1.5779311262832829E-2</v>
      </c>
      <c r="K183" s="12">
        <f>+'SCC x Atuacao = Serv. Indústria'!K215/'SCC x Atuacao = Serv. Indústria'!K183-1</f>
        <v>8.5782925097558804E-2</v>
      </c>
      <c r="L183" s="12">
        <f>+'SCC x Atuacao = Serv. Indústria'!L215/'SCC x Atuacao = Serv. Indústria'!L183-1</f>
        <v>-0.11804440019976392</v>
      </c>
    </row>
    <row r="184" spans="1:12" x14ac:dyDescent="0.25">
      <c r="A184" s="1" t="s">
        <v>537</v>
      </c>
      <c r="B184" s="12">
        <f>+'SCC x Atuacao = Serv. Indústria'!B216/'SCC x Atuacao = Serv. Indústria'!B184-1</f>
        <v>-7.8044938701509969E-2</v>
      </c>
      <c r="C184" s="12">
        <f>+'SCC x Atuacao = Serv. Indústria'!C216/'SCC x Atuacao = Serv. Indústria'!C184-1</f>
        <v>-1.5618288956002035E-2</v>
      </c>
      <c r="D184" s="12">
        <f>+'SCC x Atuacao = Serv. Indústria'!D216/'SCC x Atuacao = Serv. Indústria'!D184-1</f>
        <v>-0.12245579841749632</v>
      </c>
      <c r="E184" s="12">
        <f>+'SCC x Atuacao = Serv. Indústria'!E216/'SCC x Atuacao = Serv. Indústria'!E184-1</f>
        <v>1.5855542253865984E-2</v>
      </c>
      <c r="F184" s="12">
        <f>+'SCC x Atuacao = Serv. Indústria'!F216/'SCC x Atuacao = Serv. Indústria'!F184-1</f>
        <v>2.4547188376478291E-2</v>
      </c>
      <c r="G184" s="12">
        <f>+'SCC x Atuacao = Serv. Indústria'!G216/'SCC x Atuacao = Serv. Indústria'!G184-1</f>
        <v>5.5709190661916486E-2</v>
      </c>
      <c r="H184" s="12">
        <f>+'SCC x Atuacao = Serv. Indústria'!H216/'SCC x Atuacao = Serv. Indústria'!H184-1</f>
        <v>0.55388879993788231</v>
      </c>
      <c r="I184" s="12">
        <f>+'SCC x Atuacao = Serv. Indústria'!I216/'SCC x Atuacao = Serv. Indústria'!I184-1</f>
        <v>-0.20251587031217344</v>
      </c>
      <c r="J184" s="12">
        <f>+'SCC x Atuacao = Serv. Indústria'!J216/'SCC x Atuacao = Serv. Indústria'!J184-1</f>
        <v>-3.5997441927360208E-2</v>
      </c>
      <c r="K184" s="12">
        <f>+'SCC x Atuacao = Serv. Indústria'!K216/'SCC x Atuacao = Serv. Indústria'!K184-1</f>
        <v>4.3661938707282966E-2</v>
      </c>
      <c r="L184" s="12">
        <f>+'SCC x Atuacao = Serv. Indústria'!L216/'SCC x Atuacao = Serv. Indústria'!L184-1</f>
        <v>-1.870107014267508E-2</v>
      </c>
    </row>
    <row r="185" spans="1:12" x14ac:dyDescent="0.25">
      <c r="A185" s="1" t="s">
        <v>538</v>
      </c>
      <c r="B185" s="12">
        <f>+'SCC x Atuacao = Serv. Indústria'!B217/'SCC x Atuacao = Serv. Indústria'!B185-1</f>
        <v>0.14452954736067936</v>
      </c>
      <c r="C185" s="12">
        <f>+'SCC x Atuacao = Serv. Indústria'!C217/'SCC x Atuacao = Serv. Indústria'!C185-1</f>
        <v>-0.1902665902493984</v>
      </c>
      <c r="D185" s="12">
        <f>+'SCC x Atuacao = Serv. Indústria'!D217/'SCC x Atuacao = Serv. Indústria'!D185-1</f>
        <v>3.2927762105672276E-3</v>
      </c>
      <c r="E185" s="12">
        <f>+'SCC x Atuacao = Serv. Indústria'!E217/'SCC x Atuacao = Serv. Indústria'!E185-1</f>
        <v>-5.3523083242527525E-2</v>
      </c>
      <c r="F185" s="12">
        <f>+'SCC x Atuacao = Serv. Indústria'!F217/'SCC x Atuacao = Serv. Indústria'!F185-1</f>
        <v>0.16760472191559939</v>
      </c>
      <c r="G185" s="12">
        <f>+'SCC x Atuacao = Serv. Indústria'!G217/'SCC x Atuacao = Serv. Indústria'!G185-1</f>
        <v>1.7551319663360765E-2</v>
      </c>
      <c r="H185" s="12">
        <f>+'SCC x Atuacao = Serv. Indústria'!H217/'SCC x Atuacao = Serv. Indústria'!H185-1</f>
        <v>0.68674352122161753</v>
      </c>
      <c r="I185" s="12">
        <f>+'SCC x Atuacao = Serv. Indústria'!I217/'SCC x Atuacao = Serv. Indústria'!I185-1</f>
        <v>-0.12450745435346455</v>
      </c>
      <c r="J185" s="12">
        <f>+'SCC x Atuacao = Serv. Indústria'!J217/'SCC x Atuacao = Serv. Indústria'!J185-1</f>
        <v>0.3510991458481314</v>
      </c>
      <c r="K185" s="12">
        <f>+'SCC x Atuacao = Serv. Indústria'!K217/'SCC x Atuacao = Serv. Indústria'!K185-1</f>
        <v>-8.8650622495667353E-2</v>
      </c>
      <c r="L185" s="12">
        <f>+'SCC x Atuacao = Serv. Indústria'!L217/'SCC x Atuacao = Serv. Indústria'!L185-1</f>
        <v>6.2385993512222182E-2</v>
      </c>
    </row>
    <row r="186" spans="1:12" x14ac:dyDescent="0.25">
      <c r="A186" s="1" t="s">
        <v>539</v>
      </c>
      <c r="B186" s="12">
        <f>+'SCC x Atuacao = Serv. Indústria'!B218/'SCC x Atuacao = Serv. Indústria'!B186-1</f>
        <v>-7.1623941813136138E-2</v>
      </c>
      <c r="C186" s="12">
        <f>+'SCC x Atuacao = Serv. Indústria'!C218/'SCC x Atuacao = Serv. Indústria'!C186-1</f>
        <v>7.5321445491540517E-2</v>
      </c>
      <c r="D186" s="12">
        <f>+'SCC x Atuacao = Serv. Indústria'!D218/'SCC x Atuacao = Serv. Indústria'!D186-1</f>
        <v>2.7484035716673683E-2</v>
      </c>
      <c r="E186" s="12">
        <f>+'SCC x Atuacao = Serv. Indústria'!E218/'SCC x Atuacao = Serv. Indústria'!E186-1</f>
        <v>-2.9358913063190495E-2</v>
      </c>
      <c r="F186" s="12">
        <f>+'SCC x Atuacao = Serv. Indústria'!F218/'SCC x Atuacao = Serv. Indústria'!F186-1</f>
        <v>0.13144181081516004</v>
      </c>
      <c r="G186" s="12">
        <f>+'SCC x Atuacao = Serv. Indústria'!G218/'SCC x Atuacao = Serv. Indústria'!G186-1</f>
        <v>0.10391241221775926</v>
      </c>
      <c r="H186" s="12">
        <f>+'SCC x Atuacao = Serv. Indústria'!H218/'SCC x Atuacao = Serv. Indústria'!H186-1</f>
        <v>0.53940238746261882</v>
      </c>
      <c r="I186" s="12">
        <f>+'SCC x Atuacao = Serv. Indústria'!I218/'SCC x Atuacao = Serv. Indústria'!I186-1</f>
        <v>-0.38866136640787474</v>
      </c>
      <c r="J186" s="12">
        <f>+'SCC x Atuacao = Serv. Indústria'!J218/'SCC x Atuacao = Serv. Indústria'!J186-1</f>
        <v>-4.7987355180217905E-2</v>
      </c>
      <c r="K186" s="12">
        <f>+'SCC x Atuacao = Serv. Indústria'!K218/'SCC x Atuacao = Serv. Indústria'!K186-1</f>
        <v>0.13047625195272272</v>
      </c>
      <c r="L186" s="12">
        <f>+'SCC x Atuacao = Serv. Indústria'!L218/'SCC x Atuacao = Serv. Indústria'!L186-1</f>
        <v>8.8529000328548824E-2</v>
      </c>
    </row>
    <row r="187" spans="1:12" x14ac:dyDescent="0.25">
      <c r="A187" s="1" t="s">
        <v>540</v>
      </c>
      <c r="B187" s="12">
        <f>+'SCC x Atuacao = Serv. Indústria'!B219/'SCC x Atuacao = Serv. Indústria'!B187-1</f>
        <v>4.3226393215587855E-2</v>
      </c>
      <c r="C187" s="12">
        <f>+'SCC x Atuacao = Serv. Indústria'!C219/'SCC x Atuacao = Serv. Indústria'!C187-1</f>
        <v>-2.4654523433381037E-2</v>
      </c>
      <c r="D187" s="12">
        <f>+'SCC x Atuacao = Serv. Indústria'!D219/'SCC x Atuacao = Serv. Indústria'!D187-1</f>
        <v>1.8578567532733903E-2</v>
      </c>
      <c r="E187" s="12">
        <f>+'SCC x Atuacao = Serv. Indústria'!E219/'SCC x Atuacao = Serv. Indústria'!E187-1</f>
        <v>0.17025533293396311</v>
      </c>
      <c r="F187" s="12">
        <f>+'SCC x Atuacao = Serv. Indústria'!F219/'SCC x Atuacao = Serv. Indústria'!F187-1</f>
        <v>6.5230488623376992E-2</v>
      </c>
      <c r="G187" s="12">
        <f>+'SCC x Atuacao = Serv. Indústria'!G219/'SCC x Atuacao = Serv. Indústria'!G187-1</f>
        <v>0.11726081906160646</v>
      </c>
      <c r="H187" s="12">
        <f>+'SCC x Atuacao = Serv. Indústria'!H219/'SCC x Atuacao = Serv. Indústria'!H187-1</f>
        <v>0.92937191623069881</v>
      </c>
      <c r="I187" s="12">
        <f>+'SCC x Atuacao = Serv. Indústria'!I219/'SCC x Atuacao = Serv. Indústria'!I187-1</f>
        <v>-3.3444151470234273E-2</v>
      </c>
      <c r="J187" s="12">
        <f>+'SCC x Atuacao = Serv. Indústria'!J219/'SCC x Atuacao = Serv. Indústria'!J187-1</f>
        <v>0.34954445409132484</v>
      </c>
      <c r="K187" s="12">
        <f>+'SCC x Atuacao = Serv. Indústria'!K219/'SCC x Atuacao = Serv. Indústria'!K187-1</f>
        <v>8.6951500782137314E-2</v>
      </c>
      <c r="L187" s="12">
        <f>+'SCC x Atuacao = Serv. Indústria'!L219/'SCC x Atuacao = Serv. Indústria'!L187-1</f>
        <v>6.6792951981958559E-2</v>
      </c>
    </row>
    <row r="188" spans="1:12" x14ac:dyDescent="0.25">
      <c r="A188" s="1" t="s">
        <v>541</v>
      </c>
      <c r="B188" s="12">
        <f>+'SCC x Atuacao = Serv. Indústria'!B220/'SCC x Atuacao = Serv. Indústria'!B188-1</f>
        <v>0.29225531980558994</v>
      </c>
      <c r="C188" s="12">
        <f>+'SCC x Atuacao = Serv. Indústria'!C220/'SCC x Atuacao = Serv. Indústria'!C188-1</f>
        <v>-4.0016459788881464E-2</v>
      </c>
      <c r="D188" s="12">
        <f>+'SCC x Atuacao = Serv. Indústria'!D220/'SCC x Atuacao = Serv. Indústria'!D188-1</f>
        <v>-2.0544812652170563E-2</v>
      </c>
      <c r="E188" s="12">
        <f>+'SCC x Atuacao = Serv. Indústria'!E220/'SCC x Atuacao = Serv. Indústria'!E188-1</f>
        <v>-0.44596030845757484</v>
      </c>
      <c r="F188" s="12">
        <f>+'SCC x Atuacao = Serv. Indústria'!F220/'SCC x Atuacao = Serv. Indústria'!F188-1</f>
        <v>0.17992949254620938</v>
      </c>
      <c r="G188" s="12">
        <f>+'SCC x Atuacao = Serv. Indústria'!G220/'SCC x Atuacao = Serv. Indústria'!G188-1</f>
        <v>0.15335395453683343</v>
      </c>
      <c r="H188" s="12">
        <f>+'SCC x Atuacao = Serv. Indústria'!H220/'SCC x Atuacao = Serv. Indústria'!H188-1</f>
        <v>1.279723858537718</v>
      </c>
      <c r="I188" s="12">
        <f>+'SCC x Atuacao = Serv. Indústria'!I220/'SCC x Atuacao = Serv. Indústria'!I188-1</f>
        <v>-2.7755404687286767E-2</v>
      </c>
      <c r="J188" s="12">
        <f>+'SCC x Atuacao = Serv. Indústria'!J220/'SCC x Atuacao = Serv. Indústria'!J188-1</f>
        <v>2.7124840556215002</v>
      </c>
      <c r="K188" s="12">
        <f>+'SCC x Atuacao = Serv. Indústria'!K220/'SCC x Atuacao = Serv. Indústria'!K188-1</f>
        <v>0.25636787849901421</v>
      </c>
      <c r="L188" s="12">
        <f>+'SCC x Atuacao = Serv. Indústria'!L220/'SCC x Atuacao = Serv. Indústria'!L188-1</f>
        <v>0.16765334636027873</v>
      </c>
    </row>
    <row r="189" spans="1:12" x14ac:dyDescent="0.25">
      <c r="A189" s="1" t="s">
        <v>542</v>
      </c>
      <c r="B189" s="12">
        <f>+'SCC x Atuacao = Serv. Indústria'!B221/'SCC x Atuacao = Serv. Indústria'!B189-1</f>
        <v>-6.650845093304758E-2</v>
      </c>
      <c r="C189" s="12">
        <f>+'SCC x Atuacao = Serv. Indústria'!C221/'SCC x Atuacao = Serv. Indústria'!C189-1</f>
        <v>0.13889972813594054</v>
      </c>
      <c r="D189" s="12">
        <f>+'SCC x Atuacao = Serv. Indústria'!D221/'SCC x Atuacao = Serv. Indústria'!D189-1</f>
        <v>5.0191203762323777E-2</v>
      </c>
      <c r="E189" s="12">
        <f>+'SCC x Atuacao = Serv. Indústria'!E221/'SCC x Atuacao = Serv. Indústria'!E189-1</f>
        <v>-0.80166905683946221</v>
      </c>
      <c r="F189" s="12">
        <f>+'SCC x Atuacao = Serv. Indústria'!F221/'SCC x Atuacao = Serv. Indústria'!F189-1</f>
        <v>9.1210960394404461E-2</v>
      </c>
      <c r="G189" s="12">
        <f>+'SCC x Atuacao = Serv. Indústria'!G221/'SCC x Atuacao = Serv. Indústria'!G189-1</f>
        <v>-2.5952444152200771E-2</v>
      </c>
      <c r="H189" s="12">
        <f>+'SCC x Atuacao = Serv. Indústria'!H221/'SCC x Atuacao = Serv. Indústria'!H189-1</f>
        <v>0.61419208771123945</v>
      </c>
      <c r="I189" s="12">
        <f>+'SCC x Atuacao = Serv. Indústria'!I221/'SCC x Atuacao = Serv. Indústria'!I189-1</f>
        <v>5.6352647210859308E-2</v>
      </c>
      <c r="J189" s="12">
        <f>+'SCC x Atuacao = Serv. Indústria'!J221/'SCC x Atuacao = Serv. Indústria'!J189-1</f>
        <v>-0.11454555365004904</v>
      </c>
      <c r="K189" s="12">
        <f>+'SCC x Atuacao = Serv. Indústria'!K221/'SCC x Atuacao = Serv. Indústria'!K189-1</f>
        <v>8.9688416704602369E-2</v>
      </c>
      <c r="L189" s="12">
        <f>+'SCC x Atuacao = Serv. Indústria'!L221/'SCC x Atuacao = Serv. Indústria'!L189-1</f>
        <v>2.9839427910769656E-2</v>
      </c>
    </row>
    <row r="190" spans="1:12" x14ac:dyDescent="0.25">
      <c r="A190" s="1" t="s">
        <v>543</v>
      </c>
      <c r="B190" s="12">
        <f>+'SCC x Atuacao = Serv. Indústria'!B222/'SCC x Atuacao = Serv. Indústria'!B190-1</f>
        <v>0.10299308951308417</v>
      </c>
      <c r="C190" s="12">
        <f>+'SCC x Atuacao = Serv. Indústria'!C222/'SCC x Atuacao = Serv. Indústria'!C190-1</f>
        <v>-0.34527498367090559</v>
      </c>
      <c r="D190" s="12">
        <f>+'SCC x Atuacao = Serv. Indústria'!D222/'SCC x Atuacao = Serv. Indústria'!D190-1</f>
        <v>0.14709093961222508</v>
      </c>
      <c r="E190" s="12">
        <f>+'SCC x Atuacao = Serv. Indústria'!E222/'SCC x Atuacao = Serv. Indústria'!E190-1</f>
        <v>-6.4236918104352281E-2</v>
      </c>
      <c r="F190" s="12">
        <f>+'SCC x Atuacao = Serv. Indústria'!F222/'SCC x Atuacao = Serv. Indústria'!F190-1</f>
        <v>0.16148582703551662</v>
      </c>
      <c r="G190" s="12">
        <f>+'SCC x Atuacao = Serv. Indústria'!G222/'SCC x Atuacao = Serv. Indústria'!G190-1</f>
        <v>0.10488207084524181</v>
      </c>
      <c r="H190" s="12">
        <f>+'SCC x Atuacao = Serv. Indústria'!H222/'SCC x Atuacao = Serv. Indústria'!H190-1</f>
        <v>0.54030682779504557</v>
      </c>
      <c r="I190" s="12">
        <f>+'SCC x Atuacao = Serv. Indústria'!I222/'SCC x Atuacao = Serv. Indústria'!I190-1</f>
        <v>-1.9739610604544433E-3</v>
      </c>
      <c r="J190" s="12">
        <f>+'SCC x Atuacao = Serv. Indústria'!J222/'SCC x Atuacao = Serv. Indústria'!J190-1</f>
        <v>0.97950807769047921</v>
      </c>
      <c r="K190" s="12">
        <f>+'SCC x Atuacao = Serv. Indústria'!K222/'SCC x Atuacao = Serv. Indústria'!K190-1</f>
        <v>7.9899297401488711E-2</v>
      </c>
      <c r="L190" s="12">
        <f>+'SCC x Atuacao = Serv. Indústria'!L222/'SCC x Atuacao = Serv. Indústria'!L190-1</f>
        <v>0.11861193330168174</v>
      </c>
    </row>
    <row r="191" spans="1:12" x14ac:dyDescent="0.25">
      <c r="A191" s="1" t="s">
        <v>544</v>
      </c>
      <c r="B191" s="12">
        <f>+'SCC x Atuacao = Serv. Indústria'!B223/'SCC x Atuacao = Serv. Indústria'!B191-1</f>
        <v>0.25359847022447823</v>
      </c>
      <c r="C191" s="12">
        <f>+'SCC x Atuacao = Serv. Indústria'!C223/'SCC x Atuacao = Serv. Indústria'!C191-1</f>
        <v>0.34835907349964468</v>
      </c>
      <c r="D191" s="12">
        <f>+'SCC x Atuacao = Serv. Indústria'!D223/'SCC x Atuacao = Serv. Indústria'!D191-1</f>
        <v>3.4525573632335771E-3</v>
      </c>
      <c r="E191" s="12">
        <f>+'SCC x Atuacao = Serv. Indústria'!E223/'SCC x Atuacao = Serv. Indústria'!E191-1</f>
        <v>5.8934644186432461E-2</v>
      </c>
      <c r="F191" s="12">
        <f>+'SCC x Atuacao = Serv. Indústria'!F223/'SCC x Atuacao = Serv. Indústria'!F191-1</f>
        <v>0.25935486912955552</v>
      </c>
      <c r="G191" s="12">
        <f>+'SCC x Atuacao = Serv. Indústria'!G223/'SCC x Atuacao = Serv. Indústria'!G191-1</f>
        <v>0.15164184050913598</v>
      </c>
      <c r="H191" s="12">
        <f>+'SCC x Atuacao = Serv. Indústria'!H223/'SCC x Atuacao = Serv. Indústria'!H191-1</f>
        <v>0.56403425649207217</v>
      </c>
      <c r="I191" s="12">
        <f>+'SCC x Atuacao = Serv. Indústria'!I223/'SCC x Atuacao = Serv. Indústria'!I191-1</f>
        <v>-0.19635020997822272</v>
      </c>
      <c r="J191" s="12">
        <f>+'SCC x Atuacao = Serv. Indústria'!J223/'SCC x Atuacao = Serv. Indústria'!J191-1</f>
        <v>0.38793240361528225</v>
      </c>
      <c r="K191" s="12">
        <f>+'SCC x Atuacao = Serv. Indústria'!K223/'SCC x Atuacao = Serv. Indústria'!K191-1</f>
        <v>8.4098520881696892E-3</v>
      </c>
      <c r="L191" s="12">
        <f>+'SCC x Atuacao = Serv. Indústria'!L223/'SCC x Atuacao = Serv. Indústria'!L191-1</f>
        <v>6.6547697547448603E-2</v>
      </c>
    </row>
    <row r="192" spans="1:12" x14ac:dyDescent="0.25">
      <c r="A192" s="1" t="s">
        <v>84</v>
      </c>
      <c r="B192" s="12">
        <f>+'SCC x Atuacao = Serv. Indústria'!B224/'SCC x Atuacao = Serv. Indústria'!B192-1</f>
        <v>-8.3499532554073719E-2</v>
      </c>
      <c r="C192" s="12">
        <f>+'SCC x Atuacao = Serv. Indústria'!C224/'SCC x Atuacao = Serv. Indústria'!C192-1</f>
        <v>1.8873818635271267E-2</v>
      </c>
      <c r="D192" s="12">
        <f>+'SCC x Atuacao = Serv. Indústria'!D224/'SCC x Atuacao = Serv. Indústria'!D192-1</f>
        <v>-9.5197826642438366E-2</v>
      </c>
      <c r="E192" s="12">
        <f>+'SCC x Atuacao = Serv. Indústria'!E224/'SCC x Atuacao = Serv. Indústria'!E192-1</f>
        <v>-2.9107595031439004E-2</v>
      </c>
      <c r="F192" s="12">
        <f>+'SCC x Atuacao = Serv. Indústria'!F224/'SCC x Atuacao = Serv. Indústria'!F192-1</f>
        <v>6.9454507813093258E-2</v>
      </c>
      <c r="G192" s="12">
        <f>+'SCC x Atuacao = Serv. Indústria'!G224/'SCC x Atuacao = Serv. Indústria'!G192-1</f>
        <v>0.10285125137053974</v>
      </c>
      <c r="H192" s="12">
        <f>+'SCC x Atuacao = Serv. Indústria'!H224/'SCC x Atuacao = Serv. Indústria'!H192-1</f>
        <v>0.56223647428403178</v>
      </c>
      <c r="I192" s="12">
        <f>+'SCC x Atuacao = Serv. Indústria'!I224/'SCC x Atuacao = Serv. Indústria'!I192-1</f>
        <v>-0.11925186836294133</v>
      </c>
      <c r="J192" s="12">
        <f>+'SCC x Atuacao = Serv. Indústria'!J224/'SCC x Atuacao = Serv. Indústria'!J192-1</f>
        <v>6.7421751543100594E-2</v>
      </c>
      <c r="K192" s="12">
        <f>+'SCC x Atuacao = Serv. Indústria'!K224/'SCC x Atuacao = Serv. Indústria'!K192-1</f>
        <v>4.9073928287057145E-2</v>
      </c>
      <c r="L192" s="12">
        <f>+'SCC x Atuacao = Serv. Indústria'!L224/'SCC x Atuacao = Serv. Indústria'!L192-1</f>
        <v>-1.2001263250118965E-2</v>
      </c>
    </row>
    <row r="193" spans="1:12" x14ac:dyDescent="0.25">
      <c r="A193" s="17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</row>
    <row r="194" spans="1:12" x14ac:dyDescent="0.25">
      <c r="A194" s="1"/>
      <c r="L194" s="12"/>
    </row>
    <row r="195" spans="1:12" s="1" customFormat="1" x14ac:dyDescent="0.25">
      <c r="B195" s="1">
        <v>2014</v>
      </c>
      <c r="C195" s="1">
        <v>2014</v>
      </c>
      <c r="D195" s="1">
        <v>2014</v>
      </c>
      <c r="E195" s="1">
        <v>2014</v>
      </c>
      <c r="F195" s="1">
        <v>2014</v>
      </c>
      <c r="G195" s="1">
        <v>2014</v>
      </c>
      <c r="H195" s="1">
        <v>2014</v>
      </c>
      <c r="I195" s="1">
        <v>2014</v>
      </c>
      <c r="J195" s="1">
        <v>2014</v>
      </c>
      <c r="K195" s="1">
        <v>2014</v>
      </c>
      <c r="L195" s="1">
        <v>2014</v>
      </c>
    </row>
    <row r="196" spans="1:12" x14ac:dyDescent="0.25">
      <c r="A196" s="1"/>
      <c r="B196" s="1" t="s">
        <v>769</v>
      </c>
      <c r="C196" s="1" t="s">
        <v>771</v>
      </c>
      <c r="D196" s="1" t="s">
        <v>20</v>
      </c>
      <c r="E196" s="1" t="s">
        <v>776</v>
      </c>
      <c r="F196" s="1" t="s">
        <v>777</v>
      </c>
      <c r="G196" s="1" t="s">
        <v>780</v>
      </c>
      <c r="H196" s="1" t="s">
        <v>22</v>
      </c>
      <c r="I196" s="1" t="s">
        <v>21</v>
      </c>
      <c r="J196" s="1" t="s">
        <v>29</v>
      </c>
      <c r="K196" s="1" t="s">
        <v>784</v>
      </c>
      <c r="L196" s="1" t="s">
        <v>866</v>
      </c>
    </row>
    <row r="197" spans="1:12" x14ac:dyDescent="0.25">
      <c r="A197" s="1" t="s">
        <v>518</v>
      </c>
      <c r="B197" s="12">
        <f>+'SCC x Atuacao = Serv. Indústria'!B229/'SCC x Atuacao = Serv. Indústria'!B197-1</f>
        <v>-0.242643396772668</v>
      </c>
      <c r="C197" s="12">
        <f>+'SCC x Atuacao = Serv. Indústria'!C229/'SCC x Atuacao = Serv. Indústria'!C197-1</f>
        <v>1.1256313695648852</v>
      </c>
      <c r="D197" s="12">
        <f>+'SCC x Atuacao = Serv. Indústria'!D229/'SCC x Atuacao = Serv. Indústria'!D197-1</f>
        <v>0.158498473145952</v>
      </c>
      <c r="E197" s="12">
        <f>+'SCC x Atuacao = Serv. Indústria'!E229/'SCC x Atuacao = Serv. Indústria'!E197-1</f>
        <v>0.27849524266341552</v>
      </c>
      <c r="F197" s="12">
        <f>+'SCC x Atuacao = Serv. Indústria'!F229/'SCC x Atuacao = Serv. Indústria'!F197-1</f>
        <v>1.1592828729610019</v>
      </c>
      <c r="G197" s="12">
        <f>+'SCC x Atuacao = Serv. Indústria'!G229/'SCC x Atuacao = Serv. Indústria'!G197-1</f>
        <v>7.1728596732907546E-2</v>
      </c>
      <c r="H197" s="12">
        <f>+'SCC x Atuacao = Serv. Indústria'!H229/'SCC x Atuacao = Serv. Indústria'!H197-1</f>
        <v>-0.45864344656491574</v>
      </c>
      <c r="I197" s="12">
        <f>+'SCC x Atuacao = Serv. Indústria'!I229/'SCC x Atuacao = Serv. Indústria'!I197-1</f>
        <v>-0.14768812662062536</v>
      </c>
      <c r="J197" s="12">
        <f>+'SCC x Atuacao = Serv. Indústria'!J229/'SCC x Atuacao = Serv. Indústria'!J197-1</f>
        <v>3.9639552633107922E-2</v>
      </c>
      <c r="K197" s="12">
        <f>+'SCC x Atuacao = Serv. Indústria'!K229/'SCC x Atuacao = Serv. Indústria'!K197-1</f>
        <v>0.6762466784730099</v>
      </c>
      <c r="L197" s="12">
        <f>+'SCC x Atuacao = Serv. Indústria'!L229/'SCC x Atuacao = Serv. Indústria'!L197-1</f>
        <v>0.19120868671822921</v>
      </c>
    </row>
    <row r="198" spans="1:12" x14ac:dyDescent="0.25">
      <c r="A198" s="1" t="s">
        <v>519</v>
      </c>
      <c r="B198" s="12">
        <f>+'SCC x Atuacao = Serv. Indústria'!B230/'SCC x Atuacao = Serv. Indústria'!B198-1</f>
        <v>9.6829217152504032E-2</v>
      </c>
      <c r="C198" s="12">
        <f>+'SCC x Atuacao = Serv. Indústria'!C230/'SCC x Atuacao = Serv. Indústria'!C198-1</f>
        <v>0.45751489129482725</v>
      </c>
      <c r="D198" s="12">
        <f>+'SCC x Atuacao = Serv. Indústria'!D230/'SCC x Atuacao = Serv. Indústria'!D198-1</f>
        <v>6.0050312850117304E-3</v>
      </c>
      <c r="E198" s="12" t="e">
        <f>+'SCC x Atuacao = Serv. Indústria'!E230/'SCC x Atuacao = Serv. Indústria'!E198-1</f>
        <v>#DIV/0!</v>
      </c>
      <c r="F198" s="12">
        <f>+'SCC x Atuacao = Serv. Indústria'!F230/'SCC x Atuacao = Serv. Indústria'!F198-1</f>
        <v>0.4057963151476669</v>
      </c>
      <c r="G198" s="12">
        <f>+'SCC x Atuacao = Serv. Indústria'!G230/'SCC x Atuacao = Serv. Indústria'!G198-1</f>
        <v>-5.1741397466307459E-2</v>
      </c>
      <c r="H198" s="12">
        <f>+'SCC x Atuacao = Serv. Indústria'!H230/'SCC x Atuacao = Serv. Indústria'!H198-1</f>
        <v>-0.51258387428072749</v>
      </c>
      <c r="I198" s="12">
        <f>+'SCC x Atuacao = Serv. Indústria'!I230/'SCC x Atuacao = Serv. Indústria'!I198-1</f>
        <v>6.3206111695593092E-2</v>
      </c>
      <c r="J198" s="12">
        <f>+'SCC x Atuacao = Serv. Indústria'!J230/'SCC x Atuacao = Serv. Indústria'!J198-1</f>
        <v>-0.12108388181943108</v>
      </c>
      <c r="K198" s="12">
        <f>+'SCC x Atuacao = Serv. Indústria'!K230/'SCC x Atuacao = Serv. Indústria'!K198-1</f>
        <v>2.1863046024499289E-2</v>
      </c>
      <c r="L198" s="12">
        <f>+'SCC x Atuacao = Serv. Indústria'!L230/'SCC x Atuacao = Serv. Indústria'!L198-1</f>
        <v>-2.1716152889148521E-2</v>
      </c>
    </row>
    <row r="199" spans="1:12" x14ac:dyDescent="0.25">
      <c r="A199" s="1" t="s">
        <v>520</v>
      </c>
      <c r="B199" s="12">
        <f>+'SCC x Atuacao = Serv. Indústria'!B231/'SCC x Atuacao = Serv. Indústria'!B199-1</f>
        <v>6.7291202596944322E-2</v>
      </c>
      <c r="C199" s="12">
        <f>+'SCC x Atuacao = Serv. Indústria'!C231/'SCC x Atuacao = Serv. Indústria'!C199-1</f>
        <v>2.7843777044036511E-3</v>
      </c>
      <c r="D199" s="12">
        <f>+'SCC x Atuacao = Serv. Indústria'!D231/'SCC x Atuacao = Serv. Indústria'!D199-1</f>
        <v>6.3816450117700541E-2</v>
      </c>
      <c r="E199" s="12">
        <f>+'SCC x Atuacao = Serv. Indústria'!E231/'SCC x Atuacao = Serv. Indústria'!E199-1</f>
        <v>-0.10996465512581088</v>
      </c>
      <c r="F199" s="12">
        <f>+'SCC x Atuacao = Serv. Indústria'!F231/'SCC x Atuacao = Serv. Indústria'!F199-1</f>
        <v>-0.37509580211381932</v>
      </c>
      <c r="G199" s="12">
        <f>+'SCC x Atuacao = Serv. Indústria'!G231/'SCC x Atuacao = Serv. Indústria'!G199-1</f>
        <v>-6.6991545686848286E-2</v>
      </c>
      <c r="H199" s="12">
        <f>+'SCC x Atuacao = Serv. Indústria'!H231/'SCC x Atuacao = Serv. Indústria'!H199-1</f>
        <v>-0.63977924295949662</v>
      </c>
      <c r="I199" s="12">
        <f>+'SCC x Atuacao = Serv. Indústria'!I231/'SCC x Atuacao = Serv. Indústria'!I199-1</f>
        <v>-0.86868494563661947</v>
      </c>
      <c r="J199" s="12">
        <f>+'SCC x Atuacao = Serv. Indústria'!J231/'SCC x Atuacao = Serv. Indústria'!J199-1</f>
        <v>-0.74477333773744692</v>
      </c>
      <c r="K199" s="12">
        <f>+'SCC x Atuacao = Serv. Indústria'!K231/'SCC x Atuacao = Serv. Indústria'!K199-1</f>
        <v>-1.9980829785039567E-2</v>
      </c>
      <c r="L199" s="12">
        <f>+'SCC x Atuacao = Serv. Indústria'!L231/'SCC x Atuacao = Serv. Indústria'!L199-1</f>
        <v>-0.11398772747716335</v>
      </c>
    </row>
    <row r="200" spans="1:12" x14ac:dyDescent="0.25">
      <c r="A200" s="1" t="s">
        <v>521</v>
      </c>
      <c r="B200" s="12">
        <f>+'SCC x Atuacao = Serv. Indústria'!B232/'SCC x Atuacao = Serv. Indústria'!B200-1</f>
        <v>2.0043441513242088</v>
      </c>
      <c r="C200" s="12">
        <f>+'SCC x Atuacao = Serv. Indústria'!C232/'SCC x Atuacao = Serv. Indústria'!C200-1</f>
        <v>-0.70032317841853964</v>
      </c>
      <c r="D200" s="12">
        <f>+'SCC x Atuacao = Serv. Indústria'!D232/'SCC x Atuacao = Serv. Indústria'!D200-1</f>
        <v>5.4280867604797667E-2</v>
      </c>
      <c r="E200" s="12">
        <f>+'SCC x Atuacao = Serv. Indústria'!E232/'SCC x Atuacao = Serv. Indústria'!E200-1</f>
        <v>-1</v>
      </c>
      <c r="F200" s="12">
        <f>+'SCC x Atuacao = Serv. Indústria'!F232/'SCC x Atuacao = Serv. Indústria'!F200-1</f>
        <v>-0.48615091057541182</v>
      </c>
      <c r="G200" s="12">
        <f>+'SCC x Atuacao = Serv. Indústria'!G232/'SCC x Atuacao = Serv. Indústria'!G200-1</f>
        <v>0.4657568684417166</v>
      </c>
      <c r="H200" s="12">
        <f>+'SCC x Atuacao = Serv. Indústria'!H232/'SCC x Atuacao = Serv. Indústria'!H200-1</f>
        <v>0.29437435332180439</v>
      </c>
      <c r="I200" s="12">
        <f>+'SCC x Atuacao = Serv. Indústria'!I232/'SCC x Atuacao = Serv. Indústria'!I200-1</f>
        <v>0.1520474022640983</v>
      </c>
      <c r="J200" s="12">
        <f>+'SCC x Atuacao = Serv. Indústria'!J232/'SCC x Atuacao = Serv. Indústria'!J200-1</f>
        <v>-1.2959587359416935E-2</v>
      </c>
      <c r="K200" s="12">
        <f>+'SCC x Atuacao = Serv. Indústria'!K232/'SCC x Atuacao = Serv. Indústria'!K200-1</f>
        <v>1.0571578492692946</v>
      </c>
      <c r="L200" s="12">
        <f>+'SCC x Atuacao = Serv. Indústria'!L232/'SCC x Atuacao = Serv. Indústria'!L200-1</f>
        <v>9.0302533746652092E-2</v>
      </c>
    </row>
    <row r="201" spans="1:12" x14ac:dyDescent="0.25">
      <c r="A201" s="1" t="s">
        <v>522</v>
      </c>
      <c r="B201" s="12">
        <f>+'SCC x Atuacao = Serv. Indústria'!B233/'SCC x Atuacao = Serv. Indústria'!B201-1</f>
        <v>-3.69881930990279E-2</v>
      </c>
      <c r="C201" s="12">
        <f>+'SCC x Atuacao = Serv. Indústria'!C233/'SCC x Atuacao = Serv. Indústria'!C201-1</f>
        <v>0.10550266562563393</v>
      </c>
      <c r="D201" s="12">
        <f>+'SCC x Atuacao = Serv. Indústria'!D233/'SCC x Atuacao = Serv. Indústria'!D201-1</f>
        <v>7.3597769779354394E-4</v>
      </c>
      <c r="E201" s="12">
        <f>+'SCC x Atuacao = Serv. Indústria'!E233/'SCC x Atuacao = Serv. Indústria'!E201-1</f>
        <v>5.9492350033802488E-2</v>
      </c>
      <c r="F201" s="12">
        <f>+'SCC x Atuacao = Serv. Indústria'!F233/'SCC x Atuacao = Serv. Indústria'!F201-1</f>
        <v>-0.29669491505405532</v>
      </c>
      <c r="G201" s="12">
        <f>+'SCC x Atuacao = Serv. Indústria'!G233/'SCC x Atuacao = Serv. Indústria'!G201-1</f>
        <v>4.9029800042946547E-2</v>
      </c>
      <c r="H201" s="12">
        <f>+'SCC x Atuacao = Serv. Indústria'!H233/'SCC x Atuacao = Serv. Indústria'!H201-1</f>
        <v>1.1273462884773271</v>
      </c>
      <c r="I201" s="12">
        <f>+'SCC x Atuacao = Serv. Indústria'!I233/'SCC x Atuacao = Serv. Indústria'!I201-1</f>
        <v>0.54137303310245533</v>
      </c>
      <c r="J201" s="12">
        <f>+'SCC x Atuacao = Serv. Indústria'!J233/'SCC x Atuacao = Serv. Indústria'!J201-1</f>
        <v>-7.1447718143214933E-2</v>
      </c>
      <c r="K201" s="12">
        <f>+'SCC x Atuacao = Serv. Indústria'!K233/'SCC x Atuacao = Serv. Indústria'!K201-1</f>
        <v>0.23956172807682186</v>
      </c>
      <c r="L201" s="12">
        <f>+'SCC x Atuacao = Serv. Indústria'!L233/'SCC x Atuacao = Serv. Indústria'!L201-1</f>
        <v>4.330831735645635E-3</v>
      </c>
    </row>
    <row r="202" spans="1:12" x14ac:dyDescent="0.25">
      <c r="A202" s="1" t="s">
        <v>523</v>
      </c>
      <c r="B202" s="12">
        <f>+'SCC x Atuacao = Serv. Indústria'!B234/'SCC x Atuacao = Serv. Indústria'!B202-1</f>
        <v>-7.6076784532486341E-2</v>
      </c>
      <c r="C202" s="12">
        <f>+'SCC x Atuacao = Serv. Indústria'!C234/'SCC x Atuacao = Serv. Indústria'!C202-1</f>
        <v>-4.4012326275921776E-2</v>
      </c>
      <c r="D202" s="12">
        <f>+'SCC x Atuacao = Serv. Indústria'!D234/'SCC x Atuacao = Serv. Indústria'!D202-1</f>
        <v>0.16453661020243238</v>
      </c>
      <c r="E202" s="12" t="e">
        <f>+'SCC x Atuacao = Serv. Indústria'!E234/'SCC x Atuacao = Serv. Indústria'!E202-1</f>
        <v>#DIV/0!</v>
      </c>
      <c r="F202" s="12">
        <f>+'SCC x Atuacao = Serv. Indústria'!F234/'SCC x Atuacao = Serv. Indústria'!F202-1</f>
        <v>-0.49081954195663202</v>
      </c>
      <c r="G202" s="12">
        <f>+'SCC x Atuacao = Serv. Indústria'!G234/'SCC x Atuacao = Serv. Indústria'!G202-1</f>
        <v>0.35188570852853784</v>
      </c>
      <c r="H202" s="12">
        <f>+'SCC x Atuacao = Serv. Indústria'!H234/'SCC x Atuacao = Serv. Indústria'!H202-1</f>
        <v>-9.996342796142188E-2</v>
      </c>
      <c r="I202" s="12" t="e">
        <f>+'SCC x Atuacao = Serv. Indústria'!I234/'SCC x Atuacao = Serv. Indústria'!I202-1</f>
        <v>#DIV/0!</v>
      </c>
      <c r="J202" s="12">
        <f>+'SCC x Atuacao = Serv. Indústria'!J234/'SCC x Atuacao = Serv. Indústria'!J202-1</f>
        <v>-0.14160539050991305</v>
      </c>
      <c r="K202" s="12">
        <f>+'SCC x Atuacao = Serv. Indústria'!K234/'SCC x Atuacao = Serv. Indústria'!K202-1</f>
        <v>-0.29038889295207237</v>
      </c>
      <c r="L202" s="12">
        <f>+'SCC x Atuacao = Serv. Indústria'!L234/'SCC x Atuacao = Serv. Indústria'!L202-1</f>
        <v>5.2517596197291239E-2</v>
      </c>
    </row>
    <row r="203" spans="1:12" x14ac:dyDescent="0.25">
      <c r="A203" s="1" t="s">
        <v>524</v>
      </c>
      <c r="B203" s="12">
        <f>+'SCC x Atuacao = Serv. Indústria'!B235/'SCC x Atuacao = Serv. Indústria'!B203-1</f>
        <v>-0.13838293304485216</v>
      </c>
      <c r="C203" s="12">
        <f>+'SCC x Atuacao = Serv. Indústria'!C235/'SCC x Atuacao = Serv. Indústria'!C203-1</f>
        <v>9.2501549869787425E-2</v>
      </c>
      <c r="D203" s="12">
        <f>+'SCC x Atuacao = Serv. Indústria'!D235/'SCC x Atuacao = Serv. Indústria'!D203-1</f>
        <v>0.15590209649611131</v>
      </c>
      <c r="E203" s="12">
        <f>+'SCC x Atuacao = Serv. Indústria'!E235/'SCC x Atuacao = Serv. Indústria'!E203-1</f>
        <v>2.4357976612384227</v>
      </c>
      <c r="F203" s="12">
        <f>+'SCC x Atuacao = Serv. Indústria'!F235/'SCC x Atuacao = Serv. Indústria'!F203-1</f>
        <v>-0.42752582645256831</v>
      </c>
      <c r="G203" s="12">
        <f>+'SCC x Atuacao = Serv. Indústria'!G235/'SCC x Atuacao = Serv. Indústria'!G203-1</f>
        <v>7.9882058100908759E-2</v>
      </c>
      <c r="H203" s="12">
        <f>+'SCC x Atuacao = Serv. Indústria'!H235/'SCC x Atuacao = Serv. Indústria'!H203-1</f>
        <v>-0.26097832965912238</v>
      </c>
      <c r="I203" s="12" t="e">
        <f>+'SCC x Atuacao = Serv. Indústria'!I235/'SCC x Atuacao = Serv. Indústria'!I203-1</f>
        <v>#DIV/0!</v>
      </c>
      <c r="J203" s="12">
        <f>+'SCC x Atuacao = Serv. Indústria'!J235/'SCC x Atuacao = Serv. Indústria'!J203-1</f>
        <v>0.64997184015262466</v>
      </c>
      <c r="K203" s="12">
        <f>+'SCC x Atuacao = Serv. Indústria'!K235/'SCC x Atuacao = Serv. Indústria'!K203-1</f>
        <v>-7.4451067852124519E-2</v>
      </c>
      <c r="L203" s="12">
        <f>+'SCC x Atuacao = Serv. Indústria'!L235/'SCC x Atuacao = Serv. Indústria'!L203-1</f>
        <v>5.1303782814097199E-2</v>
      </c>
    </row>
    <row r="204" spans="1:12" x14ac:dyDescent="0.25">
      <c r="A204" s="1" t="s">
        <v>525</v>
      </c>
      <c r="B204" s="12">
        <f>+'SCC x Atuacao = Serv. Indústria'!B236/'SCC x Atuacao = Serv. Indústria'!B204-1</f>
        <v>0.43916370213631883</v>
      </c>
      <c r="C204" s="12">
        <f>+'SCC x Atuacao = Serv. Indústria'!C236/'SCC x Atuacao = Serv. Indústria'!C204-1</f>
        <v>8.2667827253026793E-2</v>
      </c>
      <c r="D204" s="12">
        <f>+'SCC x Atuacao = Serv. Indústria'!D236/'SCC x Atuacao = Serv. Indústria'!D204-1</f>
        <v>4.1296083446831888E-2</v>
      </c>
      <c r="E204" s="12">
        <f>+'SCC x Atuacao = Serv. Indústria'!E236/'SCC x Atuacao = Serv. Indústria'!E204-1</f>
        <v>0.66616220919832725</v>
      </c>
      <c r="F204" s="12">
        <f>+'SCC x Atuacao = Serv. Indústria'!F236/'SCC x Atuacao = Serv. Indústria'!F204-1</f>
        <v>-0.40914416548030852</v>
      </c>
      <c r="G204" s="12">
        <f>+'SCC x Atuacao = Serv. Indústria'!G236/'SCC x Atuacao = Serv. Indústria'!G204-1</f>
        <v>0.19006339116927151</v>
      </c>
      <c r="H204" s="12">
        <f>+'SCC x Atuacao = Serv. Indústria'!H236/'SCC x Atuacao = Serv. Indústria'!H204-1</f>
        <v>-0.35297026368373607</v>
      </c>
      <c r="I204" s="12">
        <f>+'SCC x Atuacao = Serv. Indústria'!I236/'SCC x Atuacao = Serv. Indústria'!I204-1</f>
        <v>-0.21105170902109316</v>
      </c>
      <c r="J204" s="12">
        <f>+'SCC x Atuacao = Serv. Indústria'!J236/'SCC x Atuacao = Serv. Indústria'!J204-1</f>
        <v>-0.20937375544475234</v>
      </c>
      <c r="K204" s="12">
        <f>+'SCC x Atuacao = Serv. Indústria'!K236/'SCC x Atuacao = Serv. Indústria'!K204-1</f>
        <v>-5.2879705210494232E-2</v>
      </c>
      <c r="L204" s="12">
        <f>+'SCC x Atuacao = Serv. Indústria'!L236/'SCC x Atuacao = Serv. Indústria'!L204-1</f>
        <v>9.7607517236775188E-3</v>
      </c>
    </row>
    <row r="205" spans="1:12" x14ac:dyDescent="0.25">
      <c r="A205" s="1" t="s">
        <v>526</v>
      </c>
      <c r="B205" s="12">
        <f>+'SCC x Atuacao = Serv. Indústria'!B237/'SCC x Atuacao = Serv. Indústria'!B205-1</f>
        <v>-0.12280034100660431</v>
      </c>
      <c r="C205" s="12">
        <f>+'SCC x Atuacao = Serv. Indústria'!C237/'SCC x Atuacao = Serv. Indústria'!C205-1</f>
        <v>-0.14460278498502344</v>
      </c>
      <c r="D205" s="12">
        <f>+'SCC x Atuacao = Serv. Indústria'!D237/'SCC x Atuacao = Serv. Indústria'!D205-1</f>
        <v>2.1320982402276423E-2</v>
      </c>
      <c r="E205" s="12">
        <f>+'SCC x Atuacao = Serv. Indústria'!E237/'SCC x Atuacao = Serv. Indústria'!E205-1</f>
        <v>0.15242370856437781</v>
      </c>
      <c r="F205" s="12">
        <f>+'SCC x Atuacao = Serv. Indústria'!F237/'SCC x Atuacao = Serv. Indústria'!F205-1</f>
        <v>-0.36355973183159163</v>
      </c>
      <c r="G205" s="12">
        <f>+'SCC x Atuacao = Serv. Indústria'!G237/'SCC x Atuacao = Serv. Indústria'!G205-1</f>
        <v>-0.12241608798906567</v>
      </c>
      <c r="H205" s="12">
        <f>+'SCC x Atuacao = Serv. Indústria'!H237/'SCC x Atuacao = Serv. Indústria'!H205-1</f>
        <v>-0.29608108456572635</v>
      </c>
      <c r="I205" s="12">
        <f>+'SCC x Atuacao = Serv. Indústria'!I237/'SCC x Atuacao = Serv. Indústria'!I205-1</f>
        <v>0.25214859560286196</v>
      </c>
      <c r="J205" s="12">
        <f>+'SCC x Atuacao = Serv. Indústria'!J237/'SCC x Atuacao = Serv. Indústria'!J205-1</f>
        <v>-0.4198710079850777</v>
      </c>
      <c r="K205" s="12">
        <f>+'SCC x Atuacao = Serv. Indústria'!K237/'SCC x Atuacao = Serv. Indústria'!K205-1</f>
        <v>-0.55559624128899321</v>
      </c>
      <c r="L205" s="12">
        <f>+'SCC x Atuacao = Serv. Indústria'!L237/'SCC x Atuacao = Serv. Indústria'!L205-1</f>
        <v>-0.20504145431270004</v>
      </c>
    </row>
    <row r="206" spans="1:12" x14ac:dyDescent="0.25">
      <c r="A206" s="1" t="s">
        <v>527</v>
      </c>
      <c r="B206" s="12">
        <f>+'SCC x Atuacao = Serv. Indústria'!B238/'SCC x Atuacao = Serv. Indústria'!B206-1</f>
        <v>-2.1958445472141097E-3</v>
      </c>
      <c r="C206" s="12">
        <f>+'SCC x Atuacao = Serv. Indústria'!C238/'SCC x Atuacao = Serv. Indústria'!C206-1</f>
        <v>-0.15347106371116903</v>
      </c>
      <c r="D206" s="12">
        <f>+'SCC x Atuacao = Serv. Indústria'!D238/'SCC x Atuacao = Serv. Indústria'!D206-1</f>
        <v>0.47927843239493217</v>
      </c>
      <c r="E206" s="12">
        <f>+'SCC x Atuacao = Serv. Indústria'!E238/'SCC x Atuacao = Serv. Indústria'!E206-1</f>
        <v>0.87512084927079714</v>
      </c>
      <c r="F206" s="12">
        <f>+'SCC x Atuacao = Serv. Indústria'!F238/'SCC x Atuacao = Serv. Indústria'!F206-1</f>
        <v>-0.40092729882791567</v>
      </c>
      <c r="G206" s="12">
        <f>+'SCC x Atuacao = Serv. Indústria'!G238/'SCC x Atuacao = Serv. Indústria'!G206-1</f>
        <v>-8.8269875591268088E-3</v>
      </c>
      <c r="H206" s="12">
        <f>+'SCC x Atuacao = Serv. Indústria'!H238/'SCC x Atuacao = Serv. Indústria'!H206-1</f>
        <v>8.8189403458896143E-2</v>
      </c>
      <c r="I206" s="12">
        <f>+'SCC x Atuacao = Serv. Indústria'!I238/'SCC x Atuacao = Serv. Indústria'!I206-1</f>
        <v>-5.9933110755928332E-2</v>
      </c>
      <c r="J206" s="12">
        <f>+'SCC x Atuacao = Serv. Indústria'!J238/'SCC x Atuacao = Serv. Indústria'!J206-1</f>
        <v>0.61339375707209154</v>
      </c>
      <c r="K206" s="12">
        <f>+'SCC x Atuacao = Serv. Indústria'!K238/'SCC x Atuacao = Serv. Indústria'!K206-1</f>
        <v>0.17055709539829134</v>
      </c>
      <c r="L206" s="12">
        <f>+'SCC x Atuacao = Serv. Indústria'!L238/'SCC x Atuacao = Serv. Indústria'!L206-1</f>
        <v>0.1096626134546097</v>
      </c>
    </row>
    <row r="207" spans="1:12" x14ac:dyDescent="0.25">
      <c r="A207" s="1" t="s">
        <v>528</v>
      </c>
      <c r="B207" s="12">
        <f>+'SCC x Atuacao = Serv. Indústria'!B239/'SCC x Atuacao = Serv. Indústria'!B207-1</f>
        <v>-0.12425779551795857</v>
      </c>
      <c r="C207" s="12">
        <f>+'SCC x Atuacao = Serv. Indústria'!C239/'SCC x Atuacao = Serv. Indústria'!C207-1</f>
        <v>-5.7378573832786106E-2</v>
      </c>
      <c r="D207" s="12">
        <f>+'SCC x Atuacao = Serv. Indústria'!D239/'SCC x Atuacao = Serv. Indústria'!D207-1</f>
        <v>-2.7346627261275902E-2</v>
      </c>
      <c r="E207" s="12">
        <f>+'SCC x Atuacao = Serv. Indústria'!E239/'SCC x Atuacao = Serv. Indústria'!E207-1</f>
        <v>0.3425860299689869</v>
      </c>
      <c r="F207" s="12">
        <f>+'SCC x Atuacao = Serv. Indústria'!F239/'SCC x Atuacao = Serv. Indústria'!F207-1</f>
        <v>-0.38927108972331026</v>
      </c>
      <c r="G207" s="12">
        <f>+'SCC x Atuacao = Serv. Indústria'!G239/'SCC x Atuacao = Serv. Indústria'!G207-1</f>
        <v>-6.7119865290305891E-2</v>
      </c>
      <c r="H207" s="12">
        <f>+'SCC x Atuacao = Serv. Indústria'!H239/'SCC x Atuacao = Serv. Indústria'!H207-1</f>
        <v>-0.11238492920532284</v>
      </c>
      <c r="I207" s="12">
        <f>+'SCC x Atuacao = Serv. Indústria'!I239/'SCC x Atuacao = Serv. Indústria'!I207-1</f>
        <v>1.0226158838739634</v>
      </c>
      <c r="J207" s="12">
        <f>+'SCC x Atuacao = Serv. Indústria'!J239/'SCC x Atuacao = Serv. Indústria'!J207-1</f>
        <v>-6.4846775394138412E-3</v>
      </c>
      <c r="K207" s="12">
        <f>+'SCC x Atuacao = Serv. Indústria'!K239/'SCC x Atuacao = Serv. Indústria'!K207-1</f>
        <v>0.2185904886510095</v>
      </c>
      <c r="L207" s="12">
        <f>+'SCC x Atuacao = Serv. Indústria'!L239/'SCC x Atuacao = Serv. Indústria'!L207-1</f>
        <v>-2.0941647917118722E-2</v>
      </c>
    </row>
    <row r="208" spans="1:12" x14ac:dyDescent="0.25">
      <c r="A208" s="1" t="s">
        <v>529</v>
      </c>
      <c r="B208" s="12">
        <f>+'SCC x Atuacao = Serv. Indústria'!B240/'SCC x Atuacao = Serv. Indústria'!B208-1</f>
        <v>0.47030096587579218</v>
      </c>
      <c r="C208" s="12">
        <f>+'SCC x Atuacao = Serv. Indústria'!C240/'SCC x Atuacao = Serv. Indústria'!C208-1</f>
        <v>0.16804943906147818</v>
      </c>
      <c r="D208" s="12">
        <f>+'SCC x Atuacao = Serv. Indústria'!D240/'SCC x Atuacao = Serv. Indústria'!D208-1</f>
        <v>0.18885196083582589</v>
      </c>
      <c r="E208" s="12">
        <f>+'SCC x Atuacao = Serv. Indústria'!E240/'SCC x Atuacao = Serv. Indústria'!E208-1</f>
        <v>1.2461930266225907</v>
      </c>
      <c r="F208" s="12">
        <f>+'SCC x Atuacao = Serv. Indústria'!F240/'SCC x Atuacao = Serv. Indústria'!F208-1</f>
        <v>-0.35735856753349837</v>
      </c>
      <c r="G208" s="12">
        <f>+'SCC x Atuacao = Serv. Indústria'!G240/'SCC x Atuacao = Serv. Indústria'!G208-1</f>
        <v>9.8466453863440329E-2</v>
      </c>
      <c r="H208" s="12">
        <f>+'SCC x Atuacao = Serv. Indústria'!H240/'SCC x Atuacao = Serv. Indústria'!H208-1</f>
        <v>0.18325050879864313</v>
      </c>
      <c r="I208" s="12">
        <f>+'SCC x Atuacao = Serv. Indústria'!I240/'SCC x Atuacao = Serv. Indústria'!I208-1</f>
        <v>-7.227208730472956E-2</v>
      </c>
      <c r="J208" s="12" t="e">
        <f>+'SCC x Atuacao = Serv. Indústria'!J240/'SCC x Atuacao = Serv. Indústria'!J208-1</f>
        <v>#DIV/0!</v>
      </c>
      <c r="K208" s="12">
        <f>+'SCC x Atuacao = Serv. Indústria'!K240/'SCC x Atuacao = Serv. Indústria'!K208-1</f>
        <v>9.8759930819667607E-2</v>
      </c>
      <c r="L208" s="12">
        <f>+'SCC x Atuacao = Serv. Indústria'!L240/'SCC x Atuacao = Serv. Indústria'!L208-1</f>
        <v>0.14825372282602456</v>
      </c>
    </row>
    <row r="209" spans="1:12" x14ac:dyDescent="0.25">
      <c r="A209" s="1" t="s">
        <v>530</v>
      </c>
      <c r="B209" s="12">
        <f>+'SCC x Atuacao = Serv. Indústria'!B241/'SCC x Atuacao = Serv. Indústria'!B209-1</f>
        <v>0.45991308747899518</v>
      </c>
      <c r="C209" s="12">
        <f>+'SCC x Atuacao = Serv. Indústria'!C241/'SCC x Atuacao = Serv. Indústria'!C209-1</f>
        <v>-3.6835910154793927E-2</v>
      </c>
      <c r="D209" s="12">
        <f>+'SCC x Atuacao = Serv. Indústria'!D241/'SCC x Atuacao = Serv. Indústria'!D209-1</f>
        <v>-0.15663628730469159</v>
      </c>
      <c r="E209" s="12">
        <f>+'SCC x Atuacao = Serv. Indústria'!E241/'SCC x Atuacao = Serv. Indústria'!E209-1</f>
        <v>-0.55776741681719977</v>
      </c>
      <c r="F209" s="12">
        <f>+'SCC x Atuacao = Serv. Indústria'!F241/'SCC x Atuacao = Serv. Indústria'!F209-1</f>
        <v>-0.354222603709618</v>
      </c>
      <c r="G209" s="12">
        <f>+'SCC x Atuacao = Serv. Indústria'!G241/'SCC x Atuacao = Serv. Indústria'!G209-1</f>
        <v>-0.2089336189629557</v>
      </c>
      <c r="H209" s="12">
        <f>+'SCC x Atuacao = Serv. Indústria'!H241/'SCC x Atuacao = Serv. Indústria'!H209-1</f>
        <v>1.2801836846022319E-2</v>
      </c>
      <c r="I209" s="12">
        <f>+'SCC x Atuacao = Serv. Indústria'!I241/'SCC x Atuacao = Serv. Indústria'!I209-1</f>
        <v>-5.7993124151150655E-2</v>
      </c>
      <c r="J209" s="12">
        <f>+'SCC x Atuacao = Serv. Indústria'!J241/'SCC x Atuacao = Serv. Indústria'!J209-1</f>
        <v>-6.3443674959583807E-2</v>
      </c>
      <c r="K209" s="12">
        <f>+'SCC x Atuacao = Serv. Indústria'!K241/'SCC x Atuacao = Serv. Indústria'!K209-1</f>
        <v>9.1336015857070629E-2</v>
      </c>
      <c r="L209" s="12">
        <f>+'SCC x Atuacao = Serv. Indústria'!L241/'SCC x Atuacao = Serv. Indústria'!L209-1</f>
        <v>-0.11276717058493901</v>
      </c>
    </row>
    <row r="210" spans="1:12" x14ac:dyDescent="0.25">
      <c r="A210" s="1" t="s">
        <v>531</v>
      </c>
      <c r="B210" s="12">
        <f>+'SCC x Atuacao = Serv. Indústria'!B242/'SCC x Atuacao = Serv. Indústria'!B210-1</f>
        <v>0.62590435499046992</v>
      </c>
      <c r="C210" s="12">
        <f>+'SCC x Atuacao = Serv. Indústria'!C242/'SCC x Atuacao = Serv. Indústria'!C210-1</f>
        <v>-5.1736422792615699E-2</v>
      </c>
      <c r="D210" s="12">
        <f>+'SCC x Atuacao = Serv. Indústria'!D242/'SCC x Atuacao = Serv. Indústria'!D210-1</f>
        <v>3.8916995147363131E-2</v>
      </c>
      <c r="E210" s="12">
        <f>+'SCC x Atuacao = Serv. Indústria'!E242/'SCC x Atuacao = Serv. Indústria'!E210-1</f>
        <v>-0.26667677317863414</v>
      </c>
      <c r="F210" s="12">
        <f>+'SCC x Atuacao = Serv. Indústria'!F242/'SCC x Atuacao = Serv. Indústria'!F210-1</f>
        <v>2.0711758793969586</v>
      </c>
      <c r="G210" s="12">
        <f>+'SCC x Atuacao = Serv. Indústria'!G242/'SCC x Atuacao = Serv. Indústria'!G210-1</f>
        <v>3.565766904960932E-2</v>
      </c>
      <c r="H210" s="12">
        <f>+'SCC x Atuacao = Serv. Indústria'!H242/'SCC x Atuacao = Serv. Indústria'!H210-1</f>
        <v>0.48990875936651967</v>
      </c>
      <c r="I210" s="12">
        <f>+'SCC x Atuacao = Serv. Indústria'!I242/'SCC x Atuacao = Serv. Indústria'!I210-1</f>
        <v>-0.25195959388557732</v>
      </c>
      <c r="J210" s="12">
        <f>+'SCC x Atuacao = Serv. Indústria'!J242/'SCC x Atuacao = Serv. Indústria'!J210-1</f>
        <v>-0.20750468877508832</v>
      </c>
      <c r="K210" s="12">
        <f>+'SCC x Atuacao = Serv. Indústria'!K242/'SCC x Atuacao = Serv. Indústria'!K210-1</f>
        <v>0.27293843333813239</v>
      </c>
      <c r="L210" s="12">
        <f>+'SCC x Atuacao = Serv. Indústria'!L242/'SCC x Atuacao = Serv. Indústria'!L210-1</f>
        <v>0.10002542381709989</v>
      </c>
    </row>
    <row r="211" spans="1:12" x14ac:dyDescent="0.25">
      <c r="A211" s="1" t="s">
        <v>532</v>
      </c>
      <c r="B211" s="12">
        <f>+'SCC x Atuacao = Serv. Indústria'!B243/'SCC x Atuacao = Serv. Indústria'!B211-1</f>
        <v>-0.29452394411396809</v>
      </c>
      <c r="C211" s="12">
        <f>+'SCC x Atuacao = Serv. Indústria'!C243/'SCC x Atuacao = Serv. Indústria'!C211-1</f>
        <v>-0.42475908701686615</v>
      </c>
      <c r="D211" s="12">
        <f>+'SCC x Atuacao = Serv. Indústria'!D243/'SCC x Atuacao = Serv. Indústria'!D211-1</f>
        <v>0.30467012560400231</v>
      </c>
      <c r="E211" s="12">
        <f>+'SCC x Atuacao = Serv. Indústria'!E243/'SCC x Atuacao = Serv. Indústria'!E211-1</f>
        <v>9.0591825193168996E-2</v>
      </c>
      <c r="F211" s="12">
        <f>+'SCC x Atuacao = Serv. Indústria'!F243/'SCC x Atuacao = Serv. Indústria'!F211-1</f>
        <v>-0.43249828843006843</v>
      </c>
      <c r="G211" s="12">
        <f>+'SCC x Atuacao = Serv. Indústria'!G243/'SCC x Atuacao = Serv. Indústria'!G211-1</f>
        <v>0.12454537840590829</v>
      </c>
      <c r="H211" s="12">
        <f>+'SCC x Atuacao = Serv. Indústria'!H243/'SCC x Atuacao = Serv. Indústria'!H211-1</f>
        <v>-0.36569837939126992</v>
      </c>
      <c r="I211" s="12" t="e">
        <f>+'SCC x Atuacao = Serv. Indústria'!I243/'SCC x Atuacao = Serv. Indústria'!I211-1</f>
        <v>#DIV/0!</v>
      </c>
      <c r="J211" s="12">
        <f>+'SCC x Atuacao = Serv. Indústria'!J243/'SCC x Atuacao = Serv. Indústria'!J211-1</f>
        <v>0.31059800909372082</v>
      </c>
      <c r="K211" s="12">
        <f>+'SCC x Atuacao = Serv. Indústria'!K243/'SCC x Atuacao = Serv. Indústria'!K211-1</f>
        <v>0.12985280208477001</v>
      </c>
      <c r="L211" s="12">
        <f>+'SCC x Atuacao = Serv. Indústria'!L243/'SCC x Atuacao = Serv. Indústria'!L211-1</f>
        <v>-8.739793526251205E-3</v>
      </c>
    </row>
    <row r="212" spans="1:12" x14ac:dyDescent="0.25">
      <c r="A212" s="1" t="s">
        <v>533</v>
      </c>
      <c r="B212" s="12">
        <f>+'SCC x Atuacao = Serv. Indústria'!B244/'SCC x Atuacao = Serv. Indústria'!B212-1</f>
        <v>-0.12123703911669215</v>
      </c>
      <c r="C212" s="12">
        <f>+'SCC x Atuacao = Serv. Indústria'!C244/'SCC x Atuacao = Serv. Indústria'!C212-1</f>
        <v>-0.20819555972700077</v>
      </c>
      <c r="D212" s="12">
        <f>+'SCC x Atuacao = Serv. Indústria'!D244/'SCC x Atuacao = Serv. Indústria'!D212-1</f>
        <v>9.2902015455078146E-2</v>
      </c>
      <c r="E212" s="12">
        <f>+'SCC x Atuacao = Serv. Indústria'!E244/'SCC x Atuacao = Serv. Indústria'!E212-1</f>
        <v>0.29526800318320423</v>
      </c>
      <c r="F212" s="12">
        <f>+'SCC x Atuacao = Serv. Indústria'!F244/'SCC x Atuacao = Serv. Indústria'!F212-1</f>
        <v>-0.27959077226032769</v>
      </c>
      <c r="G212" s="12">
        <f>+'SCC x Atuacao = Serv. Indústria'!G244/'SCC x Atuacao = Serv. Indústria'!G212-1</f>
        <v>7.9424490305552764E-2</v>
      </c>
      <c r="H212" s="12">
        <f>+'SCC x Atuacao = Serv. Indústria'!H244/'SCC x Atuacao = Serv. Indústria'!H212-1</f>
        <v>-0.10973120669254433</v>
      </c>
      <c r="I212" s="12">
        <f>+'SCC x Atuacao = Serv. Indústria'!I244/'SCC x Atuacao = Serv. Indústria'!I212-1</f>
        <v>6.1093783798368717E-2</v>
      </c>
      <c r="J212" s="12">
        <f>+'SCC x Atuacao = Serv. Indústria'!J244/'SCC x Atuacao = Serv. Indústria'!J212-1</f>
        <v>-3.8917607994536363E-2</v>
      </c>
      <c r="K212" s="12">
        <f>+'SCC x Atuacao = Serv. Indústria'!K244/'SCC x Atuacao = Serv. Indústria'!K212-1</f>
        <v>0.37114267375123355</v>
      </c>
      <c r="L212" s="12">
        <f>+'SCC x Atuacao = Serv. Indústria'!L244/'SCC x Atuacao = Serv. Indústria'!L212-1</f>
        <v>5.714287067361834E-2</v>
      </c>
    </row>
    <row r="213" spans="1:12" x14ac:dyDescent="0.25">
      <c r="A213" s="1" t="s">
        <v>534</v>
      </c>
      <c r="B213" s="12">
        <f>+'SCC x Atuacao = Serv. Indústria'!B245/'SCC x Atuacao = Serv. Indústria'!B213-1</f>
        <v>-0.13461231256600215</v>
      </c>
      <c r="C213" s="12">
        <f>+'SCC x Atuacao = Serv. Indústria'!C245/'SCC x Atuacao = Serv. Indústria'!C213-1</f>
        <v>0.15610509006171736</v>
      </c>
      <c r="D213" s="12">
        <f>+'SCC x Atuacao = Serv. Indústria'!D245/'SCC x Atuacao = Serv. Indústria'!D213-1</f>
        <v>-3.7243520593538415E-2</v>
      </c>
      <c r="E213" s="12">
        <f>+'SCC x Atuacao = Serv. Indústria'!E245/'SCC x Atuacao = Serv. Indústria'!E213-1</f>
        <v>0.2855395326055632</v>
      </c>
      <c r="F213" s="12">
        <f>+'SCC x Atuacao = Serv. Indústria'!F245/'SCC x Atuacao = Serv. Indústria'!F213-1</f>
        <v>-0.40840741131570724</v>
      </c>
      <c r="G213" s="12">
        <f>+'SCC x Atuacao = Serv. Indústria'!G245/'SCC x Atuacao = Serv. Indústria'!G213-1</f>
        <v>-3.6251932964064482E-2</v>
      </c>
      <c r="H213" s="12">
        <f>+'SCC x Atuacao = Serv. Indústria'!H245/'SCC x Atuacao = Serv. Indústria'!H213-1</f>
        <v>-0.31170556442857889</v>
      </c>
      <c r="I213" s="12">
        <f>+'SCC x Atuacao = Serv. Indústria'!I245/'SCC x Atuacao = Serv. Indústria'!I213-1</f>
        <v>3.852992264676236E-2</v>
      </c>
      <c r="J213" s="12">
        <f>+'SCC x Atuacao = Serv. Indústria'!J245/'SCC x Atuacao = Serv. Indústria'!J213-1</f>
        <v>-1.3426543132052604E-2</v>
      </c>
      <c r="K213" s="12">
        <f>+'SCC x Atuacao = Serv. Indústria'!K245/'SCC x Atuacao = Serv. Indústria'!K213-1</f>
        <v>9.4910865116569099E-2</v>
      </c>
      <c r="L213" s="12">
        <f>+'SCC x Atuacao = Serv. Indústria'!L245/'SCC x Atuacao = Serv. Indústria'!L213-1</f>
        <v>-6.9767383862067045E-2</v>
      </c>
    </row>
    <row r="214" spans="1:12" x14ac:dyDescent="0.25">
      <c r="A214" s="1" t="s">
        <v>535</v>
      </c>
      <c r="B214" s="12">
        <f>+'SCC x Atuacao = Serv. Indústria'!B246/'SCC x Atuacao = Serv. Indústria'!B214-1</f>
        <v>-0.13307991972439548</v>
      </c>
      <c r="C214" s="12">
        <f>+'SCC x Atuacao = Serv. Indústria'!C246/'SCC x Atuacao = Serv. Indústria'!C214-1</f>
        <v>-0.85810157834099066</v>
      </c>
      <c r="D214" s="12">
        <f>+'SCC x Atuacao = Serv. Indústria'!D246/'SCC x Atuacao = Serv. Indústria'!D214-1</f>
        <v>-3.6975384653732846E-2</v>
      </c>
      <c r="E214" s="12">
        <f>+'SCC x Atuacao = Serv. Indústria'!E246/'SCC x Atuacao = Serv. Indústria'!E214-1</f>
        <v>-0.18484518784305082</v>
      </c>
      <c r="F214" s="12">
        <f>+'SCC x Atuacao = Serv. Indústria'!F246/'SCC x Atuacao = Serv. Indústria'!F214-1</f>
        <v>-0.36848581977985628</v>
      </c>
      <c r="G214" s="12">
        <f>+'SCC x Atuacao = Serv. Indústria'!G246/'SCC x Atuacao = Serv. Indústria'!G214-1</f>
        <v>1.6279034927859648E-2</v>
      </c>
      <c r="H214" s="12">
        <f>+'SCC x Atuacao = Serv. Indústria'!H246/'SCC x Atuacao = Serv. Indústria'!H214-1</f>
        <v>-0.20571642477863883</v>
      </c>
      <c r="I214" s="12">
        <f>+'SCC x Atuacao = Serv. Indústria'!I246/'SCC x Atuacao = Serv. Indústria'!I214-1</f>
        <v>-0.27201369421763399</v>
      </c>
      <c r="J214" s="12">
        <f>+'SCC x Atuacao = Serv. Indústria'!J246/'SCC x Atuacao = Serv. Indústria'!J214-1</f>
        <v>-0.16222658964824488</v>
      </c>
      <c r="K214" s="12">
        <f>+'SCC x Atuacao = Serv. Indústria'!K246/'SCC x Atuacao = Serv. Indústria'!K214-1</f>
        <v>0.17238152880119895</v>
      </c>
      <c r="L214" s="12">
        <f>+'SCC x Atuacao = Serv. Indústria'!L246/'SCC x Atuacao = Serv. Indústria'!L214-1</f>
        <v>-0.16524690331232306</v>
      </c>
    </row>
    <row r="215" spans="1:12" x14ac:dyDescent="0.25">
      <c r="A215" s="1" t="s">
        <v>536</v>
      </c>
      <c r="B215" s="12">
        <f>+'SCC x Atuacao = Serv. Indústria'!B247/'SCC x Atuacao = Serv. Indústria'!B215-1</f>
        <v>-0.10297360021567203</v>
      </c>
      <c r="C215" s="12">
        <f>+'SCC x Atuacao = Serv. Indústria'!C247/'SCC x Atuacao = Serv. Indústria'!C215-1</f>
        <v>8.5475261087549548E-2</v>
      </c>
      <c r="D215" s="12">
        <f>+'SCC x Atuacao = Serv. Indústria'!D247/'SCC x Atuacao = Serv. Indústria'!D215-1</f>
        <v>5.4134059190211747E-2</v>
      </c>
      <c r="E215" s="12">
        <f>+'SCC x Atuacao = Serv. Indústria'!E247/'SCC x Atuacao = Serv. Indústria'!E215-1</f>
        <v>5.4302587755440612E-2</v>
      </c>
      <c r="F215" s="12">
        <f>+'SCC x Atuacao = Serv. Indústria'!F247/'SCC x Atuacao = Serv. Indústria'!F215-1</f>
        <v>-0.3675949047056285</v>
      </c>
      <c r="G215" s="12">
        <f>+'SCC x Atuacao = Serv. Indústria'!G247/'SCC x Atuacao = Serv. Indústria'!G215-1</f>
        <v>1.0865153697948271E-2</v>
      </c>
      <c r="H215" s="12">
        <f>+'SCC x Atuacao = Serv. Indústria'!H247/'SCC x Atuacao = Serv. Indústria'!H215-1</f>
        <v>-0.14329756987111553</v>
      </c>
      <c r="I215" s="12">
        <f>+'SCC x Atuacao = Serv. Indústria'!I247/'SCC x Atuacao = Serv. Indústria'!I215-1</f>
        <v>0.1776357419437935</v>
      </c>
      <c r="J215" s="12">
        <f>+'SCC x Atuacao = Serv. Indústria'!J247/'SCC x Atuacao = Serv. Indústria'!J215-1</f>
        <v>-0.2427114216894386</v>
      </c>
      <c r="K215" s="12">
        <f>+'SCC x Atuacao = Serv. Indústria'!K247/'SCC x Atuacao = Serv. Indústria'!K215-1</f>
        <v>3.851115215509493E-2</v>
      </c>
      <c r="L215" s="12">
        <f>+'SCC x Atuacao = Serv. Indústria'!L247/'SCC x Atuacao = Serv. Indústria'!L215-1</f>
        <v>-1.2053730856786959E-3</v>
      </c>
    </row>
    <row r="216" spans="1:12" x14ac:dyDescent="0.25">
      <c r="A216" s="1" t="s">
        <v>537</v>
      </c>
      <c r="B216" s="12">
        <f>+'SCC x Atuacao = Serv. Indústria'!B248/'SCC x Atuacao = Serv. Indústria'!B216-1</f>
        <v>1.6673147149132816E-2</v>
      </c>
      <c r="C216" s="12">
        <f>+'SCC x Atuacao = Serv. Indústria'!C248/'SCC x Atuacao = Serv. Indústria'!C216-1</f>
        <v>8.1589240879836877E-2</v>
      </c>
      <c r="D216" s="12">
        <f>+'SCC x Atuacao = Serv. Indústria'!D248/'SCC x Atuacao = Serv. Indústria'!D216-1</f>
        <v>-4.8802649759106975E-2</v>
      </c>
      <c r="E216" s="12">
        <f>+'SCC x Atuacao = Serv. Indústria'!E248/'SCC x Atuacao = Serv. Indústria'!E216-1</f>
        <v>0.4528339739160685</v>
      </c>
      <c r="F216" s="12">
        <f>+'SCC x Atuacao = Serv. Indústria'!F248/'SCC x Atuacao = Serv. Indústria'!F216-1</f>
        <v>-0.36509183540410872</v>
      </c>
      <c r="G216" s="12">
        <f>+'SCC x Atuacao = Serv. Indústria'!G248/'SCC x Atuacao = Serv. Indústria'!G216-1</f>
        <v>-1.4405146050222584E-4</v>
      </c>
      <c r="H216" s="12">
        <f>+'SCC x Atuacao = Serv. Indústria'!H248/'SCC x Atuacao = Serv. Indústria'!H216-1</f>
        <v>-0.46434285677237042</v>
      </c>
      <c r="I216" s="12">
        <f>+'SCC x Atuacao = Serv. Indústria'!I248/'SCC x Atuacao = Serv. Indústria'!I216-1</f>
        <v>0.11161948883740846</v>
      </c>
      <c r="J216" s="12">
        <f>+'SCC x Atuacao = Serv. Indústria'!J248/'SCC x Atuacao = Serv. Indústria'!J216-1</f>
        <v>2.1721821901272254E-2</v>
      </c>
      <c r="K216" s="12">
        <f>+'SCC x Atuacao = Serv. Indústria'!K248/'SCC x Atuacao = Serv. Indústria'!K216-1</f>
        <v>8.7580167801444064E-2</v>
      </c>
      <c r="L216" s="12">
        <f>+'SCC x Atuacao = Serv. Indústria'!L248/'SCC x Atuacao = Serv. Indústria'!L216-1</f>
        <v>-6.5622610138074022E-2</v>
      </c>
    </row>
    <row r="217" spans="1:12" x14ac:dyDescent="0.25">
      <c r="A217" s="1" t="s">
        <v>538</v>
      </c>
      <c r="B217" s="12">
        <f>+'SCC x Atuacao = Serv. Indústria'!B249/'SCC x Atuacao = Serv. Indústria'!B217-1</f>
        <v>-0.10869975274307542</v>
      </c>
      <c r="C217" s="12">
        <f>+'SCC x Atuacao = Serv. Indústria'!C249/'SCC x Atuacao = Serv. Indústria'!C217-1</f>
        <v>-0.15556240875791794</v>
      </c>
      <c r="D217" s="12">
        <f>+'SCC x Atuacao = Serv. Indústria'!D249/'SCC x Atuacao = Serv. Indústria'!D217-1</f>
        <v>-3.4599310491329804E-2</v>
      </c>
      <c r="E217" s="12">
        <f>+'SCC x Atuacao = Serv. Indústria'!E249/'SCC x Atuacao = Serv. Indústria'!E217-1</f>
        <v>-0.24347076878438823</v>
      </c>
      <c r="F217" s="12">
        <f>+'SCC x Atuacao = Serv. Indústria'!F249/'SCC x Atuacao = Serv. Indústria'!F217-1</f>
        <v>-0.39688047204815424</v>
      </c>
      <c r="G217" s="12">
        <f>+'SCC x Atuacao = Serv. Indústria'!G249/'SCC x Atuacao = Serv. Indústria'!G217-1</f>
        <v>0.11272963962481075</v>
      </c>
      <c r="H217" s="12">
        <f>+'SCC x Atuacao = Serv. Indústria'!H249/'SCC x Atuacao = Serv. Indústria'!H217-1</f>
        <v>-0.35769373424207129</v>
      </c>
      <c r="I217" s="12">
        <f>+'SCC x Atuacao = Serv. Indústria'!I249/'SCC x Atuacao = Serv. Indústria'!I217-1</f>
        <v>-2.9359739547429431E-2</v>
      </c>
      <c r="J217" s="12">
        <f>+'SCC x Atuacao = Serv. Indústria'!J249/'SCC x Atuacao = Serv. Indústria'!J217-1</f>
        <v>4.0962871884208996E-2</v>
      </c>
      <c r="K217" s="12">
        <f>+'SCC x Atuacao = Serv. Indústria'!K249/'SCC x Atuacao = Serv. Indústria'!K217-1</f>
        <v>0.14012549231032101</v>
      </c>
      <c r="L217" s="12">
        <f>+'SCC x Atuacao = Serv. Indústria'!L249/'SCC x Atuacao = Serv. Indústria'!L217-1</f>
        <v>-0.10108376873979807</v>
      </c>
    </row>
    <row r="218" spans="1:12" x14ac:dyDescent="0.25">
      <c r="A218" s="1" t="s">
        <v>539</v>
      </c>
      <c r="B218" s="12">
        <f>+'SCC x Atuacao = Serv. Indústria'!B250/'SCC x Atuacao = Serv. Indústria'!B218-1</f>
        <v>3.1243849227982068E-3</v>
      </c>
      <c r="C218" s="12">
        <f>+'SCC x Atuacao = Serv. Indústria'!C250/'SCC x Atuacao = Serv. Indústria'!C218-1</f>
        <v>2.7565986669014331E-2</v>
      </c>
      <c r="D218" s="12">
        <f>+'SCC x Atuacao = Serv. Indústria'!D250/'SCC x Atuacao = Serv. Indústria'!D218-1</f>
        <v>-2.0512156564493678E-2</v>
      </c>
      <c r="E218" s="12">
        <f>+'SCC x Atuacao = Serv. Indústria'!E250/'SCC x Atuacao = Serv. Indústria'!E218-1</f>
        <v>0.1913514943297967</v>
      </c>
      <c r="F218" s="12">
        <f>+'SCC x Atuacao = Serv. Indústria'!F250/'SCC x Atuacao = Serv. Indústria'!F218-1</f>
        <v>-0.38892174975161398</v>
      </c>
      <c r="G218" s="12">
        <f>+'SCC x Atuacao = Serv. Indústria'!G250/'SCC x Atuacao = Serv. Indústria'!G218-1</f>
        <v>9.9864622753662369E-2</v>
      </c>
      <c r="H218" s="12">
        <f>+'SCC x Atuacao = Serv. Indústria'!H250/'SCC x Atuacao = Serv. Indústria'!H218-1</f>
        <v>-0.36871463039359953</v>
      </c>
      <c r="I218" s="12">
        <f>+'SCC x Atuacao = Serv. Indústria'!I250/'SCC x Atuacao = Serv. Indústria'!I218-1</f>
        <v>-2.1700865505399847E-2</v>
      </c>
      <c r="J218" s="12">
        <f>+'SCC x Atuacao = Serv. Indústria'!J250/'SCC x Atuacao = Serv. Indústria'!J218-1</f>
        <v>3.1446932742444922E-2</v>
      </c>
      <c r="K218" s="12">
        <f>+'SCC x Atuacao = Serv. Indústria'!K250/'SCC x Atuacao = Serv. Indústria'!K218-1</f>
        <v>0.16472497699372135</v>
      </c>
      <c r="L218" s="12">
        <f>+'SCC x Atuacao = Serv. Indústria'!L250/'SCC x Atuacao = Serv. Indústria'!L218-1</f>
        <v>-5.4674415998074211E-2</v>
      </c>
    </row>
    <row r="219" spans="1:12" x14ac:dyDescent="0.25">
      <c r="A219" s="1" t="s">
        <v>540</v>
      </c>
      <c r="B219" s="12">
        <f>+'SCC x Atuacao = Serv. Indústria'!B251/'SCC x Atuacao = Serv. Indústria'!B219-1</f>
        <v>-5.9843097421839353E-2</v>
      </c>
      <c r="C219" s="12">
        <f>+'SCC x Atuacao = Serv. Indústria'!C251/'SCC x Atuacao = Serv. Indústria'!C219-1</f>
        <v>0.19946591652213974</v>
      </c>
      <c r="D219" s="12">
        <f>+'SCC x Atuacao = Serv. Indústria'!D251/'SCC x Atuacao = Serv. Indústria'!D219-1</f>
        <v>3.2542098289186638E-2</v>
      </c>
      <c r="E219" s="12">
        <f>+'SCC x Atuacao = Serv. Indústria'!E251/'SCC x Atuacao = Serv. Indústria'!E219-1</f>
        <v>2.8471889319755865</v>
      </c>
      <c r="F219" s="12">
        <f>+'SCC x Atuacao = Serv. Indústria'!F251/'SCC x Atuacao = Serv. Indústria'!F219-1</f>
        <v>-0.34826732267560978</v>
      </c>
      <c r="G219" s="12">
        <f>+'SCC x Atuacao = Serv. Indústria'!G251/'SCC x Atuacao = Serv. Indústria'!G219-1</f>
        <v>7.780102487217655E-2</v>
      </c>
      <c r="H219" s="12">
        <f>+'SCC x Atuacao = Serv. Indústria'!H251/'SCC x Atuacao = Serv. Indústria'!H219-1</f>
        <v>-0.30239799845437387</v>
      </c>
      <c r="I219" s="12">
        <f>+'SCC x Atuacao = Serv. Indústria'!I251/'SCC x Atuacao = Serv. Indústria'!I219-1</f>
        <v>0.15083094450182322</v>
      </c>
      <c r="J219" s="12">
        <f>+'SCC x Atuacao = Serv. Indústria'!J251/'SCC x Atuacao = Serv. Indústria'!J219-1</f>
        <v>-7.4922342241279249E-4</v>
      </c>
      <c r="K219" s="12">
        <f>+'SCC x Atuacao = Serv. Indústria'!K251/'SCC x Atuacao = Serv. Indústria'!K219-1</f>
        <v>0.10471141531151562</v>
      </c>
      <c r="L219" s="12">
        <f>+'SCC x Atuacao = Serv. Indústria'!L251/'SCC x Atuacao = Serv. Indústria'!L219-1</f>
        <v>-7.7863100967496823E-3</v>
      </c>
    </row>
    <row r="220" spans="1:12" x14ac:dyDescent="0.25">
      <c r="A220" s="1" t="s">
        <v>541</v>
      </c>
      <c r="B220" s="12">
        <f>+'SCC x Atuacao = Serv. Indústria'!B252/'SCC x Atuacao = Serv. Indústria'!B220-1</f>
        <v>0.31615962763678152</v>
      </c>
      <c r="C220" s="12">
        <f>+'SCC x Atuacao = Serv. Indústria'!C252/'SCC x Atuacao = Serv. Indústria'!C220-1</f>
        <v>-4.9063578776057826E-2</v>
      </c>
      <c r="D220" s="12">
        <f>+'SCC x Atuacao = Serv. Indústria'!D252/'SCC x Atuacao = Serv. Indústria'!D220-1</f>
        <v>-0.11003960663453793</v>
      </c>
      <c r="E220" s="12">
        <f>+'SCC x Atuacao = Serv. Indústria'!E252/'SCC x Atuacao = Serv. Indústria'!E220-1</f>
        <v>-9.2495356532962703E-2</v>
      </c>
      <c r="F220" s="12">
        <f>+'SCC x Atuacao = Serv. Indústria'!F252/'SCC x Atuacao = Serv. Indústria'!F220-1</f>
        <v>-0.43290427924364538</v>
      </c>
      <c r="G220" s="12">
        <f>+'SCC x Atuacao = Serv. Indústria'!G252/'SCC x Atuacao = Serv. Indústria'!G220-1</f>
        <v>0.14255083168878557</v>
      </c>
      <c r="H220" s="12">
        <f>+'SCC x Atuacao = Serv. Indústria'!H252/'SCC x Atuacao = Serv. Indústria'!H220-1</f>
        <v>-0.41746888832964058</v>
      </c>
      <c r="I220" s="12">
        <f>+'SCC x Atuacao = Serv. Indústria'!I252/'SCC x Atuacao = Serv. Indústria'!I220-1</f>
        <v>9.9187031741942766E-2</v>
      </c>
      <c r="J220" s="12">
        <f>+'SCC x Atuacao = Serv. Indústria'!J252/'SCC x Atuacao = Serv. Indústria'!J220-1</f>
        <v>5.980335160996364E-2</v>
      </c>
      <c r="K220" s="12">
        <f>+'SCC x Atuacao = Serv. Indústria'!K252/'SCC x Atuacao = Serv. Indústria'!K220-1</f>
        <v>0.24684302247648082</v>
      </c>
      <c r="L220" s="12">
        <f>+'SCC x Atuacao = Serv. Indústria'!L252/'SCC x Atuacao = Serv. Indústria'!L220-1</f>
        <v>-0.10785118979026642</v>
      </c>
    </row>
    <row r="221" spans="1:12" x14ac:dyDescent="0.25">
      <c r="A221" s="1" t="s">
        <v>542</v>
      </c>
      <c r="B221" s="12">
        <f>+'SCC x Atuacao = Serv. Indústria'!B253/'SCC x Atuacao = Serv. Indústria'!B221-1</f>
        <v>0.34253979515808797</v>
      </c>
      <c r="C221" s="12">
        <f>+'SCC x Atuacao = Serv. Indústria'!C253/'SCC x Atuacao = Serv. Indústria'!C221-1</f>
        <v>0.20648779887651636</v>
      </c>
      <c r="D221" s="12">
        <f>+'SCC x Atuacao = Serv. Indústria'!D253/'SCC x Atuacao = Serv. Indústria'!D221-1</f>
        <v>5.7847912517350109E-2</v>
      </c>
      <c r="E221" s="12">
        <f>+'SCC x Atuacao = Serv. Indústria'!E253/'SCC x Atuacao = Serv. Indústria'!E221-1</f>
        <v>4.8044155675273092E-2</v>
      </c>
      <c r="F221" s="12">
        <f>+'SCC x Atuacao = Serv. Indústria'!F253/'SCC x Atuacao = Serv. Indústria'!F221-1</f>
        <v>-0.33918625877920472</v>
      </c>
      <c r="G221" s="12">
        <f>+'SCC x Atuacao = Serv. Indústria'!G253/'SCC x Atuacao = Serv. Indústria'!G221-1</f>
        <v>0.20423488070188522</v>
      </c>
      <c r="H221" s="12">
        <f>+'SCC x Atuacao = Serv. Indústria'!H253/'SCC x Atuacao = Serv. Indústria'!H221-1</f>
        <v>-0.21837816296775303</v>
      </c>
      <c r="I221" s="12">
        <f>+'SCC x Atuacao = Serv. Indústria'!I253/'SCC x Atuacao = Serv. Indústria'!I221-1</f>
        <v>-9.6300767469984172E-2</v>
      </c>
      <c r="J221" s="12">
        <f>+'SCC x Atuacao = Serv. Indústria'!J253/'SCC x Atuacao = Serv. Indústria'!J221-1</f>
        <v>0.21656241858300751</v>
      </c>
      <c r="K221" s="12">
        <f>+'SCC x Atuacao = Serv. Indústria'!K253/'SCC x Atuacao = Serv. Indústria'!K221-1</f>
        <v>0.18722014808046383</v>
      </c>
      <c r="L221" s="12">
        <f>+'SCC x Atuacao = Serv. Indústria'!L253/'SCC x Atuacao = Serv. Indústria'!L221-1</f>
        <v>7.0150130431890112E-2</v>
      </c>
    </row>
    <row r="222" spans="1:12" x14ac:dyDescent="0.25">
      <c r="A222" s="1" t="s">
        <v>543</v>
      </c>
      <c r="B222" s="12">
        <f>+'SCC x Atuacao = Serv. Indústria'!B254/'SCC x Atuacao = Serv. Indústria'!B222-1</f>
        <v>0.11376459055887089</v>
      </c>
      <c r="C222" s="12">
        <f>+'SCC x Atuacao = Serv. Indústria'!C254/'SCC x Atuacao = Serv. Indústria'!C222-1</f>
        <v>0.50669589400973569</v>
      </c>
      <c r="D222" s="12">
        <f>+'SCC x Atuacao = Serv. Indústria'!D254/'SCC x Atuacao = Serv. Indústria'!D222-1</f>
        <v>-6.2977169068977545E-2</v>
      </c>
      <c r="E222" s="12">
        <f>+'SCC x Atuacao = Serv. Indústria'!E254/'SCC x Atuacao = Serv. Indústria'!E222-1</f>
        <v>0.45534127885434783</v>
      </c>
      <c r="F222" s="12">
        <f>+'SCC x Atuacao = Serv. Indústria'!F254/'SCC x Atuacao = Serv. Indústria'!F222-1</f>
        <v>-0.33441532799536322</v>
      </c>
      <c r="G222" s="12">
        <f>+'SCC x Atuacao = Serv. Indústria'!G254/'SCC x Atuacao = Serv. Indústria'!G222-1</f>
        <v>-1.2436411694174421E-2</v>
      </c>
      <c r="H222" s="12">
        <f>+'SCC x Atuacao = Serv. Indústria'!H254/'SCC x Atuacao = Serv. Indústria'!H222-1</f>
        <v>-0.18885065646896648</v>
      </c>
      <c r="I222" s="12">
        <f>+'SCC x Atuacao = Serv. Indústria'!I254/'SCC x Atuacao = Serv. Indústria'!I222-1</f>
        <v>0.2739458196349529</v>
      </c>
      <c r="J222" s="12">
        <f>+'SCC x Atuacao = Serv. Indústria'!J254/'SCC x Atuacao = Serv. Indústria'!J222-1</f>
        <v>-4.1150292197561167E-2</v>
      </c>
      <c r="K222" s="12">
        <f>+'SCC x Atuacao = Serv. Indústria'!K254/'SCC x Atuacao = Serv. Indústria'!K222-1</f>
        <v>0.12035277911158615</v>
      </c>
      <c r="L222" s="12">
        <f>+'SCC x Atuacao = Serv. Indústria'!L254/'SCC x Atuacao = Serv. Indústria'!L222-1</f>
        <v>-1.4679763304497162E-2</v>
      </c>
    </row>
    <row r="223" spans="1:12" x14ac:dyDescent="0.25">
      <c r="A223" s="1" t="s">
        <v>544</v>
      </c>
      <c r="B223" s="12">
        <f>+'SCC x Atuacao = Serv. Indústria'!B255/'SCC x Atuacao = Serv. Indústria'!B223-1</f>
        <v>0.13649995008752924</v>
      </c>
      <c r="C223" s="12">
        <f>+'SCC x Atuacao = Serv. Indústria'!C255/'SCC x Atuacao = Serv. Indústria'!C223-1</f>
        <v>0.14491617109884669</v>
      </c>
      <c r="D223" s="12">
        <f>+'SCC x Atuacao = Serv. Indústria'!D255/'SCC x Atuacao = Serv. Indústria'!D223-1</f>
        <v>7.1389040996290731E-2</v>
      </c>
      <c r="E223" s="12">
        <f>+'SCC x Atuacao = Serv. Indústria'!E255/'SCC x Atuacao = Serv. Indústria'!E223-1</f>
        <v>1.4334825217984517</v>
      </c>
      <c r="F223" s="12">
        <f>+'SCC x Atuacao = Serv. Indústria'!F255/'SCC x Atuacao = Serv. Indústria'!F223-1</f>
        <v>-0.29635979541193713</v>
      </c>
      <c r="G223" s="12">
        <f>+'SCC x Atuacao = Serv. Indústria'!G255/'SCC x Atuacao = Serv. Indústria'!G223-1</f>
        <v>-1.0241063411292939E-2</v>
      </c>
      <c r="H223" s="12">
        <f>+'SCC x Atuacao = Serv. Indústria'!H255/'SCC x Atuacao = Serv. Indústria'!H223-1</f>
        <v>-0.23220383869308503</v>
      </c>
      <c r="I223" s="12">
        <f>+'SCC x Atuacao = Serv. Indústria'!I255/'SCC x Atuacao = Serv. Indústria'!I223-1</f>
        <v>-0.30044031642053448</v>
      </c>
      <c r="J223" s="12">
        <f>+'SCC x Atuacao = Serv. Indústria'!J255/'SCC x Atuacao = Serv. Indústria'!J223-1</f>
        <v>-2.8223345531994126E-2</v>
      </c>
      <c r="K223" s="12">
        <f>+'SCC x Atuacao = Serv. Indústria'!K255/'SCC x Atuacao = Serv. Indústria'!K223-1</f>
        <v>0.16774213231409041</v>
      </c>
      <c r="L223" s="12">
        <f>+'SCC x Atuacao = Serv. Indústria'!L255/'SCC x Atuacao = Serv. Indústria'!L223-1</f>
        <v>3.8405610693669878E-2</v>
      </c>
    </row>
    <row r="224" spans="1:12" x14ac:dyDescent="0.25">
      <c r="A224" s="78" t="s">
        <v>84</v>
      </c>
      <c r="B224" s="12">
        <f>+'SCC x Atuacao = Serv. Indústria'!B256/'SCC x Atuacao = Serv. Indústria'!B224-1</f>
        <v>-1.8717858686451372E-2</v>
      </c>
      <c r="C224" s="12">
        <f>+'SCC x Atuacao = Serv. Indústria'!C256/'SCC x Atuacao = Serv. Indústria'!C224-1</f>
        <v>1.9104537555256318E-2</v>
      </c>
      <c r="D224" s="12">
        <f>+'SCC x Atuacao = Serv. Indústria'!D256/'SCC x Atuacao = Serv. Indústria'!D224-1</f>
        <v>-4.0747425211772326E-3</v>
      </c>
      <c r="E224" s="12">
        <f>+'SCC x Atuacao = Serv. Indústria'!E256/'SCC x Atuacao = Serv. Indústria'!E224-1</f>
        <v>0.399957796355916</v>
      </c>
      <c r="F224" s="12">
        <f>+'SCC x Atuacao = Serv. Indústria'!F256/'SCC x Atuacao = Serv. Indústria'!F224-1</f>
        <v>-0.36319488072657979</v>
      </c>
      <c r="G224" s="12">
        <f>+'SCC x Atuacao = Serv. Indústria'!G256/'SCC x Atuacao = Serv. Indústria'!G224-1</f>
        <v>1.6681172773196362E-2</v>
      </c>
      <c r="H224" s="12">
        <f>+'SCC x Atuacao = Serv. Indústria'!H256/'SCC x Atuacao = Serv. Indústria'!H224-1</f>
        <v>-0.4095032320303984</v>
      </c>
      <c r="I224" s="12">
        <f>+'SCC x Atuacao = Serv. Indústria'!I256/'SCC x Atuacao = Serv. Indústria'!I224-1</f>
        <v>8.2297048504096804E-2</v>
      </c>
      <c r="J224" s="12">
        <f>+'SCC x Atuacao = Serv. Indústria'!J256/'SCC x Atuacao = Serv. Indústria'!J224-1</f>
        <v>-8.6958783389105787E-2</v>
      </c>
      <c r="K224" s="12">
        <f>+'SCC x Atuacao = Serv. Indústria'!K256/'SCC x Atuacao = Serv. Indústria'!K224-1</f>
        <v>9.6490264778536172E-2</v>
      </c>
      <c r="L224" s="12">
        <f>+'SCC x Atuacao = Serv. Indústria'!L256/'SCC x Atuacao = Serv. Indústria'!L224-1</f>
        <v>-4.4682212196959004E-2</v>
      </c>
    </row>
    <row r="225" spans="1:12" x14ac:dyDescent="0.25">
      <c r="A225" s="17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</row>
    <row r="226" spans="1:12" x14ac:dyDescent="0.25"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</row>
    <row r="227" spans="1:12" s="1" customFormat="1" x14ac:dyDescent="0.25">
      <c r="B227" s="1">
        <v>2015</v>
      </c>
      <c r="C227" s="1">
        <v>2015</v>
      </c>
      <c r="D227" s="1">
        <v>2015</v>
      </c>
      <c r="E227" s="1">
        <v>2015</v>
      </c>
      <c r="F227" s="1">
        <v>2015</v>
      </c>
      <c r="G227" s="1">
        <v>2015</v>
      </c>
      <c r="H227" s="1">
        <v>2015</v>
      </c>
      <c r="I227" s="1">
        <v>2015</v>
      </c>
      <c r="J227" s="1">
        <v>2015</v>
      </c>
      <c r="K227" s="1">
        <v>2015</v>
      </c>
      <c r="L227" s="1">
        <v>2015</v>
      </c>
    </row>
    <row r="228" spans="1:12" x14ac:dyDescent="0.25">
      <c r="A228" s="1"/>
      <c r="B228" s="1" t="s">
        <v>769</v>
      </c>
      <c r="C228" s="1" t="s">
        <v>771</v>
      </c>
      <c r="D228" s="1" t="s">
        <v>20</v>
      </c>
      <c r="E228" s="1" t="s">
        <v>776</v>
      </c>
      <c r="F228" s="1" t="s">
        <v>777</v>
      </c>
      <c r="G228" s="1" t="s">
        <v>780</v>
      </c>
      <c r="H228" s="1" t="s">
        <v>22</v>
      </c>
      <c r="I228" s="1" t="s">
        <v>21</v>
      </c>
      <c r="J228" s="1" t="s">
        <v>29</v>
      </c>
      <c r="K228" s="1" t="s">
        <v>784</v>
      </c>
      <c r="L228" s="1" t="s">
        <v>866</v>
      </c>
    </row>
    <row r="229" spans="1:12" x14ac:dyDescent="0.25">
      <c r="A229" s="1" t="s">
        <v>518</v>
      </c>
      <c r="B229" s="12">
        <f>+'SCC x Atuacao = Serv. Indústria'!B261/'SCC x Atuacao = Serv. Indústria'!B229-1</f>
        <v>7.6200799708284306E-2</v>
      </c>
      <c r="C229" s="12">
        <f>+'SCC x Atuacao = Serv. Indústria'!C261/'SCC x Atuacao = Serv. Indústria'!C229-1</f>
        <v>2.319075849053398E-2</v>
      </c>
      <c r="D229" s="12">
        <f>+'SCC x Atuacao = Serv. Indústria'!D261/'SCC x Atuacao = Serv. Indústria'!D229-1</f>
        <v>2.3149101901109859E-2</v>
      </c>
      <c r="E229" s="12">
        <f>+'SCC x Atuacao = Serv. Indústria'!E261/'SCC x Atuacao = Serv. Indústria'!E229-1</f>
        <v>-6.6048048334483522E-2</v>
      </c>
      <c r="F229" s="12">
        <f>+'SCC x Atuacao = Serv. Indústria'!F261/'SCC x Atuacao = Serv. Indústria'!F229-1</f>
        <v>-0.63439448721112401</v>
      </c>
      <c r="G229" s="12">
        <f>+'SCC x Atuacao = Serv. Indústria'!G261/'SCC x Atuacao = Serv. Indústria'!G229-1</f>
        <v>0.52117859317818671</v>
      </c>
      <c r="H229" s="12">
        <f>+'SCC x Atuacao = Serv. Indústria'!H261/'SCC x Atuacao = Serv. Indústria'!H229-1</f>
        <v>-0.412395237412715</v>
      </c>
      <c r="I229" s="12">
        <f>+'SCC x Atuacao = Serv. Indústria'!I261/'SCC x Atuacao = Serv. Indústria'!I229-1</f>
        <v>-0.56399356247792332</v>
      </c>
      <c r="J229" s="12">
        <f>+'SCC x Atuacao = Serv. Indústria'!J261/'SCC x Atuacao = Serv. Indústria'!J229-1</f>
        <v>-0.63407198584432167</v>
      </c>
      <c r="K229" s="12">
        <f>+'SCC x Atuacao = Serv. Indústria'!K261/'SCC x Atuacao = Serv. Indústria'!K229-1</f>
        <v>-0.16309207868623621</v>
      </c>
      <c r="L229" s="12">
        <f>+'SCC x Atuacao = Serv. Indústria'!L261/'SCC x Atuacao = Serv. Indústria'!L229-1</f>
        <v>-7.4060755484459118E-2</v>
      </c>
    </row>
    <row r="230" spans="1:12" x14ac:dyDescent="0.25">
      <c r="A230" s="1" t="s">
        <v>519</v>
      </c>
      <c r="B230" s="12">
        <f>+'SCC x Atuacao = Serv. Indústria'!B262/'SCC x Atuacao = Serv. Indústria'!B230-1</f>
        <v>-0.744041372092348</v>
      </c>
      <c r="C230" s="12">
        <f>+'SCC x Atuacao = Serv. Indústria'!C262/'SCC x Atuacao = Serv. Indústria'!C230-1</f>
        <v>-0.73484354560280374</v>
      </c>
      <c r="D230" s="12">
        <f>+'SCC x Atuacao = Serv. Indústria'!D262/'SCC x Atuacao = Serv. Indústria'!D230-1</f>
        <v>-9.3307650742857184E-2</v>
      </c>
      <c r="E230" s="12">
        <f>+'SCC x Atuacao = Serv. Indústria'!E262/'SCC x Atuacao = Serv. Indústria'!E230-1</f>
        <v>2.8169136097266643</v>
      </c>
      <c r="F230" s="12">
        <f>+'SCC x Atuacao = Serv. Indústria'!F262/'SCC x Atuacao = Serv. Indústria'!F230-1</f>
        <v>1.2080295020920904</v>
      </c>
      <c r="G230" s="12">
        <f>+'SCC x Atuacao = Serv. Indústria'!G262/'SCC x Atuacao = Serv. Indústria'!G230-1</f>
        <v>0.35789194044695982</v>
      </c>
      <c r="H230" s="12">
        <f>+'SCC x Atuacao = Serv. Indústria'!H262/'SCC x Atuacao = Serv. Indústria'!H230-1</f>
        <v>-0.70803023937876786</v>
      </c>
      <c r="I230" s="12">
        <f>+'SCC x Atuacao = Serv. Indústria'!I262/'SCC x Atuacao = Serv. Indústria'!I230-1</f>
        <v>-1</v>
      </c>
      <c r="J230" s="12">
        <f>+'SCC x Atuacao = Serv. Indústria'!J262/'SCC x Atuacao = Serv. Indústria'!J230-1</f>
        <v>1.3051826719655208</v>
      </c>
      <c r="K230" s="12">
        <f>+'SCC x Atuacao = Serv. Indústria'!K262/'SCC x Atuacao = Serv. Indústria'!K230-1</f>
        <v>2.1131830673357825</v>
      </c>
      <c r="L230" s="12">
        <f>+'SCC x Atuacao = Serv. Indústria'!L262/'SCC x Atuacao = Serv. Indústria'!L230-1</f>
        <v>0.3965615849686277</v>
      </c>
    </row>
    <row r="231" spans="1:12" x14ac:dyDescent="0.25">
      <c r="A231" s="1" t="s">
        <v>520</v>
      </c>
      <c r="B231" s="12">
        <f>+'SCC x Atuacao = Serv. Indústria'!B263/'SCC x Atuacao = Serv. Indústria'!B231-1</f>
        <v>0.74213208674133346</v>
      </c>
      <c r="C231" s="12">
        <f>+'SCC x Atuacao = Serv. Indústria'!C263/'SCC x Atuacao = Serv. Indústria'!C231-1</f>
        <v>-3.6274445283438261E-2</v>
      </c>
      <c r="D231" s="12">
        <f>+'SCC x Atuacao = Serv. Indústria'!D263/'SCC x Atuacao = Serv. Indústria'!D231-1</f>
        <v>-0.40720775472360304</v>
      </c>
      <c r="E231" s="12">
        <f>+'SCC x Atuacao = Serv. Indústria'!E263/'SCC x Atuacao = Serv. Indústria'!E231-1</f>
        <v>3.1833108666622056</v>
      </c>
      <c r="F231" s="12">
        <f>+'SCC x Atuacao = Serv. Indústria'!F263/'SCC x Atuacao = Serv. Indústria'!F231-1</f>
        <v>0.47971385972948899</v>
      </c>
      <c r="G231" s="12">
        <f>+'SCC x Atuacao = Serv. Indústria'!G263/'SCC x Atuacao = Serv. Indústria'!G231-1</f>
        <v>0.65497901740578901</v>
      </c>
      <c r="H231" s="12">
        <f>+'SCC x Atuacao = Serv. Indústria'!H263/'SCC x Atuacao = Serv. Indústria'!H231-1</f>
        <v>-0.64842617789603219</v>
      </c>
      <c r="I231" s="12">
        <f>+'SCC x Atuacao = Serv. Indústria'!I263/'SCC x Atuacao = Serv. Indústria'!I231-1</f>
        <v>7.7395021731428093E-2</v>
      </c>
      <c r="J231" s="12">
        <f>+'SCC x Atuacao = Serv. Indústria'!J263/'SCC x Atuacao = Serv. Indústria'!J231-1</f>
        <v>-1</v>
      </c>
      <c r="K231" s="12">
        <f>+'SCC x Atuacao = Serv. Indústria'!K263/'SCC x Atuacao = Serv. Indústria'!K231-1</f>
        <v>0.20552756974253272</v>
      </c>
      <c r="L231" s="12">
        <f>+'SCC x Atuacao = Serv. Indústria'!L263/'SCC x Atuacao = Serv. Indústria'!L231-1</f>
        <v>-0.17796643859144889</v>
      </c>
    </row>
    <row r="232" spans="1:12" x14ac:dyDescent="0.25">
      <c r="A232" s="1" t="s">
        <v>521</v>
      </c>
      <c r="B232" s="12">
        <f>+'SCC x Atuacao = Serv. Indústria'!B264/'SCC x Atuacao = Serv. Indústria'!B232-1</f>
        <v>0.97134573986024342</v>
      </c>
      <c r="C232" s="12">
        <f>+'SCC x Atuacao = Serv. Indústria'!C264/'SCC x Atuacao = Serv. Indústria'!C232-1</f>
        <v>20.65037648042691</v>
      </c>
      <c r="D232" s="12">
        <f>+'SCC x Atuacao = Serv. Indústria'!D264/'SCC x Atuacao = Serv. Indústria'!D232-1</f>
        <v>0.34433486316976181</v>
      </c>
      <c r="E232" s="12" t="e">
        <f>+'SCC x Atuacao = Serv. Indústria'!E264/'SCC x Atuacao = Serv. Indústria'!E232-1</f>
        <v>#DIV/0!</v>
      </c>
      <c r="F232" s="12">
        <f>+'SCC x Atuacao = Serv. Indústria'!F264/'SCC x Atuacao = Serv. Indústria'!F232-1</f>
        <v>0.41817550318117735</v>
      </c>
      <c r="G232" s="12">
        <f>+'SCC x Atuacao = Serv. Indústria'!G264/'SCC x Atuacao = Serv. Indústria'!G232-1</f>
        <v>0.3273417372336187</v>
      </c>
      <c r="H232" s="12">
        <f>+'SCC x Atuacao = Serv. Indústria'!H264/'SCC x Atuacao = Serv. Indústria'!H232-1</f>
        <v>-0.14461891178416963</v>
      </c>
      <c r="I232" s="12">
        <f>+'SCC x Atuacao = Serv. Indústria'!I264/'SCC x Atuacao = Serv. Indústria'!I232-1</f>
        <v>-0.13816174025101857</v>
      </c>
      <c r="J232" s="12">
        <f>+'SCC x Atuacao = Serv. Indústria'!J264/'SCC x Atuacao = Serv. Indústria'!J232-1</f>
        <v>0.10274455845415509</v>
      </c>
      <c r="K232" s="12">
        <f>+'SCC x Atuacao = Serv. Indústria'!K264/'SCC x Atuacao = Serv. Indústria'!K232-1</f>
        <v>-0.52146381140412745</v>
      </c>
      <c r="L232" s="12">
        <f>+'SCC x Atuacao = Serv. Indústria'!L264/'SCC x Atuacao = Serv. Indústria'!L232-1</f>
        <v>0.31162815904427754</v>
      </c>
    </row>
    <row r="233" spans="1:12" x14ac:dyDescent="0.25">
      <c r="A233" s="1" t="s">
        <v>522</v>
      </c>
      <c r="B233" s="12">
        <f>+'SCC x Atuacao = Serv. Indústria'!B265/'SCC x Atuacao = Serv. Indústria'!B233-1</f>
        <v>-2.2520975221081208E-2</v>
      </c>
      <c r="C233" s="12">
        <f>+'SCC x Atuacao = Serv. Indústria'!C265/'SCC x Atuacao = Serv. Indústria'!C233-1</f>
        <v>-0.43090571740901129</v>
      </c>
      <c r="D233" s="12">
        <f>+'SCC x Atuacao = Serv. Indústria'!D265/'SCC x Atuacao = Serv. Indústria'!D233-1</f>
        <v>-1.2926893285893803E-2</v>
      </c>
      <c r="E233" s="12">
        <f>+'SCC x Atuacao = Serv. Indústria'!E265/'SCC x Atuacao = Serv. Indústria'!E233-1</f>
        <v>1.7192568792860783</v>
      </c>
      <c r="F233" s="12">
        <f>+'SCC x Atuacao = Serv. Indústria'!F265/'SCC x Atuacao = Serv. Indústria'!F233-1</f>
        <v>0.17039674212259515</v>
      </c>
      <c r="G233" s="12">
        <f>+'SCC x Atuacao = Serv. Indústria'!G265/'SCC x Atuacao = Serv. Indústria'!G233-1</f>
        <v>0.56937662720813287</v>
      </c>
      <c r="H233" s="12">
        <f>+'SCC x Atuacao = Serv. Indústria'!H265/'SCC x Atuacao = Serv. Indústria'!H233-1</f>
        <v>0.11281358366154604</v>
      </c>
      <c r="I233" s="12">
        <f>+'SCC x Atuacao = Serv. Indústria'!I265/'SCC x Atuacao = Serv. Indústria'!I233-1</f>
        <v>7.6927168286156089E-3</v>
      </c>
      <c r="J233" s="12">
        <f>+'SCC x Atuacao = Serv. Indústria'!J265/'SCC x Atuacao = Serv. Indústria'!J233-1</f>
        <v>-0.10042761268587608</v>
      </c>
      <c r="K233" s="12">
        <f>+'SCC x Atuacao = Serv. Indústria'!K265/'SCC x Atuacao = Serv. Indústria'!K233-1</f>
        <v>7.8253568846073707E-2</v>
      </c>
      <c r="L233" s="12">
        <f>+'SCC x Atuacao = Serv. Indústria'!L265/'SCC x Atuacao = Serv. Indústria'!L233-1</f>
        <v>-3.2506083396514396E-2</v>
      </c>
    </row>
    <row r="234" spans="1:12" x14ac:dyDescent="0.25">
      <c r="A234" s="1" t="s">
        <v>523</v>
      </c>
      <c r="B234" s="12">
        <f>+'SCC x Atuacao = Serv. Indústria'!B266/'SCC x Atuacao = Serv. Indústria'!B234-1</f>
        <v>-0.17626761427538939</v>
      </c>
      <c r="C234" s="12">
        <f>+'SCC x Atuacao = Serv. Indústria'!C266/'SCC x Atuacao = Serv. Indústria'!C234-1</f>
        <v>-0.98657200327756289</v>
      </c>
      <c r="D234" s="12">
        <f>+'SCC x Atuacao = Serv. Indústria'!D266/'SCC x Atuacao = Serv. Indústria'!D234-1</f>
        <v>0.1754827784233095</v>
      </c>
      <c r="E234" s="12">
        <f>+'SCC x Atuacao = Serv. Indústria'!E266/'SCC x Atuacao = Serv. Indústria'!E234-1</f>
        <v>-0.38397152896307107</v>
      </c>
      <c r="F234" s="12">
        <f>+'SCC x Atuacao = Serv. Indústria'!F266/'SCC x Atuacao = Serv. Indústria'!F234-1</f>
        <v>0.12011826298367212</v>
      </c>
      <c r="G234" s="12">
        <f>+'SCC x Atuacao = Serv. Indústria'!G266/'SCC x Atuacao = Serv. Indústria'!G234-1</f>
        <v>0.44062202806929074</v>
      </c>
      <c r="H234" s="12">
        <f>+'SCC x Atuacao = Serv. Indústria'!H266/'SCC x Atuacao = Serv. Indústria'!H234-1</f>
        <v>-0.16570669419695616</v>
      </c>
      <c r="I234" s="12" t="e">
        <f>+'SCC x Atuacao = Serv. Indústria'!I266/'SCC x Atuacao = Serv. Indústria'!I234-1</f>
        <v>#DIV/0!</v>
      </c>
      <c r="J234" s="12">
        <f>+'SCC x Atuacao = Serv. Indústria'!J266/'SCC x Atuacao = Serv. Indústria'!J234-1</f>
        <v>6.160564936304036E-2</v>
      </c>
      <c r="K234" s="12">
        <f>+'SCC x Atuacao = Serv. Indústria'!K266/'SCC x Atuacao = Serv. Indústria'!K234-1</f>
        <v>-0.62391830847940954</v>
      </c>
      <c r="L234" s="12">
        <f>+'SCC x Atuacao = Serv. Indústria'!L266/'SCC x Atuacao = Serv. Indústria'!L234-1</f>
        <v>-7.3608563617669653E-2</v>
      </c>
    </row>
    <row r="235" spans="1:12" x14ac:dyDescent="0.25">
      <c r="A235" s="1" t="s">
        <v>524</v>
      </c>
      <c r="B235" s="12">
        <f>+'SCC x Atuacao = Serv. Indústria'!B267/'SCC x Atuacao = Serv. Indústria'!B235-1</f>
        <v>-0.44917423887766406</v>
      </c>
      <c r="C235" s="12">
        <f>+'SCC x Atuacao = Serv. Indústria'!C267/'SCC x Atuacao = Serv. Indústria'!C235-1</f>
        <v>6.5207680346997972</v>
      </c>
      <c r="D235" s="12">
        <f>+'SCC x Atuacao = Serv. Indústria'!D267/'SCC x Atuacao = Serv. Indústria'!D235-1</f>
        <v>0.12238700297832428</v>
      </c>
      <c r="E235" s="12">
        <f>+'SCC x Atuacao = Serv. Indústria'!E267/'SCC x Atuacao = Serv. Indústria'!E235-1</f>
        <v>1.019557345820433</v>
      </c>
      <c r="F235" s="12">
        <f>+'SCC x Atuacao = Serv. Indústria'!F267/'SCC x Atuacao = Serv. Indústria'!F235-1</f>
        <v>0.5161734053652498</v>
      </c>
      <c r="G235" s="12">
        <f>+'SCC x Atuacao = Serv. Indústria'!G267/'SCC x Atuacao = Serv. Indústria'!G235-1</f>
        <v>0.40960485106776368</v>
      </c>
      <c r="H235" s="12">
        <f>+'SCC x Atuacao = Serv. Indústria'!H267/'SCC x Atuacao = Serv. Indústria'!H235-1</f>
        <v>-0.59868844097443008</v>
      </c>
      <c r="I235" s="12">
        <f>+'SCC x Atuacao = Serv. Indústria'!I267/'SCC x Atuacao = Serv. Indústria'!I235-1</f>
        <v>10.013448473843486</v>
      </c>
      <c r="J235" s="12">
        <f>+'SCC x Atuacao = Serv. Indústria'!J267/'SCC x Atuacao = Serv. Indústria'!J235-1</f>
        <v>0.13723981107938998</v>
      </c>
      <c r="K235" s="12">
        <f>+'SCC x Atuacao = Serv. Indústria'!K267/'SCC x Atuacao = Serv. Indústria'!K235-1</f>
        <v>1.2451965869872663</v>
      </c>
      <c r="L235" s="12">
        <f>+'SCC x Atuacao = Serv. Indústria'!L267/'SCC x Atuacao = Serv. Indústria'!L235-1</f>
        <v>0.28109620897861642</v>
      </c>
    </row>
    <row r="236" spans="1:12" x14ac:dyDescent="0.25">
      <c r="A236" s="1" t="s">
        <v>525</v>
      </c>
      <c r="B236" s="12">
        <f>+'SCC x Atuacao = Serv. Indústria'!B268/'SCC x Atuacao = Serv. Indústria'!B236-1</f>
        <v>-0.39781486089958529</v>
      </c>
      <c r="C236" s="12">
        <f>+'SCC x Atuacao = Serv. Indústria'!C268/'SCC x Atuacao = Serv. Indústria'!C236-1</f>
        <v>7.2277577732791976E-2</v>
      </c>
      <c r="D236" s="12">
        <f>+'SCC x Atuacao = Serv. Indústria'!D268/'SCC x Atuacao = Serv. Indústria'!D236-1</f>
        <v>-0.11847480463290727</v>
      </c>
      <c r="E236" s="12">
        <f>+'SCC x Atuacao = Serv. Indústria'!E268/'SCC x Atuacao = Serv. Indústria'!E236-1</f>
        <v>3.7858641355839451</v>
      </c>
      <c r="F236" s="12">
        <f>+'SCC x Atuacao = Serv. Indústria'!F268/'SCC x Atuacao = Serv. Indústria'!F236-1</f>
        <v>-5.2212434879065017E-2</v>
      </c>
      <c r="G236" s="12">
        <f>+'SCC x Atuacao = Serv. Indústria'!G268/'SCC x Atuacao = Serv. Indústria'!G236-1</f>
        <v>0.38354078813709447</v>
      </c>
      <c r="H236" s="12">
        <f>+'SCC x Atuacao = Serv. Indústria'!H268/'SCC x Atuacao = Serv. Indústria'!H236-1</f>
        <v>5.7590994897251946E-3</v>
      </c>
      <c r="I236" s="12">
        <f>+'SCC x Atuacao = Serv. Indústria'!I268/'SCC x Atuacao = Serv. Indústria'!I236-1</f>
        <v>-0.77318334928731869</v>
      </c>
      <c r="J236" s="12">
        <f>+'SCC x Atuacao = Serv. Indústria'!J268/'SCC x Atuacao = Serv. Indústria'!J236-1</f>
        <v>-9.0623541200583024E-2</v>
      </c>
      <c r="K236" s="12">
        <f>+'SCC x Atuacao = Serv. Indústria'!K268/'SCC x Atuacao = Serv. Indústria'!K236-1</f>
        <v>0.13438308325730208</v>
      </c>
      <c r="L236" s="12">
        <f>+'SCC x Atuacao = Serv. Indústria'!L268/'SCC x Atuacao = Serv. Indústria'!L236-1</f>
        <v>-6.9103864224193345E-2</v>
      </c>
    </row>
    <row r="237" spans="1:12" x14ac:dyDescent="0.25">
      <c r="A237" s="1" t="s">
        <v>526</v>
      </c>
      <c r="B237" s="12">
        <f>+'SCC x Atuacao = Serv. Indústria'!B269/'SCC x Atuacao = Serv. Indústria'!B237-1</f>
        <v>-0.16815960338891756</v>
      </c>
      <c r="C237" s="12">
        <f>+'SCC x Atuacao = Serv. Indústria'!C269/'SCC x Atuacao = Serv. Indústria'!C237-1</f>
        <v>-5.6165768460097132E-2</v>
      </c>
      <c r="D237" s="12">
        <f>+'SCC x Atuacao = Serv. Indústria'!D269/'SCC x Atuacao = Serv. Indústria'!D237-1</f>
        <v>7.8214595657448038E-2</v>
      </c>
      <c r="E237" s="12">
        <f>+'SCC x Atuacao = Serv. Indústria'!E269/'SCC x Atuacao = Serv. Indústria'!E237-1</f>
        <v>1.4722249436525718</v>
      </c>
      <c r="F237" s="12">
        <f>+'SCC x Atuacao = Serv. Indústria'!F269/'SCC x Atuacao = Serv. Indústria'!F237-1</f>
        <v>0.52843742796453519</v>
      </c>
      <c r="G237" s="12">
        <f>+'SCC x Atuacao = Serv. Indústria'!G269/'SCC x Atuacao = Serv. Indústria'!G237-1</f>
        <v>0.5391382805693119</v>
      </c>
      <c r="H237" s="12">
        <f>+'SCC x Atuacao = Serv. Indústria'!H269/'SCC x Atuacao = Serv. Indústria'!H237-1</f>
        <v>3.0288742564115179E-2</v>
      </c>
      <c r="I237" s="12">
        <f>+'SCC x Atuacao = Serv. Indústria'!I269/'SCC x Atuacao = Serv. Indústria'!I237-1</f>
        <v>0.60278972397691932</v>
      </c>
      <c r="J237" s="12">
        <f>+'SCC x Atuacao = Serv. Indústria'!J269/'SCC x Atuacao = Serv. Indústria'!J237-1</f>
        <v>-0.41970897390322692</v>
      </c>
      <c r="K237" s="12">
        <f>+'SCC x Atuacao = Serv. Indústria'!K269/'SCC x Atuacao = Serv. Indústria'!K237-1</f>
        <v>0.39325251523551596</v>
      </c>
      <c r="L237" s="12">
        <f>+'SCC x Atuacao = Serv. Indústria'!L269/'SCC x Atuacao = Serv. Indústria'!L237-1</f>
        <v>5.0411185537045489E-2</v>
      </c>
    </row>
    <row r="238" spans="1:12" x14ac:dyDescent="0.25">
      <c r="A238" s="1" t="s">
        <v>527</v>
      </c>
      <c r="B238" s="12">
        <f>+'SCC x Atuacao = Serv. Indústria'!B270/'SCC x Atuacao = Serv. Indústria'!B238-1</f>
        <v>0.15152572379763685</v>
      </c>
      <c r="C238" s="12">
        <f>+'SCC x Atuacao = Serv. Indústria'!C270/'SCC x Atuacao = Serv. Indústria'!C238-1</f>
        <v>7.3732318040457434E-2</v>
      </c>
      <c r="D238" s="12">
        <f>+'SCC x Atuacao = Serv. Indústria'!D270/'SCC x Atuacao = Serv. Indústria'!D238-1</f>
        <v>2.1457775044077199E-2</v>
      </c>
      <c r="E238" s="12">
        <f>+'SCC x Atuacao = Serv. Indústria'!E270/'SCC x Atuacao = Serv. Indústria'!E238-1</f>
        <v>1.71118436361771</v>
      </c>
      <c r="F238" s="12">
        <f>+'SCC x Atuacao = Serv. Indústria'!F270/'SCC x Atuacao = Serv. Indústria'!F238-1</f>
        <v>0.54083742486079256</v>
      </c>
      <c r="G238" s="12">
        <f>+'SCC x Atuacao = Serv. Indústria'!G270/'SCC x Atuacao = Serv. Indústria'!G238-1</f>
        <v>0.30245003758722833</v>
      </c>
      <c r="H238" s="12">
        <f>+'SCC x Atuacao = Serv. Indústria'!H270/'SCC x Atuacao = Serv. Indústria'!H238-1</f>
        <v>0.12469195524422805</v>
      </c>
      <c r="I238" s="12">
        <f>+'SCC x Atuacao = Serv. Indústria'!I270/'SCC x Atuacao = Serv. Indústria'!I238-1</f>
        <v>0.26313410336759824</v>
      </c>
      <c r="J238" s="12">
        <f>+'SCC x Atuacao = Serv. Indústria'!J270/'SCC x Atuacao = Serv. Indústria'!J238-1</f>
        <v>1.570242075537609</v>
      </c>
      <c r="K238" s="12">
        <f>+'SCC x Atuacao = Serv. Indústria'!K270/'SCC x Atuacao = Serv. Indústria'!K238-1</f>
        <v>0.56368297450866667</v>
      </c>
      <c r="L238" s="12">
        <f>+'SCC x Atuacao = Serv. Indústria'!L270/'SCC x Atuacao = Serv. Indústria'!L238-1</f>
        <v>0.14531409078616186</v>
      </c>
    </row>
    <row r="239" spans="1:12" x14ac:dyDescent="0.25">
      <c r="A239" s="1" t="s">
        <v>528</v>
      </c>
      <c r="B239" s="12">
        <f>+'SCC x Atuacao = Serv. Indústria'!B271/'SCC x Atuacao = Serv. Indústria'!B239-1</f>
        <v>0.89388435872016658</v>
      </c>
      <c r="C239" s="12">
        <f>+'SCC x Atuacao = Serv. Indústria'!C271/'SCC x Atuacao = Serv. Indústria'!C239-1</f>
        <v>-0.13594739033782244</v>
      </c>
      <c r="D239" s="12">
        <f>+'SCC x Atuacao = Serv. Indústria'!D271/'SCC x Atuacao = Serv. Indústria'!D239-1</f>
        <v>0.37486542572304837</v>
      </c>
      <c r="E239" s="12">
        <f>+'SCC x Atuacao = Serv. Indústria'!E271/'SCC x Atuacao = Serv. Indústria'!E239-1</f>
        <v>-0.24647144691240241</v>
      </c>
      <c r="F239" s="12">
        <f>+'SCC x Atuacao = Serv. Indústria'!F271/'SCC x Atuacao = Serv. Indústria'!F239-1</f>
        <v>0.14583307455893846</v>
      </c>
      <c r="G239" s="12">
        <f>+'SCC x Atuacao = Serv. Indústria'!G271/'SCC x Atuacao = Serv. Indústria'!G239-1</f>
        <v>0.64182004769017209</v>
      </c>
      <c r="H239" s="12">
        <f>+'SCC x Atuacao = Serv. Indústria'!H271/'SCC x Atuacao = Serv. Indústria'!H239-1</f>
        <v>-2.9619065639684861E-2</v>
      </c>
      <c r="I239" s="12">
        <f>+'SCC x Atuacao = Serv. Indústria'!I271/'SCC x Atuacao = Serv. Indústria'!I239-1</f>
        <v>-6.0390480294075122E-2</v>
      </c>
      <c r="J239" s="12">
        <f>+'SCC x Atuacao = Serv. Indústria'!J271/'SCC x Atuacao = Serv. Indústria'!J239-1</f>
        <v>5.5694614984476809E-2</v>
      </c>
      <c r="K239" s="12">
        <f>+'SCC x Atuacao = Serv. Indústria'!K271/'SCC x Atuacao = Serv. Indústria'!K239-1</f>
        <v>0.31387116916898217</v>
      </c>
      <c r="L239" s="12">
        <f>+'SCC x Atuacao = Serv. Indústria'!L271/'SCC x Atuacao = Serv. Indústria'!L239-1</f>
        <v>0.34327502819935729</v>
      </c>
    </row>
    <row r="240" spans="1:12" x14ac:dyDescent="0.25">
      <c r="A240" s="1" t="s">
        <v>529</v>
      </c>
      <c r="B240" s="12">
        <f>+'SCC x Atuacao = Serv. Indústria'!B272/'SCC x Atuacao = Serv. Indústria'!B240-1</f>
        <v>2.6861500142905115E-4</v>
      </c>
      <c r="C240" s="12">
        <f>+'SCC x Atuacao = Serv. Indústria'!C272/'SCC x Atuacao = Serv. Indústria'!C240-1</f>
        <v>0.13415357099939706</v>
      </c>
      <c r="D240" s="12">
        <f>+'SCC x Atuacao = Serv. Indústria'!D272/'SCC x Atuacao = Serv. Indústria'!D240-1</f>
        <v>-0.23484299060174907</v>
      </c>
      <c r="E240" s="12">
        <f>+'SCC x Atuacao = Serv. Indústria'!E272/'SCC x Atuacao = Serv. Indústria'!E240-1</f>
        <v>-9.6702712428725968E-2</v>
      </c>
      <c r="F240" s="12">
        <f>+'SCC x Atuacao = Serv. Indústria'!F272/'SCC x Atuacao = Serv. Indústria'!F240-1</f>
        <v>0.16131321051632819</v>
      </c>
      <c r="G240" s="12">
        <f>+'SCC x Atuacao = Serv. Indústria'!G272/'SCC x Atuacao = Serv. Indústria'!G240-1</f>
        <v>0.86057279952048837</v>
      </c>
      <c r="H240" s="12">
        <f>+'SCC x Atuacao = Serv. Indústria'!H272/'SCC x Atuacao = Serv. Indústria'!H240-1</f>
        <v>6.0643480326425969E-2</v>
      </c>
      <c r="I240" s="12">
        <f>+'SCC x Atuacao = Serv. Indústria'!I272/'SCC x Atuacao = Serv. Indústria'!I240-1</f>
        <v>-0.40592165136183345</v>
      </c>
      <c r="J240" s="12">
        <f>+'SCC x Atuacao = Serv. Indústria'!J272/'SCC x Atuacao = Serv. Indústria'!J240-1</f>
        <v>-1</v>
      </c>
      <c r="K240" s="12">
        <f>+'SCC x Atuacao = Serv. Indústria'!K272/'SCC x Atuacao = Serv. Indústria'!K240-1</f>
        <v>1.152933077762067</v>
      </c>
      <c r="L240" s="12">
        <f>+'SCC x Atuacao = Serv. Indústria'!L272/'SCC x Atuacao = Serv. Indústria'!L240-1</f>
        <v>-5.0030368238825895E-3</v>
      </c>
    </row>
    <row r="241" spans="1:12" x14ac:dyDescent="0.25">
      <c r="A241" s="1" t="s">
        <v>530</v>
      </c>
      <c r="B241" s="12">
        <f>+'SCC x Atuacao = Serv. Indústria'!B273/'SCC x Atuacao = Serv. Indústria'!B241-1</f>
        <v>-6.4116723969655842E-2</v>
      </c>
      <c r="C241" s="12">
        <f>+'SCC x Atuacao = Serv. Indústria'!C273/'SCC x Atuacao = Serv. Indústria'!C241-1</f>
        <v>8.2233076058753074E-3</v>
      </c>
      <c r="D241" s="12">
        <f>+'SCC x Atuacao = Serv. Indústria'!D273/'SCC x Atuacao = Serv. Indústria'!D241-1</f>
        <v>-0.11443815686049219</v>
      </c>
      <c r="E241" s="12">
        <f>+'SCC x Atuacao = Serv. Indústria'!E273/'SCC x Atuacao = Serv. Indústria'!E241-1</f>
        <v>0.65740643299157231</v>
      </c>
      <c r="F241" s="12">
        <f>+'SCC x Atuacao = Serv. Indústria'!F273/'SCC x Atuacao = Serv. Indústria'!F241-1</f>
        <v>0.3702182549894304</v>
      </c>
      <c r="G241" s="12">
        <f>+'SCC x Atuacao = Serv. Indústria'!G273/'SCC x Atuacao = Serv. Indústria'!G241-1</f>
        <v>0.51709201476279087</v>
      </c>
      <c r="H241" s="12">
        <f>+'SCC x Atuacao = Serv. Indústria'!H273/'SCC x Atuacao = Serv. Indústria'!H241-1</f>
        <v>-4.7368153052059103E-2</v>
      </c>
      <c r="I241" s="12">
        <f>+'SCC x Atuacao = Serv. Indústria'!I273/'SCC x Atuacao = Serv. Indústria'!I241-1</f>
        <v>-0.40743756588904945</v>
      </c>
      <c r="J241" s="12">
        <f>+'SCC x Atuacao = Serv. Indústria'!J273/'SCC x Atuacao = Serv. Indústria'!J241-1</f>
        <v>6.5988387828496142E-2</v>
      </c>
      <c r="K241" s="12">
        <f>+'SCC x Atuacao = Serv. Indústria'!K273/'SCC x Atuacao = Serv. Indústria'!K241-1</f>
        <v>0.21002101330199019</v>
      </c>
      <c r="L241" s="12">
        <f>+'SCC x Atuacao = Serv. Indústria'!L273/'SCC x Atuacao = Serv. Indústria'!L241-1</f>
        <v>3.5219986568815642E-2</v>
      </c>
    </row>
    <row r="242" spans="1:12" x14ac:dyDescent="0.25">
      <c r="A242" s="1" t="s">
        <v>531</v>
      </c>
      <c r="B242" s="12">
        <f>+'SCC x Atuacao = Serv. Indústria'!B274/'SCC x Atuacao = Serv. Indústria'!B242-1</f>
        <v>0.46681015445817331</v>
      </c>
      <c r="C242" s="12">
        <f>+'SCC x Atuacao = Serv. Indústria'!C274/'SCC x Atuacao = Serv. Indústria'!C242-1</f>
        <v>-0.38430358962218081</v>
      </c>
      <c r="D242" s="12">
        <f>+'SCC x Atuacao = Serv. Indústria'!D274/'SCC x Atuacao = Serv. Indústria'!D242-1</f>
        <v>-0.41845966888982722</v>
      </c>
      <c r="E242" s="12">
        <f>+'SCC x Atuacao = Serv. Indústria'!E274/'SCC x Atuacao = Serv. Indústria'!E242-1</f>
        <v>0.19211881899166672</v>
      </c>
      <c r="F242" s="12">
        <f>+'SCC x Atuacao = Serv. Indústria'!F274/'SCC x Atuacao = Serv. Indústria'!F242-1</f>
        <v>0.47594304728596826</v>
      </c>
      <c r="G242" s="12">
        <f>+'SCC x Atuacao = Serv. Indústria'!G274/'SCC x Atuacao = Serv. Indústria'!G242-1</f>
        <v>0.47883652615384231</v>
      </c>
      <c r="H242" s="12">
        <f>+'SCC x Atuacao = Serv. Indústria'!H274/'SCC x Atuacao = Serv. Indústria'!H242-1</f>
        <v>5.1847349306491264E-2</v>
      </c>
      <c r="I242" s="12">
        <f>+'SCC x Atuacao = Serv. Indústria'!I274/'SCC x Atuacao = Serv. Indústria'!I242-1</f>
        <v>-0.49183331120294949</v>
      </c>
      <c r="J242" s="12">
        <f>+'SCC x Atuacao = Serv. Indústria'!J274/'SCC x Atuacao = Serv. Indústria'!J242-1</f>
        <v>0.82650333874088555</v>
      </c>
      <c r="K242" s="12">
        <f>+'SCC x Atuacao = Serv. Indústria'!K274/'SCC x Atuacao = Serv. Indústria'!K242-1</f>
        <v>0.3939060523532405</v>
      </c>
      <c r="L242" s="12">
        <f>+'SCC x Atuacao = Serv. Indústria'!L274/'SCC x Atuacao = Serv. Indústria'!L242-1</f>
        <v>-0.21192811694332936</v>
      </c>
    </row>
    <row r="243" spans="1:12" x14ac:dyDescent="0.25">
      <c r="A243" s="1" t="s">
        <v>532</v>
      </c>
      <c r="B243" s="12">
        <f>+'SCC x Atuacao = Serv. Indústria'!B275/'SCC x Atuacao = Serv. Indústria'!B243-1</f>
        <v>0.49970162296499554</v>
      </c>
      <c r="C243" s="12">
        <f>+'SCC x Atuacao = Serv. Indústria'!C275/'SCC x Atuacao = Serv. Indústria'!C243-1</f>
        <v>-7.3166749704690059E-2</v>
      </c>
      <c r="D243" s="12">
        <f>+'SCC x Atuacao = Serv. Indústria'!D275/'SCC x Atuacao = Serv. Indústria'!D243-1</f>
        <v>-0.17995613879049344</v>
      </c>
      <c r="E243" s="12">
        <f>+'SCC x Atuacao = Serv. Indústria'!E275/'SCC x Atuacao = Serv. Indústria'!E243-1</f>
        <v>0.3311837683353176</v>
      </c>
      <c r="F243" s="12">
        <f>+'SCC x Atuacao = Serv. Indústria'!F275/'SCC x Atuacao = Serv. Indústria'!F243-1</f>
        <v>0.35221661052371611</v>
      </c>
      <c r="G243" s="12">
        <f>+'SCC x Atuacao = Serv. Indústria'!G275/'SCC x Atuacao = Serv. Indústria'!G243-1</f>
        <v>0.35285475782870712</v>
      </c>
      <c r="H243" s="12">
        <f>+'SCC x Atuacao = Serv. Indústria'!H275/'SCC x Atuacao = Serv. Indústria'!H243-1</f>
        <v>-0.33235895488764255</v>
      </c>
      <c r="I243" s="12" t="e">
        <f>+'SCC x Atuacao = Serv. Indústria'!I275/'SCC x Atuacao = Serv. Indústria'!I243-1</f>
        <v>#DIV/0!</v>
      </c>
      <c r="J243" s="12">
        <f>+'SCC x Atuacao = Serv. Indústria'!J275/'SCC x Atuacao = Serv. Indústria'!J243-1</f>
        <v>-0.5954202340729724</v>
      </c>
      <c r="K243" s="12">
        <f>+'SCC x Atuacao = Serv. Indústria'!K275/'SCC x Atuacao = Serv. Indústria'!K243-1</f>
        <v>0.15115705236197829</v>
      </c>
      <c r="L243" s="12">
        <f>+'SCC x Atuacao = Serv. Indústria'!L275/'SCC x Atuacao = Serv. Indústria'!L243-1</f>
        <v>1.6417906472852017E-3</v>
      </c>
    </row>
    <row r="244" spans="1:12" x14ac:dyDescent="0.25">
      <c r="A244" s="1" t="s">
        <v>533</v>
      </c>
      <c r="B244" s="12">
        <f>+'SCC x Atuacao = Serv. Indústria'!B276/'SCC x Atuacao = Serv. Indústria'!B244-1</f>
        <v>0.19069429515572822</v>
      </c>
      <c r="C244" s="12">
        <f>+'SCC x Atuacao = Serv. Indústria'!C276/'SCC x Atuacao = Serv. Indústria'!C244-1</f>
        <v>-0.36748619230482205</v>
      </c>
      <c r="D244" s="12">
        <f>+'SCC x Atuacao = Serv. Indústria'!D276/'SCC x Atuacao = Serv. Indústria'!D244-1</f>
        <v>-5.3871397648644459E-2</v>
      </c>
      <c r="E244" s="12">
        <f>+'SCC x Atuacao = Serv. Indústria'!E276/'SCC x Atuacao = Serv. Indústria'!E244-1</f>
        <v>0.76469443187672215</v>
      </c>
      <c r="F244" s="12">
        <f>+'SCC x Atuacao = Serv. Indústria'!F276/'SCC x Atuacao = Serv. Indústria'!F244-1</f>
        <v>-0.31086734240619129</v>
      </c>
      <c r="G244" s="12">
        <f>+'SCC x Atuacao = Serv. Indústria'!G276/'SCC x Atuacao = Serv. Indústria'!G244-1</f>
        <v>0.7402425130786785</v>
      </c>
      <c r="H244" s="12">
        <f>+'SCC x Atuacao = Serv. Indústria'!H276/'SCC x Atuacao = Serv. Indústria'!H244-1</f>
        <v>-0.24535776118288954</v>
      </c>
      <c r="I244" s="12">
        <f>+'SCC x Atuacao = Serv. Indústria'!I276/'SCC x Atuacao = Serv. Indústria'!I244-1</f>
        <v>-0.68716551058277542</v>
      </c>
      <c r="J244" s="12">
        <f>+'SCC x Atuacao = Serv. Indústria'!J276/'SCC x Atuacao = Serv. Indústria'!J244-1</f>
        <v>-1.5104818473215209E-2</v>
      </c>
      <c r="K244" s="12">
        <f>+'SCC x Atuacao = Serv. Indústria'!K276/'SCC x Atuacao = Serv. Indústria'!K244-1</f>
        <v>0.20148783833575123</v>
      </c>
      <c r="L244" s="12">
        <f>+'SCC x Atuacao = Serv. Indústria'!L276/'SCC x Atuacao = Serv. Indústria'!L244-1</f>
        <v>2.1491823502024499E-3</v>
      </c>
    </row>
    <row r="245" spans="1:12" x14ac:dyDescent="0.25">
      <c r="A245" s="1" t="s">
        <v>534</v>
      </c>
      <c r="B245" s="12">
        <f>+'SCC x Atuacao = Serv. Indústria'!B277/'SCC x Atuacao = Serv. Indústria'!B245-1</f>
        <v>-0.14598052469402389</v>
      </c>
      <c r="C245" s="12">
        <f>+'SCC x Atuacao = Serv. Indústria'!C277/'SCC x Atuacao = Serv. Indústria'!C245-1</f>
        <v>-3.6898022805850195E-2</v>
      </c>
      <c r="D245" s="12">
        <f>+'SCC x Atuacao = Serv. Indústria'!D277/'SCC x Atuacao = Serv. Indústria'!D245-1</f>
        <v>-0.28802288656239894</v>
      </c>
      <c r="E245" s="12">
        <f>+'SCC x Atuacao = Serv. Indústria'!E277/'SCC x Atuacao = Serv. Indústria'!E245-1</f>
        <v>1.1908222461672087</v>
      </c>
      <c r="F245" s="12">
        <f>+'SCC x Atuacao = Serv. Indústria'!F277/'SCC x Atuacao = Serv. Indústria'!F245-1</f>
        <v>0.22995603747834914</v>
      </c>
      <c r="G245" s="12">
        <f>+'SCC x Atuacao = Serv. Indústria'!G277/'SCC x Atuacao = Serv. Indústria'!G245-1</f>
        <v>0.33040532772701403</v>
      </c>
      <c r="H245" s="12">
        <f>+'SCC x Atuacao = Serv. Indústria'!H277/'SCC x Atuacao = Serv. Indústria'!H245-1</f>
        <v>-0.25179915656675589</v>
      </c>
      <c r="I245" s="12">
        <f>+'SCC x Atuacao = Serv. Indústria'!I277/'SCC x Atuacao = Serv. Indústria'!I245-1</f>
        <v>0.72122145695770712</v>
      </c>
      <c r="J245" s="12">
        <f>+'SCC x Atuacao = Serv. Indústria'!J277/'SCC x Atuacao = Serv. Indústria'!J245-1</f>
        <v>-0.13759685220681184</v>
      </c>
      <c r="K245" s="12">
        <f>+'SCC x Atuacao = Serv. Indústria'!K277/'SCC x Atuacao = Serv. Indústria'!K245-1</f>
        <v>0.49829065843846565</v>
      </c>
      <c r="L245" s="12">
        <f>+'SCC x Atuacao = Serv. Indústria'!L277/'SCC x Atuacao = Serv. Indústria'!L245-1</f>
        <v>-6.7230808265939523E-2</v>
      </c>
    </row>
    <row r="246" spans="1:12" x14ac:dyDescent="0.25">
      <c r="A246" s="1" t="s">
        <v>535</v>
      </c>
      <c r="B246" s="12">
        <f>+'SCC x Atuacao = Serv. Indústria'!B278/'SCC x Atuacao = Serv. Indústria'!B246-1</f>
        <v>-0.30279764901307582</v>
      </c>
      <c r="C246" s="12">
        <f>+'SCC x Atuacao = Serv. Indústria'!C278/'SCC x Atuacao = Serv. Indústria'!C246-1</f>
        <v>0.16012762802424607</v>
      </c>
      <c r="D246" s="12">
        <f>+'SCC x Atuacao = Serv. Indústria'!D278/'SCC x Atuacao = Serv. Indústria'!D246-1</f>
        <v>-0.29694856993208951</v>
      </c>
      <c r="E246" s="12">
        <f>+'SCC x Atuacao = Serv. Indústria'!E278/'SCC x Atuacao = Serv. Indústria'!E246-1</f>
        <v>0.9646045353620587</v>
      </c>
      <c r="F246" s="12">
        <f>+'SCC x Atuacao = Serv. Indústria'!F278/'SCC x Atuacao = Serv. Indústria'!F246-1</f>
        <v>0.33442269716320894</v>
      </c>
      <c r="G246" s="12">
        <f>+'SCC x Atuacao = Serv. Indústria'!G278/'SCC x Atuacao = Serv. Indústria'!G246-1</f>
        <v>0.19147307692389237</v>
      </c>
      <c r="H246" s="12">
        <f>+'SCC x Atuacao = Serv. Indústria'!H278/'SCC x Atuacao = Serv. Indústria'!H246-1</f>
        <v>-0.57018442432469696</v>
      </c>
      <c r="I246" s="12">
        <f>+'SCC x Atuacao = Serv. Indústria'!I278/'SCC x Atuacao = Serv. Indústria'!I246-1</f>
        <v>0.81023254173971826</v>
      </c>
      <c r="J246" s="12">
        <f>+'SCC x Atuacao = Serv. Indústria'!J278/'SCC x Atuacao = Serv. Indústria'!J246-1</f>
        <v>0.11296830304877448</v>
      </c>
      <c r="K246" s="12">
        <f>+'SCC x Atuacao = Serv. Indústria'!K278/'SCC x Atuacao = Serv. Indústria'!K246-1</f>
        <v>0.15046297582940205</v>
      </c>
      <c r="L246" s="12">
        <f>+'SCC x Atuacao = Serv. Indústria'!L278/'SCC x Atuacao = Serv. Indústria'!L246-1</f>
        <v>-0.14458962134084874</v>
      </c>
    </row>
    <row r="247" spans="1:12" x14ac:dyDescent="0.25">
      <c r="A247" s="1" t="s">
        <v>536</v>
      </c>
      <c r="B247" s="12">
        <f>+'SCC x Atuacao = Serv. Indústria'!B279/'SCC x Atuacao = Serv. Indústria'!B247-1</f>
        <v>-0.12171915962855417</v>
      </c>
      <c r="C247" s="12">
        <f>+'SCC x Atuacao = Serv. Indústria'!C279/'SCC x Atuacao = Serv. Indústria'!C247-1</f>
        <v>9.0826888435626696E-3</v>
      </c>
      <c r="D247" s="12">
        <f>+'SCC x Atuacao = Serv. Indústria'!D279/'SCC x Atuacao = Serv. Indústria'!D247-1</f>
        <v>5.5858659746962802E-2</v>
      </c>
      <c r="E247" s="12">
        <f>+'SCC x Atuacao = Serv. Indústria'!E279/'SCC x Atuacao = Serv. Indústria'!E247-1</f>
        <v>1.9543099654503071</v>
      </c>
      <c r="F247" s="12">
        <f>+'SCC x Atuacao = Serv. Indústria'!F279/'SCC x Atuacao = Serv. Indústria'!F247-1</f>
        <v>0.44684303898583067</v>
      </c>
      <c r="G247" s="12">
        <f>+'SCC x Atuacao = Serv. Indústria'!G279/'SCC x Atuacao = Serv. Indústria'!G247-1</f>
        <v>0.37081292547338496</v>
      </c>
      <c r="H247" s="12">
        <f>+'SCC x Atuacao = Serv. Indústria'!H279/'SCC x Atuacao = Serv. Indústria'!H247-1</f>
        <v>7.6246213982671396E-2</v>
      </c>
      <c r="I247" s="12">
        <f>+'SCC x Atuacao = Serv. Indústria'!I279/'SCC x Atuacao = Serv. Indústria'!I247-1</f>
        <v>8.9110969353760616E-3</v>
      </c>
      <c r="J247" s="12">
        <f>+'SCC x Atuacao = Serv. Indústria'!J279/'SCC x Atuacao = Serv. Indústria'!J247-1</f>
        <v>0.23483706861459952</v>
      </c>
      <c r="K247" s="12">
        <f>+'SCC x Atuacao = Serv. Indústria'!K279/'SCC x Atuacao = Serv. Indústria'!K247-1</f>
        <v>-0.15740700568219401</v>
      </c>
      <c r="L247" s="12">
        <f>+'SCC x Atuacao = Serv. Indústria'!L279/'SCC x Atuacao = Serv. Indústria'!L247-1</f>
        <v>7.6167658823713458E-2</v>
      </c>
    </row>
    <row r="248" spans="1:12" x14ac:dyDescent="0.25">
      <c r="A248" s="1" t="s">
        <v>537</v>
      </c>
      <c r="B248" s="12">
        <f>+'SCC x Atuacao = Serv. Indústria'!B280/'SCC x Atuacao = Serv. Indústria'!B248-1</f>
        <v>-4.4821464728373672E-2</v>
      </c>
      <c r="C248" s="12">
        <f>+'SCC x Atuacao = Serv. Indústria'!C280/'SCC x Atuacao = Serv. Indústria'!C248-1</f>
        <v>-0.15932338889426234</v>
      </c>
      <c r="D248" s="12">
        <f>+'SCC x Atuacao = Serv. Indústria'!D280/'SCC x Atuacao = Serv. Indústria'!D248-1</f>
        <v>-0.21909783687130979</v>
      </c>
      <c r="E248" s="12">
        <f>+'SCC x Atuacao = Serv. Indústria'!E280/'SCC x Atuacao = Serv. Indústria'!E248-1</f>
        <v>0.66770578289258542</v>
      </c>
      <c r="F248" s="12">
        <f>+'SCC x Atuacao = Serv. Indústria'!F280/'SCC x Atuacao = Serv. Indústria'!F248-1</f>
        <v>0.33869378909630377</v>
      </c>
      <c r="G248" s="12">
        <f>+'SCC x Atuacao = Serv. Indústria'!G280/'SCC x Atuacao = Serv. Indústria'!G248-1</f>
        <v>0.28781193401669891</v>
      </c>
      <c r="H248" s="12">
        <f>+'SCC x Atuacao = Serv. Indústria'!H280/'SCC x Atuacao = Serv. Indústria'!H248-1</f>
        <v>-0.28246967161560332</v>
      </c>
      <c r="I248" s="12">
        <f>+'SCC x Atuacao = Serv. Indústria'!I280/'SCC x Atuacao = Serv. Indústria'!I248-1</f>
        <v>0.14293321924286118</v>
      </c>
      <c r="J248" s="12">
        <f>+'SCC x Atuacao = Serv. Indústria'!J280/'SCC x Atuacao = Serv. Indústria'!J248-1</f>
        <v>0.29300863181169534</v>
      </c>
      <c r="K248" s="12">
        <f>+'SCC x Atuacao = Serv. Indústria'!K280/'SCC x Atuacao = Serv. Indústria'!K248-1</f>
        <v>0.22960193066950585</v>
      </c>
      <c r="L248" s="12">
        <f>+'SCC x Atuacao = Serv. Indústria'!L280/'SCC x Atuacao = Serv. Indústria'!L248-1</f>
        <v>-1.1501419479652664E-2</v>
      </c>
    </row>
    <row r="249" spans="1:12" x14ac:dyDescent="0.25">
      <c r="A249" s="1" t="s">
        <v>538</v>
      </c>
      <c r="B249" s="12">
        <f>+'SCC x Atuacao = Serv. Indústria'!B281/'SCC x Atuacao = Serv. Indústria'!B249-1</f>
        <v>-7.982936281317532E-2</v>
      </c>
      <c r="C249" s="12">
        <f>+'SCC x Atuacao = Serv. Indústria'!C281/'SCC x Atuacao = Serv. Indústria'!C249-1</f>
        <v>0.16828656565046507</v>
      </c>
      <c r="D249" s="12">
        <f>+'SCC x Atuacao = Serv. Indústria'!D281/'SCC x Atuacao = Serv. Indústria'!D249-1</f>
        <v>-0.22491439879185504</v>
      </c>
      <c r="E249" s="12">
        <f>+'SCC x Atuacao = Serv. Indústria'!E281/'SCC x Atuacao = Serv. Indústria'!E249-1</f>
        <v>0.72422460375905406</v>
      </c>
      <c r="F249" s="12">
        <f>+'SCC x Atuacao = Serv. Indústria'!F281/'SCC x Atuacao = Serv. Indústria'!F249-1</f>
        <v>0.50752502084027751</v>
      </c>
      <c r="G249" s="12">
        <f>+'SCC x Atuacao = Serv. Indústria'!G281/'SCC x Atuacao = Serv. Indústria'!G249-1</f>
        <v>0.17370405285751644</v>
      </c>
      <c r="H249" s="12">
        <f>+'SCC x Atuacao = Serv. Indústria'!H281/'SCC x Atuacao = Serv. Indústria'!H249-1</f>
        <v>-0.19797612178931678</v>
      </c>
      <c r="I249" s="12">
        <f>+'SCC x Atuacao = Serv. Indústria'!I281/'SCC x Atuacao = Serv. Indústria'!I249-1</f>
        <v>-3.9016981446634125E-2</v>
      </c>
      <c r="J249" s="12">
        <f>+'SCC x Atuacao = Serv. Indústria'!J281/'SCC x Atuacao = Serv. Indústria'!J249-1</f>
        <v>-0.25556240910456784</v>
      </c>
      <c r="K249" s="12">
        <f>+'SCC x Atuacao = Serv. Indústria'!K281/'SCC x Atuacao = Serv. Indústria'!K249-1</f>
        <v>0.41163820776296167</v>
      </c>
      <c r="L249" s="12">
        <f>+'SCC x Atuacao = Serv. Indústria'!L281/'SCC x Atuacao = Serv. Indústria'!L249-1</f>
        <v>-5.2923354437158787E-3</v>
      </c>
    </row>
    <row r="250" spans="1:12" x14ac:dyDescent="0.25">
      <c r="A250" s="1" t="s">
        <v>539</v>
      </c>
      <c r="B250" s="12">
        <f>+'SCC x Atuacao = Serv. Indústria'!B282/'SCC x Atuacao = Serv. Indústria'!B250-1</f>
        <v>-5.1458109967291943E-2</v>
      </c>
      <c r="C250" s="12">
        <f>+'SCC x Atuacao = Serv. Indústria'!C282/'SCC x Atuacao = Serv. Indústria'!C250-1</f>
        <v>-8.6325835577852228E-2</v>
      </c>
      <c r="D250" s="12">
        <f>+'SCC x Atuacao = Serv. Indústria'!D282/'SCC x Atuacao = Serv. Indústria'!D250-1</f>
        <v>-0.39397636177058981</v>
      </c>
      <c r="E250" s="12">
        <f>+'SCC x Atuacao = Serv. Indústria'!E282/'SCC x Atuacao = Serv. Indústria'!E250-1</f>
        <v>2.4038551270971782</v>
      </c>
      <c r="F250" s="12">
        <f>+'SCC x Atuacao = Serv. Indústria'!F282/'SCC x Atuacao = Serv. Indústria'!F250-1</f>
        <v>0.18571941517726875</v>
      </c>
      <c r="G250" s="12">
        <f>+'SCC x Atuacao = Serv. Indústria'!G282/'SCC x Atuacao = Serv. Indústria'!G250-1</f>
        <v>0.30486481607165627</v>
      </c>
      <c r="H250" s="12">
        <f>+'SCC x Atuacao = Serv. Indústria'!H282/'SCC x Atuacao = Serv. Indústria'!H250-1</f>
        <v>1.7359164329450616E-2</v>
      </c>
      <c r="I250" s="12">
        <f>+'SCC x Atuacao = Serv. Indústria'!I282/'SCC x Atuacao = Serv. Indústria'!I250-1</f>
        <v>0.44226210032038638</v>
      </c>
      <c r="J250" s="12">
        <f>+'SCC x Atuacao = Serv. Indústria'!J282/'SCC x Atuacao = Serv. Indústria'!J250-1</f>
        <v>0.65512600091289119</v>
      </c>
      <c r="K250" s="12">
        <f>+'SCC x Atuacao = Serv. Indústria'!K282/'SCC x Atuacao = Serv. Indústria'!K250-1</f>
        <v>0.16273777515500298</v>
      </c>
      <c r="L250" s="12">
        <f>+'SCC x Atuacao = Serv. Indústria'!L282/'SCC x Atuacao = Serv. Indústria'!L250-1</f>
        <v>-0.13780793243214295</v>
      </c>
    </row>
    <row r="251" spans="1:12" x14ac:dyDescent="0.25">
      <c r="A251" s="1" t="s">
        <v>540</v>
      </c>
      <c r="B251" s="12">
        <f>+'SCC x Atuacao = Serv. Indústria'!B283/'SCC x Atuacao = Serv. Indústria'!B251-1</f>
        <v>0.16832320905396281</v>
      </c>
      <c r="C251" s="12">
        <f>+'SCC x Atuacao = Serv. Indústria'!C283/'SCC x Atuacao = Serv. Indústria'!C251-1</f>
        <v>-0.12219790132650787</v>
      </c>
      <c r="D251" s="12">
        <f>+'SCC x Atuacao = Serv. Indústria'!D283/'SCC x Atuacao = Serv. Indústria'!D251-1</f>
        <v>-0.48974031675733143</v>
      </c>
      <c r="E251" s="12">
        <f>+'SCC x Atuacao = Serv. Indústria'!E283/'SCC x Atuacao = Serv. Indústria'!E251-1</f>
        <v>0.64320031491966811</v>
      </c>
      <c r="F251" s="12">
        <f>+'SCC x Atuacao = Serv. Indústria'!F283/'SCC x Atuacao = Serv. Indústria'!F251-1</f>
        <v>0.35319259250437574</v>
      </c>
      <c r="G251" s="12">
        <f>+'SCC x Atuacao = Serv. Indústria'!G283/'SCC x Atuacao = Serv. Indústria'!G251-1</f>
        <v>0.25874158522945434</v>
      </c>
      <c r="H251" s="12">
        <f>+'SCC x Atuacao = Serv. Indústria'!H283/'SCC x Atuacao = Serv. Indústria'!H251-1</f>
        <v>9.6498906826304687E-2</v>
      </c>
      <c r="I251" s="12">
        <f>+'SCC x Atuacao = Serv. Indústria'!I283/'SCC x Atuacao = Serv. Indústria'!I251-1</f>
        <v>7.5929192662327782E-2</v>
      </c>
      <c r="J251" s="12">
        <f>+'SCC x Atuacao = Serv. Indústria'!J283/'SCC x Atuacao = Serv. Indústria'!J251-1</f>
        <v>-3.7275245513397781E-2</v>
      </c>
      <c r="K251" s="12">
        <f>+'SCC x Atuacao = Serv. Indústria'!K283/'SCC x Atuacao = Serv. Indústria'!K251-1</f>
        <v>0.2175574313785964</v>
      </c>
      <c r="L251" s="12">
        <f>+'SCC x Atuacao = Serv. Indústria'!L283/'SCC x Atuacao = Serv. Indústria'!L251-1</f>
        <v>-0.15350236780152149</v>
      </c>
    </row>
    <row r="252" spans="1:12" x14ac:dyDescent="0.25">
      <c r="A252" s="1" t="s">
        <v>541</v>
      </c>
      <c r="B252" s="12">
        <f>+'SCC x Atuacao = Serv. Indústria'!B284/'SCC x Atuacao = Serv. Indústria'!B252-1</f>
        <v>4.8431455956491787E-2</v>
      </c>
      <c r="C252" s="12">
        <f>+'SCC x Atuacao = Serv. Indústria'!C284/'SCC x Atuacao = Serv. Indústria'!C252-1</f>
        <v>0.21775506778745446</v>
      </c>
      <c r="D252" s="12">
        <f>+'SCC x Atuacao = Serv. Indústria'!D284/'SCC x Atuacao = Serv. Indústria'!D252-1</f>
        <v>-7.107320514586013E-2</v>
      </c>
      <c r="E252" s="12">
        <f>+'SCC x Atuacao = Serv. Indústria'!E284/'SCC x Atuacao = Serv. Indústria'!E252-1</f>
        <v>0.38156991396248352</v>
      </c>
      <c r="F252" s="12">
        <f>+'SCC x Atuacao = Serv. Indústria'!F284/'SCC x Atuacao = Serv. Indústria'!F252-1</f>
        <v>0.21044324138619963</v>
      </c>
      <c r="G252" s="12">
        <f>+'SCC x Atuacao = Serv. Indústria'!G284/'SCC x Atuacao = Serv. Indústria'!G252-1</f>
        <v>0.36855688186145241</v>
      </c>
      <c r="H252" s="12">
        <f>+'SCC x Atuacao = Serv. Indústria'!H284/'SCC x Atuacao = Serv. Indústria'!H252-1</f>
        <v>0.38954584846002627</v>
      </c>
      <c r="I252" s="12">
        <f>+'SCC x Atuacao = Serv. Indústria'!I284/'SCC x Atuacao = Serv. Indústria'!I252-1</f>
        <v>0.30676068648419563</v>
      </c>
      <c r="J252" s="12">
        <f>+'SCC x Atuacao = Serv. Indústria'!J284/'SCC x Atuacao = Serv. Indústria'!J252-1</f>
        <v>-0.13316936555915904</v>
      </c>
      <c r="K252" s="12">
        <f>+'SCC x Atuacao = Serv. Indústria'!K284/'SCC x Atuacao = Serv. Indústria'!K252-1</f>
        <v>0.19899908549955736</v>
      </c>
      <c r="L252" s="12">
        <f>+'SCC x Atuacao = Serv. Indústria'!L284/'SCC x Atuacao = Serv. Indústria'!L252-1</f>
        <v>7.5446641020614935E-2</v>
      </c>
    </row>
    <row r="253" spans="1:12" x14ac:dyDescent="0.25">
      <c r="A253" s="1" t="s">
        <v>542</v>
      </c>
      <c r="B253" s="12">
        <f>+'SCC x Atuacao = Serv. Indústria'!B285/'SCC x Atuacao = Serv. Indústria'!B253-1</f>
        <v>0.20822080575202628</v>
      </c>
      <c r="C253" s="12">
        <f>+'SCC x Atuacao = Serv. Indústria'!C285/'SCC x Atuacao = Serv. Indústria'!C253-1</f>
        <v>4.6080340230284289E-2</v>
      </c>
      <c r="D253" s="12">
        <f>+'SCC x Atuacao = Serv. Indústria'!D285/'SCC x Atuacao = Serv. Indústria'!D253-1</f>
        <v>-0.10795692149876657</v>
      </c>
      <c r="E253" s="12">
        <f>+'SCC x Atuacao = Serv. Indústria'!E285/'SCC x Atuacao = Serv. Indústria'!E253-1</f>
        <v>2.3610994059863333</v>
      </c>
      <c r="F253" s="12">
        <f>+'SCC x Atuacao = Serv. Indústria'!F285/'SCC x Atuacao = Serv. Indústria'!F253-1</f>
        <v>0.21958771153133805</v>
      </c>
      <c r="G253" s="12">
        <f>+'SCC x Atuacao = Serv. Indústria'!G285/'SCC x Atuacao = Serv. Indústria'!G253-1</f>
        <v>0.3246929170634667</v>
      </c>
      <c r="H253" s="12">
        <f>+'SCC x Atuacao = Serv. Indústria'!H285/'SCC x Atuacao = Serv. Indústria'!H253-1</f>
        <v>5.8110796564509792E-2</v>
      </c>
      <c r="I253" s="12">
        <f>+'SCC x Atuacao = Serv. Indústria'!I285/'SCC x Atuacao = Serv. Indústria'!I253-1</f>
        <v>-6.8797366890789302E-3</v>
      </c>
      <c r="J253" s="12">
        <f>+'SCC x Atuacao = Serv. Indústria'!J285/'SCC x Atuacao = Serv. Indústria'!J253-1</f>
        <v>-0.48062554818326442</v>
      </c>
      <c r="K253" s="12">
        <f>+'SCC x Atuacao = Serv. Indústria'!K285/'SCC x Atuacao = Serv. Indústria'!K253-1</f>
        <v>0.63323734230819961</v>
      </c>
      <c r="L253" s="12">
        <f>+'SCC x Atuacao = Serv. Indústria'!L285/'SCC x Atuacao = Serv. Indústria'!L253-1</f>
        <v>7.3965696972626782E-2</v>
      </c>
    </row>
    <row r="254" spans="1:12" x14ac:dyDescent="0.25">
      <c r="A254" s="1" t="s">
        <v>543</v>
      </c>
      <c r="B254" s="12">
        <f>+'SCC x Atuacao = Serv. Indústria'!B286/'SCC x Atuacao = Serv. Indústria'!B254-1</f>
        <v>0.11117879346096826</v>
      </c>
      <c r="C254" s="12">
        <f>+'SCC x Atuacao = Serv. Indústria'!C286/'SCC x Atuacao = Serv. Indústria'!C254-1</f>
        <v>9.7894658249746191E-2</v>
      </c>
      <c r="D254" s="12">
        <f>+'SCC x Atuacao = Serv. Indústria'!D286/'SCC x Atuacao = Serv. Indústria'!D254-1</f>
        <v>-0.16520155774208412</v>
      </c>
      <c r="E254" s="12">
        <f>+'SCC x Atuacao = Serv. Indústria'!E286/'SCC x Atuacao = Serv. Indústria'!E254-1</f>
        <v>1.2487255521542147</v>
      </c>
      <c r="F254" s="12">
        <f>+'SCC x Atuacao = Serv. Indústria'!F286/'SCC x Atuacao = Serv. Indústria'!F254-1</f>
        <v>0.49795940100948144</v>
      </c>
      <c r="G254" s="12">
        <f>+'SCC x Atuacao = Serv. Indústria'!G286/'SCC x Atuacao = Serv. Indústria'!G254-1</f>
        <v>0.45118581562684401</v>
      </c>
      <c r="H254" s="12">
        <f>+'SCC x Atuacao = Serv. Indústria'!H286/'SCC x Atuacao = Serv. Indústria'!H254-1</f>
        <v>5.652745187295527E-2</v>
      </c>
      <c r="I254" s="12">
        <f>+'SCC x Atuacao = Serv. Indústria'!I286/'SCC x Atuacao = Serv. Indústria'!I254-1</f>
        <v>-0.29594544601357242</v>
      </c>
      <c r="J254" s="12">
        <f>+'SCC x Atuacao = Serv. Indústria'!J286/'SCC x Atuacao = Serv. Indústria'!J254-1</f>
        <v>0.26869327894157657</v>
      </c>
      <c r="K254" s="12">
        <f>+'SCC x Atuacao = Serv. Indústria'!K286/'SCC x Atuacao = Serv. Indústria'!K254-1</f>
        <v>0.52629140089521487</v>
      </c>
      <c r="L254" s="12">
        <f>+'SCC x Atuacao = Serv. Indústria'!L286/'SCC x Atuacao = Serv. Indústria'!L254-1</f>
        <v>5.6428588122485746E-2</v>
      </c>
    </row>
    <row r="255" spans="1:12" x14ac:dyDescent="0.25">
      <c r="A255" s="1" t="s">
        <v>544</v>
      </c>
      <c r="B255" s="12">
        <f>+'SCC x Atuacao = Serv. Indústria'!B287/'SCC x Atuacao = Serv. Indústria'!B255-1</f>
        <v>-9.764997103375006E-2</v>
      </c>
      <c r="C255" s="12">
        <f>+'SCC x Atuacao = Serv. Indústria'!C287/'SCC x Atuacao = Serv. Indústria'!C255-1</f>
        <v>-0.55087458892307706</v>
      </c>
      <c r="D255" s="12">
        <f>+'SCC x Atuacao = Serv. Indústria'!D287/'SCC x Atuacao = Serv. Indústria'!D255-1</f>
        <v>8.0311787506190058E-2</v>
      </c>
      <c r="E255" s="12">
        <f>+'SCC x Atuacao = Serv. Indústria'!E287/'SCC x Atuacao = Serv. Indústria'!E255-1</f>
        <v>1.3424537568671568</v>
      </c>
      <c r="F255" s="12">
        <f>+'SCC x Atuacao = Serv. Indústria'!F287/'SCC x Atuacao = Serv. Indústria'!F255-1</f>
        <v>0.46930486882785538</v>
      </c>
      <c r="G255" s="12">
        <f>+'SCC x Atuacao = Serv. Indústria'!G287/'SCC x Atuacao = Serv. Indústria'!G255-1</f>
        <v>0.51155178819243718</v>
      </c>
      <c r="H255" s="12">
        <f>+'SCC x Atuacao = Serv. Indústria'!H287/'SCC x Atuacao = Serv. Indústria'!H255-1</f>
        <v>-1.5267286539202507E-2</v>
      </c>
      <c r="I255" s="12">
        <f>+'SCC x Atuacao = Serv. Indústria'!I287/'SCC x Atuacao = Serv. Indústria'!I255-1</f>
        <v>8.6434040485917851E-2</v>
      </c>
      <c r="J255" s="12">
        <f>+'SCC x Atuacao = Serv. Indústria'!J287/'SCC x Atuacao = Serv. Indústria'!J255-1</f>
        <v>-0.39468434675701558</v>
      </c>
      <c r="K255" s="12">
        <f>+'SCC x Atuacao = Serv. Indústria'!K287/'SCC x Atuacao = Serv. Indústria'!K255-1</f>
        <v>0.12207322161299272</v>
      </c>
      <c r="L255" s="12">
        <f>+'SCC x Atuacao = Serv. Indústria'!L287/'SCC x Atuacao = Serv. Indústria'!L255-1</f>
        <v>7.9640663205709838E-2</v>
      </c>
    </row>
    <row r="256" spans="1:12" x14ac:dyDescent="0.25">
      <c r="A256" s="78" t="s">
        <v>84</v>
      </c>
      <c r="B256" s="12">
        <f>+'SCC x Atuacao = Serv. Indústria'!B288/'SCC x Atuacao = Serv. Indústria'!B256-1</f>
        <v>-6.4104502820322429E-3</v>
      </c>
      <c r="C256" s="12">
        <f>+'SCC x Atuacao = Serv. Indústria'!C288/'SCC x Atuacao = Serv. Indústria'!C256-1</f>
        <v>-0.10774368444766269</v>
      </c>
      <c r="D256" s="12">
        <f>+'SCC x Atuacao = Serv. Indústria'!D288/'SCC x Atuacao = Serv. Indústria'!D256-1</f>
        <v>-0.1518843643170511</v>
      </c>
      <c r="E256" s="12">
        <f>+'SCC x Atuacao = Serv. Indústria'!E288/'SCC x Atuacao = Serv. Indústria'!E256-1</f>
        <v>0.78754914238368889</v>
      </c>
      <c r="F256" s="12">
        <f>+'SCC x Atuacao = Serv. Indústria'!F288/'SCC x Atuacao = Serv. Indústria'!F256-1</f>
        <v>0.3507510445124784</v>
      </c>
      <c r="G256" s="12">
        <f>+'SCC x Atuacao = Serv. Indústria'!G288/'SCC x Atuacao = Serv. Indústria'!G256-1</f>
        <v>0.33027005947015908</v>
      </c>
      <c r="H256" s="12">
        <f>+'SCC x Atuacao = Serv. Indústria'!H288/'SCC x Atuacao = Serv. Indústria'!H256-1</f>
        <v>-0.20616864211245267</v>
      </c>
      <c r="I256" s="12">
        <f>+'SCC x Atuacao = Serv. Indústria'!I288/'SCC x Atuacao = Serv. Indústria'!I256-1</f>
        <v>7.2510880263143562E-2</v>
      </c>
      <c r="J256" s="12">
        <f>+'SCC x Atuacao = Serv. Indústria'!J288/'SCC x Atuacao = Serv. Indústria'!J256-1</f>
        <v>7.2773700871961555E-2</v>
      </c>
      <c r="K256" s="12">
        <f>+'SCC x Atuacao = Serv. Indústria'!K288/'SCC x Atuacao = Serv. Indústria'!K256-1</f>
        <v>0.21810218693958561</v>
      </c>
      <c r="L256" s="12">
        <f>+'SCC x Atuacao = Serv. Indústria'!L288/'SCC x Atuacao = Serv. Indústria'!L256-1</f>
        <v>-2.9154172441945292E-3</v>
      </c>
    </row>
    <row r="259" spans="1:12" x14ac:dyDescent="0.25">
      <c r="A259" s="1"/>
      <c r="B259" s="1">
        <v>2016</v>
      </c>
      <c r="C259" s="1">
        <v>2016</v>
      </c>
      <c r="D259" s="1">
        <v>2016</v>
      </c>
      <c r="E259" s="1">
        <v>2016</v>
      </c>
      <c r="F259" s="1">
        <v>2016</v>
      </c>
      <c r="G259" s="1">
        <v>2016</v>
      </c>
      <c r="H259" s="1">
        <v>2016</v>
      </c>
      <c r="I259" s="1">
        <v>2016</v>
      </c>
      <c r="J259" s="1">
        <v>2016</v>
      </c>
      <c r="K259" s="1">
        <v>2016</v>
      </c>
      <c r="L259" s="1">
        <v>2016</v>
      </c>
    </row>
    <row r="260" spans="1:12" x14ac:dyDescent="0.25">
      <c r="A260" s="1"/>
      <c r="B260" s="1" t="s">
        <v>769</v>
      </c>
      <c r="C260" s="1" t="s">
        <v>771</v>
      </c>
      <c r="D260" s="1" t="s">
        <v>20</v>
      </c>
      <c r="E260" s="1" t="s">
        <v>776</v>
      </c>
      <c r="F260" s="1" t="s">
        <v>777</v>
      </c>
      <c r="G260" s="1" t="s">
        <v>780</v>
      </c>
      <c r="H260" s="1" t="s">
        <v>22</v>
      </c>
      <c r="I260" s="1" t="s">
        <v>21</v>
      </c>
      <c r="J260" s="1" t="s">
        <v>29</v>
      </c>
      <c r="K260" s="1" t="s">
        <v>784</v>
      </c>
      <c r="L260" s="1" t="s">
        <v>866</v>
      </c>
    </row>
    <row r="261" spans="1:12" x14ac:dyDescent="0.25">
      <c r="A261" s="1" t="s">
        <v>518</v>
      </c>
      <c r="B261" s="12">
        <f>+'SCC x Atuacao = Serv. Indústria'!B293/'SCC x Atuacao = Serv. Indústria'!B261-1</f>
        <v>-5.4068150239166113E-2</v>
      </c>
      <c r="C261" s="12">
        <f>+'SCC x Atuacao = Serv. Indústria'!C293/'SCC x Atuacao = Serv. Indústria'!C261-1</f>
        <v>6.7993777707338943E-2</v>
      </c>
      <c r="D261" s="12">
        <f>+'SCC x Atuacao = Serv. Indústria'!D293/'SCC x Atuacao = Serv. Indústria'!D261-1</f>
        <v>8.120978172255322E-3</v>
      </c>
      <c r="E261" s="12">
        <f>+'SCC x Atuacao = Serv. Indústria'!E293/'SCC x Atuacao = Serv. Indústria'!E261-1</f>
        <v>0.56871241560374131</v>
      </c>
      <c r="F261" s="12">
        <f>+'SCC x Atuacao = Serv. Indústria'!F293/'SCC x Atuacao = Serv. Indústria'!F261-1</f>
        <v>-8.3521770542137386E-2</v>
      </c>
      <c r="G261" s="12">
        <f>+'SCC x Atuacao = Serv. Indústria'!G293/'SCC x Atuacao = Serv. Indústria'!G261-1</f>
        <v>1.3599849113599127E-2</v>
      </c>
      <c r="H261" s="12">
        <f>+'SCC x Atuacao = Serv. Indústria'!H293/'SCC x Atuacao = Serv. Indústria'!H261-1</f>
        <v>0.11752898884525709</v>
      </c>
      <c r="I261" s="12">
        <f>+'SCC x Atuacao = Serv. Indústria'!I293/'SCC x Atuacao = Serv. Indústria'!I261-1</f>
        <v>-0.33779056689708176</v>
      </c>
      <c r="J261" s="12">
        <f>+'SCC x Atuacao = Serv. Indústria'!J293/'SCC x Atuacao = Serv. Indústria'!J261-1</f>
        <v>1.6876939427537705</v>
      </c>
      <c r="K261" s="12">
        <f>+'SCC x Atuacao = Serv. Indústria'!K293/'SCC x Atuacao = Serv. Indústria'!K261-1</f>
        <v>0.24382225055941098</v>
      </c>
      <c r="L261" s="12">
        <f>+'SCC x Atuacao = Serv. Indústria'!L293/'SCC x Atuacao = Serv. Indústria'!L261-1</f>
        <v>4.0900656086251708E-2</v>
      </c>
    </row>
    <row r="262" spans="1:12" x14ac:dyDescent="0.25">
      <c r="A262" s="1" t="s">
        <v>519</v>
      </c>
      <c r="B262" s="12">
        <f>+'SCC x Atuacao = Serv. Indústria'!B294/'SCC x Atuacao = Serv. Indústria'!B262-1</f>
        <v>5.646305961814666</v>
      </c>
      <c r="C262" s="12">
        <f>+'SCC x Atuacao = Serv. Indústria'!C294/'SCC x Atuacao = Serv. Indústria'!C262-1</f>
        <v>1.8783751438135776</v>
      </c>
      <c r="D262" s="12">
        <f>+'SCC x Atuacao = Serv. Indústria'!D294/'SCC x Atuacao = Serv. Indústria'!D262-1</f>
        <v>-2.9619773156569273E-2</v>
      </c>
      <c r="E262" s="12">
        <f>+'SCC x Atuacao = Serv. Indústria'!E294/'SCC x Atuacao = Serv. Indústria'!E262-1</f>
        <v>-1</v>
      </c>
      <c r="F262" s="12">
        <f>+'SCC x Atuacao = Serv. Indústria'!F294/'SCC x Atuacao = Serv. Indústria'!F262-1</f>
        <v>-0.12089759703433589</v>
      </c>
      <c r="G262" s="12">
        <f>+'SCC x Atuacao = Serv. Indústria'!G294/'SCC x Atuacao = Serv. Indústria'!G262-1</f>
        <v>-2.8622808163533353E-2</v>
      </c>
      <c r="H262" s="12">
        <f>+'SCC x Atuacao = Serv. Indústria'!H294/'SCC x Atuacao = Serv. Indústria'!H262-1</f>
        <v>0.23315459932574067</v>
      </c>
      <c r="I262" s="12" t="e">
        <f>+'SCC x Atuacao = Serv. Indústria'!I294/'SCC x Atuacao = Serv. Indústria'!I262-1</f>
        <v>#DIV/0!</v>
      </c>
      <c r="J262" s="12">
        <f>+'SCC x Atuacao = Serv. Indústria'!J294/'SCC x Atuacao = Serv. Indústria'!J262-1</f>
        <v>-3.4159899774617197E-2</v>
      </c>
      <c r="K262" s="12">
        <f>+'SCC x Atuacao = Serv. Indústria'!K294/'SCC x Atuacao = Serv. Indústria'!K262-1</f>
        <v>1.7677083889969998</v>
      </c>
      <c r="L262" s="12">
        <f>+'SCC x Atuacao = Serv. Indústria'!L294/'SCC x Atuacao = Serv. Indústria'!L262-1</f>
        <v>0.11711512740382335</v>
      </c>
    </row>
    <row r="263" spans="1:12" x14ac:dyDescent="0.25">
      <c r="A263" s="1" t="s">
        <v>520</v>
      </c>
      <c r="B263" s="12">
        <f>+'SCC x Atuacao = Serv. Indústria'!B295/'SCC x Atuacao = Serv. Indústria'!B263-1</f>
        <v>-0.16336718165602371</v>
      </c>
      <c r="C263" s="12">
        <f>+'SCC x Atuacao = Serv. Indústria'!C295/'SCC x Atuacao = Serv. Indústria'!C263-1</f>
        <v>0.43446282125156199</v>
      </c>
      <c r="D263" s="12">
        <f>+'SCC x Atuacao = Serv. Indústria'!D295/'SCC x Atuacao = Serv. Indústria'!D263-1</f>
        <v>-3.5687011517272382E-2</v>
      </c>
      <c r="E263" s="12">
        <f>+'SCC x Atuacao = Serv. Indústria'!E295/'SCC x Atuacao = Serv. Indústria'!E263-1</f>
        <v>1.5411952892359859</v>
      </c>
      <c r="F263" s="12">
        <f>+'SCC x Atuacao = Serv. Indústria'!F295/'SCC x Atuacao = Serv. Indústria'!F263-1</f>
        <v>-0.10618412203014371</v>
      </c>
      <c r="G263" s="12">
        <f>+'SCC x Atuacao = Serv. Indústria'!G295/'SCC x Atuacao = Serv. Indústria'!G263-1</f>
        <v>7.908535620123236E-2</v>
      </c>
      <c r="H263" s="12">
        <f>+'SCC x Atuacao = Serv. Indústria'!H295/'SCC x Atuacao = Serv. Indústria'!H263-1</f>
        <v>-6.478181915132275E-3</v>
      </c>
      <c r="I263" s="12">
        <f>+'SCC x Atuacao = Serv. Indústria'!I295/'SCC x Atuacao = Serv. Indústria'!I263-1</f>
        <v>-0.18061130354623078</v>
      </c>
      <c r="J263" s="12" t="e">
        <f>+'SCC x Atuacao = Serv. Indústria'!J295/'SCC x Atuacao = Serv. Indústria'!J263-1</f>
        <v>#DIV/0!</v>
      </c>
      <c r="K263" s="12">
        <f>+'SCC x Atuacao = Serv. Indústria'!K295/'SCC x Atuacao = Serv. Indústria'!K263-1</f>
        <v>1.5094123481964816E-2</v>
      </c>
      <c r="L263" s="12">
        <f>+'SCC x Atuacao = Serv. Indústria'!L295/'SCC x Atuacao = Serv. Indústria'!L263-1</f>
        <v>-1.0646674666307976E-2</v>
      </c>
    </row>
    <row r="264" spans="1:12" x14ac:dyDescent="0.25">
      <c r="A264" s="1" t="s">
        <v>521</v>
      </c>
      <c r="B264" s="12">
        <f>+'SCC x Atuacao = Serv. Indústria'!B296/'SCC x Atuacao = Serv. Indústria'!B264-1</f>
        <v>-0.16301856730140052</v>
      </c>
      <c r="C264" s="12">
        <f>+'SCC x Atuacao = Serv. Indústria'!C296/'SCC x Atuacao = Serv. Indústria'!C264-1</f>
        <v>0.2928225076311779</v>
      </c>
      <c r="D264" s="12">
        <f>+'SCC x Atuacao = Serv. Indústria'!D296/'SCC x Atuacao = Serv. Indústria'!D264-1</f>
        <v>9.2476268473342671E-2</v>
      </c>
      <c r="E264" s="12">
        <f>+'SCC x Atuacao = Serv. Indústria'!E296/'SCC x Atuacao = Serv. Indústria'!E264-1</f>
        <v>-1</v>
      </c>
      <c r="F264" s="12">
        <f>+'SCC x Atuacao = Serv. Indústria'!F296/'SCC x Atuacao = Serv. Indústria'!F264-1</f>
        <v>-0.10746072938525664</v>
      </c>
      <c r="G264" s="12">
        <f>+'SCC x Atuacao = Serv. Indústria'!G296/'SCC x Atuacao = Serv. Indústria'!G264-1</f>
        <v>-3.6160929161734301E-2</v>
      </c>
      <c r="H264" s="12">
        <f>+'SCC x Atuacao = Serv. Indústria'!H296/'SCC x Atuacao = Serv. Indústria'!H264-1</f>
        <v>-0.22215556947146464</v>
      </c>
      <c r="I264" s="12">
        <f>+'SCC x Atuacao = Serv. Indústria'!I296/'SCC x Atuacao = Serv. Indústria'!I264-1</f>
        <v>-1</v>
      </c>
      <c r="J264" s="12">
        <f>+'SCC x Atuacao = Serv. Indústria'!J296/'SCC x Atuacao = Serv. Indústria'!J264-1</f>
        <v>-0.25883202968986396</v>
      </c>
      <c r="K264" s="12">
        <f>+'SCC x Atuacao = Serv. Indústria'!K296/'SCC x Atuacao = Serv. Indústria'!K264-1</f>
        <v>-0.13187564430669718</v>
      </c>
      <c r="L264" s="12">
        <f>+'SCC x Atuacao = Serv. Indústria'!L296/'SCC x Atuacao = Serv. Indústria'!L264-1</f>
        <v>4.8324146283368785E-2</v>
      </c>
    </row>
    <row r="265" spans="1:12" x14ac:dyDescent="0.25">
      <c r="A265" s="1" t="s">
        <v>522</v>
      </c>
      <c r="B265" s="12">
        <f>+'SCC x Atuacao = Serv. Indústria'!B297/'SCC x Atuacao = Serv. Indústria'!B265-1</f>
        <v>-6.9538916455896604E-2</v>
      </c>
      <c r="C265" s="12">
        <f>+'SCC x Atuacao = Serv. Indústria'!C297/'SCC x Atuacao = Serv. Indústria'!C265-1</f>
        <v>-0.1556536219267497</v>
      </c>
      <c r="D265" s="12">
        <f>+'SCC x Atuacao = Serv. Indústria'!D297/'SCC x Atuacao = Serv. Indústria'!D265-1</f>
        <v>4.8009477147035629E-2</v>
      </c>
      <c r="E265" s="12">
        <f>+'SCC x Atuacao = Serv. Indústria'!E297/'SCC x Atuacao = Serv. Indústria'!E265-1</f>
        <v>0.19531051816854994</v>
      </c>
      <c r="F265" s="12">
        <f>+'SCC x Atuacao = Serv. Indústria'!F297/'SCC x Atuacao = Serv. Indústria'!F265-1</f>
        <v>-5.8575052191804033E-2</v>
      </c>
      <c r="G265" s="12">
        <f>+'SCC x Atuacao = Serv. Indústria'!G297/'SCC x Atuacao = Serv. Indústria'!G265-1</f>
        <v>9.2593392450370127E-2</v>
      </c>
      <c r="H265" s="12">
        <f>+'SCC x Atuacao = Serv. Indústria'!H297/'SCC x Atuacao = Serv. Indústria'!H265-1</f>
        <v>0.17425335390761898</v>
      </c>
      <c r="I265" s="12">
        <f>+'SCC x Atuacao = Serv. Indústria'!I297/'SCC x Atuacao = Serv. Indústria'!I265-1</f>
        <v>-0.52797035430661476</v>
      </c>
      <c r="J265" s="12">
        <f>+'SCC x Atuacao = Serv. Indústria'!J297/'SCC x Atuacao = Serv. Indústria'!J265-1</f>
        <v>-6.7319391162953379E-2</v>
      </c>
      <c r="K265" s="12">
        <f>+'SCC x Atuacao = Serv. Indústria'!K297/'SCC x Atuacao = Serv. Indústria'!K265-1</f>
        <v>0.17063108157475382</v>
      </c>
      <c r="L265" s="12">
        <f>+'SCC x Atuacao = Serv. Indústria'!L297/'SCC x Atuacao = Serv. Indústria'!L265-1</f>
        <v>9.125402815636674E-3</v>
      </c>
    </row>
    <row r="266" spans="1:12" x14ac:dyDescent="0.25">
      <c r="A266" s="1" t="s">
        <v>523</v>
      </c>
      <c r="B266" s="12">
        <f>+'SCC x Atuacao = Serv. Indústria'!B298/'SCC x Atuacao = Serv. Indústria'!B266-1</f>
        <v>-0.27059634570815883</v>
      </c>
      <c r="C266" s="12">
        <f>+'SCC x Atuacao = Serv. Indústria'!C298/'SCC x Atuacao = Serv. Indústria'!C266-1</f>
        <v>-0.63586860034455883</v>
      </c>
      <c r="D266" s="12">
        <f>+'SCC x Atuacao = Serv. Indústria'!D298/'SCC x Atuacao = Serv. Indústria'!D266-1</f>
        <v>3.3310743382245933E-2</v>
      </c>
      <c r="E266" s="12">
        <f>+'SCC x Atuacao = Serv. Indústria'!E298/'SCC x Atuacao = Serv. Indústria'!E266-1</f>
        <v>-0.66745522846228289</v>
      </c>
      <c r="F266" s="12">
        <f>+'SCC x Atuacao = Serv. Indústria'!F298/'SCC x Atuacao = Serv. Indústria'!F266-1</f>
        <v>-0.84290562624902188</v>
      </c>
      <c r="G266" s="12">
        <f>+'SCC x Atuacao = Serv. Indústria'!G298/'SCC x Atuacao = Serv. Indústria'!G266-1</f>
        <v>0.10930699457083293</v>
      </c>
      <c r="H266" s="12">
        <f>+'SCC x Atuacao = Serv. Indústria'!H298/'SCC x Atuacao = Serv. Indústria'!H266-1</f>
        <v>3.2205801985050631E-2</v>
      </c>
      <c r="I266" s="12" t="e">
        <f>+'SCC x Atuacao = Serv. Indústria'!I298/'SCC x Atuacao = Serv. Indústria'!I266-1</f>
        <v>#DIV/0!</v>
      </c>
      <c r="J266" s="12">
        <f>+'SCC x Atuacao = Serv. Indústria'!J298/'SCC x Atuacao = Serv. Indústria'!J266-1</f>
        <v>2.273482033059171E-2</v>
      </c>
      <c r="K266" s="12">
        <f>+'SCC x Atuacao = Serv. Indústria'!K298/'SCC x Atuacao = Serv. Indústria'!K266-1</f>
        <v>0.71745915042548636</v>
      </c>
      <c r="L266" s="12">
        <f>+'SCC x Atuacao = Serv. Indústria'!L298/'SCC x Atuacao = Serv. Indústria'!L266-1</f>
        <v>4.7402284553140106E-2</v>
      </c>
    </row>
    <row r="267" spans="1:12" x14ac:dyDescent="0.25">
      <c r="A267" s="1" t="s">
        <v>524</v>
      </c>
      <c r="B267" s="12">
        <f>+'SCC x Atuacao = Serv. Indústria'!B299/'SCC x Atuacao = Serv. Indústria'!B267-1</f>
        <v>-0.58910386917398694</v>
      </c>
      <c r="C267" s="12">
        <f>+'SCC x Atuacao = Serv. Indústria'!C299/'SCC x Atuacao = Serv. Indústria'!C267-1</f>
        <v>-0.35109906322299878</v>
      </c>
      <c r="D267" s="12">
        <f>+'SCC x Atuacao = Serv. Indústria'!D299/'SCC x Atuacao = Serv. Indústria'!D267-1</f>
        <v>-2.1884928945134496E-2</v>
      </c>
      <c r="E267" s="12">
        <f>+'SCC x Atuacao = Serv. Indústria'!E299/'SCC x Atuacao = Serv. Indústria'!E267-1</f>
        <v>0.54624613136000599</v>
      </c>
      <c r="F267" s="12">
        <f>+'SCC x Atuacao = Serv. Indústria'!F299/'SCC x Atuacao = Serv. Indústria'!F267-1</f>
        <v>5.7259931112589868E-3</v>
      </c>
      <c r="G267" s="12">
        <f>+'SCC x Atuacao = Serv. Indústria'!G299/'SCC x Atuacao = Serv. Indústria'!G267-1</f>
        <v>2.8138907263941526E-4</v>
      </c>
      <c r="H267" s="12">
        <f>+'SCC x Atuacao = Serv. Indústria'!H299/'SCC x Atuacao = Serv. Indústria'!H267-1</f>
        <v>0.22706196834548753</v>
      </c>
      <c r="I267" s="12">
        <f>+'SCC x Atuacao = Serv. Indústria'!I299/'SCC x Atuacao = Serv. Indústria'!I267-1</f>
        <v>-0.73946894054349976</v>
      </c>
      <c r="J267" s="12">
        <f>+'SCC x Atuacao = Serv. Indústria'!J299/'SCC x Atuacao = Serv. Indústria'!J267-1</f>
        <v>-0.15868786054141237</v>
      </c>
      <c r="K267" s="12">
        <f>+'SCC x Atuacao = Serv. Indústria'!K299/'SCC x Atuacao = Serv. Indústria'!K267-1</f>
        <v>0.14424059266177203</v>
      </c>
      <c r="L267" s="12">
        <f>+'SCC x Atuacao = Serv. Indústria'!L299/'SCC x Atuacao = Serv. Indústria'!L267-1</f>
        <v>-4.1737260459015157E-2</v>
      </c>
    </row>
    <row r="268" spans="1:12" x14ac:dyDescent="0.25">
      <c r="A268" s="1" t="s">
        <v>525</v>
      </c>
      <c r="B268" s="12">
        <f>+'SCC x Atuacao = Serv. Indústria'!B300/'SCC x Atuacao = Serv. Indústria'!B268-1</f>
        <v>-0.18517299117509123</v>
      </c>
      <c r="C268" s="12">
        <f>+'SCC x Atuacao = Serv. Indústria'!C300/'SCC x Atuacao = Serv. Indústria'!C268-1</f>
        <v>0.54719374073646532</v>
      </c>
      <c r="D268" s="12">
        <f>+'SCC x Atuacao = Serv. Indústria'!D300/'SCC x Atuacao = Serv. Indústria'!D268-1</f>
        <v>-2.7200451900945888E-2</v>
      </c>
      <c r="E268" s="12">
        <f>+'SCC x Atuacao = Serv. Indústria'!E300/'SCC x Atuacao = Serv. Indústria'!E268-1</f>
        <v>0.4275810859933491</v>
      </c>
      <c r="F268" s="12">
        <f>+'SCC x Atuacao = Serv. Indústria'!F300/'SCC x Atuacao = Serv. Indústria'!F268-1</f>
        <v>0.20788196513500923</v>
      </c>
      <c r="G268" s="12">
        <f>+'SCC x Atuacao = Serv. Indústria'!G300/'SCC x Atuacao = Serv. Indústria'!G268-1</f>
        <v>-7.7778066488243813E-2</v>
      </c>
      <c r="H268" s="12">
        <f>+'SCC x Atuacao = Serv. Indústria'!H300/'SCC x Atuacao = Serv. Indústria'!H268-1</f>
        <v>0.11997202362427117</v>
      </c>
      <c r="I268" s="12">
        <f>+'SCC x Atuacao = Serv. Indústria'!I300/'SCC x Atuacao = Serv. Indústria'!I268-1</f>
        <v>3.0721736064884109</v>
      </c>
      <c r="J268" s="12">
        <f>+'SCC x Atuacao = Serv. Indústria'!J300/'SCC x Atuacao = Serv. Indústria'!J268-1</f>
        <v>0.71280573605279329</v>
      </c>
      <c r="K268" s="12">
        <f>+'SCC x Atuacao = Serv. Indústria'!K300/'SCC x Atuacao = Serv. Indústria'!K268-1</f>
        <v>-1.4533861932111369E-2</v>
      </c>
      <c r="L268" s="12">
        <f>+'SCC x Atuacao = Serv. Indústria'!L300/'SCC x Atuacao = Serv. Indústria'!L268-1</f>
        <v>2.1550350089127868E-2</v>
      </c>
    </row>
    <row r="269" spans="1:12" x14ac:dyDescent="0.25">
      <c r="A269" s="1" t="s">
        <v>526</v>
      </c>
      <c r="B269" s="12">
        <f>+'SCC x Atuacao = Serv. Indústria'!B301/'SCC x Atuacao = Serv. Indústria'!B269-1</f>
        <v>4.065934477301858E-2</v>
      </c>
      <c r="C269" s="12">
        <f>+'SCC x Atuacao = Serv. Indústria'!C301/'SCC x Atuacao = Serv. Indústria'!C269-1</f>
        <v>0.11906102102111826</v>
      </c>
      <c r="D269" s="12">
        <f>+'SCC x Atuacao = Serv. Indústria'!D301/'SCC x Atuacao = Serv. Indústria'!D269-1</f>
        <v>-1.9434702904260859E-2</v>
      </c>
      <c r="E269" s="12">
        <f>+'SCC x Atuacao = Serv. Indústria'!E301/'SCC x Atuacao = Serv. Indústria'!E269-1</f>
        <v>0.20444240633245037</v>
      </c>
      <c r="F269" s="12">
        <f>+'SCC x Atuacao = Serv. Indústria'!F301/'SCC x Atuacao = Serv. Indústria'!F269-1</f>
        <v>-0.17006150487405991</v>
      </c>
      <c r="G269" s="12">
        <f>+'SCC x Atuacao = Serv. Indústria'!G301/'SCC x Atuacao = Serv. Indústria'!G269-1</f>
        <v>6.0450071806259942E-2</v>
      </c>
      <c r="H269" s="12">
        <f>+'SCC x Atuacao = Serv. Indústria'!H301/'SCC x Atuacao = Serv. Indústria'!H269-1</f>
        <v>0.16416694632647078</v>
      </c>
      <c r="I269" s="12">
        <f>+'SCC x Atuacao = Serv. Indústria'!I301/'SCC x Atuacao = Serv. Indústria'!I269-1</f>
        <v>-0.28070514969310678</v>
      </c>
      <c r="J269" s="12">
        <f>+'SCC x Atuacao = Serv. Indústria'!J301/'SCC x Atuacao = Serv. Indústria'!J269-1</f>
        <v>0.1471301003340193</v>
      </c>
      <c r="K269" s="12">
        <f>+'SCC x Atuacao = Serv. Indústria'!K301/'SCC x Atuacao = Serv. Indústria'!K269-1</f>
        <v>0.17834215046902058</v>
      </c>
      <c r="L269" s="12">
        <f>+'SCC x Atuacao = Serv. Indústria'!L301/'SCC x Atuacao = Serv. Indústria'!L269-1</f>
        <v>5.7241579252930386E-2</v>
      </c>
    </row>
    <row r="270" spans="1:12" x14ac:dyDescent="0.25">
      <c r="A270" s="1" t="s">
        <v>527</v>
      </c>
      <c r="B270" s="12">
        <f>+'SCC x Atuacao = Serv. Indústria'!B302/'SCC x Atuacao = Serv. Indústria'!B270-1</f>
        <v>-0.10322146424005929</v>
      </c>
      <c r="C270" s="12">
        <f>+'SCC x Atuacao = Serv. Indústria'!C302/'SCC x Atuacao = Serv. Indústria'!C270-1</f>
        <v>-8.0758140821855395E-2</v>
      </c>
      <c r="D270" s="12">
        <f>+'SCC x Atuacao = Serv. Indústria'!D302/'SCC x Atuacao = Serv. Indústria'!D270-1</f>
        <v>-6.1331067773410353E-2</v>
      </c>
      <c r="E270" s="12">
        <f>+'SCC x Atuacao = Serv. Indústria'!E302/'SCC x Atuacao = Serv. Indústria'!E270-1</f>
        <v>1.5440396920562844</v>
      </c>
      <c r="F270" s="12">
        <f>+'SCC x Atuacao = Serv. Indústria'!F302/'SCC x Atuacao = Serv. Indústria'!F270-1</f>
        <v>-2.6992003320780444E-2</v>
      </c>
      <c r="G270" s="12">
        <f>+'SCC x Atuacao = Serv. Indústria'!G302/'SCC x Atuacao = Serv. Indústria'!G270-1</f>
        <v>-3.747711891805694E-2</v>
      </c>
      <c r="H270" s="12">
        <f>+'SCC x Atuacao = Serv. Indústria'!H302/'SCC x Atuacao = Serv. Indústria'!H270-1</f>
        <v>0.37392363234142234</v>
      </c>
      <c r="I270" s="12">
        <f>+'SCC x Atuacao = Serv. Indústria'!I302/'SCC x Atuacao = Serv. Indústria'!I270-1</f>
        <v>-6.8350219201821494E-3</v>
      </c>
      <c r="J270" s="12">
        <f>+'SCC x Atuacao = Serv. Indústria'!J302/'SCC x Atuacao = Serv. Indústria'!J270-1</f>
        <v>0.32516568614811181</v>
      </c>
      <c r="K270" s="12">
        <f>+'SCC x Atuacao = Serv. Indústria'!K302/'SCC x Atuacao = Serv. Indústria'!K270-1</f>
        <v>4.9017871129516166E-2</v>
      </c>
      <c r="L270" s="12">
        <f>+'SCC x Atuacao = Serv. Indústria'!L302/'SCC x Atuacao = Serv. Indústria'!L270-1</f>
        <v>-1.0980460260992753E-2</v>
      </c>
    </row>
    <row r="271" spans="1:12" x14ac:dyDescent="0.25">
      <c r="A271" s="1" t="s">
        <v>528</v>
      </c>
      <c r="B271" s="12">
        <f>+'SCC x Atuacao = Serv. Indústria'!B303/'SCC x Atuacao = Serv. Indústria'!B271-1</f>
        <v>-0.38457524455339287</v>
      </c>
      <c r="C271" s="12">
        <f>+'SCC x Atuacao = Serv. Indústria'!C303/'SCC x Atuacao = Serv. Indústria'!C271-1</f>
        <v>0.17132852134972687</v>
      </c>
      <c r="D271" s="12">
        <f>+'SCC x Atuacao = Serv. Indústria'!D303/'SCC x Atuacao = Serv. Indústria'!D271-1</f>
        <v>-0.11291498528288391</v>
      </c>
      <c r="E271" s="12">
        <f>+'SCC x Atuacao = Serv. Indústria'!E303/'SCC x Atuacao = Serv. Indústria'!E271-1</f>
        <v>-3.2042100739803958E-2</v>
      </c>
      <c r="F271" s="12">
        <f>+'SCC x Atuacao = Serv. Indústria'!F303/'SCC x Atuacao = Serv. Indústria'!F271-1</f>
        <v>-0.3344349514129068</v>
      </c>
      <c r="G271" s="12">
        <f>+'SCC x Atuacao = Serv. Indústria'!G303/'SCC x Atuacao = Serv. Indústria'!G271-1</f>
        <v>0.74669280606511834</v>
      </c>
      <c r="H271" s="12">
        <f>+'SCC x Atuacao = Serv. Indústria'!H303/'SCC x Atuacao = Serv. Indústria'!H271-1</f>
        <v>0.40213626871012731</v>
      </c>
      <c r="I271" s="12">
        <f>+'SCC x Atuacao = Serv. Indústria'!I303/'SCC x Atuacao = Serv. Indústria'!I271-1</f>
        <v>-0.19796262708033074</v>
      </c>
      <c r="J271" s="12">
        <f>+'SCC x Atuacao = Serv. Indústria'!J303/'SCC x Atuacao = Serv. Indústria'!J271-1</f>
        <v>9.1917752634421035E-2</v>
      </c>
      <c r="K271" s="12">
        <f>+'SCC x Atuacao = Serv. Indústria'!K303/'SCC x Atuacao = Serv. Indústria'!K271-1</f>
        <v>8.5217885140333793E-2</v>
      </c>
      <c r="L271" s="12">
        <f>+'SCC x Atuacao = Serv. Indústria'!L303/'SCC x Atuacao = Serv. Indústria'!L271-1</f>
        <v>-6.1494934883130514E-2</v>
      </c>
    </row>
    <row r="272" spans="1:12" x14ac:dyDescent="0.25">
      <c r="A272" s="1" t="s">
        <v>529</v>
      </c>
      <c r="B272" s="12">
        <f>+'SCC x Atuacao = Serv. Indústria'!B304/'SCC x Atuacao = Serv. Indústria'!B272-1</f>
        <v>0.21136992618358952</v>
      </c>
      <c r="C272" s="12">
        <f>+'SCC x Atuacao = Serv. Indústria'!C304/'SCC x Atuacao = Serv. Indústria'!C272-1</f>
        <v>8.0533186315252747E-2</v>
      </c>
      <c r="D272" s="12">
        <f>+'SCC x Atuacao = Serv. Indústria'!D304/'SCC x Atuacao = Serv. Indústria'!D272-1</f>
        <v>-5.8437437387681479E-2</v>
      </c>
      <c r="E272" s="12">
        <f>+'SCC x Atuacao = Serv. Indústria'!E304/'SCC x Atuacao = Serv. Indústria'!E272-1</f>
        <v>0.43264725246796609</v>
      </c>
      <c r="F272" s="12">
        <f>+'SCC x Atuacao = Serv. Indústria'!F304/'SCC x Atuacao = Serv. Indústria'!F272-1</f>
        <v>-0.76258719678731446</v>
      </c>
      <c r="G272" s="12">
        <f>+'SCC x Atuacao = Serv. Indústria'!G304/'SCC x Atuacao = Serv. Indústria'!G272-1</f>
        <v>0.10828258679531411</v>
      </c>
      <c r="H272" s="12">
        <f>+'SCC x Atuacao = Serv. Indústria'!H304/'SCC x Atuacao = Serv. Indústria'!H272-1</f>
        <v>0.48088665093808824</v>
      </c>
      <c r="I272" s="12">
        <f>+'SCC x Atuacao = Serv. Indústria'!I304/'SCC x Atuacao = Serv. Indústria'!I272-1</f>
        <v>-0.34585958299716013</v>
      </c>
      <c r="J272" s="12" t="e">
        <f>+'SCC x Atuacao = Serv. Indústria'!J304/'SCC x Atuacao = Serv. Indústria'!J272-1</f>
        <v>#DIV/0!</v>
      </c>
      <c r="K272" s="12">
        <f>+'SCC x Atuacao = Serv. Indústria'!K304/'SCC x Atuacao = Serv. Indústria'!K272-1</f>
        <v>-0.22898864988053569</v>
      </c>
      <c r="L272" s="12">
        <f>+'SCC x Atuacao = Serv. Indústria'!L304/'SCC x Atuacao = Serv. Indústria'!L272-1</f>
        <v>-9.4613321802605732E-2</v>
      </c>
    </row>
    <row r="273" spans="1:12" x14ac:dyDescent="0.25">
      <c r="A273" s="1" t="s">
        <v>530</v>
      </c>
      <c r="B273" s="12">
        <f>+'SCC x Atuacao = Serv. Indústria'!B305/'SCC x Atuacao = Serv. Indústria'!B273-1</f>
        <v>4.8108177143805664E-2</v>
      </c>
      <c r="C273" s="12">
        <f>+'SCC x Atuacao = Serv. Indústria'!C305/'SCC x Atuacao = Serv. Indústria'!C273-1</f>
        <v>0.14855472144346682</v>
      </c>
      <c r="D273" s="12">
        <f>+'SCC x Atuacao = Serv. Indústria'!D305/'SCC x Atuacao = Serv. Indústria'!D273-1</f>
        <v>-5.0949180831289631E-2</v>
      </c>
      <c r="E273" s="12">
        <f>+'SCC x Atuacao = Serv. Indústria'!E305/'SCC x Atuacao = Serv. Indústria'!E273-1</f>
        <v>0.63437319496612998</v>
      </c>
      <c r="F273" s="12">
        <f>+'SCC x Atuacao = Serv. Indústria'!F305/'SCC x Atuacao = Serv. Indústria'!F273-1</f>
        <v>-5.2347576531610596E-2</v>
      </c>
      <c r="G273" s="12">
        <f>+'SCC x Atuacao = Serv. Indústria'!G305/'SCC x Atuacao = Serv. Indústria'!G273-1</f>
        <v>-6.4912132548130663E-2</v>
      </c>
      <c r="H273" s="12">
        <f>+'SCC x Atuacao = Serv. Indústria'!H305/'SCC x Atuacao = Serv. Indústria'!H273-1</f>
        <v>0.53269437018053267</v>
      </c>
      <c r="I273" s="12">
        <f>+'SCC x Atuacao = Serv. Indústria'!I305/'SCC x Atuacao = Serv. Indústria'!I273-1</f>
        <v>5.4468129826914069E-2</v>
      </c>
      <c r="J273" s="12">
        <f>+'SCC x Atuacao = Serv. Indústria'!J305/'SCC x Atuacao = Serv. Indústria'!J273-1</f>
        <v>-0.59545908714947549</v>
      </c>
      <c r="K273" s="12">
        <f>+'SCC x Atuacao = Serv. Indústria'!K305/'SCC x Atuacao = Serv. Indústria'!K273-1</f>
        <v>2.679215688929526E-2</v>
      </c>
      <c r="L273" s="12">
        <f>+'SCC x Atuacao = Serv. Indústria'!L305/'SCC x Atuacao = Serv. Indústria'!L273-1</f>
        <v>-8.8203525097390045E-3</v>
      </c>
    </row>
    <row r="274" spans="1:12" x14ac:dyDescent="0.25">
      <c r="A274" s="1" t="s">
        <v>531</v>
      </c>
      <c r="B274" s="12">
        <f>+'SCC x Atuacao = Serv. Indústria'!B306/'SCC x Atuacao = Serv. Indústria'!B274-1</f>
        <v>5.3536224307350722E-2</v>
      </c>
      <c r="C274" s="12">
        <f>+'SCC x Atuacao = Serv. Indústria'!C306/'SCC x Atuacao = Serv. Indústria'!C274-1</f>
        <v>0.15304678239786051</v>
      </c>
      <c r="D274" s="12">
        <f>+'SCC x Atuacao = Serv. Indústria'!D306/'SCC x Atuacao = Serv. Indústria'!D274-1</f>
        <v>7.6740145591241982E-2</v>
      </c>
      <c r="E274" s="12">
        <f>+'SCC x Atuacao = Serv. Indústria'!E306/'SCC x Atuacao = Serv. Indústria'!E274-1</f>
        <v>1.2751038326081892</v>
      </c>
      <c r="F274" s="12">
        <f>+'SCC x Atuacao = Serv. Indústria'!F306/'SCC x Atuacao = Serv. Indústria'!F274-1</f>
        <v>1.7047048227330164E-2</v>
      </c>
      <c r="G274" s="12">
        <f>+'SCC x Atuacao = Serv. Indústria'!G306/'SCC x Atuacao = Serv. Indústria'!G274-1</f>
        <v>-2.06270295690687E-2</v>
      </c>
      <c r="H274" s="12">
        <f>+'SCC x Atuacao = Serv. Indústria'!H306/'SCC x Atuacao = Serv. Indústria'!H274-1</f>
        <v>0.44963964272247603</v>
      </c>
      <c r="I274" s="12">
        <f>+'SCC x Atuacao = Serv. Indústria'!I306/'SCC x Atuacao = Serv. Indústria'!I274-1</f>
        <v>-0.66091202948098249</v>
      </c>
      <c r="J274" s="12">
        <f>+'SCC x Atuacao = Serv. Indústria'!J306/'SCC x Atuacao = Serv. Indústria'!J274-1</f>
        <v>-0.4292874536195036</v>
      </c>
      <c r="K274" s="12">
        <f>+'SCC x Atuacao = Serv. Indústria'!K306/'SCC x Atuacao = Serv. Indústria'!K274-1</f>
        <v>-5.3414807093462913E-2</v>
      </c>
      <c r="L274" s="12">
        <f>+'SCC x Atuacao = Serv. Indústria'!L306/'SCC x Atuacao = Serv. Indústria'!L274-1</f>
        <v>7.3285340903513463E-2</v>
      </c>
    </row>
    <row r="275" spans="1:12" x14ac:dyDescent="0.25">
      <c r="A275" s="1" t="s">
        <v>532</v>
      </c>
      <c r="B275" s="12">
        <f>+'SCC x Atuacao = Serv. Indústria'!B307/'SCC x Atuacao = Serv. Indústria'!B275-1</f>
        <v>-0.14921330738085725</v>
      </c>
      <c r="C275" s="12">
        <f>+'SCC x Atuacao = Serv. Indústria'!C307/'SCC x Atuacao = Serv. Indústria'!C275-1</f>
        <v>-0.34119960111049252</v>
      </c>
      <c r="D275" s="12">
        <f>+'SCC x Atuacao = Serv. Indústria'!D307/'SCC x Atuacao = Serv. Indústria'!D275-1</f>
        <v>-5.5820648408198448E-2</v>
      </c>
      <c r="E275" s="12">
        <f>+'SCC x Atuacao = Serv. Indústria'!E307/'SCC x Atuacao = Serv. Indústria'!E275-1</f>
        <v>0.17061369393396131</v>
      </c>
      <c r="F275" s="12">
        <f>+'SCC x Atuacao = Serv. Indústria'!F307/'SCC x Atuacao = Serv. Indústria'!F275-1</f>
        <v>-0.15367132224334545</v>
      </c>
      <c r="G275" s="12">
        <f>+'SCC x Atuacao = Serv. Indústria'!G307/'SCC x Atuacao = Serv. Indústria'!G275-1</f>
        <v>-0.1063392473482131</v>
      </c>
      <c r="H275" s="12">
        <f>+'SCC x Atuacao = Serv. Indústria'!H307/'SCC x Atuacao = Serv. Indústria'!H275-1</f>
        <v>-7.2355712769365144E-2</v>
      </c>
      <c r="I275" s="12">
        <f>+'SCC x Atuacao = Serv. Indústria'!I307/'SCC x Atuacao = Serv. Indústria'!I275-1</f>
        <v>-0.48852195826626788</v>
      </c>
      <c r="J275" s="12">
        <f>+'SCC x Atuacao = Serv. Indústria'!J307/'SCC x Atuacao = Serv. Indústria'!J275-1</f>
        <v>-0.4575516485841935</v>
      </c>
      <c r="K275" s="12">
        <f>+'SCC x Atuacao = Serv. Indústria'!K307/'SCC x Atuacao = Serv. Indústria'!K275-1</f>
        <v>-5.8356831913650375E-2</v>
      </c>
      <c r="L275" s="12">
        <f>+'SCC x Atuacao = Serv. Indústria'!L307/'SCC x Atuacao = Serv. Indústria'!L275-1</f>
        <v>-8.7762310434968072E-2</v>
      </c>
    </row>
    <row r="276" spans="1:12" x14ac:dyDescent="0.25">
      <c r="A276" s="1" t="s">
        <v>533</v>
      </c>
      <c r="B276" s="12">
        <f>+'SCC x Atuacao = Serv. Indústria'!B308/'SCC x Atuacao = Serv. Indústria'!B276-1</f>
        <v>-0.17013605825692968</v>
      </c>
      <c r="C276" s="12">
        <f>+'SCC x Atuacao = Serv. Indústria'!C308/'SCC x Atuacao = Serv. Indústria'!C276-1</f>
        <v>0.32688446552825812</v>
      </c>
      <c r="D276" s="12">
        <f>+'SCC x Atuacao = Serv. Indústria'!D308/'SCC x Atuacao = Serv. Indústria'!D276-1</f>
        <v>-0.26869168334807025</v>
      </c>
      <c r="E276" s="12">
        <f>+'SCC x Atuacao = Serv. Indústria'!E308/'SCC x Atuacao = Serv. Indústria'!E276-1</f>
        <v>1.5257693185474168</v>
      </c>
      <c r="F276" s="12">
        <f>+'SCC x Atuacao = Serv. Indústria'!F308/'SCC x Atuacao = Serv. Indústria'!F276-1</f>
        <v>0.62627622757149726</v>
      </c>
      <c r="G276" s="12">
        <f>+'SCC x Atuacao = Serv. Indústria'!G308/'SCC x Atuacao = Serv. Indústria'!G276-1</f>
        <v>0.1037559602702689</v>
      </c>
      <c r="H276" s="12">
        <f>+'SCC x Atuacao = Serv. Indústria'!H308/'SCC x Atuacao = Serv. Indústria'!H276-1</f>
        <v>4.3023154812098729E-2</v>
      </c>
      <c r="I276" s="12">
        <f>+'SCC x Atuacao = Serv. Indústria'!I308/'SCC x Atuacao = Serv. Indústria'!I276-1</f>
        <v>-1.2290712677634597E-2</v>
      </c>
      <c r="J276" s="12">
        <f>+'SCC x Atuacao = Serv. Indústria'!J308/'SCC x Atuacao = Serv. Indústria'!J276-1</f>
        <v>-5.4379415689457811E-2</v>
      </c>
      <c r="K276" s="12">
        <f>+'SCC x Atuacao = Serv. Indústria'!K308/'SCC x Atuacao = Serv. Indústria'!K276-1</f>
        <v>4.5240395142458478E-2</v>
      </c>
      <c r="L276" s="12">
        <f>+'SCC x Atuacao = Serv. Indústria'!L308/'SCC x Atuacao = Serv. Indústria'!L276-1</f>
        <v>-6.8465511846894866E-2</v>
      </c>
    </row>
    <row r="277" spans="1:12" x14ac:dyDescent="0.25">
      <c r="A277" s="1" t="s">
        <v>534</v>
      </c>
      <c r="B277" s="12">
        <f>+'SCC x Atuacao = Serv. Indústria'!B309/'SCC x Atuacao = Serv. Indústria'!B277-1</f>
        <v>-0.15028456356868258</v>
      </c>
      <c r="C277" s="12">
        <f>+'SCC x Atuacao = Serv. Indústria'!C309/'SCC x Atuacao = Serv. Indústria'!C277-1</f>
        <v>-8.1737637692970933E-2</v>
      </c>
      <c r="D277" s="12">
        <f>+'SCC x Atuacao = Serv. Indústria'!D309/'SCC x Atuacao = Serv. Indústria'!D277-1</f>
        <v>-2.7791809406855772E-2</v>
      </c>
      <c r="E277" s="12">
        <f>+'SCC x Atuacao = Serv. Indústria'!E309/'SCC x Atuacao = Serv. Indústria'!E277-1</f>
        <v>1.0769971495711688</v>
      </c>
      <c r="F277" s="12">
        <f>+'SCC x Atuacao = Serv. Indústria'!F309/'SCC x Atuacao = Serv. Indústria'!F277-1</f>
        <v>-0.21164131462972913</v>
      </c>
      <c r="G277" s="12">
        <f>+'SCC x Atuacao = Serv. Indústria'!G309/'SCC x Atuacao = Serv. Indústria'!G277-1</f>
        <v>-5.2577148759080927E-4</v>
      </c>
      <c r="H277" s="12">
        <f>+'SCC x Atuacao = Serv. Indústria'!H309/'SCC x Atuacao = Serv. Indústria'!H277-1</f>
        <v>0.1024402836674525</v>
      </c>
      <c r="I277" s="12">
        <f>+'SCC x Atuacao = Serv. Indústria'!I309/'SCC x Atuacao = Serv. Indústria'!I277-1</f>
        <v>0.13094507234184305</v>
      </c>
      <c r="J277" s="12">
        <f>+'SCC x Atuacao = Serv. Indústria'!J309/'SCC x Atuacao = Serv. Indústria'!J277-1</f>
        <v>0.2228333288141251</v>
      </c>
      <c r="K277" s="12">
        <f>+'SCC x Atuacao = Serv. Indústria'!K309/'SCC x Atuacao = Serv. Indústria'!K277-1</f>
        <v>6.716992932012289E-2</v>
      </c>
      <c r="L277" s="12">
        <f>+'SCC x Atuacao = Serv. Indústria'!L309/'SCC x Atuacao = Serv. Indústria'!L277-1</f>
        <v>-1.6784208582532045E-5</v>
      </c>
    </row>
    <row r="278" spans="1:12" x14ac:dyDescent="0.25">
      <c r="A278" s="1" t="s">
        <v>535</v>
      </c>
      <c r="B278" s="12">
        <f>+'SCC x Atuacao = Serv. Indústria'!B310/'SCC x Atuacao = Serv. Indústria'!B278-1</f>
        <v>4.741286844428183E-2</v>
      </c>
      <c r="C278" s="12">
        <f>+'SCC x Atuacao = Serv. Indústria'!C310/'SCC x Atuacao = Serv. Indústria'!C278-1</f>
        <v>-0.11518681712568568</v>
      </c>
      <c r="D278" s="12">
        <f>+'SCC x Atuacao = Serv. Indústria'!D310/'SCC x Atuacao = Serv. Indústria'!D278-1</f>
        <v>-4.9418533790114849E-2</v>
      </c>
      <c r="E278" s="12">
        <f>+'SCC x Atuacao = Serv. Indústria'!E310/'SCC x Atuacao = Serv. Indústria'!E278-1</f>
        <v>0.63404888934827719</v>
      </c>
      <c r="F278" s="12">
        <f>+'SCC x Atuacao = Serv. Indústria'!F310/'SCC x Atuacao = Serv. Indústria'!F278-1</f>
        <v>-7.5085821672736919E-2</v>
      </c>
      <c r="G278" s="12">
        <f>+'SCC x Atuacao = Serv. Indústria'!G310/'SCC x Atuacao = Serv. Indústria'!G278-1</f>
        <v>-6.2892647331428631E-2</v>
      </c>
      <c r="H278" s="12">
        <f>+'SCC x Atuacao = Serv. Indústria'!H310/'SCC x Atuacao = Serv. Indústria'!H278-1</f>
        <v>5.4652775399392395E-2</v>
      </c>
      <c r="I278" s="12">
        <f>+'SCC x Atuacao = Serv. Indústria'!I310/'SCC x Atuacao = Serv. Indústria'!I278-1</f>
        <v>-2.4574856614238305E-2</v>
      </c>
      <c r="J278" s="12">
        <f>+'SCC x Atuacao = Serv. Indústria'!J310/'SCC x Atuacao = Serv. Indústria'!J278-1</f>
        <v>2.9598959795505917</v>
      </c>
      <c r="K278" s="12">
        <f>+'SCC x Atuacao = Serv. Indústria'!K310/'SCC x Atuacao = Serv. Indústria'!K278-1</f>
        <v>4.8811604097592998E-2</v>
      </c>
      <c r="L278" s="12">
        <f>+'SCC x Atuacao = Serv. Indústria'!L310/'SCC x Atuacao = Serv. Indústria'!L278-1</f>
        <v>-8.5420389252518492E-3</v>
      </c>
    </row>
    <row r="279" spans="1:12" x14ac:dyDescent="0.25">
      <c r="A279" s="1" t="s">
        <v>536</v>
      </c>
      <c r="B279" s="12">
        <f>+'SCC x Atuacao = Serv. Indústria'!B311/'SCC x Atuacao = Serv. Indústria'!B279-1</f>
        <v>-0.1215273539167</v>
      </c>
      <c r="C279" s="12">
        <f>+'SCC x Atuacao = Serv. Indústria'!C311/'SCC x Atuacao = Serv. Indústria'!C279-1</f>
        <v>3.8386038201414951E-2</v>
      </c>
      <c r="D279" s="12">
        <f>+'SCC x Atuacao = Serv. Indústria'!D311/'SCC x Atuacao = Serv. Indústria'!D279-1</f>
        <v>3.3129095630867189E-2</v>
      </c>
      <c r="E279" s="12">
        <f>+'SCC x Atuacao = Serv. Indústria'!E311/'SCC x Atuacao = Serv. Indústria'!E279-1</f>
        <v>0.15165607664579195</v>
      </c>
      <c r="F279" s="12">
        <f>+'SCC x Atuacao = Serv. Indústria'!F311/'SCC x Atuacao = Serv. Indústria'!F279-1</f>
        <v>-9.1340747292329438E-2</v>
      </c>
      <c r="G279" s="12">
        <f>+'SCC x Atuacao = Serv. Indústria'!G311/'SCC x Atuacao = Serv. Indústria'!G279-1</f>
        <v>-7.0267824710164017E-3</v>
      </c>
      <c r="H279" s="12">
        <f>+'SCC x Atuacao = Serv. Indústria'!H311/'SCC x Atuacao = Serv. Indústria'!H279-1</f>
        <v>0.20647171762597338</v>
      </c>
      <c r="I279" s="12">
        <f>+'SCC x Atuacao = Serv. Indústria'!I311/'SCC x Atuacao = Serv. Indústria'!I279-1</f>
        <v>-0.31521034195834896</v>
      </c>
      <c r="J279" s="12">
        <f>+'SCC x Atuacao = Serv. Indústria'!J311/'SCC x Atuacao = Serv. Indústria'!J279-1</f>
        <v>-1.3592221748273237E-2</v>
      </c>
      <c r="K279" s="12">
        <f>+'SCC x Atuacao = Serv. Indústria'!K311/'SCC x Atuacao = Serv. Indústria'!K279-1</f>
        <v>2.1770469538431314E-2</v>
      </c>
      <c r="L279" s="12">
        <f>+'SCC x Atuacao = Serv. Indústria'!L311/'SCC x Atuacao = Serv. Indústria'!L279-1</f>
        <v>1.7347031545623448E-2</v>
      </c>
    </row>
    <row r="280" spans="1:12" x14ac:dyDescent="0.25">
      <c r="A280" s="1" t="s">
        <v>537</v>
      </c>
      <c r="B280" s="12">
        <f>+'SCC x Atuacao = Serv. Indústria'!B312/'SCC x Atuacao = Serv. Indústria'!B280-1</f>
        <v>-7.7022673836769417E-2</v>
      </c>
      <c r="C280" s="12">
        <f>+'SCC x Atuacao = Serv. Indústria'!C312/'SCC x Atuacao = Serv. Indústria'!C280-1</f>
        <v>0.20914782545458466</v>
      </c>
      <c r="D280" s="12">
        <f>+'SCC x Atuacao = Serv. Indústria'!D312/'SCC x Atuacao = Serv. Indústria'!D280-1</f>
        <v>-0.21036457025689037</v>
      </c>
      <c r="E280" s="12">
        <f>+'SCC x Atuacao = Serv. Indústria'!E312/'SCC x Atuacao = Serv. Indústria'!E280-1</f>
        <v>0.35654116630665711</v>
      </c>
      <c r="F280" s="12">
        <f>+'SCC x Atuacao = Serv. Indústria'!F312/'SCC x Atuacao = Serv. Indústria'!F280-1</f>
        <v>-5.2641510816908488E-2</v>
      </c>
      <c r="G280" s="12">
        <f>+'SCC x Atuacao = Serv. Indústria'!G312/'SCC x Atuacao = Serv. Indústria'!G280-1</f>
        <v>1.0141377180054922E-2</v>
      </c>
      <c r="H280" s="12">
        <f>+'SCC x Atuacao = Serv. Indústria'!H312/'SCC x Atuacao = Serv. Indústria'!H280-1</f>
        <v>-4.2447731966687163E-3</v>
      </c>
      <c r="I280" s="12">
        <f>+'SCC x Atuacao = Serv. Indústria'!I312/'SCC x Atuacao = Serv. Indústria'!I280-1</f>
        <v>-0.17227428581487358</v>
      </c>
      <c r="J280" s="12">
        <f>+'SCC x Atuacao = Serv. Indústria'!J312/'SCC x Atuacao = Serv. Indústria'!J280-1</f>
        <v>-0.46146935529841326</v>
      </c>
      <c r="K280" s="12">
        <f>+'SCC x Atuacao = Serv. Indústria'!K312/'SCC x Atuacao = Serv. Indústria'!K280-1</f>
        <v>2.9588716247015423E-3</v>
      </c>
      <c r="L280" s="12">
        <f>+'SCC x Atuacao = Serv. Indústria'!L312/'SCC x Atuacao = Serv. Indústria'!L280-1</f>
        <v>-5.80334744163854E-2</v>
      </c>
    </row>
    <row r="281" spans="1:12" x14ac:dyDescent="0.25">
      <c r="A281" s="1" t="s">
        <v>538</v>
      </c>
      <c r="B281" s="12">
        <f>+'SCC x Atuacao = Serv. Indústria'!B313/'SCC x Atuacao = Serv. Indústria'!B281-1</f>
        <v>-0.12584623688549212</v>
      </c>
      <c r="C281" s="12">
        <f>+'SCC x Atuacao = Serv. Indústria'!C313/'SCC x Atuacao = Serv. Indústria'!C281-1</f>
        <v>9.263975479873876E-2</v>
      </c>
      <c r="D281" s="12">
        <f>+'SCC x Atuacao = Serv. Indústria'!D313/'SCC x Atuacao = Serv. Indústria'!D281-1</f>
        <v>-5.2454891181065721E-2</v>
      </c>
      <c r="E281" s="12">
        <f>+'SCC x Atuacao = Serv. Indústria'!E313/'SCC x Atuacao = Serv. Indústria'!E281-1</f>
        <v>0.75533487780333286</v>
      </c>
      <c r="F281" s="12">
        <f>+'SCC x Atuacao = Serv. Indústria'!F313/'SCC x Atuacao = Serv. Indústria'!F281-1</f>
        <v>-7.3727803604748843E-2</v>
      </c>
      <c r="G281" s="12">
        <f>+'SCC x Atuacao = Serv. Indústria'!G313/'SCC x Atuacao = Serv. Indústria'!G281-1</f>
        <v>3.5587175389878434E-2</v>
      </c>
      <c r="H281" s="12">
        <f>+'SCC x Atuacao = Serv. Indústria'!H313/'SCC x Atuacao = Serv. Indústria'!H281-1</f>
        <v>2.0614587847029631E-2</v>
      </c>
      <c r="I281" s="12">
        <f>+'SCC x Atuacao = Serv. Indústria'!I313/'SCC x Atuacao = Serv. Indústria'!I281-1</f>
        <v>-0.33163619088365082</v>
      </c>
      <c r="J281" s="12">
        <f>+'SCC x Atuacao = Serv. Indústria'!J313/'SCC x Atuacao = Serv. Indústria'!J281-1</f>
        <v>-9.3322402405486393E-2</v>
      </c>
      <c r="K281" s="12">
        <f>+'SCC x Atuacao = Serv. Indústria'!K313/'SCC x Atuacao = Serv. Indústria'!K281-1</f>
        <v>-3.161904807212701E-2</v>
      </c>
      <c r="L281" s="12">
        <f>+'SCC x Atuacao = Serv. Indústria'!L313/'SCC x Atuacao = Serv. Indústria'!L281-1</f>
        <v>-2.5393511297429283E-2</v>
      </c>
    </row>
    <row r="282" spans="1:12" x14ac:dyDescent="0.25">
      <c r="A282" s="1" t="s">
        <v>539</v>
      </c>
      <c r="B282" s="12">
        <f>+'SCC x Atuacao = Serv. Indústria'!B314/'SCC x Atuacao = Serv. Indústria'!B282-1</f>
        <v>7.5188836802575487E-3</v>
      </c>
      <c r="C282" s="12">
        <f>+'SCC x Atuacao = Serv. Indústria'!C314/'SCC x Atuacao = Serv. Indústria'!C282-1</f>
        <v>-8.9479829744538275E-2</v>
      </c>
      <c r="D282" s="12">
        <f>+'SCC x Atuacao = Serv. Indústria'!D314/'SCC x Atuacao = Serv. Indústria'!D282-1</f>
        <v>-0.13039057754648364</v>
      </c>
      <c r="E282" s="12">
        <f>+'SCC x Atuacao = Serv. Indústria'!E314/'SCC x Atuacao = Serv. Indústria'!E282-1</f>
        <v>0.8305184692490708</v>
      </c>
      <c r="F282" s="12">
        <f>+'SCC x Atuacao = Serv. Indústria'!F314/'SCC x Atuacao = Serv. Indústria'!F282-1</f>
        <v>0.14532422134306766</v>
      </c>
      <c r="G282" s="12">
        <f>+'SCC x Atuacao = Serv. Indústria'!G314/'SCC x Atuacao = Serv. Indústria'!G282-1</f>
        <v>6.8295672956934173E-2</v>
      </c>
      <c r="H282" s="12">
        <f>+'SCC x Atuacao = Serv. Indústria'!H314/'SCC x Atuacao = Serv. Indústria'!H282-1</f>
        <v>9.0748852388971235E-2</v>
      </c>
      <c r="I282" s="12">
        <f>+'SCC x Atuacao = Serv. Indústria'!I314/'SCC x Atuacao = Serv. Indústria'!I282-1</f>
        <v>-6.1071373531810358E-2</v>
      </c>
      <c r="J282" s="12">
        <f>+'SCC x Atuacao = Serv. Indústria'!J314/'SCC x Atuacao = Serv. Indústria'!J282-1</f>
        <v>-3.8052826490385772E-2</v>
      </c>
      <c r="K282" s="12">
        <f>+'SCC x Atuacao = Serv. Indústria'!K314/'SCC x Atuacao = Serv. Indústria'!K282-1</f>
        <v>-1.0863621539757728E-2</v>
      </c>
      <c r="L282" s="12">
        <f>+'SCC x Atuacao = Serv. Indústria'!L314/'SCC x Atuacao = Serv. Indústria'!L282-1</f>
        <v>1.8129591701623315E-3</v>
      </c>
    </row>
    <row r="283" spans="1:12" x14ac:dyDescent="0.25">
      <c r="A283" s="1" t="s">
        <v>540</v>
      </c>
      <c r="B283" s="12">
        <f>+'SCC x Atuacao = Serv. Indústria'!B315/'SCC x Atuacao = Serv. Indústria'!B283-1</f>
        <v>-0.11894102011688767</v>
      </c>
      <c r="C283" s="12">
        <f>+'SCC x Atuacao = Serv. Indústria'!C315/'SCC x Atuacao = Serv. Indústria'!C283-1</f>
        <v>5.1768511061156985E-2</v>
      </c>
      <c r="D283" s="12">
        <f>+'SCC x Atuacao = Serv. Indústria'!D315/'SCC x Atuacao = Serv. Indústria'!D283-1</f>
        <v>-1.9152159058255291E-2</v>
      </c>
      <c r="E283" s="12">
        <f>+'SCC x Atuacao = Serv. Indústria'!E315/'SCC x Atuacao = Serv. Indústria'!E283-1</f>
        <v>0.29275633484560526</v>
      </c>
      <c r="F283" s="12">
        <f>+'SCC x Atuacao = Serv. Indústria'!F315/'SCC x Atuacao = Serv. Indústria'!F283-1</f>
        <v>-0.10443744756673867</v>
      </c>
      <c r="G283" s="12">
        <f>+'SCC x Atuacao = Serv. Indústria'!G315/'SCC x Atuacao = Serv. Indústria'!G283-1</f>
        <v>2.8718437049832124E-2</v>
      </c>
      <c r="H283" s="12">
        <f>+'SCC x Atuacao = Serv. Indústria'!H315/'SCC x Atuacao = Serv. Indústria'!H283-1</f>
        <v>0.16906644014688399</v>
      </c>
      <c r="I283" s="12">
        <f>+'SCC x Atuacao = Serv. Indústria'!I315/'SCC x Atuacao = Serv. Indústria'!I283-1</f>
        <v>-0.17855528426704015</v>
      </c>
      <c r="J283" s="12">
        <f>+'SCC x Atuacao = Serv. Indústria'!J315/'SCC x Atuacao = Serv. Indústria'!J283-1</f>
        <v>4.4862847333099864E-2</v>
      </c>
      <c r="K283" s="12">
        <f>+'SCC x Atuacao = Serv. Indústria'!K315/'SCC x Atuacao = Serv. Indústria'!K283-1</f>
        <v>1.1347105125444346E-2</v>
      </c>
      <c r="L283" s="12">
        <f>+'SCC x Atuacao = Serv. Indústria'!L315/'SCC x Atuacao = Serv. Indústria'!L283-1</f>
        <v>-2.0351935909093344E-2</v>
      </c>
    </row>
    <row r="284" spans="1:12" x14ac:dyDescent="0.25">
      <c r="A284" s="1" t="s">
        <v>541</v>
      </c>
      <c r="B284" s="12">
        <f>+'SCC x Atuacao = Serv. Indústria'!B316/'SCC x Atuacao = Serv. Indústria'!B284-1</f>
        <v>5.4757529766551016E-2</v>
      </c>
      <c r="C284" s="12">
        <f>+'SCC x Atuacao = Serv. Indústria'!C316/'SCC x Atuacao = Serv. Indústria'!C284-1</f>
        <v>0.20755487496430547</v>
      </c>
      <c r="D284" s="12">
        <f>+'SCC x Atuacao = Serv. Indústria'!D316/'SCC x Atuacao = Serv. Indústria'!D284-1</f>
        <v>-1.1976043738376019E-2</v>
      </c>
      <c r="E284" s="12">
        <f>+'SCC x Atuacao = Serv. Indústria'!E316/'SCC x Atuacao = Serv. Indústria'!E284-1</f>
        <v>1.4057908585920553</v>
      </c>
      <c r="F284" s="12">
        <f>+'SCC x Atuacao = Serv. Indústria'!F316/'SCC x Atuacao = Serv. Indústria'!F284-1</f>
        <v>1.8001570816626344E-2</v>
      </c>
      <c r="G284" s="12">
        <f>+'SCC x Atuacao = Serv. Indústria'!G316/'SCC x Atuacao = Serv. Indústria'!G284-1</f>
        <v>-0.10632550936079133</v>
      </c>
      <c r="H284" s="12">
        <f>+'SCC x Atuacao = Serv. Indústria'!H316/'SCC x Atuacao = Serv. Indústria'!H284-1</f>
        <v>0.2234073881631804</v>
      </c>
      <c r="I284" s="12">
        <f>+'SCC x Atuacao = Serv. Indústria'!I316/'SCC x Atuacao = Serv. Indústria'!I284-1</f>
        <v>0.39830716219795015</v>
      </c>
      <c r="J284" s="12">
        <f>+'SCC x Atuacao = Serv. Indústria'!J316/'SCC x Atuacao = Serv. Indústria'!J284-1</f>
        <v>-0.78718831934285871</v>
      </c>
      <c r="K284" s="12">
        <f>+'SCC x Atuacao = Serv. Indústria'!K316/'SCC x Atuacao = Serv. Indústria'!K284-1</f>
        <v>4.1816531533244605E-2</v>
      </c>
      <c r="L284" s="12">
        <f>+'SCC x Atuacao = Serv. Indústria'!L316/'SCC x Atuacao = Serv. Indústria'!L284-1</f>
        <v>3.1501210489205844E-2</v>
      </c>
    </row>
    <row r="285" spans="1:12" x14ac:dyDescent="0.25">
      <c r="A285" s="1" t="s">
        <v>542</v>
      </c>
      <c r="B285" s="12">
        <f>+'SCC x Atuacao = Serv. Indústria'!B317/'SCC x Atuacao = Serv. Indústria'!B285-1</f>
        <v>-7.1167270982416375E-2</v>
      </c>
      <c r="C285" s="12">
        <f>+'SCC x Atuacao = Serv. Indústria'!C317/'SCC x Atuacao = Serv. Indústria'!C285-1</f>
        <v>-9.4769393904231225E-2</v>
      </c>
      <c r="D285" s="12">
        <f>+'SCC x Atuacao = Serv. Indústria'!D317/'SCC x Atuacao = Serv. Indústria'!D285-1</f>
        <v>4.2933080038815241E-2</v>
      </c>
      <c r="E285" s="12">
        <f>+'SCC x Atuacao = Serv. Indústria'!E317/'SCC x Atuacao = Serv. Indústria'!E285-1</f>
        <v>0.19091900790069971</v>
      </c>
      <c r="F285" s="12">
        <f>+'SCC x Atuacao = Serv. Indústria'!F317/'SCC x Atuacao = Serv. Indústria'!F285-1</f>
        <v>-0.1650335057555965</v>
      </c>
      <c r="G285" s="12">
        <f>+'SCC x Atuacao = Serv. Indústria'!G317/'SCC x Atuacao = Serv. Indústria'!G285-1</f>
        <v>0.15100826065522654</v>
      </c>
      <c r="H285" s="12">
        <f>+'SCC x Atuacao = Serv. Indústria'!H317/'SCC x Atuacao = Serv. Indústria'!H285-1</f>
        <v>0.26525885704224317</v>
      </c>
      <c r="I285" s="12">
        <f>+'SCC x Atuacao = Serv. Indústria'!I317/'SCC x Atuacao = Serv. Indústria'!I285-1</f>
        <v>0.48186325374934835</v>
      </c>
      <c r="J285" s="12">
        <f>+'SCC x Atuacao = Serv. Indústria'!J317/'SCC x Atuacao = Serv. Indústria'!J285-1</f>
        <v>0.13603513890817198</v>
      </c>
      <c r="K285" s="12">
        <f>+'SCC x Atuacao = Serv. Indústria'!K317/'SCC x Atuacao = Serv. Indústria'!K285-1</f>
        <v>0.28395665462108988</v>
      </c>
      <c r="L285" s="12">
        <f>+'SCC x Atuacao = Serv. Indústria'!L317/'SCC x Atuacao = Serv. Indústria'!L285-1</f>
        <v>0.10786203460296662</v>
      </c>
    </row>
    <row r="286" spans="1:12" x14ac:dyDescent="0.25">
      <c r="A286" s="1" t="s">
        <v>543</v>
      </c>
      <c r="B286" s="12">
        <f>+'SCC x Atuacao = Serv. Indústria'!B318/'SCC x Atuacao = Serv. Indústria'!B286-1</f>
        <v>-0.20024381284648618</v>
      </c>
      <c r="C286" s="12">
        <f>+'SCC x Atuacao = Serv. Indústria'!C318/'SCC x Atuacao = Serv. Indústria'!C286-1</f>
        <v>0.17594879155028242</v>
      </c>
      <c r="D286" s="12">
        <f>+'SCC x Atuacao = Serv. Indústria'!D318/'SCC x Atuacao = Serv. Indústria'!D286-1</f>
        <v>2.7488615357778468E-2</v>
      </c>
      <c r="E286" s="12">
        <f>+'SCC x Atuacao = Serv. Indústria'!E318/'SCC x Atuacao = Serv. Indústria'!E286-1</f>
        <v>0.49147614480802271</v>
      </c>
      <c r="F286" s="12">
        <f>+'SCC x Atuacao = Serv. Indústria'!F318/'SCC x Atuacao = Serv. Indústria'!F286-1</f>
        <v>-8.6318750371247921E-2</v>
      </c>
      <c r="G286" s="12">
        <f>+'SCC x Atuacao = Serv. Indústria'!G318/'SCC x Atuacao = Serv. Indústria'!G286-1</f>
        <v>3.5235362520232627E-2</v>
      </c>
      <c r="H286" s="12">
        <f>+'SCC x Atuacao = Serv. Indústria'!H318/'SCC x Atuacao = Serv. Indústria'!H286-1</f>
        <v>0.29837368119565699</v>
      </c>
      <c r="I286" s="12">
        <f>+'SCC x Atuacao = Serv. Indústria'!I318/'SCC x Atuacao = Serv. Indústria'!I286-1</f>
        <v>-4.4301986940874949E-2</v>
      </c>
      <c r="J286" s="12">
        <f>+'SCC x Atuacao = Serv. Indústria'!J318/'SCC x Atuacao = Serv. Indústria'!J286-1</f>
        <v>-6.9523666996967548E-2</v>
      </c>
      <c r="K286" s="12">
        <f>+'SCC x Atuacao = Serv. Indústria'!K318/'SCC x Atuacao = Serv. Indústria'!K286-1</f>
        <v>0.25718275488839448</v>
      </c>
      <c r="L286" s="12">
        <f>+'SCC x Atuacao = Serv. Indústria'!L318/'SCC x Atuacao = Serv. Indústria'!L286-1</f>
        <v>6.2242953333957907E-2</v>
      </c>
    </row>
    <row r="287" spans="1:12" x14ac:dyDescent="0.25">
      <c r="A287" s="1" t="s">
        <v>544</v>
      </c>
      <c r="B287" s="12">
        <f>+'SCC x Atuacao = Serv. Indústria'!B319/'SCC x Atuacao = Serv. Indústria'!B287-1</f>
        <v>-0.28348242804650392</v>
      </c>
      <c r="C287" s="12">
        <f>+'SCC x Atuacao = Serv. Indústria'!C319/'SCC x Atuacao = Serv. Indústria'!C287-1</f>
        <v>0.28053097883955225</v>
      </c>
      <c r="D287" s="12">
        <f>+'SCC x Atuacao = Serv. Indústria'!D319/'SCC x Atuacao = Serv. Indústria'!D287-1</f>
        <v>0.22792996285755729</v>
      </c>
      <c r="E287" s="12">
        <f>+'SCC x Atuacao = Serv. Indústria'!E319/'SCC x Atuacao = Serv. Indústria'!E287-1</f>
        <v>1.4805445096101999</v>
      </c>
      <c r="F287" s="12">
        <f>+'SCC x Atuacao = Serv. Indústria'!F319/'SCC x Atuacao = Serv. Indústria'!F287-1</f>
        <v>-7.6007980509563366E-2</v>
      </c>
      <c r="G287" s="12">
        <f>+'SCC x Atuacao = Serv. Indústria'!G319/'SCC x Atuacao = Serv. Indústria'!G287-1</f>
        <v>5.7209671311959642E-3</v>
      </c>
      <c r="H287" s="12">
        <f>+'SCC x Atuacao = Serv. Indústria'!H319/'SCC x Atuacao = Serv. Indústria'!H287-1</f>
        <v>0.32148921908836026</v>
      </c>
      <c r="I287" s="12">
        <f>+'SCC x Atuacao = Serv. Indústria'!I319/'SCC x Atuacao = Serv. Indústria'!I287-1</f>
        <v>-5.8657156166783575E-2</v>
      </c>
      <c r="J287" s="12">
        <f>+'SCC x Atuacao = Serv. Indústria'!J319/'SCC x Atuacao = Serv. Indústria'!J287-1</f>
        <v>-3.8767491326515691E-2</v>
      </c>
      <c r="K287" s="12">
        <f>+'SCC x Atuacao = Serv. Indústria'!K319/'SCC x Atuacao = Serv. Indústria'!K287-1</f>
        <v>-0.14563106459985531</v>
      </c>
      <c r="L287" s="12">
        <f>+'SCC x Atuacao = Serv. Indústria'!L319/'SCC x Atuacao = Serv. Indústria'!L287-1</f>
        <v>0.12439645378122788</v>
      </c>
    </row>
    <row r="288" spans="1:12" x14ac:dyDescent="0.25">
      <c r="A288" s="78" t="s">
        <v>84</v>
      </c>
      <c r="B288" s="12">
        <f>+'SCC x Atuacao = Serv. Indústria'!B320/'SCC x Atuacao = Serv. Indústria'!B288-1</f>
        <v>-9.9351330933993176E-2</v>
      </c>
      <c r="C288" s="12">
        <f>+'SCC x Atuacao = Serv. Indústria'!C320/'SCC x Atuacao = Serv. Indústria'!C288-1</f>
        <v>0.11795958946166296</v>
      </c>
      <c r="D288" s="12">
        <f>+'SCC x Atuacao = Serv. Indústria'!D320/'SCC x Atuacao = Serv. Indústria'!D288-1</f>
        <v>-7.6963548736307064E-2</v>
      </c>
      <c r="E288" s="12">
        <f>+'SCC x Atuacao = Serv. Indústria'!E320/'SCC x Atuacao = Serv. Indústria'!E288-1</f>
        <v>0.39145439726243425</v>
      </c>
      <c r="F288" s="12">
        <f>+'SCC x Atuacao = Serv. Indústria'!F320/'SCC x Atuacao = Serv. Indústria'!F288-1</f>
        <v>-6.704601617801198E-2</v>
      </c>
      <c r="G288" s="12">
        <f>+'SCC x Atuacao = Serv. Indústria'!G320/'SCC x Atuacao = Serv. Indústria'!G288-1</f>
        <v>1.8929530732763267E-2</v>
      </c>
      <c r="H288" s="12">
        <f>+'SCC x Atuacao = Serv. Indústria'!H320/'SCC x Atuacao = Serv. Indústria'!H288-1</f>
        <v>6.9785888738704838E-2</v>
      </c>
      <c r="I288" s="12">
        <f>+'SCC x Atuacao = Serv. Indústria'!I320/'SCC x Atuacao = Serv. Indústria'!I288-1</f>
        <v>-0.1888791529803665</v>
      </c>
      <c r="J288" s="12">
        <f>+'SCC x Atuacao = Serv. Indústria'!J320/'SCC x Atuacao = Serv. Indústria'!J288-1</f>
        <v>-0.13094218658844192</v>
      </c>
      <c r="K288" s="12">
        <f>+'SCC x Atuacao = Serv. Indústria'!K320/'SCC x Atuacao = Serv. Indústria'!K288-1</f>
        <v>1.0719648779349944E-2</v>
      </c>
      <c r="L288" s="12">
        <f>+'SCC x Atuacao = Serv. Indústria'!L320/'SCC x Atuacao = Serv. Indústria'!L288-1</f>
        <v>-2.3356152204021097E-2</v>
      </c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Y384"/>
  <sheetViews>
    <sheetView topLeftCell="J365" zoomScaleNormal="100" workbookViewId="0">
      <selection activeCell="AA381" sqref="AA381"/>
    </sheetView>
  </sheetViews>
  <sheetFormatPr defaultRowHeight="15" x14ac:dyDescent="0.25"/>
  <cols>
    <col min="1" max="1" width="23.28515625" style="8" customWidth="1"/>
    <col min="2" max="11" width="11.5703125" style="8" customWidth="1"/>
    <col min="12" max="12" width="11.85546875" style="56" customWidth="1"/>
    <col min="13" max="13" width="9.140625" style="8"/>
    <col min="14" max="14" width="23.7109375" style="8" customWidth="1"/>
    <col min="15" max="24" width="9.140625" style="8"/>
    <col min="25" max="25" width="10" style="8" bestFit="1" customWidth="1"/>
    <col min="26" max="16384" width="9.140625" style="8"/>
  </cols>
  <sheetData>
    <row r="1" spans="1:25" s="69" customFormat="1" x14ac:dyDescent="0.25">
      <c r="A1" s="69" t="s">
        <v>870</v>
      </c>
      <c r="L1" s="66"/>
      <c r="N1" s="69" t="s">
        <v>863</v>
      </c>
    </row>
    <row r="2" spans="1:25" x14ac:dyDescent="0.25">
      <c r="N2" s="56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</row>
    <row r="3" spans="1:25" x14ac:dyDescent="0.25">
      <c r="A3" s="1"/>
      <c r="B3" s="11">
        <v>2007</v>
      </c>
      <c r="C3" s="1">
        <v>2007</v>
      </c>
      <c r="D3" s="1">
        <v>2007</v>
      </c>
      <c r="E3" s="1">
        <v>2007</v>
      </c>
      <c r="F3" s="1">
        <v>2007</v>
      </c>
      <c r="G3" s="1">
        <v>2007</v>
      </c>
      <c r="H3" s="1">
        <v>2007</v>
      </c>
      <c r="I3" s="1">
        <v>2007</v>
      </c>
      <c r="J3" s="1">
        <v>2007</v>
      </c>
      <c r="K3" s="1">
        <v>2007</v>
      </c>
      <c r="L3" s="57">
        <v>2007</v>
      </c>
      <c r="N3" s="57"/>
      <c r="O3" s="11">
        <v>2007</v>
      </c>
      <c r="P3" s="1">
        <v>2007</v>
      </c>
      <c r="Q3" s="1">
        <v>2007</v>
      </c>
      <c r="R3" s="1">
        <v>2007</v>
      </c>
      <c r="S3" s="1">
        <v>2007</v>
      </c>
      <c r="T3" s="1">
        <v>2007</v>
      </c>
      <c r="U3" s="1">
        <v>2007</v>
      </c>
      <c r="V3" s="1">
        <v>2007</v>
      </c>
      <c r="W3" s="1">
        <v>2007</v>
      </c>
      <c r="X3" s="1">
        <v>2007</v>
      </c>
      <c r="Y3" s="1">
        <v>2007</v>
      </c>
    </row>
    <row r="4" spans="1:25" x14ac:dyDescent="0.25">
      <c r="A4" s="1"/>
      <c r="B4" s="1" t="s">
        <v>769</v>
      </c>
      <c r="C4" s="1" t="s">
        <v>771</v>
      </c>
      <c r="D4" s="1" t="s">
        <v>20</v>
      </c>
      <c r="E4" s="1" t="s">
        <v>776</v>
      </c>
      <c r="F4" s="1" t="s">
        <v>777</v>
      </c>
      <c r="G4" s="1" t="s">
        <v>780</v>
      </c>
      <c r="H4" s="1" t="s">
        <v>22</v>
      </c>
      <c r="I4" s="1" t="s">
        <v>21</v>
      </c>
      <c r="J4" s="1" t="s">
        <v>29</v>
      </c>
      <c r="K4" s="1" t="s">
        <v>784</v>
      </c>
      <c r="L4" s="57" t="s">
        <v>866</v>
      </c>
      <c r="N4" s="57"/>
      <c r="O4" s="1" t="s">
        <v>769</v>
      </c>
      <c r="P4" s="1" t="s">
        <v>771</v>
      </c>
      <c r="Q4" s="1" t="s">
        <v>20</v>
      </c>
      <c r="R4" s="1" t="s">
        <v>776</v>
      </c>
      <c r="S4" s="1" t="s">
        <v>777</v>
      </c>
      <c r="T4" s="1" t="s">
        <v>780</v>
      </c>
      <c r="U4" s="1" t="s">
        <v>22</v>
      </c>
      <c r="V4" s="1" t="s">
        <v>21</v>
      </c>
      <c r="W4" s="1" t="s">
        <v>29</v>
      </c>
      <c r="X4" s="1" t="s">
        <v>784</v>
      </c>
      <c r="Y4" s="1" t="s">
        <v>866</v>
      </c>
    </row>
    <row r="5" spans="1:25" x14ac:dyDescent="0.25">
      <c r="A5" s="1" t="s">
        <v>518</v>
      </c>
      <c r="B5" s="7">
        <f>+'SCC x Atuacao = Comércio'!B5+'SCC x Atuacao = Serv. Indústria'!B5</f>
        <v>15258.379237980047</v>
      </c>
      <c r="C5" s="7">
        <f>+'SCC x Atuacao = Comércio'!C5+'SCC x Atuacao = Serv. Indústria'!C5</f>
        <v>2579.0389344208124</v>
      </c>
      <c r="D5" s="7">
        <f>+'SCC x Atuacao = Comércio'!D5+'SCC x Atuacao = Serv. Indústria'!D5</f>
        <v>23937.006504939971</v>
      </c>
      <c r="E5" s="7">
        <f>+'SCC x Atuacao = Comércio'!E5+'SCC x Atuacao = Serv. Indústria'!E5</f>
        <v>0</v>
      </c>
      <c r="F5" s="7">
        <f>+'SCC x Atuacao = Comércio'!F5+'SCC x Atuacao = Serv. Indústria'!F5</f>
        <v>90542.333709574159</v>
      </c>
      <c r="G5" s="7">
        <f>+'SCC x Atuacao = Comércio'!G5+'SCC x Atuacao = Serv. Indústria'!G5</f>
        <v>2914.7071178400988</v>
      </c>
      <c r="H5" s="7">
        <f>+'SCC x Atuacao = Comércio'!H5+'SCC x Atuacao = Serv. Indústria'!H5</f>
        <v>1653.7905335906476</v>
      </c>
      <c r="I5" s="7">
        <f>+'SCC x Atuacao = Comércio'!I5+'SCC x Atuacao = Serv. Indústria'!I5</f>
        <v>13438.62279841115</v>
      </c>
      <c r="J5" s="7">
        <f>+'SCC x Atuacao = Comércio'!J5+'SCC x Atuacao = Serv. Indústria'!J5</f>
        <v>26.39907222012738</v>
      </c>
      <c r="K5" s="7">
        <f>+'SCC x Atuacao = Comércio'!K5+'SCC x Atuacao = Serv. Indústria'!K5</f>
        <v>3255.7880649183962</v>
      </c>
      <c r="L5" s="72">
        <f>SUM(B5:K5)</f>
        <v>153606.06597389543</v>
      </c>
      <c r="N5" s="57" t="s">
        <v>518</v>
      </c>
      <c r="O5" s="16">
        <f>+B5/'Total x Ano'!$B$30</f>
        <v>2.8572885847629191E-4</v>
      </c>
      <c r="P5" s="16">
        <f>+C5/'Total x Ano'!$B$30</f>
        <v>4.8295158955265614E-5</v>
      </c>
      <c r="Q5" s="16">
        <f>+D5/'Total x Ano'!$B$30</f>
        <v>4.4824508798232661E-4</v>
      </c>
      <c r="R5" s="16">
        <f>+E5/'Total x Ano'!$B$30</f>
        <v>0</v>
      </c>
      <c r="S5" s="16">
        <f>+F5/'Total x Ano'!$B$30</f>
        <v>1.69549840458946E-3</v>
      </c>
      <c r="T5" s="16">
        <f>+G5/'Total x Ano'!$B$30</f>
        <v>5.4580891232549094E-5</v>
      </c>
      <c r="U5" s="16">
        <f>+H5/'Total x Ano'!$B$30</f>
        <v>3.0968930182673134E-5</v>
      </c>
      <c r="V5" s="16">
        <f>+I5/'Total x Ano'!$B$30</f>
        <v>2.5165204585594078E-4</v>
      </c>
      <c r="W5" s="16">
        <f>+J5/'Total x Ano'!$B$30</f>
        <v>4.9434980299314867E-7</v>
      </c>
      <c r="X5" s="16">
        <f>+K5/'Total x Ano'!$B$30</f>
        <v>6.0967983081342082E-5</v>
      </c>
      <c r="Y5" s="16">
        <f>+L5/'Total x Ano'!$B$30</f>
        <v>2.8764317101588428E-3</v>
      </c>
    </row>
    <row r="6" spans="1:25" x14ac:dyDescent="0.25">
      <c r="A6" s="1" t="s">
        <v>519</v>
      </c>
      <c r="B6" s="7">
        <f>+'SCC x Atuacao = Comércio'!B6+'SCC x Atuacao = Serv. Indústria'!B6</f>
        <v>2103.0917776126389</v>
      </c>
      <c r="C6" s="7">
        <f>+'SCC x Atuacao = Comércio'!C6+'SCC x Atuacao = Serv. Indústria'!C6</f>
        <v>452.74203735994001</v>
      </c>
      <c r="D6" s="7">
        <f>+'SCC x Atuacao = Comércio'!D6+'SCC x Atuacao = Serv. Indústria'!D6</f>
        <v>10026.33434082126</v>
      </c>
      <c r="E6" s="7">
        <f>+'SCC x Atuacao = Comércio'!E6+'SCC x Atuacao = Serv. Indústria'!E6</f>
        <v>0</v>
      </c>
      <c r="F6" s="7">
        <f>+'SCC x Atuacao = Comércio'!F6+'SCC x Atuacao = Serv. Indústria'!F6</f>
        <v>36383.277604528048</v>
      </c>
      <c r="G6" s="7">
        <f>+'SCC x Atuacao = Comércio'!G6+'SCC x Atuacao = Serv. Indústria'!G6</f>
        <v>526.38591275014642</v>
      </c>
      <c r="H6" s="7">
        <f>+'SCC x Atuacao = Comércio'!H6+'SCC x Atuacao = Serv. Indústria'!H6</f>
        <v>795.79011181537214</v>
      </c>
      <c r="I6" s="7">
        <f>+'SCC x Atuacao = Comércio'!I6+'SCC x Atuacao = Serv. Indústria'!I6</f>
        <v>4832.4376544099377</v>
      </c>
      <c r="J6" s="7">
        <f>+'SCC x Atuacao = Comércio'!J6+'SCC x Atuacao = Serv. Indústria'!J6</f>
        <v>31130.468864289098</v>
      </c>
      <c r="K6" s="7">
        <f>+'SCC x Atuacao = Comércio'!K6+'SCC x Atuacao = Serv. Indústria'!K6</f>
        <v>656.53846005507387</v>
      </c>
      <c r="L6" s="72">
        <f t="shared" ref="L6:L32" si="0">SUM(B6:K6)</f>
        <v>86907.066763641516</v>
      </c>
      <c r="N6" s="57" t="s">
        <v>519</v>
      </c>
      <c r="O6" s="16">
        <f>+B6/'Total x Ano'!$B$30</f>
        <v>3.9382558495622094E-5</v>
      </c>
      <c r="P6" s="16">
        <f>+C6/'Total x Ano'!$B$30</f>
        <v>8.4780607102154879E-6</v>
      </c>
      <c r="Q6" s="16">
        <f>+D6/'Total x Ano'!$B$30</f>
        <v>1.877534318175563E-4</v>
      </c>
      <c r="R6" s="16">
        <f>+E6/'Total x Ano'!$B$30</f>
        <v>0</v>
      </c>
      <c r="S6" s="16">
        <f>+F6/'Total x Ano'!$B$30</f>
        <v>6.8131432673343743E-4</v>
      </c>
      <c r="T6" s="16">
        <f>+G6/'Total x Ano'!$B$30</f>
        <v>9.8571180872032939E-6</v>
      </c>
      <c r="U6" s="16">
        <f>+H6/'Total x Ano'!$B$30</f>
        <v>1.4901989044140988E-5</v>
      </c>
      <c r="V6" s="16">
        <f>+I6/'Total x Ano'!$B$30</f>
        <v>9.0492369675508968E-5</v>
      </c>
      <c r="W6" s="16">
        <f>+J6/'Total x Ano'!$B$30</f>
        <v>5.8295007573835888E-4</v>
      </c>
      <c r="X6" s="16">
        <f>+K6/'Total x Ano'!$B$30</f>
        <v>1.2294358516819305E-5</v>
      </c>
      <c r="Y6" s="16">
        <f>+L6/'Total x Ano'!$B$30</f>
        <v>1.6274242888188629E-3</v>
      </c>
    </row>
    <row r="7" spans="1:25" x14ac:dyDescent="0.25">
      <c r="A7" s="1" t="s">
        <v>520</v>
      </c>
      <c r="B7" s="7">
        <f>+'SCC x Atuacao = Comércio'!B7+'SCC x Atuacao = Serv. Indústria'!B7</f>
        <v>28353.999815450901</v>
      </c>
      <c r="C7" s="7">
        <f>+'SCC x Atuacao = Comércio'!C7+'SCC x Atuacao = Serv. Indústria'!C7</f>
        <v>3659.590730797448</v>
      </c>
      <c r="D7" s="7">
        <f>+'SCC x Atuacao = Comércio'!D7+'SCC x Atuacao = Serv. Indústria'!D7</f>
        <v>89298.274573849791</v>
      </c>
      <c r="E7" s="7">
        <f>+'SCC x Atuacao = Comércio'!E7+'SCC x Atuacao = Serv. Indústria'!E7</f>
        <v>49.738759811732308</v>
      </c>
      <c r="F7" s="7">
        <f>+'SCC x Atuacao = Comércio'!F7+'SCC x Atuacao = Serv. Indústria'!F7</f>
        <v>176900.37347748436</v>
      </c>
      <c r="G7" s="7">
        <f>+'SCC x Atuacao = Comércio'!G7+'SCC x Atuacao = Serv. Indústria'!G7</f>
        <v>11078.955448798173</v>
      </c>
      <c r="H7" s="7">
        <f>+'SCC x Atuacao = Comércio'!H7+'SCC x Atuacao = Serv. Indústria'!H7</f>
        <v>6227.1694918212452</v>
      </c>
      <c r="I7" s="7">
        <f>+'SCC x Atuacao = Comércio'!I7+'SCC x Atuacao = Serv. Indústria'!I7</f>
        <v>23278.658698182957</v>
      </c>
      <c r="J7" s="7">
        <f>+'SCC x Atuacao = Comércio'!J7+'SCC x Atuacao = Serv. Indústria'!J7</f>
        <v>15458.806919845883</v>
      </c>
      <c r="K7" s="7">
        <f>+'SCC x Atuacao = Comércio'!K7+'SCC x Atuacao = Serv. Indústria'!K7</f>
        <v>14655.797316693381</v>
      </c>
      <c r="L7" s="72">
        <f t="shared" si="0"/>
        <v>368961.36523273587</v>
      </c>
      <c r="N7" s="57" t="s">
        <v>520</v>
      </c>
      <c r="O7" s="16">
        <f>+B7/'Total x Ano'!$B$30</f>
        <v>5.3095783465258054E-4</v>
      </c>
      <c r="P7" s="16">
        <f>+C7/'Total x Ano'!$B$30</f>
        <v>6.8529603681524454E-5</v>
      </c>
      <c r="Q7" s="16">
        <f>+D7/'Total x Ano'!$B$30</f>
        <v>1.6722021166165715E-3</v>
      </c>
      <c r="R7" s="16">
        <f>+E7/'Total x Ano'!$B$30</f>
        <v>9.3140947943263602E-7</v>
      </c>
      <c r="S7" s="16">
        <f>+F7/'Total x Ano'!$B$30</f>
        <v>3.3126415977351663E-3</v>
      </c>
      <c r="T7" s="16">
        <f>+G7/'Total x Ano'!$B$30</f>
        <v>2.0746484565118632E-4</v>
      </c>
      <c r="U7" s="16">
        <f>+H7/'Total x Ano'!$B$30</f>
        <v>1.1661015909262603E-4</v>
      </c>
      <c r="V7" s="16">
        <f>+I7/'Total x Ano'!$B$30</f>
        <v>4.3591684758594002E-4</v>
      </c>
      <c r="W7" s="16">
        <f>+J7/'Total x Ano'!$B$30</f>
        <v>2.8948207314302585E-4</v>
      </c>
      <c r="X7" s="16">
        <f>+K7/'Total x Ano'!$B$30</f>
        <v>2.7444489169172517E-4</v>
      </c>
      <c r="Y7" s="16">
        <f>+L7/'Total x Ano'!$B$30</f>
        <v>6.9091813793297789E-3</v>
      </c>
    </row>
    <row r="8" spans="1:25" x14ac:dyDescent="0.25">
      <c r="A8" s="1" t="s">
        <v>521</v>
      </c>
      <c r="B8" s="7">
        <f>+'SCC x Atuacao = Comércio'!B8+'SCC x Atuacao = Serv. Indústria'!B8</f>
        <v>943.01318059741277</v>
      </c>
      <c r="C8" s="7">
        <f>+'SCC x Atuacao = Comércio'!C8+'SCC x Atuacao = Serv. Indústria'!C8</f>
        <v>139.76635947776626</v>
      </c>
      <c r="D8" s="7">
        <f>+'SCC x Atuacao = Comércio'!D8+'SCC x Atuacao = Serv. Indústria'!D8</f>
        <v>6322.7795123386313</v>
      </c>
      <c r="E8" s="7">
        <f>+'SCC x Atuacao = Comércio'!E8+'SCC x Atuacao = Serv. Indústria'!E8</f>
        <v>82.534499852596696</v>
      </c>
      <c r="F8" s="7">
        <f>+'SCC x Atuacao = Comércio'!F8+'SCC x Atuacao = Serv. Indústria'!F8</f>
        <v>23366.485387123215</v>
      </c>
      <c r="G8" s="7">
        <f>+'SCC x Atuacao = Comércio'!G8+'SCC x Atuacao = Serv. Indústria'!G8</f>
        <v>1441.4339579656048</v>
      </c>
      <c r="H8" s="7">
        <f>+'SCC x Atuacao = Comércio'!H8+'SCC x Atuacao = Serv. Indústria'!H8</f>
        <v>567.64058012023679</v>
      </c>
      <c r="I8" s="7">
        <f>+'SCC x Atuacao = Comércio'!I8+'SCC x Atuacao = Serv. Indústria'!I8</f>
        <v>2698.3975649280083</v>
      </c>
      <c r="J8" s="7">
        <f>+'SCC x Atuacao = Comércio'!J8+'SCC x Atuacao = Serv. Indústria'!J8</f>
        <v>366.6511563659177</v>
      </c>
      <c r="K8" s="7">
        <f>+'SCC x Atuacao = Comércio'!K8+'SCC x Atuacao = Serv. Indústria'!K8</f>
        <v>2611.6656551461429</v>
      </c>
      <c r="L8" s="72">
        <f t="shared" si="0"/>
        <v>38540.36785391553</v>
      </c>
      <c r="N8" s="57" t="s">
        <v>521</v>
      </c>
      <c r="O8" s="16">
        <f>+B8/'Total x Ano'!$B$30</f>
        <v>1.765889256111229E-5</v>
      </c>
      <c r="P8" s="16">
        <f>+C8/'Total x Ano'!$B$30</f>
        <v>2.6172689591804888E-6</v>
      </c>
      <c r="Q8" s="16">
        <f>+D8/'Total x Ano'!$B$30</f>
        <v>1.1840055514945809E-4</v>
      </c>
      <c r="R8" s="16">
        <f>+E8/'Total x Ano'!$B$30</f>
        <v>1.5455434722119321E-6</v>
      </c>
      <c r="S8" s="16">
        <f>+F8/'Total x Ano'!$B$30</f>
        <v>4.3756149274669137E-4</v>
      </c>
      <c r="T8" s="16">
        <f>+G8/'Total x Ano'!$B$30</f>
        <v>2.6992334700484144E-5</v>
      </c>
      <c r="U8" s="16">
        <f>+H8/'Total x Ano'!$B$30</f>
        <v>1.0629654201991559E-5</v>
      </c>
      <c r="V8" s="16">
        <f>+I8/'Total x Ano'!$B$30</f>
        <v>5.0530272181395483E-5</v>
      </c>
      <c r="W8" s="16">
        <f>+J8/'Total x Ano'!$B$30</f>
        <v>6.8659203401287925E-6</v>
      </c>
      <c r="X8" s="16">
        <f>+K8/'Total x Ano'!$B$30</f>
        <v>4.8906127887370069E-5</v>
      </c>
      <c r="Y8" s="16">
        <f>+L8/'Total x Ano'!$B$30</f>
        <v>7.2170806220002415E-4</v>
      </c>
    </row>
    <row r="9" spans="1:25" x14ac:dyDescent="0.25">
      <c r="A9" s="1" t="s">
        <v>522</v>
      </c>
      <c r="B9" s="7">
        <f>+'SCC x Atuacao = Comércio'!B9+'SCC x Atuacao = Serv. Indústria'!B9</f>
        <v>24331.373455450223</v>
      </c>
      <c r="C9" s="7">
        <f>+'SCC x Atuacao = Comércio'!C9+'SCC x Atuacao = Serv. Indústria'!C9</f>
        <v>39636.8731286732</v>
      </c>
      <c r="D9" s="7">
        <f>+'SCC x Atuacao = Comércio'!D9+'SCC x Atuacao = Serv. Indústria'!D9</f>
        <v>79337.916678733949</v>
      </c>
      <c r="E9" s="7">
        <f>+'SCC x Atuacao = Comércio'!E9+'SCC x Atuacao = Serv. Indústria'!E9</f>
        <v>773.56937166815442</v>
      </c>
      <c r="F9" s="7">
        <f>+'SCC x Atuacao = Comércio'!F9+'SCC x Atuacao = Serv. Indústria'!F9</f>
        <v>219778.84228171405</v>
      </c>
      <c r="G9" s="7">
        <f>+'SCC x Atuacao = Comércio'!G9+'SCC x Atuacao = Serv. Indústria'!G9</f>
        <v>4944.8444484198453</v>
      </c>
      <c r="H9" s="7">
        <f>+'SCC x Atuacao = Comércio'!H9+'SCC x Atuacao = Serv. Indústria'!H9</f>
        <v>4326.5525146041127</v>
      </c>
      <c r="I9" s="7">
        <f>+'SCC x Atuacao = Comércio'!I9+'SCC x Atuacao = Serv. Indústria'!I9</f>
        <v>30957.670796285227</v>
      </c>
      <c r="J9" s="7">
        <f>+'SCC x Atuacao = Comércio'!J9+'SCC x Atuacao = Serv. Indústria'!J9</f>
        <v>7274.952115559543</v>
      </c>
      <c r="K9" s="7">
        <f>+'SCC x Atuacao = Comércio'!K9+'SCC x Atuacao = Serv. Indústria'!K9</f>
        <v>30981.488334150494</v>
      </c>
      <c r="L9" s="72">
        <f t="shared" si="0"/>
        <v>442344.08312525885</v>
      </c>
      <c r="N9" s="57" t="s">
        <v>522</v>
      </c>
      <c r="O9" s="16">
        <f>+B9/'Total x Ano'!$B$30</f>
        <v>4.5563001509893615E-4</v>
      </c>
      <c r="P9" s="16">
        <f>+C9/'Total x Ano'!$B$30</f>
        <v>7.4224125223176026E-4</v>
      </c>
      <c r="Q9" s="16">
        <f>+D9/'Total x Ano'!$B$30</f>
        <v>1.4856841616621677E-3</v>
      </c>
      <c r="R9" s="16">
        <f>+E9/'Total x Ano'!$B$30</f>
        <v>1.4485882810461916E-5</v>
      </c>
      <c r="S9" s="16">
        <f>+F9/'Total x Ano'!$B$30</f>
        <v>4.1155850659475709E-3</v>
      </c>
      <c r="T9" s="16">
        <f>+G9/'Total x Ano'!$B$30</f>
        <v>9.2597302606883813E-5</v>
      </c>
      <c r="U9" s="16">
        <f>+H9/'Total x Ano'!$B$30</f>
        <v>8.1019149665545885E-5</v>
      </c>
      <c r="V9" s="16">
        <f>+I9/'Total x Ano'!$B$30</f>
        <v>5.7971425403360291E-4</v>
      </c>
      <c r="W9" s="16">
        <f>+J9/'Total x Ano'!$B$30</f>
        <v>1.3623096732806684E-4</v>
      </c>
      <c r="X9" s="16">
        <f>+K9/'Total x Ano'!$B$30</f>
        <v>5.8016026194832417E-4</v>
      </c>
      <c r="Y9" s="16">
        <f>+L9/'Total x Ano'!$B$30</f>
        <v>8.2833483133333222E-3</v>
      </c>
    </row>
    <row r="10" spans="1:25" x14ac:dyDescent="0.25">
      <c r="A10" s="1" t="s">
        <v>523</v>
      </c>
      <c r="B10" s="7">
        <f>+'SCC x Atuacao = Comércio'!B10+'SCC x Atuacao = Serv. Indústria'!B10</f>
        <v>729.26930085119056</v>
      </c>
      <c r="C10" s="7">
        <f>+'SCC x Atuacao = Comércio'!C10+'SCC x Atuacao = Serv. Indústria'!C10</f>
        <v>121.73129499622567</v>
      </c>
      <c r="D10" s="7">
        <f>+'SCC x Atuacao = Comércio'!D10+'SCC x Atuacao = Serv. Indústria'!D10</f>
        <v>10192.623824381366</v>
      </c>
      <c r="E10" s="7">
        <f>+'SCC x Atuacao = Comércio'!E10+'SCC x Atuacao = Serv. Indústria'!E10</f>
        <v>0</v>
      </c>
      <c r="F10" s="7">
        <f>+'SCC x Atuacao = Comércio'!F10+'SCC x Atuacao = Serv. Indústria'!F10</f>
        <v>37278.43003805101</v>
      </c>
      <c r="G10" s="7">
        <f>+'SCC x Atuacao = Comércio'!G10+'SCC x Atuacao = Serv. Indústria'!G10</f>
        <v>262.26806708998674</v>
      </c>
      <c r="H10" s="7">
        <f>+'SCC x Atuacao = Comércio'!H10+'SCC x Atuacao = Serv. Indústria'!H10</f>
        <v>464.19676972867637</v>
      </c>
      <c r="I10" s="7">
        <f>+'SCC x Atuacao = Comércio'!I10+'SCC x Atuacao = Serv. Indústria'!I10</f>
        <v>2710.5116450973551</v>
      </c>
      <c r="J10" s="7">
        <f>+'SCC x Atuacao = Comércio'!J10+'SCC x Atuacao = Serv. Indústria'!J10</f>
        <v>0</v>
      </c>
      <c r="K10" s="7">
        <f>+'SCC x Atuacao = Comércio'!K10+'SCC x Atuacao = Serv. Indústria'!K10</f>
        <v>4036.9907675151212</v>
      </c>
      <c r="L10" s="72">
        <f t="shared" si="0"/>
        <v>55796.021707710926</v>
      </c>
      <c r="N10" s="57" t="s">
        <v>523</v>
      </c>
      <c r="O10" s="16">
        <f>+B10/'Total x Ano'!$B$30</f>
        <v>1.3656318381138842E-5</v>
      </c>
      <c r="P10" s="16">
        <f>+C10/'Total x Ano'!$B$30</f>
        <v>2.2795438111496878E-6</v>
      </c>
      <c r="Q10" s="16">
        <f>+D10/'Total x Ano'!$B$30</f>
        <v>1.9086737357855104E-4</v>
      </c>
      <c r="R10" s="16">
        <f>+E10/'Total x Ano'!$B$30</f>
        <v>0</v>
      </c>
      <c r="S10" s="16">
        <f>+F10/'Total x Ano'!$B$30</f>
        <v>6.9807697753688212E-4</v>
      </c>
      <c r="T10" s="16">
        <f>+G10/'Total x Ano'!$B$30</f>
        <v>4.9112395396410354E-6</v>
      </c>
      <c r="U10" s="16">
        <f>+H10/'Total x Ano'!$B$30</f>
        <v>8.6925623655239155E-6</v>
      </c>
      <c r="V10" s="16">
        <f>+I10/'Total x Ano'!$B$30</f>
        <v>5.0757120803014614E-5</v>
      </c>
      <c r="W10" s="16">
        <f>+J10/'Total x Ano'!$B$30</f>
        <v>0</v>
      </c>
      <c r="X10" s="16">
        <f>+K10/'Total x Ano'!$B$30</f>
        <v>7.559680787132718E-5</v>
      </c>
      <c r="Y10" s="16">
        <f>+L10/'Total x Ano'!$B$30</f>
        <v>1.0448379438872284E-3</v>
      </c>
    </row>
    <row r="11" spans="1:25" x14ac:dyDescent="0.25">
      <c r="A11" s="1" t="s">
        <v>524</v>
      </c>
      <c r="B11" s="7">
        <f>+'SCC x Atuacao = Comércio'!B11+'SCC x Atuacao = Serv. Indústria'!B11</f>
        <v>9442.1331529519557</v>
      </c>
      <c r="C11" s="7">
        <f>+'SCC x Atuacao = Comércio'!C11+'SCC x Atuacao = Serv. Indústria'!C11</f>
        <v>1182.0608132167818</v>
      </c>
      <c r="D11" s="7">
        <f>+'SCC x Atuacao = Comércio'!D11+'SCC x Atuacao = Serv. Indústria'!D11</f>
        <v>10338.625918186313</v>
      </c>
      <c r="E11" s="7">
        <f>+'SCC x Atuacao = Comércio'!E11+'SCC x Atuacao = Serv. Indústria'!E11</f>
        <v>0</v>
      </c>
      <c r="F11" s="7">
        <f>+'SCC x Atuacao = Comércio'!F11+'SCC x Atuacao = Serv. Indústria'!F11</f>
        <v>87752.89287363505</v>
      </c>
      <c r="G11" s="7">
        <f>+'SCC x Atuacao = Comércio'!G11+'SCC x Atuacao = Serv. Indústria'!G11</f>
        <v>1243.1654468243491</v>
      </c>
      <c r="H11" s="7">
        <f>+'SCC x Atuacao = Comércio'!H11+'SCC x Atuacao = Serv. Indústria'!H11</f>
        <v>716.39922002308595</v>
      </c>
      <c r="I11" s="7">
        <f>+'SCC x Atuacao = Comércio'!I11+'SCC x Atuacao = Serv. Indústria'!I11</f>
        <v>11845.196427583436</v>
      </c>
      <c r="J11" s="7">
        <f>+'SCC x Atuacao = Comércio'!J11+'SCC x Atuacao = Serv. Indústria'!J11</f>
        <v>0</v>
      </c>
      <c r="K11" s="7">
        <f>+'SCC x Atuacao = Comércio'!K11+'SCC x Atuacao = Serv. Indústria'!K11</f>
        <v>4381.1854673575044</v>
      </c>
      <c r="L11" s="72">
        <f t="shared" si="0"/>
        <v>126901.65931977847</v>
      </c>
      <c r="N11" s="57" t="s">
        <v>524</v>
      </c>
      <c r="O11" s="16">
        <f>+B11/'Total x Ano'!$B$30</f>
        <v>1.7681366318768131E-4</v>
      </c>
      <c r="P11" s="16">
        <f>+C11/'Total x Ano'!$B$30</f>
        <v>2.2135305561765591E-5</v>
      </c>
      <c r="Q11" s="16">
        <f>+D11/'Total x Ano'!$B$30</f>
        <v>1.9360141308218308E-4</v>
      </c>
      <c r="R11" s="16">
        <f>+E11/'Total x Ano'!$B$30</f>
        <v>0</v>
      </c>
      <c r="S11" s="16">
        <f>+F11/'Total x Ano'!$B$30</f>
        <v>1.6432632534368302E-3</v>
      </c>
      <c r="T11" s="16">
        <f>+G11/'Total x Ano'!$B$30</f>
        <v>2.3279552728256494E-5</v>
      </c>
      <c r="U11" s="16">
        <f>+H11/'Total x Ano'!$B$30</f>
        <v>1.3415312868944037E-5</v>
      </c>
      <c r="V11" s="16">
        <f>+I11/'Total x Ano'!$B$30</f>
        <v>2.2181349676093901E-4</v>
      </c>
      <c r="W11" s="16">
        <f>+J11/'Total x Ano'!$B$30</f>
        <v>0</v>
      </c>
      <c r="X11" s="16">
        <f>+K11/'Total x Ano'!$B$30</f>
        <v>8.2042207945979756E-5</v>
      </c>
      <c r="Y11" s="16">
        <f>+L11/'Total x Ano'!$B$30</f>
        <v>2.3763642055725795E-3</v>
      </c>
    </row>
    <row r="12" spans="1:25" x14ac:dyDescent="0.25">
      <c r="A12" s="1" t="s">
        <v>525</v>
      </c>
      <c r="B12" s="7">
        <f>+'SCC x Atuacao = Comércio'!B12+'SCC x Atuacao = Serv. Indústria'!B12</f>
        <v>18006.569455727673</v>
      </c>
      <c r="C12" s="7">
        <f>+'SCC x Atuacao = Comércio'!C12+'SCC x Atuacao = Serv. Indústria'!C12</f>
        <v>6275.2608917999278</v>
      </c>
      <c r="D12" s="7">
        <f>+'SCC x Atuacao = Comércio'!D12+'SCC x Atuacao = Serv. Indústria'!D12</f>
        <v>45002.042929834897</v>
      </c>
      <c r="E12" s="7">
        <f>+'SCC x Atuacao = Comércio'!E12+'SCC x Atuacao = Serv. Indústria'!E12</f>
        <v>32.404170112582023</v>
      </c>
      <c r="F12" s="7">
        <f>+'SCC x Atuacao = Comércio'!F12+'SCC x Atuacao = Serv. Indústria'!F12</f>
        <v>132031.55850403348</v>
      </c>
      <c r="G12" s="7">
        <f>+'SCC x Atuacao = Comércio'!G12+'SCC x Atuacao = Serv. Indústria'!G12</f>
        <v>1428.1897738503508</v>
      </c>
      <c r="H12" s="7">
        <f>+'SCC x Atuacao = Comércio'!H12+'SCC x Atuacao = Serv. Indústria'!H12</f>
        <v>1050.8889704286453</v>
      </c>
      <c r="I12" s="7">
        <f>+'SCC x Atuacao = Comércio'!I12+'SCC x Atuacao = Serv. Indústria'!I12</f>
        <v>29211.853447229423</v>
      </c>
      <c r="J12" s="7">
        <f>+'SCC x Atuacao = Comércio'!J12+'SCC x Atuacao = Serv. Indústria'!J12</f>
        <v>1141.1221275126861</v>
      </c>
      <c r="K12" s="7">
        <f>+'SCC x Atuacao = Comércio'!K12+'SCC x Atuacao = Serv. Indústria'!K12</f>
        <v>10487.810071702505</v>
      </c>
      <c r="L12" s="72">
        <f t="shared" si="0"/>
        <v>244667.70034223213</v>
      </c>
      <c r="N12" s="57" t="s">
        <v>525</v>
      </c>
      <c r="O12" s="16">
        <f>+B12/'Total x Ano'!$B$30</f>
        <v>3.3719154933917108E-4</v>
      </c>
      <c r="P12" s="16">
        <f>+C12/'Total x Ano'!$B$30</f>
        <v>1.175107200633635E-4</v>
      </c>
      <c r="Q12" s="16">
        <f>+D12/'Total x Ano'!$B$30</f>
        <v>8.4270957975907817E-4</v>
      </c>
      <c r="R12" s="16">
        <f>+E12/'Total x Ano'!$B$30</f>
        <v>6.0680144278320795E-7</v>
      </c>
      <c r="S12" s="16">
        <f>+F12/'Total x Ano'!$B$30</f>
        <v>2.4724268486065906E-3</v>
      </c>
      <c r="T12" s="16">
        <f>+G12/'Total x Ano'!$B$30</f>
        <v>2.6744323719128933E-5</v>
      </c>
      <c r="U12" s="16">
        <f>+H12/'Total x Ano'!$B$30</f>
        <v>1.9678977774945717E-5</v>
      </c>
      <c r="V12" s="16">
        <f>+I12/'Total x Ano'!$B$30</f>
        <v>5.4702202699731528E-4</v>
      </c>
      <c r="W12" s="16">
        <f>+J12/'Total x Ano'!$B$30</f>
        <v>2.1368686528950184E-5</v>
      </c>
      <c r="X12" s="16">
        <f>+K12/'Total x Ano'!$B$30</f>
        <v>1.9639503992957661E-4</v>
      </c>
      <c r="Y12" s="16">
        <f>+L12/'Total x Ano'!$B$30</f>
        <v>4.5816545541609022E-3</v>
      </c>
    </row>
    <row r="13" spans="1:25" x14ac:dyDescent="0.25">
      <c r="A13" s="1" t="s">
        <v>526</v>
      </c>
      <c r="B13" s="7">
        <f>+'SCC x Atuacao = Comércio'!B13+'SCC x Atuacao = Serv. Indústria'!B13</f>
        <v>10210.238787679424</v>
      </c>
      <c r="C13" s="7">
        <f>+'SCC x Atuacao = Comércio'!C13+'SCC x Atuacao = Serv. Indústria'!C13</f>
        <v>28475.124565468832</v>
      </c>
      <c r="D13" s="7">
        <f>+'SCC x Atuacao = Comércio'!D13+'SCC x Atuacao = Serv. Indústria'!D13</f>
        <v>22206.419891974885</v>
      </c>
      <c r="E13" s="7">
        <f>+'SCC x Atuacao = Comércio'!E13+'SCC x Atuacao = Serv. Indústria'!E13</f>
        <v>11.137468019881659</v>
      </c>
      <c r="F13" s="7">
        <f>+'SCC x Atuacao = Comércio'!F13+'SCC x Atuacao = Serv. Indústria'!F13</f>
        <v>95747.259682774704</v>
      </c>
      <c r="G13" s="7">
        <f>+'SCC x Atuacao = Comércio'!G13+'SCC x Atuacao = Serv. Indústria'!G13</f>
        <v>1458.7482257758252</v>
      </c>
      <c r="H13" s="7">
        <f>+'SCC x Atuacao = Comércio'!H13+'SCC x Atuacao = Serv. Indústria'!H13</f>
        <v>1798.7642397998934</v>
      </c>
      <c r="I13" s="7">
        <f>+'SCC x Atuacao = Comércio'!I13+'SCC x Atuacao = Serv. Indústria'!I13</f>
        <v>21542.366585946111</v>
      </c>
      <c r="J13" s="7">
        <f>+'SCC x Atuacao = Comércio'!J13+'SCC x Atuacao = Serv. Indústria'!J13</f>
        <v>2743.0907746347843</v>
      </c>
      <c r="K13" s="7">
        <f>+'SCC x Atuacao = Comércio'!K13+'SCC x Atuacao = Serv. Indústria'!K13</f>
        <v>4289.494488641375</v>
      </c>
      <c r="L13" s="72">
        <f t="shared" si="0"/>
        <v>188482.64471071577</v>
      </c>
      <c r="N13" s="57" t="s">
        <v>526</v>
      </c>
      <c r="O13" s="16">
        <f>+B13/'Total x Ano'!$B$30</f>
        <v>1.9119723189946154E-4</v>
      </c>
      <c r="P13" s="16">
        <f>+C13/'Total x Ano'!$B$30</f>
        <v>5.3322602028462352E-4</v>
      </c>
      <c r="Q13" s="16">
        <f>+D13/'Total x Ano'!$B$30</f>
        <v>4.1583807215812645E-4</v>
      </c>
      <c r="R13" s="16">
        <f>+E13/'Total x Ano'!$B$30</f>
        <v>2.0856055377859886E-7</v>
      </c>
      <c r="S13" s="16">
        <f>+F13/'Total x Ano'!$B$30</f>
        <v>1.7929660014803781E-3</v>
      </c>
      <c r="T13" s="16">
        <f>+G13/'Total x Ano'!$B$30</f>
        <v>2.7316562188843646E-5</v>
      </c>
      <c r="U13" s="16">
        <f>+H13/'Total x Ano'!$B$30</f>
        <v>3.3683712069935292E-5</v>
      </c>
      <c r="V13" s="16">
        <f>+I13/'Total x Ano'!$B$30</f>
        <v>4.0340299041453443E-4</v>
      </c>
      <c r="W13" s="16">
        <f>+J13/'Total x Ano'!$B$30</f>
        <v>5.1367198541134411E-5</v>
      </c>
      <c r="X13" s="16">
        <f>+K13/'Total x Ano'!$B$30</f>
        <v>8.0325199981207091E-5</v>
      </c>
      <c r="Y13" s="16">
        <f>+L13/'Total x Ano'!$B$30</f>
        <v>3.5295315495720244E-3</v>
      </c>
    </row>
    <row r="14" spans="1:25" x14ac:dyDescent="0.25">
      <c r="A14" s="1" t="s">
        <v>527</v>
      </c>
      <c r="B14" s="7">
        <f>+'SCC x Atuacao = Comércio'!B14+'SCC x Atuacao = Serv. Indústria'!B14</f>
        <v>37563.703837688314</v>
      </c>
      <c r="C14" s="7">
        <f>+'SCC x Atuacao = Comércio'!C14+'SCC x Atuacao = Serv. Indústria'!C14</f>
        <v>27677.18924261026</v>
      </c>
      <c r="D14" s="7">
        <f>+'SCC x Atuacao = Comércio'!D14+'SCC x Atuacao = Serv. Indústria'!D14</f>
        <v>114593.71839551983</v>
      </c>
      <c r="E14" s="7">
        <f>+'SCC x Atuacao = Comércio'!E14+'SCC x Atuacao = Serv. Indústria'!E14</f>
        <v>160.30521154180622</v>
      </c>
      <c r="F14" s="7">
        <f>+'SCC x Atuacao = Comércio'!F14+'SCC x Atuacao = Serv. Indústria'!F14</f>
        <v>443111.23858324916</v>
      </c>
      <c r="G14" s="7">
        <f>+'SCC x Atuacao = Comércio'!G14+'SCC x Atuacao = Serv. Indústria'!G14</f>
        <v>6630.4557651096584</v>
      </c>
      <c r="H14" s="7">
        <f>+'SCC x Atuacao = Comércio'!H14+'SCC x Atuacao = Serv. Indústria'!H14</f>
        <v>10758.478055200943</v>
      </c>
      <c r="I14" s="7">
        <f>+'SCC x Atuacao = Comércio'!I14+'SCC x Atuacao = Serv. Indústria'!I14</f>
        <v>34082.55686705681</v>
      </c>
      <c r="J14" s="7">
        <f>+'SCC x Atuacao = Comércio'!J14+'SCC x Atuacao = Serv. Indústria'!J14</f>
        <v>479.86844056877317</v>
      </c>
      <c r="K14" s="7">
        <f>+'SCC x Atuacao = Comércio'!K14+'SCC x Atuacao = Serv. Indústria'!K14</f>
        <v>24289.646828300069</v>
      </c>
      <c r="L14" s="72">
        <f t="shared" si="0"/>
        <v>699347.16122684546</v>
      </c>
      <c r="N14" s="57" t="s">
        <v>527</v>
      </c>
      <c r="O14" s="16">
        <f>+B14/'Total x Ano'!$B$30</f>
        <v>7.0341902310097919E-4</v>
      </c>
      <c r="P14" s="16">
        <f>+C14/'Total x Ano'!$B$30</f>
        <v>5.1828385995538048E-4</v>
      </c>
      <c r="Q14" s="16">
        <f>+D14/'Total x Ano'!$B$30</f>
        <v>2.145885341754038E-3</v>
      </c>
      <c r="R14" s="16">
        <f>+E14/'Total x Ano'!$B$30</f>
        <v>3.0018801071367551E-6</v>
      </c>
      <c r="S14" s="16">
        <f>+F14/'Total x Ano'!$B$30</f>
        <v>8.2977140890075698E-3</v>
      </c>
      <c r="T14" s="16">
        <f>+G14/'Total x Ano'!$B$30</f>
        <v>1.2416210970996505E-4</v>
      </c>
      <c r="U14" s="16">
        <f>+H14/'Total x Ano'!$B$30</f>
        <v>2.0146357655098822E-4</v>
      </c>
      <c r="V14" s="16">
        <f>+I14/'Total x Ano'!$B$30</f>
        <v>6.3823096252172079E-4</v>
      </c>
      <c r="W14" s="16">
        <f>+J14/'Total x Ano'!$B$30</f>
        <v>8.9860305346995197E-6</v>
      </c>
      <c r="X14" s="16">
        <f>+K14/'Total x Ano'!$B$30</f>
        <v>4.5484864105142244E-4</v>
      </c>
      <c r="Y14" s="16">
        <f>+L14/'Total x Ano'!$B$30</f>
        <v>1.3095995514293897E-2</v>
      </c>
    </row>
    <row r="15" spans="1:25" x14ac:dyDescent="0.25">
      <c r="A15" s="1" t="s">
        <v>528</v>
      </c>
      <c r="B15" s="7">
        <f>+'SCC x Atuacao = Comércio'!B15+'SCC x Atuacao = Serv. Indústria'!B15</f>
        <v>13409.050780544929</v>
      </c>
      <c r="C15" s="7">
        <f>+'SCC x Atuacao = Comércio'!C15+'SCC x Atuacao = Serv. Indústria'!C15</f>
        <v>5867.4859767582493</v>
      </c>
      <c r="D15" s="7">
        <f>+'SCC x Atuacao = Comércio'!D15+'SCC x Atuacao = Serv. Indústria'!D15</f>
        <v>48392.048478332021</v>
      </c>
      <c r="E15" s="7">
        <f>+'SCC x Atuacao = Comércio'!E15+'SCC x Atuacao = Serv. Indústria'!E15</f>
        <v>161.31743153007528</v>
      </c>
      <c r="F15" s="7">
        <f>+'SCC x Atuacao = Comércio'!F15+'SCC x Atuacao = Serv. Indústria'!F15</f>
        <v>127575.02789209795</v>
      </c>
      <c r="G15" s="7">
        <f>+'SCC x Atuacao = Comércio'!G15+'SCC x Atuacao = Serv. Indústria'!G15</f>
        <v>3712.7153643497077</v>
      </c>
      <c r="H15" s="7">
        <f>+'SCC x Atuacao = Comércio'!H15+'SCC x Atuacao = Serv. Indústria'!H15</f>
        <v>3087.7469462153035</v>
      </c>
      <c r="I15" s="7">
        <f>+'SCC x Atuacao = Comércio'!I15+'SCC x Atuacao = Serv. Indústria'!I15</f>
        <v>23307.708614973275</v>
      </c>
      <c r="J15" s="7">
        <f>+'SCC x Atuacao = Comércio'!J15+'SCC x Atuacao = Serv. Indústria'!J15</f>
        <v>6092.5321131196797</v>
      </c>
      <c r="K15" s="7">
        <f>+'SCC x Atuacao = Comércio'!K15+'SCC x Atuacao = Serv. Indústria'!K15</f>
        <v>15746.199595907814</v>
      </c>
      <c r="L15" s="72">
        <f t="shared" si="0"/>
        <v>247351.83319382899</v>
      </c>
      <c r="N15" s="57" t="s">
        <v>528</v>
      </c>
      <c r="O15" s="16">
        <f>+B15/'Total x Ano'!$B$30</f>
        <v>2.510982793794382E-4</v>
      </c>
      <c r="P15" s="16">
        <f>+C15/'Total x Ano'!$B$30</f>
        <v>1.0987471500850748E-4</v>
      </c>
      <c r="Q15" s="16">
        <f>+D15/'Total x Ano'!$B$30</f>
        <v>9.0619092338628038E-4</v>
      </c>
      <c r="R15" s="16">
        <f>+E15/'Total x Ano'!$B$30</f>
        <v>3.0208349684142298E-6</v>
      </c>
      <c r="S15" s="16">
        <f>+F15/'Total x Ano'!$B$30</f>
        <v>2.3889737252667646E-3</v>
      </c>
      <c r="T15" s="16">
        <f>+G15/'Total x Ano'!$B$30</f>
        <v>6.9524417132226703E-5</v>
      </c>
      <c r="U15" s="16">
        <f>+H15/'Total x Ano'!$B$30</f>
        <v>5.7821240149130753E-5</v>
      </c>
      <c r="V15" s="16">
        <f>+I15/'Total x Ano'!$B$30</f>
        <v>4.3646083718233621E-4</v>
      </c>
      <c r="W15" s="16">
        <f>+J15/'Total x Ano'!$B$30</f>
        <v>1.1408893557834331E-4</v>
      </c>
      <c r="X15" s="16">
        <f>+K15/'Total x Ano'!$B$30</f>
        <v>2.9486379684938278E-4</v>
      </c>
      <c r="Y15" s="16">
        <f>+L15/'Total x Ano'!$B$30</f>
        <v>4.6319177049008245E-3</v>
      </c>
    </row>
    <row r="16" spans="1:25" x14ac:dyDescent="0.25">
      <c r="A16" s="1" t="s">
        <v>529</v>
      </c>
      <c r="B16" s="7">
        <f>+'SCC x Atuacao = Comércio'!B16+'SCC x Atuacao = Serv. Indústria'!B16</f>
        <v>13115.526946719663</v>
      </c>
      <c r="C16" s="7">
        <f>+'SCC x Atuacao = Comércio'!C16+'SCC x Atuacao = Serv. Indústria'!C16</f>
        <v>2604.6785601450219</v>
      </c>
      <c r="D16" s="7">
        <f>+'SCC x Atuacao = Comércio'!D16+'SCC x Atuacao = Serv. Indústria'!D16</f>
        <v>51851.852619765152</v>
      </c>
      <c r="E16" s="7">
        <f>+'SCC x Atuacao = Comércio'!E16+'SCC x Atuacao = Serv. Indústria'!E16</f>
        <v>78.414340104279404</v>
      </c>
      <c r="F16" s="7">
        <f>+'SCC x Atuacao = Comércio'!F16+'SCC x Atuacao = Serv. Indústria'!F16</f>
        <v>92683.490962532684</v>
      </c>
      <c r="G16" s="7">
        <f>+'SCC x Atuacao = Comércio'!G16+'SCC x Atuacao = Serv. Indústria'!G16</f>
        <v>1684.3835313192205</v>
      </c>
      <c r="H16" s="7">
        <f>+'SCC x Atuacao = Comércio'!H16+'SCC x Atuacao = Serv. Indústria'!H16</f>
        <v>2131.1581377340208</v>
      </c>
      <c r="I16" s="7">
        <f>+'SCC x Atuacao = Comércio'!I16+'SCC x Atuacao = Serv. Indústria'!I16</f>
        <v>7931.6220959601742</v>
      </c>
      <c r="J16" s="7">
        <f>+'SCC x Atuacao = Comércio'!J16+'SCC x Atuacao = Serv. Indústria'!J16</f>
        <v>428.38608146508875</v>
      </c>
      <c r="K16" s="7">
        <f>+'SCC x Atuacao = Comércio'!K16+'SCC x Atuacao = Serv. Indústria'!K16</f>
        <v>7803.8439665472197</v>
      </c>
      <c r="L16" s="72">
        <f t="shared" si="0"/>
        <v>180313.35724229252</v>
      </c>
      <c r="N16" s="57" t="s">
        <v>529</v>
      </c>
      <c r="O16" s="16">
        <f>+B16/'Total x Ano'!$B$30</f>
        <v>2.4560174343244069E-4</v>
      </c>
      <c r="P16" s="16">
        <f>+C16/'Total x Ano'!$B$30</f>
        <v>4.8775287340835065E-5</v>
      </c>
      <c r="Q16" s="16">
        <f>+D16/'Total x Ano'!$B$30</f>
        <v>9.7097931751811376E-4</v>
      </c>
      <c r="R16" s="16">
        <f>+E16/'Total x Ano'!$B$30</f>
        <v>1.4683892395594663E-6</v>
      </c>
      <c r="S16" s="16">
        <f>+F16/'Total x Ano'!$B$30</f>
        <v>1.7355937782962065E-3</v>
      </c>
      <c r="T16" s="16">
        <f>+G16/'Total x Ano'!$B$30</f>
        <v>3.1541815558112934E-5</v>
      </c>
      <c r="U16" s="16">
        <f>+H16/'Total x Ano'!$B$30</f>
        <v>3.9908129980901854E-5</v>
      </c>
      <c r="V16" s="16">
        <f>+I16/'Total x Ano'!$B$30</f>
        <v>1.4852778869874607E-4</v>
      </c>
      <c r="W16" s="16">
        <f>+J16/'Total x Ano'!$B$30</f>
        <v>8.0219703636331688E-6</v>
      </c>
      <c r="X16" s="16">
        <f>+K16/'Total x Ano'!$B$30</f>
        <v>1.4613501168842498E-4</v>
      </c>
      <c r="Y16" s="16">
        <f>+L16/'Total x Ano'!$B$30</f>
        <v>3.3765532321169745E-3</v>
      </c>
    </row>
    <row r="17" spans="1:25" x14ac:dyDescent="0.25">
      <c r="A17" s="1" t="s">
        <v>530</v>
      </c>
      <c r="B17" s="7">
        <f>+'SCC x Atuacao = Comércio'!B17+'SCC x Atuacao = Serv. Indústria'!B17</f>
        <v>194864.84734567383</v>
      </c>
      <c r="C17" s="7">
        <f>+'SCC x Atuacao = Comércio'!C17+'SCC x Atuacao = Serv. Indústria'!C17</f>
        <v>18795.071986496583</v>
      </c>
      <c r="D17" s="7">
        <f>+'SCC x Atuacao = Comércio'!D17+'SCC x Atuacao = Serv. Indústria'!D17</f>
        <v>121782.26409464383</v>
      </c>
      <c r="E17" s="7">
        <f>+'SCC x Atuacao = Comércio'!E17+'SCC x Atuacao = Serv. Indústria'!E17</f>
        <v>509.41700147089523</v>
      </c>
      <c r="F17" s="7">
        <f>+'SCC x Atuacao = Comércio'!F17+'SCC x Atuacao = Serv. Indústria'!F17</f>
        <v>864181.7998564383</v>
      </c>
      <c r="G17" s="7">
        <f>+'SCC x Atuacao = Comércio'!G17+'SCC x Atuacao = Serv. Indústria'!G17</f>
        <v>5483.0951817186005</v>
      </c>
      <c r="H17" s="7">
        <f>+'SCC x Atuacao = Comércio'!H17+'SCC x Atuacao = Serv. Indústria'!H17</f>
        <v>10112.864646479036</v>
      </c>
      <c r="I17" s="7">
        <f>+'SCC x Atuacao = Comércio'!I17+'SCC x Atuacao = Serv. Indústria'!I17</f>
        <v>53818.067693252742</v>
      </c>
      <c r="J17" s="7">
        <f>+'SCC x Atuacao = Comércio'!J17+'SCC x Atuacao = Serv. Indústria'!J17</f>
        <v>3182.4901322028973</v>
      </c>
      <c r="K17" s="7">
        <f>+'SCC x Atuacao = Comércio'!K17+'SCC x Atuacao = Serv. Indústria'!K17</f>
        <v>60303.842394358406</v>
      </c>
      <c r="L17" s="72">
        <f t="shared" si="0"/>
        <v>1333033.7603327353</v>
      </c>
      <c r="N17" s="57" t="s">
        <v>530</v>
      </c>
      <c r="O17" s="16">
        <f>+B17/'Total x Ano'!$B$30</f>
        <v>3.6490448638637433E-3</v>
      </c>
      <c r="P17" s="16">
        <f>+C17/'Total x Ano'!$B$30</f>
        <v>3.5195707092625241E-4</v>
      </c>
      <c r="Q17" s="16">
        <f>+D17/'Total x Ano'!$B$30</f>
        <v>2.280498259986058E-3</v>
      </c>
      <c r="R17" s="16">
        <f>+E17/'Total x Ano'!$B$30</f>
        <v>9.5393577554023015E-6</v>
      </c>
      <c r="S17" s="16">
        <f>+F17/'Total x Ano'!$B$30</f>
        <v>1.6182693806321709E-2</v>
      </c>
      <c r="T17" s="16">
        <f>+G17/'Total x Ano'!$B$30</f>
        <v>1.0267660167271567E-4</v>
      </c>
      <c r="U17" s="16">
        <f>+H17/'Total x Ano'!$B$30</f>
        <v>1.893738008668233E-4</v>
      </c>
      <c r="V17" s="16">
        <f>+I17/'Total x Ano'!$B$30</f>
        <v>1.0077987188256974E-3</v>
      </c>
      <c r="W17" s="16">
        <f>+J17/'Total x Ano'!$B$30</f>
        <v>5.9595403837057667E-5</v>
      </c>
      <c r="X17" s="16">
        <f>+K17/'Total x Ano'!$B$30</f>
        <v>1.1292515266749445E-3</v>
      </c>
      <c r="Y17" s="16">
        <f>+L17/'Total x Ano'!$B$30</f>
        <v>2.4962429410730406E-2</v>
      </c>
    </row>
    <row r="18" spans="1:25" x14ac:dyDescent="0.25">
      <c r="A18" s="1" t="s">
        <v>531</v>
      </c>
      <c r="B18" s="7">
        <f>+'SCC x Atuacao = Comércio'!B18+'SCC x Atuacao = Serv. Indústria'!B18</f>
        <v>6202.4967270753195</v>
      </c>
      <c r="C18" s="7">
        <f>+'SCC x Atuacao = Comércio'!C18+'SCC x Atuacao = Serv. Indústria'!C18</f>
        <v>664.66798936179191</v>
      </c>
      <c r="D18" s="7">
        <f>+'SCC x Atuacao = Comércio'!D18+'SCC x Atuacao = Serv. Indústria'!D18</f>
        <v>37795.376082870353</v>
      </c>
      <c r="E18" s="7">
        <f>+'SCC x Atuacao = Comércio'!E18+'SCC x Atuacao = Serv. Indústria'!E18</f>
        <v>44.549872079526637</v>
      </c>
      <c r="F18" s="7">
        <f>+'SCC x Atuacao = Comércio'!F18+'SCC x Atuacao = Serv. Indústria'!F18</f>
        <v>107354.45658445251</v>
      </c>
      <c r="G18" s="7">
        <f>+'SCC x Atuacao = Comércio'!G18+'SCC x Atuacao = Serv. Indústria'!G18</f>
        <v>1599.0758614184338</v>
      </c>
      <c r="H18" s="7">
        <f>+'SCC x Atuacao = Comércio'!H18+'SCC x Atuacao = Serv. Indústria'!H18</f>
        <v>1293.6671615295672</v>
      </c>
      <c r="I18" s="7">
        <f>+'SCC x Atuacao = Comércio'!I18+'SCC x Atuacao = Serv. Indústria'!I18</f>
        <v>11374.832846456911</v>
      </c>
      <c r="J18" s="7">
        <f>+'SCC x Atuacao = Comércio'!J18+'SCC x Atuacao = Serv. Indústria'!J18</f>
        <v>253.70897828396102</v>
      </c>
      <c r="K18" s="7">
        <f>+'SCC x Atuacao = Comércio'!K18+'SCC x Atuacao = Serv. Indústria'!K18</f>
        <v>3627.6854916404623</v>
      </c>
      <c r="L18" s="72">
        <f t="shared" si="0"/>
        <v>170210.51759516884</v>
      </c>
      <c r="N18" s="57" t="s">
        <v>531</v>
      </c>
      <c r="O18" s="16">
        <f>+B18/'Total x Ano'!$B$30</f>
        <v>1.1614813617417872E-4</v>
      </c>
      <c r="P18" s="16">
        <f>+C18/'Total x Ano'!$B$30</f>
        <v>1.2446592321768671E-5</v>
      </c>
      <c r="Q18" s="16">
        <f>+D18/'Total x Ano'!$B$30</f>
        <v>7.077573243795144E-4</v>
      </c>
      <c r="R18" s="16">
        <f>+E18/'Total x Ano'!$B$30</f>
        <v>8.3424221511439542E-7</v>
      </c>
      <c r="S18" s="16">
        <f>+F18/'Total x Ano'!$B$30</f>
        <v>2.010322712117818E-3</v>
      </c>
      <c r="T18" s="16">
        <f>+G18/'Total x Ano'!$B$30</f>
        <v>2.9944341621998407E-5</v>
      </c>
      <c r="U18" s="16">
        <f>+H18/'Total x Ano'!$B$30</f>
        <v>2.4225249323468896E-5</v>
      </c>
      <c r="V18" s="16">
        <f>+I18/'Total x Ano'!$B$30</f>
        <v>2.1300545450376578E-4</v>
      </c>
      <c r="W18" s="16">
        <f>+J18/'Total x Ano'!$B$30</f>
        <v>4.7509617908709968E-6</v>
      </c>
      <c r="X18" s="16">
        <f>+K18/'Total x Ano'!$B$30</f>
        <v>6.7932145234493119E-5</v>
      </c>
      <c r="Y18" s="16">
        <f>+L18/'Total x Ano'!$B$30</f>
        <v>3.1873671596829916E-3</v>
      </c>
    </row>
    <row r="19" spans="1:25" x14ac:dyDescent="0.25">
      <c r="A19" s="1" t="s">
        <v>532</v>
      </c>
      <c r="B19" s="7">
        <f>+'SCC x Atuacao = Comércio'!B19+'SCC x Atuacao = Serv. Indústria'!B19</f>
        <v>14650.57229309873</v>
      </c>
      <c r="C19" s="7">
        <f>+'SCC x Atuacao = Comércio'!C19+'SCC x Atuacao = Serv. Indústria'!C19</f>
        <v>2468.7608205441738</v>
      </c>
      <c r="D19" s="7">
        <f>+'SCC x Atuacao = Comércio'!D19+'SCC x Atuacao = Serv. Indústria'!D19</f>
        <v>52911.646539406065</v>
      </c>
      <c r="E19" s="7">
        <f>+'SCC x Atuacao = Comércio'!E19+'SCC x Atuacao = Serv. Indústria'!E19</f>
        <v>1592.5085675351247</v>
      </c>
      <c r="F19" s="7">
        <f>+'SCC x Atuacao = Comércio'!F19+'SCC x Atuacao = Serv. Indústria'!F19</f>
        <v>113250.73287782163</v>
      </c>
      <c r="G19" s="7">
        <f>+'SCC x Atuacao = Comércio'!G19+'SCC x Atuacao = Serv. Indústria'!G19</f>
        <v>1572.892234176245</v>
      </c>
      <c r="H19" s="7">
        <f>+'SCC x Atuacao = Comércio'!H19+'SCC x Atuacao = Serv. Indústria'!H19</f>
        <v>6142.7862056594695</v>
      </c>
      <c r="I19" s="7">
        <f>+'SCC x Atuacao = Comércio'!I19+'SCC x Atuacao = Serv. Indústria'!I19</f>
        <v>8928.7469231854557</v>
      </c>
      <c r="J19" s="7">
        <f>+'SCC x Atuacao = Comércio'!J19+'SCC x Atuacao = Serv. Indústria'!J19</f>
        <v>1707.0675219050086</v>
      </c>
      <c r="K19" s="7">
        <f>+'SCC x Atuacao = Comércio'!K19+'SCC x Atuacao = Serv. Indústria'!K19</f>
        <v>7470.8547644078135</v>
      </c>
      <c r="L19" s="72">
        <f t="shared" si="0"/>
        <v>210696.56874773972</v>
      </c>
      <c r="N19" s="57" t="s">
        <v>532</v>
      </c>
      <c r="O19" s="16">
        <f>+B19/'Total x Ano'!$B$30</f>
        <v>2.7434704774618372E-4</v>
      </c>
      <c r="P19" s="16">
        <f>+C19/'Total x Ano'!$B$30</f>
        <v>4.6230087750687152E-5</v>
      </c>
      <c r="Q19" s="16">
        <f>+D19/'Total x Ano'!$B$30</f>
        <v>9.9082504963397128E-4</v>
      </c>
      <c r="R19" s="16">
        <f>+E19/'Total x Ano'!$B$30</f>
        <v>2.9821362283545114E-5</v>
      </c>
      <c r="S19" s="16">
        <f>+F19/'Total x Ano'!$B$30</f>
        <v>2.1207365554421248E-3</v>
      </c>
      <c r="T19" s="16">
        <f>+G19/'Total x Ano'!$B$30</f>
        <v>2.9454026248000023E-5</v>
      </c>
      <c r="U19" s="16">
        <f>+H19/'Total x Ano'!$B$30</f>
        <v>1.1502999519360144E-4</v>
      </c>
      <c r="V19" s="16">
        <f>+I19/'Total x Ano'!$B$30</f>
        <v>1.6719997754645007E-4</v>
      </c>
      <c r="W19" s="16">
        <f>+J19/'Total x Ano'!$B$30</f>
        <v>3.1966596633132417E-5</v>
      </c>
      <c r="X19" s="16">
        <f>+K19/'Total x Ano'!$B$30</f>
        <v>1.3989944609339789E-4</v>
      </c>
      <c r="Y19" s="16">
        <f>+L19/'Total x Ano'!$B$30</f>
        <v>3.945510144571094E-3</v>
      </c>
    </row>
    <row r="20" spans="1:25" x14ac:dyDescent="0.25">
      <c r="A20" s="1" t="s">
        <v>533</v>
      </c>
      <c r="B20" s="7">
        <f>+'SCC x Atuacao = Comércio'!B20+'SCC x Atuacao = Serv. Indústria'!B20</f>
        <v>76023.111167229348</v>
      </c>
      <c r="C20" s="7">
        <f>+'SCC x Atuacao = Comércio'!C20+'SCC x Atuacao = Serv. Indústria'!C20</f>
        <v>19634.198671346203</v>
      </c>
      <c r="D20" s="7">
        <f>+'SCC x Atuacao = Comércio'!D20+'SCC x Atuacao = Serv. Indústria'!D20</f>
        <v>169580.18628824106</v>
      </c>
      <c r="E20" s="7">
        <f>+'SCC x Atuacao = Comércio'!E20+'SCC x Atuacao = Serv. Indústria'!E20</f>
        <v>255.56760984752509</v>
      </c>
      <c r="F20" s="7">
        <f>+'SCC x Atuacao = Comércio'!F20+'SCC x Atuacao = Serv. Indústria'!F20</f>
        <v>744788.11978146213</v>
      </c>
      <c r="G20" s="7">
        <f>+'SCC x Atuacao = Comércio'!G20+'SCC x Atuacao = Serv. Indústria'!G20</f>
        <v>20758.679418804571</v>
      </c>
      <c r="H20" s="7">
        <f>+'SCC x Atuacao = Comércio'!H20+'SCC x Atuacao = Serv. Indústria'!H20</f>
        <v>17273.481399263677</v>
      </c>
      <c r="I20" s="7">
        <f>+'SCC x Atuacao = Comércio'!I20+'SCC x Atuacao = Serv. Indústria'!I20</f>
        <v>123697.16351171823</v>
      </c>
      <c r="J20" s="7">
        <f>+'SCC x Atuacao = Comércio'!J20+'SCC x Atuacao = Serv. Indústria'!J20</f>
        <v>20024.207587312703</v>
      </c>
      <c r="K20" s="7">
        <f>+'SCC x Atuacao = Comércio'!K20+'SCC x Atuacao = Serv. Indústria'!K20</f>
        <v>75213.267235060324</v>
      </c>
      <c r="L20" s="72">
        <f t="shared" si="0"/>
        <v>1267247.9826702857</v>
      </c>
      <c r="N20" s="57" t="s">
        <v>533</v>
      </c>
      <c r="O20" s="16">
        <f>+B20/'Total x Ano'!$B$30</f>
        <v>1.4236110161398969E-3</v>
      </c>
      <c r="P20" s="16">
        <f>+C20/'Total x Ano'!$B$30</f>
        <v>3.6767058191189352E-4</v>
      </c>
      <c r="Q20" s="16">
        <f>+D20/'Total x Ano'!$B$30</f>
        <v>3.1755635570865875E-3</v>
      </c>
      <c r="R20" s="16">
        <f>+E20/'Total x Ano'!$B$30</f>
        <v>4.7857665802068966E-6</v>
      </c>
      <c r="S20" s="16">
        <f>+F20/'Total x Ano'!$B$30</f>
        <v>1.3946924240954511E-2</v>
      </c>
      <c r="T20" s="16">
        <f>+G20/'Total x Ano'!$B$30</f>
        <v>3.8872764146839599E-4</v>
      </c>
      <c r="U20" s="16">
        <f>+H20/'Total x Ano'!$B$30</f>
        <v>3.2346372082808799E-4</v>
      </c>
      <c r="V20" s="16">
        <f>+I20/'Total x Ano'!$B$30</f>
        <v>2.3163567228020616E-3</v>
      </c>
      <c r="W20" s="16">
        <f>+J20/'Total x Ano'!$B$30</f>
        <v>3.7497390034543353E-4</v>
      </c>
      <c r="X20" s="16">
        <f>+K20/'Total x Ano'!$B$30</f>
        <v>1.408445854842383E-3</v>
      </c>
      <c r="Y20" s="16">
        <f>+L20/'Total x Ano'!$B$30</f>
        <v>2.3730523002959459E-2</v>
      </c>
    </row>
    <row r="21" spans="1:25" x14ac:dyDescent="0.25">
      <c r="A21" s="1" t="s">
        <v>534</v>
      </c>
      <c r="B21" s="7">
        <f>+'SCC x Atuacao = Comércio'!B21+'SCC x Atuacao = Serv. Indústria'!B21</f>
        <v>301768.82727308956</v>
      </c>
      <c r="C21" s="7">
        <f>+'SCC x Atuacao = Comércio'!C21+'SCC x Atuacao = Serv. Indústria'!C21</f>
        <v>80674.495721556363</v>
      </c>
      <c r="D21" s="7">
        <f>+'SCC x Atuacao = Comércio'!D21+'SCC x Atuacao = Serv. Indústria'!D21</f>
        <v>570265.92632487277</v>
      </c>
      <c r="E21" s="7">
        <f>+'SCC x Atuacao = Comércio'!E21+'SCC x Atuacao = Serv. Indústria'!E21</f>
        <v>2858.0958708967864</v>
      </c>
      <c r="F21" s="7">
        <f>+'SCC x Atuacao = Comércio'!F21+'SCC x Atuacao = Serv. Indústria'!F21</f>
        <v>1824329.2729519089</v>
      </c>
      <c r="G21" s="7">
        <f>+'SCC x Atuacao = Comércio'!G21+'SCC x Atuacao = Serv. Indústria'!G21</f>
        <v>55427.822749990322</v>
      </c>
      <c r="H21" s="7">
        <f>+'SCC x Atuacao = Comércio'!H21+'SCC x Atuacao = Serv. Indústria'!H21</f>
        <v>64751.167666913483</v>
      </c>
      <c r="I21" s="7">
        <f>+'SCC x Atuacao = Comércio'!I21+'SCC x Atuacao = Serv. Indústria'!I21</f>
        <v>289506.09669299272</v>
      </c>
      <c r="J21" s="7">
        <f>+'SCC x Atuacao = Comércio'!J21+'SCC x Atuacao = Serv. Indústria'!J21</f>
        <v>41005.1710447394</v>
      </c>
      <c r="K21" s="7">
        <f>+'SCC x Atuacao = Comércio'!K21+'SCC x Atuacao = Serv. Indústria'!K21</f>
        <v>133166.38114598818</v>
      </c>
      <c r="L21" s="72">
        <f t="shared" si="0"/>
        <v>3363753.2574429489</v>
      </c>
      <c r="N21" s="57" t="s">
        <v>534</v>
      </c>
      <c r="O21" s="16">
        <f>+B21/'Total x Ano'!$B$30</f>
        <v>5.6509319368499194E-3</v>
      </c>
      <c r="P21" s="16">
        <f>+C21/'Total x Ano'!$B$30</f>
        <v>1.5107129801370939E-3</v>
      </c>
      <c r="Q21" s="16">
        <f>+D21/'Total x Ano'!$B$30</f>
        <v>1.0678816512251126E-2</v>
      </c>
      <c r="R21" s="16">
        <f>+E21/'Total x Ano'!$B$30</f>
        <v>5.3520787356917975E-5</v>
      </c>
      <c r="S21" s="16">
        <f>+F21/'Total x Ano'!$B$30</f>
        <v>3.4162443632803498E-2</v>
      </c>
      <c r="T21" s="16">
        <f>+G21/'Total x Ano'!$B$30</f>
        <v>1.037943039373399E-3</v>
      </c>
      <c r="U21" s="16">
        <f>+H21/'Total x Ano'!$B$30</f>
        <v>1.2125322705587326E-3</v>
      </c>
      <c r="V21" s="16">
        <f>+I21/'Total x Ano'!$B$30</f>
        <v>5.4212996832661347E-3</v>
      </c>
      <c r="W21" s="16">
        <f>+J21/'Total x Ano'!$B$30</f>
        <v>7.6786403926014466E-4</v>
      </c>
      <c r="X21" s="16">
        <f>+K21/'Total x Ano'!$B$30</f>
        <v>2.4936775707836657E-3</v>
      </c>
      <c r="Y21" s="16">
        <f>+L21/'Total x Ano'!$B$30</f>
        <v>6.2989742452640635E-2</v>
      </c>
    </row>
    <row r="22" spans="1:25" x14ac:dyDescent="0.25">
      <c r="A22" s="1" t="s">
        <v>535</v>
      </c>
      <c r="B22" s="7">
        <f>+'SCC x Atuacao = Comércio'!B22+'SCC x Atuacao = Serv. Indústria'!B22</f>
        <v>40959.32499287503</v>
      </c>
      <c r="C22" s="7">
        <f>+'SCC x Atuacao = Comércio'!C22+'SCC x Atuacao = Serv. Indústria'!C22</f>
        <v>10151.033698398629</v>
      </c>
      <c r="D22" s="7">
        <f>+'SCC x Atuacao = Comércio'!D22+'SCC x Atuacao = Serv. Indústria'!D22</f>
        <v>130867.96902365991</v>
      </c>
      <c r="E22" s="7">
        <f>+'SCC x Atuacao = Comércio'!E22+'SCC x Atuacao = Serv. Indústria'!E22</f>
        <v>0</v>
      </c>
      <c r="F22" s="7">
        <f>+'SCC x Atuacao = Comércio'!F22+'SCC x Atuacao = Serv. Indústria'!F22</f>
        <v>424133.92417357897</v>
      </c>
      <c r="G22" s="7">
        <f>+'SCC x Atuacao = Comércio'!G22+'SCC x Atuacao = Serv. Indústria'!G22</f>
        <v>7933.4455371287895</v>
      </c>
      <c r="H22" s="7">
        <f>+'SCC x Atuacao = Comércio'!H22+'SCC x Atuacao = Serv. Indústria'!H22</f>
        <v>6901.4817737291723</v>
      </c>
      <c r="I22" s="7">
        <f>+'SCC x Atuacao = Comércio'!I22+'SCC x Atuacao = Serv. Indústria'!I22</f>
        <v>54715.009808834664</v>
      </c>
      <c r="J22" s="7">
        <f>+'SCC x Atuacao = Comércio'!J22+'SCC x Atuacao = Serv. Indústria'!J22</f>
        <v>11562.417098280288</v>
      </c>
      <c r="K22" s="7">
        <f>+'SCC x Atuacao = Comércio'!K22+'SCC x Atuacao = Serv. Indústria'!K22</f>
        <v>21531.112951527281</v>
      </c>
      <c r="L22" s="72">
        <f t="shared" si="0"/>
        <v>708755.71905801271</v>
      </c>
      <c r="N22" s="57" t="s">
        <v>535</v>
      </c>
      <c r="O22" s="16">
        <f>+B22/'Total x Ano'!$B$30</f>
        <v>7.6700552474424867E-4</v>
      </c>
      <c r="P22" s="16">
        <f>+C22/'Total x Ano'!$B$30</f>
        <v>1.9008855565591395E-4</v>
      </c>
      <c r="Q22" s="16">
        <f>+D22/'Total x Ano'!$B$30</f>
        <v>2.4506374377670304E-3</v>
      </c>
      <c r="R22" s="16">
        <f>+E22/'Total x Ano'!$B$30</f>
        <v>0</v>
      </c>
      <c r="S22" s="16">
        <f>+F22/'Total x Ano'!$B$30</f>
        <v>7.942344341103821E-3</v>
      </c>
      <c r="T22" s="16">
        <f>+G22/'Total x Ano'!$B$30</f>
        <v>1.4856193451171095E-4</v>
      </c>
      <c r="U22" s="16">
        <f>+H22/'Total x Ano'!$B$30</f>
        <v>1.2923735072032619E-4</v>
      </c>
      <c r="V22" s="16">
        <f>+I22/'Total x Ano'!$B$30</f>
        <v>1.0245948832680264E-3</v>
      </c>
      <c r="W22" s="16">
        <f>+J22/'Total x Ano'!$B$30</f>
        <v>2.1651816272170088E-4</v>
      </c>
      <c r="X22" s="16">
        <f>+K22/'Total x Ano'!$B$30</f>
        <v>4.0319225452535178E-4</v>
      </c>
      <c r="Y22" s="16">
        <f>+L22/'Total x Ano'!$B$30</f>
        <v>1.3272180445018131E-2</v>
      </c>
    </row>
    <row r="23" spans="1:25" x14ac:dyDescent="0.25">
      <c r="A23" s="1" t="s">
        <v>536</v>
      </c>
      <c r="B23" s="7">
        <f>+'SCC x Atuacao = Comércio'!B23+'SCC x Atuacao = Serv. Indústria'!B23</f>
        <v>528988.01451523486</v>
      </c>
      <c r="C23" s="7">
        <f>+'SCC x Atuacao = Comércio'!C23+'SCC x Atuacao = Serv. Indústria'!C23</f>
        <v>137726.09457655714</v>
      </c>
      <c r="D23" s="7">
        <f>+'SCC x Atuacao = Comércio'!D23+'SCC x Atuacao = Serv. Indústria'!D23</f>
        <v>2789857.354074263</v>
      </c>
      <c r="E23" s="7">
        <f>+'SCC x Atuacao = Comércio'!E23+'SCC x Atuacao = Serv. Indústria'!E23</f>
        <v>3560.8806542369312</v>
      </c>
      <c r="F23" s="7">
        <f>+'SCC x Atuacao = Comércio'!F23+'SCC x Atuacao = Serv. Indústria'!F23</f>
        <v>3336612.2851893455</v>
      </c>
      <c r="G23" s="7">
        <f>+'SCC x Atuacao = Comércio'!G23+'SCC x Atuacao = Serv. Indústria'!G23</f>
        <v>73469.995050887606</v>
      </c>
      <c r="H23" s="7">
        <f>+'SCC x Atuacao = Comércio'!H23+'SCC x Atuacao = Serv. Indústria'!H23</f>
        <v>55521.942988662697</v>
      </c>
      <c r="I23" s="7">
        <f>+'SCC x Atuacao = Comércio'!I23+'SCC x Atuacao = Serv. Indústria'!I23</f>
        <v>272530.15195141122</v>
      </c>
      <c r="J23" s="7">
        <f>+'SCC x Atuacao = Comércio'!J23+'SCC x Atuacao = Serv. Indústria'!J23</f>
        <v>104792.03002992406</v>
      </c>
      <c r="K23" s="7">
        <f>+'SCC x Atuacao = Comércio'!K23+'SCC x Atuacao = Serv. Indústria'!K23</f>
        <v>428217.31247983221</v>
      </c>
      <c r="L23" s="72">
        <f t="shared" si="0"/>
        <v>7731276.0615103552</v>
      </c>
      <c r="N23" s="57" t="s">
        <v>536</v>
      </c>
      <c r="O23" s="16">
        <f>+B23/'Total x Ano'!$B$30</f>
        <v>9.905845121404095E-3</v>
      </c>
      <c r="P23" s="16">
        <f>+C23/'Total x Ano'!$B$30</f>
        <v>2.5790628986206189E-3</v>
      </c>
      <c r="Q23" s="16">
        <f>+D23/'Total x Ano'!$B$30</f>
        <v>5.2242950883481624E-2</v>
      </c>
      <c r="R23" s="16">
        <f>+E23/'Total x Ano'!$B$30</f>
        <v>6.668115588403232E-5</v>
      </c>
      <c r="S23" s="16">
        <f>+F23/'Total x Ano'!$B$30</f>
        <v>6.2481499807795653E-2</v>
      </c>
      <c r="T23" s="16">
        <f>+G23/'Total x Ano'!$B$30</f>
        <v>1.3758012886385688E-3</v>
      </c>
      <c r="U23" s="16">
        <f>+H23/'Total x Ano'!$B$30</f>
        <v>1.0397055377315756E-3</v>
      </c>
      <c r="V23" s="16">
        <f>+I23/'Total x Ano'!$B$30</f>
        <v>5.1034076426426369E-3</v>
      </c>
      <c r="W23" s="16">
        <f>+J23/'Total x Ano'!$B$30</f>
        <v>1.9623386370771143E-3</v>
      </c>
      <c r="X23" s="16">
        <f>+K23/'Total x Ano'!$B$30</f>
        <v>8.0188099906504662E-3</v>
      </c>
      <c r="Y23" s="16">
        <f>+L23/'Total x Ano'!$B$30</f>
        <v>0.14477610296392637</v>
      </c>
    </row>
    <row r="24" spans="1:25" x14ac:dyDescent="0.25">
      <c r="A24" s="1" t="s">
        <v>537</v>
      </c>
      <c r="B24" s="7">
        <f>+'SCC x Atuacao = Comércio'!B24+'SCC x Atuacao = Serv. Indústria'!B24</f>
        <v>1314939.5229677507</v>
      </c>
      <c r="C24" s="7">
        <f>+'SCC x Atuacao = Comércio'!C24+'SCC x Atuacao = Serv. Indústria'!C24</f>
        <v>227628.69140397469</v>
      </c>
      <c r="D24" s="7">
        <f>+'SCC x Atuacao = Comércio'!D24+'SCC x Atuacao = Serv. Indústria'!D24</f>
        <v>5077047.8248687265</v>
      </c>
      <c r="E24" s="7">
        <f>+'SCC x Atuacao = Comércio'!E24+'SCC x Atuacao = Serv. Indústria'!E24</f>
        <v>2059.9361422059701</v>
      </c>
      <c r="F24" s="7">
        <f>+'SCC x Atuacao = Comércio'!F24+'SCC x Atuacao = Serv. Indústria'!F24</f>
        <v>13968784.422427563</v>
      </c>
      <c r="G24" s="7">
        <f>+'SCC x Atuacao = Comércio'!G24+'SCC x Atuacao = Serv. Indústria'!G24</f>
        <v>286693.1403807833</v>
      </c>
      <c r="H24" s="7">
        <f>+'SCC x Atuacao = Comércio'!H24+'SCC x Atuacao = Serv. Indústria'!H24</f>
        <v>601048.06757144537</v>
      </c>
      <c r="I24" s="7">
        <f>+'SCC x Atuacao = Comércio'!I24+'SCC x Atuacao = Serv. Indústria'!I24</f>
        <v>1068063.9471296496</v>
      </c>
      <c r="J24" s="7">
        <f>+'SCC x Atuacao = Comércio'!J24+'SCC x Atuacao = Serv. Indústria'!J24</f>
        <v>289460.9270869508</v>
      </c>
      <c r="K24" s="7">
        <f>+'SCC x Atuacao = Comércio'!K24+'SCC x Atuacao = Serv. Indústria'!K24</f>
        <v>2659348.0880533536</v>
      </c>
      <c r="L24" s="72">
        <f t="shared" si="0"/>
        <v>25495074.568032403</v>
      </c>
      <c r="N24" s="57" t="s">
        <v>537</v>
      </c>
      <c r="O24" s="16">
        <f>+B24/'Total x Ano'!$B$30</f>
        <v>2.4623596189543507E-2</v>
      </c>
      <c r="P24" s="16">
        <f>+C24/'Total x Ano'!$B$30</f>
        <v>4.2625815715352493E-3</v>
      </c>
      <c r="Q24" s="16">
        <f>+D24/'Total x Ano'!$B$30</f>
        <v>9.5072946923380114E-2</v>
      </c>
      <c r="R24" s="16">
        <f>+E24/'Total x Ano'!$B$30</f>
        <v>3.857442479745882E-5</v>
      </c>
      <c r="S24" s="16">
        <f>+F24/'Total x Ano'!$B$30</f>
        <v>0.26157986802338878</v>
      </c>
      <c r="T24" s="16">
        <f>+G24/'Total x Ano'!$B$30</f>
        <v>5.3686241806130972E-3</v>
      </c>
      <c r="U24" s="16">
        <f>+H24/'Total x Ano'!$B$30</f>
        <v>1.1255243794773141E-2</v>
      </c>
      <c r="V24" s="16">
        <f>+I24/'Total x Ano'!$B$30</f>
        <v>2.0000596893896421E-2</v>
      </c>
      <c r="W24" s="16">
        <f>+J24/'Total x Ano'!$B$30</f>
        <v>5.42045383589461E-3</v>
      </c>
      <c r="X24" s="16">
        <f>+K24/'Total x Ano'!$B$30</f>
        <v>4.9799030528696303E-2</v>
      </c>
      <c r="Y24" s="16">
        <f>+L24/'Total x Ano'!$B$30</f>
        <v>0.47742151636651864</v>
      </c>
    </row>
    <row r="25" spans="1:25" x14ac:dyDescent="0.25">
      <c r="A25" s="1" t="s">
        <v>538</v>
      </c>
      <c r="B25" s="7">
        <f>+'SCC x Atuacao = Comércio'!B25+'SCC x Atuacao = Serv. Indústria'!B25</f>
        <v>252266.06676223237</v>
      </c>
      <c r="C25" s="7">
        <f>+'SCC x Atuacao = Comércio'!C25+'SCC x Atuacao = Serv. Indústria'!C25</f>
        <v>85980.870360181652</v>
      </c>
      <c r="D25" s="7">
        <f>+'SCC x Atuacao = Comércio'!D25+'SCC x Atuacao = Serv. Indústria'!D25</f>
        <v>363927.81854412943</v>
      </c>
      <c r="E25" s="7">
        <f>+'SCC x Atuacao = Comércio'!E25+'SCC x Atuacao = Serv. Indústria'!E25</f>
        <v>2159.0657038811114</v>
      </c>
      <c r="F25" s="7">
        <f>+'SCC x Atuacao = Comércio'!F25+'SCC x Atuacao = Serv. Indústria'!F25</f>
        <v>1466798.6970204189</v>
      </c>
      <c r="G25" s="7">
        <f>+'SCC x Atuacao = Comércio'!G25+'SCC x Atuacao = Serv. Indústria'!G25</f>
        <v>44482.54566727818</v>
      </c>
      <c r="H25" s="7">
        <f>+'SCC x Atuacao = Comércio'!H25+'SCC x Atuacao = Serv. Indústria'!H25</f>
        <v>53967.643702790629</v>
      </c>
      <c r="I25" s="7">
        <f>+'SCC x Atuacao = Comércio'!I25+'SCC x Atuacao = Serv. Indústria'!I25</f>
        <v>156546.60042714805</v>
      </c>
      <c r="J25" s="7">
        <f>+'SCC x Atuacao = Comércio'!J25+'SCC x Atuacao = Serv. Indústria'!J25</f>
        <v>54830.570106590116</v>
      </c>
      <c r="K25" s="7">
        <f>+'SCC x Atuacao = Comércio'!K25+'SCC x Atuacao = Serv. Indústria'!K25</f>
        <v>366893.0363652861</v>
      </c>
      <c r="L25" s="72">
        <f t="shared" si="0"/>
        <v>2847852.9146599364</v>
      </c>
      <c r="N25" s="57" t="s">
        <v>538</v>
      </c>
      <c r="O25" s="16">
        <f>+B25/'Total x Ano'!$B$30</f>
        <v>4.7239417872680196E-3</v>
      </c>
      <c r="P25" s="16">
        <f>+C25/'Total x Ano'!$B$30</f>
        <v>1.6100803077211386E-3</v>
      </c>
      <c r="Q25" s="16">
        <f>+D25/'Total x Ano'!$B$30</f>
        <v>6.8149230359637481E-3</v>
      </c>
      <c r="R25" s="16">
        <f>+E25/'Total x Ano'!$B$30</f>
        <v>4.0430727885547684E-5</v>
      </c>
      <c r="S25" s="16">
        <f>+F25/'Total x Ano'!$B$30</f>
        <v>2.7467315550195968E-2</v>
      </c>
      <c r="T25" s="16">
        <f>+G25/'Total x Ano'!$B$30</f>
        <v>8.3298145873804505E-4</v>
      </c>
      <c r="U25" s="16">
        <f>+H25/'Total x Ano'!$B$30</f>
        <v>1.0105996835804807E-3</v>
      </c>
      <c r="V25" s="16">
        <f>+I25/'Total x Ano'!$B$30</f>
        <v>2.9314962448341066E-3</v>
      </c>
      <c r="W25" s="16">
        <f>+J25/'Total x Ano'!$B$30</f>
        <v>1.026758868803309E-3</v>
      </c>
      <c r="X25" s="16">
        <f>+K25/'Total x Ano'!$B$30</f>
        <v>6.87044979211251E-3</v>
      </c>
      <c r="Y25" s="16">
        <f>+L25/'Total x Ano'!$B$30</f>
        <v>5.3328977457102869E-2</v>
      </c>
    </row>
    <row r="26" spans="1:25" x14ac:dyDescent="0.25">
      <c r="A26" s="1" t="s">
        <v>539</v>
      </c>
      <c r="B26" s="7">
        <f>+'SCC x Atuacao = Comércio'!B26+'SCC x Atuacao = Serv. Indústria'!B26</f>
        <v>145924.43162176086</v>
      </c>
      <c r="C26" s="7">
        <f>+'SCC x Atuacao = Comércio'!C26+'SCC x Atuacao = Serv. Indústria'!C26</f>
        <v>63374.488406592325</v>
      </c>
      <c r="D26" s="7">
        <f>+'SCC x Atuacao = Comércio'!D26+'SCC x Atuacao = Serv. Indústria'!D26</f>
        <v>272303.83323672775</v>
      </c>
      <c r="E26" s="7">
        <f>+'SCC x Atuacao = Comércio'!E26+'SCC x Atuacao = Serv. Indústria'!E26</f>
        <v>720.65068888197402</v>
      </c>
      <c r="F26" s="7">
        <f>+'SCC x Atuacao = Comércio'!F26+'SCC x Atuacao = Serv. Indústria'!F26</f>
        <v>603700.28308604064</v>
      </c>
      <c r="G26" s="7">
        <f>+'SCC x Atuacao = Comércio'!G26+'SCC x Atuacao = Serv. Indústria'!G26</f>
        <v>35661.154991585921</v>
      </c>
      <c r="H26" s="7">
        <f>+'SCC x Atuacao = Comércio'!H26+'SCC x Atuacao = Serv. Indústria'!H26</f>
        <v>43911.218316064958</v>
      </c>
      <c r="I26" s="7">
        <f>+'SCC x Atuacao = Comércio'!I26+'SCC x Atuacao = Serv. Indústria'!I26</f>
        <v>89960.039616452719</v>
      </c>
      <c r="J26" s="7">
        <f>+'SCC x Atuacao = Comércio'!J26+'SCC x Atuacao = Serv. Indústria'!J26</f>
        <v>3060.7480318100816</v>
      </c>
      <c r="K26" s="7">
        <f>+'SCC x Atuacao = Comércio'!K26+'SCC x Atuacao = Serv. Indústria'!K26</f>
        <v>65123.042358104474</v>
      </c>
      <c r="L26" s="72">
        <f t="shared" si="0"/>
        <v>1323739.8903540217</v>
      </c>
      <c r="N26" s="57" t="s">
        <v>539</v>
      </c>
      <c r="O26" s="16">
        <f>+B26/'Total x Ano'!$B$30</f>
        <v>2.7325851993050304E-3</v>
      </c>
      <c r="P26" s="16">
        <f>+C26/'Total x Ano'!$B$30</f>
        <v>1.1867525342312705E-3</v>
      </c>
      <c r="Q26" s="16">
        <f>+D26/'Total x Ano'!$B$30</f>
        <v>5.0991695917337061E-3</v>
      </c>
      <c r="R26" s="16">
        <f>+E26/'Total x Ano'!$B$30</f>
        <v>1.3494925999863859E-5</v>
      </c>
      <c r="S26" s="16">
        <f>+F26/'Total x Ano'!$B$30</f>
        <v>1.1304909260521438E-2</v>
      </c>
      <c r="T26" s="16">
        <f>+G26/'Total x Ano'!$B$30</f>
        <v>6.6779183744032254E-4</v>
      </c>
      <c r="U26" s="16">
        <f>+H26/'Total x Ano'!$B$30</f>
        <v>8.2228276595211003E-4</v>
      </c>
      <c r="V26" s="16">
        <f>+I26/'Total x Ano'!$B$30</f>
        <v>1.6845943482719358E-3</v>
      </c>
      <c r="W26" s="16">
        <f>+J26/'Total x Ano'!$B$30</f>
        <v>5.7315657683733567E-5</v>
      </c>
      <c r="X26" s="16">
        <f>+K26/'Total x Ano'!$B$30</f>
        <v>1.2194960069656601E-3</v>
      </c>
      <c r="Y26" s="16">
        <f>+L26/'Total x Ano'!$B$30</f>
        <v>2.4788392128105071E-2</v>
      </c>
    </row>
    <row r="27" spans="1:25" x14ac:dyDescent="0.25">
      <c r="A27" s="1" t="s">
        <v>540</v>
      </c>
      <c r="B27" s="7">
        <f>+'SCC x Atuacao = Comércio'!B27+'SCC x Atuacao = Serv. Indústria'!B27</f>
        <v>287492.6872533139</v>
      </c>
      <c r="C27" s="7">
        <f>+'SCC x Atuacao = Comércio'!C27+'SCC x Atuacao = Serv. Indústria'!C27</f>
        <v>66520.583251006698</v>
      </c>
      <c r="D27" s="7">
        <f>+'SCC x Atuacao = Comércio'!D27+'SCC x Atuacao = Serv. Indústria'!D27</f>
        <v>584031.44107822899</v>
      </c>
      <c r="E27" s="7">
        <f>+'SCC x Atuacao = Comércio'!E27+'SCC x Atuacao = Serv. Indústria'!E27</f>
        <v>441.56098104949297</v>
      </c>
      <c r="F27" s="7">
        <f>+'SCC x Atuacao = Comércio'!F27+'SCC x Atuacao = Serv. Indústria'!F27</f>
        <v>1613353.4252004719</v>
      </c>
      <c r="G27" s="7">
        <f>+'SCC x Atuacao = Comércio'!G27+'SCC x Atuacao = Serv. Indústria'!G27</f>
        <v>45643.960979208132</v>
      </c>
      <c r="H27" s="7">
        <f>+'SCC x Atuacao = Comércio'!H27+'SCC x Atuacao = Serv. Indústria'!H27</f>
        <v>26547.765509867557</v>
      </c>
      <c r="I27" s="7">
        <f>+'SCC x Atuacao = Comércio'!I27+'SCC x Atuacao = Serv. Indústria'!I27</f>
        <v>174637.09174434142</v>
      </c>
      <c r="J27" s="7">
        <f>+'SCC x Atuacao = Comércio'!J27+'SCC x Atuacao = Serv. Indústria'!J27</f>
        <v>39735.510445161279</v>
      </c>
      <c r="K27" s="7">
        <f>+'SCC x Atuacao = Comércio'!K27+'SCC x Atuacao = Serv. Indústria'!K27</f>
        <v>120041.52916138702</v>
      </c>
      <c r="L27" s="72">
        <f t="shared" si="0"/>
        <v>2958445.5556040364</v>
      </c>
      <c r="N27" s="57" t="s">
        <v>540</v>
      </c>
      <c r="O27" s="16">
        <f>+B27/'Total x Ano'!$B$30</f>
        <v>5.3835965188689062E-3</v>
      </c>
      <c r="P27" s="16">
        <f>+C27/'Total x Ano'!$B$30</f>
        <v>1.2456663988385359E-3</v>
      </c>
      <c r="Q27" s="16">
        <f>+D27/'Total x Ano'!$B$30</f>
        <v>1.0936589946471766E-2</v>
      </c>
      <c r="R27" s="16">
        <f>+E27/'Total x Ano'!$B$30</f>
        <v>8.2686839208254948E-6</v>
      </c>
      <c r="S27" s="16">
        <f>+F27/'Total x Ano'!$B$30</f>
        <v>3.0211703701393429E-2</v>
      </c>
      <c r="T27" s="16">
        <f>+G27/'Total x Ano'!$B$30</f>
        <v>8.5473015603537098E-4</v>
      </c>
      <c r="U27" s="16">
        <f>+H27/'Total x Ano'!$B$30</f>
        <v>4.9713423791103244E-4</v>
      </c>
      <c r="V27" s="16">
        <f>+I27/'Total x Ano'!$B$30</f>
        <v>3.2702593174198697E-3</v>
      </c>
      <c r="W27" s="16">
        <f>+J27/'Total x Ano'!$B$30</f>
        <v>7.4408833752199555E-4</v>
      </c>
      <c r="X27" s="16">
        <f>+K27/'Total x Ano'!$B$30</f>
        <v>2.2479012064175355E-3</v>
      </c>
      <c r="Y27" s="16">
        <f>+L27/'Total x Ano'!$B$30</f>
        <v>5.5399938504799268E-2</v>
      </c>
    </row>
    <row r="28" spans="1:25" x14ac:dyDescent="0.25">
      <c r="A28" s="1" t="s">
        <v>541</v>
      </c>
      <c r="B28" s="7">
        <f>+'SCC x Atuacao = Comércio'!B28+'SCC x Atuacao = Serv. Indústria'!B28</f>
        <v>18084.068326875971</v>
      </c>
      <c r="C28" s="7">
        <f>+'SCC x Atuacao = Comércio'!C28+'SCC x Atuacao = Serv. Indústria'!C28</f>
        <v>18044.537108572236</v>
      </c>
      <c r="D28" s="7">
        <f>+'SCC x Atuacao = Comércio'!D28+'SCC x Atuacao = Serv. Indústria'!D28</f>
        <v>85452.012473417781</v>
      </c>
      <c r="E28" s="7">
        <f>+'SCC x Atuacao = Comércio'!E28+'SCC x Atuacao = Serv. Indústria'!E28</f>
        <v>816.11051346289514</v>
      </c>
      <c r="F28" s="7">
        <f>+'SCC x Atuacao = Comércio'!F28+'SCC x Atuacao = Serv. Indústria'!F28</f>
        <v>118829.12435837666</v>
      </c>
      <c r="G28" s="7">
        <f>+'SCC x Atuacao = Comércio'!G28+'SCC x Atuacao = Serv. Indústria'!G28</f>
        <v>3734.2914898984982</v>
      </c>
      <c r="H28" s="7">
        <f>+'SCC x Atuacao = Comércio'!H28+'SCC x Atuacao = Serv. Indústria'!H28</f>
        <v>8972.7976554578472</v>
      </c>
      <c r="I28" s="7">
        <f>+'SCC x Atuacao = Comércio'!I28+'SCC x Atuacao = Serv. Indústria'!I28</f>
        <v>17728.295028309545</v>
      </c>
      <c r="J28" s="7">
        <f>+'SCC x Atuacao = Comércio'!J28+'SCC x Atuacao = Serv. Indústria'!J28</f>
        <v>1159.3722229659297</v>
      </c>
      <c r="K28" s="7">
        <f>+'SCC x Atuacao = Comércio'!K28+'SCC x Atuacao = Serv. Indústria'!K28</f>
        <v>16085.50673899733</v>
      </c>
      <c r="L28" s="72">
        <f t="shared" si="0"/>
        <v>288906.11591633473</v>
      </c>
      <c r="N28" s="57" t="s">
        <v>541</v>
      </c>
      <c r="O28" s="16">
        <f>+B28/'Total x Ano'!$B$30</f>
        <v>3.386427954801299E-4</v>
      </c>
      <c r="P28" s="16">
        <f>+C28/'Total x Ano'!$B$30</f>
        <v>3.3790253272325804E-4</v>
      </c>
      <c r="Q28" s="16">
        <f>+D28/'Total x Ano'!$B$30</f>
        <v>1.6001768993758345E-3</v>
      </c>
      <c r="R28" s="16">
        <f>+E28/'Total x Ano'!$B$30</f>
        <v>1.5282509483171259E-5</v>
      </c>
      <c r="S28" s="16">
        <f>+F28/'Total x Ano'!$B$30</f>
        <v>2.2251976784102459E-3</v>
      </c>
      <c r="T28" s="16">
        <f>+G28/'Total x Ano'!$B$30</f>
        <v>6.9928452293972578E-5</v>
      </c>
      <c r="U28" s="16">
        <f>+H28/'Total x Ano'!$B$30</f>
        <v>1.6802487285485254E-4</v>
      </c>
      <c r="V28" s="16">
        <f>+I28/'Total x Ano'!$B$30</f>
        <v>3.3198057422515555E-4</v>
      </c>
      <c r="W28" s="16">
        <f>+J28/'Total x Ano'!$B$30</f>
        <v>2.1710438353282808E-5</v>
      </c>
      <c r="X28" s="16">
        <f>+K28/'Total x Ano'!$B$30</f>
        <v>3.0121767239250067E-4</v>
      </c>
      <c r="Y28" s="16">
        <f>+L28/'Total x Ano'!$B$30</f>
        <v>5.4100644255924042E-3</v>
      </c>
    </row>
    <row r="29" spans="1:25" x14ac:dyDescent="0.25">
      <c r="A29" s="1" t="s">
        <v>542</v>
      </c>
      <c r="B29" s="7">
        <f>+'SCC x Atuacao = Comércio'!B29+'SCC x Atuacao = Serv. Indústria'!B29</f>
        <v>29633.329308107164</v>
      </c>
      <c r="C29" s="7">
        <f>+'SCC x Atuacao = Comércio'!C29+'SCC x Atuacao = Serv. Indústria'!C29</f>
        <v>23177.874360149184</v>
      </c>
      <c r="D29" s="7">
        <f>+'SCC x Atuacao = Comércio'!D29+'SCC x Atuacao = Serv. Indústria'!D29</f>
        <v>48831.20515504721</v>
      </c>
      <c r="E29" s="7">
        <f>+'SCC x Atuacao = Comércio'!E29+'SCC x Atuacao = Serv. Indústria'!E29</f>
        <v>906.13900521835239</v>
      </c>
      <c r="F29" s="7">
        <f>+'SCC x Atuacao = Comércio'!F29+'SCC x Atuacao = Serv. Indústria'!F29</f>
        <v>171138.58557155525</v>
      </c>
      <c r="G29" s="7">
        <f>+'SCC x Atuacao = Comércio'!G29+'SCC x Atuacao = Serv. Indústria'!G29</f>
        <v>4990.7983654492164</v>
      </c>
      <c r="H29" s="7">
        <f>+'SCC x Atuacao = Comércio'!H29+'SCC x Atuacao = Serv. Indústria'!H29</f>
        <v>3363.9089742231131</v>
      </c>
      <c r="I29" s="7">
        <f>+'SCC x Atuacao = Comércio'!I29+'SCC x Atuacao = Serv. Indústria'!I29</f>
        <v>24747.277452150734</v>
      </c>
      <c r="J29" s="7">
        <f>+'SCC x Atuacao = Comércio'!J29+'SCC x Atuacao = Serv. Indústria'!J29</f>
        <v>389.11259855073786</v>
      </c>
      <c r="K29" s="7">
        <f>+'SCC x Atuacao = Comércio'!K29+'SCC x Atuacao = Serv. Indústria'!K29</f>
        <v>14658.776873023551</v>
      </c>
      <c r="L29" s="72">
        <f t="shared" si="0"/>
        <v>321837.00766347453</v>
      </c>
      <c r="N29" s="57" t="s">
        <v>542</v>
      </c>
      <c r="O29" s="16">
        <f>+B29/'Total x Ano'!$B$30</f>
        <v>5.5491459636694725E-4</v>
      </c>
      <c r="P29" s="16">
        <f>+C29/'Total x Ano'!$B$30</f>
        <v>4.3402955710707976E-4</v>
      </c>
      <c r="Q29" s="16">
        <f>+D29/'Total x Ano'!$B$30</f>
        <v>9.1441458423341263E-4</v>
      </c>
      <c r="R29" s="16">
        <f>+E29/'Total x Ano'!$B$30</f>
        <v>1.6968385668211896E-5</v>
      </c>
      <c r="S29" s="16">
        <f>+F29/'Total x Ano'!$B$30</f>
        <v>3.2047461879103956E-3</v>
      </c>
      <c r="T29" s="16">
        <f>+G29/'Total x Ano'!$B$30</f>
        <v>9.3457837009032718E-5</v>
      </c>
      <c r="U29" s="16">
        <f>+H29/'Total x Ano'!$B$30</f>
        <v>6.2992658409646813E-5</v>
      </c>
      <c r="V29" s="16">
        <f>+I29/'Total x Ano'!$B$30</f>
        <v>4.6341824557607407E-4</v>
      </c>
      <c r="W29" s="16">
        <f>+J29/'Total x Ano'!$B$30</f>
        <v>7.2865339672448998E-6</v>
      </c>
      <c r="X29" s="16">
        <f>+K29/'Total x Ano'!$B$30</f>
        <v>2.7450068695121553E-4</v>
      </c>
      <c r="Y29" s="16">
        <f>+L29/'Total x Ano'!$B$30</f>
        <v>6.0267292731992616E-3</v>
      </c>
    </row>
    <row r="30" spans="1:25" x14ac:dyDescent="0.25">
      <c r="A30" s="1" t="s">
        <v>543</v>
      </c>
      <c r="B30" s="7">
        <f>+'SCC x Atuacao = Comércio'!B30+'SCC x Atuacao = Serv. Indústria'!B30</f>
        <v>53334.652328305587</v>
      </c>
      <c r="C30" s="7">
        <f>+'SCC x Atuacao = Comércio'!C30+'SCC x Atuacao = Serv. Indústria'!C30</f>
        <v>22226.085420550116</v>
      </c>
      <c r="D30" s="7">
        <f>+'SCC x Atuacao = Comércio'!D30+'SCC x Atuacao = Serv. Indústria'!D30</f>
        <v>143747.42144392501</v>
      </c>
      <c r="E30" s="7">
        <f>+'SCC x Atuacao = Comércio'!E30+'SCC x Atuacao = Serv. Indústria'!E30</f>
        <v>510.40530521206983</v>
      </c>
      <c r="F30" s="7">
        <f>+'SCC x Atuacao = Comércio'!F30+'SCC x Atuacao = Serv. Indústria'!F30</f>
        <v>487886.97396514134</v>
      </c>
      <c r="G30" s="7">
        <f>+'SCC x Atuacao = Comércio'!G30+'SCC x Atuacao = Serv. Indústria'!G30</f>
        <v>9443.1824600039963</v>
      </c>
      <c r="H30" s="7">
        <f>+'SCC x Atuacao = Comércio'!H30+'SCC x Atuacao = Serv. Indústria'!H30</f>
        <v>11921.022113505856</v>
      </c>
      <c r="I30" s="7">
        <f>+'SCC x Atuacao = Comércio'!I30+'SCC x Atuacao = Serv. Indústria'!I30</f>
        <v>71914.272883239537</v>
      </c>
      <c r="J30" s="7">
        <f>+'SCC x Atuacao = Comércio'!J30+'SCC x Atuacao = Serv. Indústria'!J30</f>
        <v>1234.2927899266158</v>
      </c>
      <c r="K30" s="7">
        <f>+'SCC x Atuacao = Comércio'!K30+'SCC x Atuacao = Serv. Indústria'!K30</f>
        <v>28301.250001455941</v>
      </c>
      <c r="L30" s="72">
        <f t="shared" si="0"/>
        <v>830519.55871126603</v>
      </c>
      <c r="N30" s="57" t="s">
        <v>543</v>
      </c>
      <c r="O30" s="16">
        <f>+B30/'Total x Ano'!$B$30</f>
        <v>9.9874626848074589E-4</v>
      </c>
      <c r="P30" s="16">
        <f>+C30/'Total x Ano'!$B$30</f>
        <v>4.1620632942474016E-4</v>
      </c>
      <c r="Q30" s="16">
        <f>+D30/'Total x Ano'!$B$30</f>
        <v>2.6918184426723219E-3</v>
      </c>
      <c r="R30" s="16">
        <f>+E30/'Total x Ano'!$B$30</f>
        <v>9.557864760333125E-6</v>
      </c>
      <c r="S30" s="16">
        <f>+F30/'Total x Ano'!$B$30</f>
        <v>9.1361858269664326E-3</v>
      </c>
      <c r="T30" s="16">
        <f>+G30/'Total x Ano'!$B$30</f>
        <v>1.7683331254240598E-4</v>
      </c>
      <c r="U30" s="16">
        <f>+H30/'Total x Ano'!$B$30</f>
        <v>2.2323341078613683E-4</v>
      </c>
      <c r="V30" s="16">
        <f>+I30/'Total x Ano'!$B$30</f>
        <v>1.3466687895614786E-3</v>
      </c>
      <c r="W30" s="16">
        <f>+J30/'Total x Ano'!$B$30</f>
        <v>2.3113403094176697E-5</v>
      </c>
      <c r="X30" s="16">
        <f>+K30/'Total x Ano'!$B$30</f>
        <v>5.2997004008393459E-4</v>
      </c>
      <c r="Y30" s="16">
        <f>+L30/'Total x Ano'!$B$30</f>
        <v>1.5552333688372706E-2</v>
      </c>
    </row>
    <row r="31" spans="1:25" x14ac:dyDescent="0.25">
      <c r="A31" s="1" t="s">
        <v>544</v>
      </c>
      <c r="B31" s="7">
        <f>+'SCC x Atuacao = Comércio'!B31+'SCC x Atuacao = Serv. Indústria'!B31</f>
        <v>52349.783859535906</v>
      </c>
      <c r="C31" s="7">
        <f>+'SCC x Atuacao = Comércio'!C31+'SCC x Atuacao = Serv. Indústria'!C31</f>
        <v>37124.258609205513</v>
      </c>
      <c r="D31" s="7">
        <f>+'SCC x Atuacao = Comércio'!D31+'SCC x Atuacao = Serv. Indústria'!D31</f>
        <v>363088.78009555396</v>
      </c>
      <c r="E31" s="7">
        <f>+'SCC x Atuacao = Comércio'!E31+'SCC x Atuacao = Serv. Indústria'!E31</f>
        <v>515.14775633138061</v>
      </c>
      <c r="F31" s="7">
        <f>+'SCC x Atuacao = Comércio'!F31+'SCC x Atuacao = Serv. Indústria'!F31</f>
        <v>731123.5310333278</v>
      </c>
      <c r="G31" s="7">
        <f>+'SCC x Atuacao = Comércio'!G31+'SCC x Atuacao = Serv. Indústria'!G31</f>
        <v>12632.955692593245</v>
      </c>
      <c r="H31" s="7">
        <f>+'SCC x Atuacao = Comércio'!H31+'SCC x Atuacao = Serv. Indústria'!H31</f>
        <v>9072.4434754098966</v>
      </c>
      <c r="I31" s="7">
        <f>+'SCC x Atuacao = Comércio'!I31+'SCC x Atuacao = Serv. Indústria'!I31</f>
        <v>55676.071990514334</v>
      </c>
      <c r="J31" s="7">
        <f>+'SCC x Atuacao = Comércio'!J31+'SCC x Atuacao = Serv. Indústria'!J31</f>
        <v>328652.2637304641</v>
      </c>
      <c r="K31" s="7">
        <f>+'SCC x Atuacao = Comércio'!K31+'SCC x Atuacao = Serv. Indústria'!K31</f>
        <v>126799.56068551168</v>
      </c>
      <c r="L31" s="72">
        <f t="shared" si="0"/>
        <v>1717034.7969284477</v>
      </c>
      <c r="N31" s="57" t="s">
        <v>544</v>
      </c>
      <c r="O31" s="16">
        <f>+B31/'Total x Ano'!$B$30</f>
        <v>9.8030359256203489E-4</v>
      </c>
      <c r="P31" s="16">
        <f>+C31/'Total x Ano'!$B$30</f>
        <v>6.9518995882495804E-4</v>
      </c>
      <c r="Q31" s="16">
        <f>+D31/'Total x Ano'!$B$30</f>
        <v>6.7992111772931726E-3</v>
      </c>
      <c r="R31" s="16">
        <f>+E31/'Total x Ano'!$B$30</f>
        <v>9.6466720395051732E-6</v>
      </c>
      <c r="S31" s="16">
        <f>+F31/'Total x Ano'!$B$30</f>
        <v>1.3691040750076664E-2</v>
      </c>
      <c r="T31" s="16">
        <f>+G31/'Total x Ano'!$B$30</f>
        <v>2.3656509993155025E-4</v>
      </c>
      <c r="U31" s="16">
        <f>+H31/'Total x Ano'!$B$30</f>
        <v>1.698908434106219E-4</v>
      </c>
      <c r="V31" s="16">
        <f>+I31/'Total x Ano'!$B$30</f>
        <v>1.0425917619543645E-3</v>
      </c>
      <c r="W31" s="16">
        <f>+J31/'Total x Ano'!$B$30</f>
        <v>6.1543519587986227E-3</v>
      </c>
      <c r="X31" s="16">
        <f>+K31/'Total x Ano'!$B$30</f>
        <v>2.374452303543796E-3</v>
      </c>
      <c r="Y31" s="16">
        <f>+L31/'Total x Ano'!$B$30</f>
        <v>3.2153244118435287E-2</v>
      </c>
    </row>
    <row r="32" spans="1:25" x14ac:dyDescent="0.25">
      <c r="A32" s="1" t="s">
        <v>84</v>
      </c>
      <c r="B32" s="7">
        <f>+'SCC x Atuacao = Comércio'!B32+'SCC x Atuacao = Serv. Indústria'!B32</f>
        <v>3490948.0864714133</v>
      </c>
      <c r="C32" s="7">
        <f>+'SCC x Atuacao = Comércio'!C32+'SCC x Atuacao = Serv. Indústria'!C32</f>
        <v>932863.25492021756</v>
      </c>
      <c r="D32" s="7">
        <f>+'SCC x Atuacao = Comércio'!D32+'SCC x Atuacao = Serv. Indústria'!D32</f>
        <v>11322990.702992391</v>
      </c>
      <c r="E32" s="7">
        <f>+'SCC x Atuacao = Comércio'!E32+'SCC x Atuacao = Serv. Indústria'!E32</f>
        <v>18299.456924951144</v>
      </c>
      <c r="F32" s="7">
        <f>+'SCC x Atuacao = Comércio'!F32+'SCC x Atuacao = Serv. Indústria'!F32</f>
        <v>28139416.845074702</v>
      </c>
      <c r="G32" s="7">
        <f>+'SCC x Atuacao = Comércio'!G32+'SCC x Atuacao = Serv. Indústria'!G32</f>
        <v>646853.28912101791</v>
      </c>
      <c r="H32" s="7">
        <f>+'SCC x Atuacao = Comércio'!H32+'SCC x Atuacao = Serv. Indústria'!H32</f>
        <v>954380.83473208442</v>
      </c>
      <c r="I32" s="7">
        <f>+'SCC x Atuacao = Comércio'!I32+'SCC x Atuacao = Serv. Indústria'!I32</f>
        <v>2679681.268895722</v>
      </c>
      <c r="J32" s="7">
        <f>+'SCC x Atuacao = Comércio'!J32+'SCC x Atuacao = Serv. Indústria'!J32</f>
        <v>966192.16707064956</v>
      </c>
      <c r="K32" s="7">
        <f>+'SCC x Atuacao = Comércio'!K32+'SCC x Atuacao = Serv. Indústria'!K32</f>
        <v>4249977.69571687</v>
      </c>
      <c r="L32" s="72">
        <f t="shared" si="0"/>
        <v>53401603.601920024</v>
      </c>
      <c r="N32" s="57" t="s">
        <v>84</v>
      </c>
      <c r="O32" s="16">
        <f>+B32/'Total x Ano'!$B$30</f>
        <v>6.5371596562802434E-2</v>
      </c>
      <c r="P32" s="16">
        <f>+C32/'Total x Ano'!$B$30</f>
        <v>1.7468824754294027E-2</v>
      </c>
      <c r="Q32" s="16">
        <f>+D32/'Total x Ano'!$B$30</f>
        <v>0.2120346570001744</v>
      </c>
      <c r="R32" s="16">
        <f>+E32/'Total x Ano'!$B$30</f>
        <v>3.4267616870391508E-4</v>
      </c>
      <c r="S32" s="16">
        <f>+F32/'Total x Ano'!$B$30</f>
        <v>0.52693954763678608</v>
      </c>
      <c r="T32" s="16">
        <f>+G32/'Total x Ano'!$B$30</f>
        <v>1.2112993720993065E-2</v>
      </c>
      <c r="U32" s="16">
        <f>+H32/'Total x Ano'!$B$30</f>
        <v>1.7871763586847982E-2</v>
      </c>
      <c r="V32" s="16">
        <f>+I32/'Total x Ano'!$B$30</f>
        <v>5.0179790271305182E-2</v>
      </c>
      <c r="W32" s="16">
        <f>+J32/'Total x Ano'!$B$30</f>
        <v>1.8092942943681765E-2</v>
      </c>
      <c r="X32" s="16">
        <f>+K32/'Total x Ano'!$B$30</f>
        <v>7.9585207354411061E-2</v>
      </c>
      <c r="Y32" s="16">
        <f>+L32/'Total x Ano'!$B$30</f>
        <v>1</v>
      </c>
    </row>
    <row r="33" spans="1:25" x14ac:dyDescent="0.25">
      <c r="N33" s="56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</row>
    <row r="34" spans="1:25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N34" s="56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</row>
    <row r="35" spans="1:25" s="1" customFormat="1" x14ac:dyDescent="0.25">
      <c r="B35" s="1">
        <v>2008</v>
      </c>
      <c r="C35" s="1">
        <v>2008</v>
      </c>
      <c r="D35" s="1">
        <v>2008</v>
      </c>
      <c r="E35" s="1">
        <v>2008</v>
      </c>
      <c r="F35" s="1">
        <v>2008</v>
      </c>
      <c r="G35" s="1">
        <v>2008</v>
      </c>
      <c r="H35" s="1">
        <v>2008</v>
      </c>
      <c r="I35" s="1">
        <v>2008</v>
      </c>
      <c r="J35" s="1">
        <v>2008</v>
      </c>
      <c r="K35" s="1">
        <v>2008</v>
      </c>
      <c r="L35" s="57">
        <v>2008</v>
      </c>
      <c r="N35" s="57"/>
      <c r="O35" s="1">
        <v>2008</v>
      </c>
      <c r="P35" s="1">
        <v>2008</v>
      </c>
      <c r="Q35" s="1">
        <v>2008</v>
      </c>
      <c r="R35" s="1">
        <v>2008</v>
      </c>
      <c r="S35" s="1">
        <v>2008</v>
      </c>
      <c r="T35" s="1">
        <v>2008</v>
      </c>
      <c r="U35" s="1">
        <v>2008</v>
      </c>
      <c r="V35" s="1">
        <v>2008</v>
      </c>
      <c r="W35" s="1">
        <v>2008</v>
      </c>
      <c r="X35" s="1">
        <v>2008</v>
      </c>
      <c r="Y35" s="1">
        <v>2008</v>
      </c>
    </row>
    <row r="36" spans="1:25" x14ac:dyDescent="0.25">
      <c r="A36" s="1"/>
      <c r="B36" s="1" t="s">
        <v>769</v>
      </c>
      <c r="C36" s="1" t="s">
        <v>771</v>
      </c>
      <c r="D36" s="1" t="s">
        <v>20</v>
      </c>
      <c r="E36" s="1" t="s">
        <v>776</v>
      </c>
      <c r="F36" s="1" t="s">
        <v>777</v>
      </c>
      <c r="G36" s="1" t="s">
        <v>780</v>
      </c>
      <c r="H36" s="1" t="s">
        <v>22</v>
      </c>
      <c r="I36" s="1" t="s">
        <v>21</v>
      </c>
      <c r="J36" s="1" t="s">
        <v>29</v>
      </c>
      <c r="K36" s="1" t="s">
        <v>784</v>
      </c>
      <c r="L36" s="57" t="s">
        <v>866</v>
      </c>
      <c r="N36" s="57"/>
      <c r="O36" s="1" t="s">
        <v>769</v>
      </c>
      <c r="P36" s="1" t="s">
        <v>771</v>
      </c>
      <c r="Q36" s="1" t="s">
        <v>20</v>
      </c>
      <c r="R36" s="1" t="s">
        <v>776</v>
      </c>
      <c r="S36" s="1" t="s">
        <v>777</v>
      </c>
      <c r="T36" s="1" t="s">
        <v>780</v>
      </c>
      <c r="U36" s="1" t="s">
        <v>22</v>
      </c>
      <c r="V36" s="1" t="s">
        <v>21</v>
      </c>
      <c r="W36" s="1" t="s">
        <v>29</v>
      </c>
      <c r="X36" s="1" t="s">
        <v>784</v>
      </c>
      <c r="Y36" s="1" t="s">
        <v>866</v>
      </c>
    </row>
    <row r="37" spans="1:25" x14ac:dyDescent="0.25">
      <c r="A37" s="1" t="s">
        <v>518</v>
      </c>
      <c r="B37" s="7">
        <f>+'SCC x Atuacao = Comércio'!B37+'SCC x Atuacao = Serv. Indústria'!B37</f>
        <v>23197.910201395593</v>
      </c>
      <c r="C37" s="7">
        <f>+'SCC x Atuacao = Comércio'!C37+'SCC x Atuacao = Serv. Indústria'!C37</f>
        <v>430.3095890544941</v>
      </c>
      <c r="D37" s="7">
        <f>+'SCC x Atuacao = Comércio'!D37+'SCC x Atuacao = Serv. Indústria'!D37</f>
        <v>28079.684797221034</v>
      </c>
      <c r="E37" s="7">
        <f>+'SCC x Atuacao = Comércio'!E37+'SCC x Atuacao = Serv. Indústria'!E37</f>
        <v>35.278683942459139</v>
      </c>
      <c r="F37" s="7">
        <f>+'SCC x Atuacao = Comércio'!F37+'SCC x Atuacao = Serv. Indústria'!F37</f>
        <v>118764.72880954674</v>
      </c>
      <c r="G37" s="7">
        <f>+'SCC x Atuacao = Comércio'!G37+'SCC x Atuacao = Serv. Indústria'!G37</f>
        <v>2672.3767471774099</v>
      </c>
      <c r="H37" s="7">
        <f>+'SCC x Atuacao = Comércio'!H37+'SCC x Atuacao = Serv. Indústria'!H37</f>
        <v>1936.7873402845264</v>
      </c>
      <c r="I37" s="7">
        <f>+'SCC x Atuacao = Comércio'!I37+'SCC x Atuacao = Serv. Indústria'!I37</f>
        <v>12782.315658233116</v>
      </c>
      <c r="J37" s="7">
        <f>+'SCC x Atuacao = Comércio'!J37+'SCC x Atuacao = Serv. Indústria'!J37</f>
        <v>284.92365573762703</v>
      </c>
      <c r="K37" s="7">
        <f>+'SCC x Atuacao = Comércio'!K37+'SCC x Atuacao = Serv. Indústria'!K37</f>
        <v>3435.4023578792749</v>
      </c>
      <c r="L37" s="72">
        <f>SUM(B37:K37)</f>
        <v>191619.71784047229</v>
      </c>
      <c r="N37" s="57" t="s">
        <v>518</v>
      </c>
      <c r="O37" s="16">
        <f>+B37/'Total x Ano'!$C$30</f>
        <v>3.9549285994485382E-4</v>
      </c>
      <c r="P37" s="16">
        <f>+C37/'Total x Ano'!$C$30</f>
        <v>7.3361940174515498E-6</v>
      </c>
      <c r="Q37" s="16">
        <f>+D37/'Total x Ano'!$C$30</f>
        <v>4.7872048604338856E-4</v>
      </c>
      <c r="R37" s="16">
        <f>+E37/'Total x Ano'!$C$30</f>
        <v>6.0145364329647123E-7</v>
      </c>
      <c r="S37" s="16">
        <f>+F37/'Total x Ano'!$C$30</f>
        <v>2.024777311821685E-3</v>
      </c>
      <c r="T37" s="16">
        <f>+G37/'Total x Ano'!$C$30</f>
        <v>4.556039373442077E-5</v>
      </c>
      <c r="U37" s="16">
        <f>+H37/'Total x Ano'!$C$30</f>
        <v>3.3019593474761885E-5</v>
      </c>
      <c r="V37" s="16">
        <f>+I37/'Total x Ano'!$C$30</f>
        <v>2.1792112015712399E-4</v>
      </c>
      <c r="W37" s="16">
        <f>+J37/'Total x Ano'!$C$30</f>
        <v>4.8575613275215579E-6</v>
      </c>
      <c r="X37" s="16">
        <f>+K37/'Total x Ano'!$C$30</f>
        <v>5.8568944003293462E-5</v>
      </c>
      <c r="Y37" s="16">
        <f>+L37/'Total x Ano'!$C$30</f>
        <v>3.2668559181677974E-3</v>
      </c>
    </row>
    <row r="38" spans="1:25" x14ac:dyDescent="0.25">
      <c r="A38" s="1" t="s">
        <v>519</v>
      </c>
      <c r="B38" s="7">
        <f>+'SCC x Atuacao = Comércio'!B38+'SCC x Atuacao = Serv. Indústria'!B38</f>
        <v>5187.6719781012198</v>
      </c>
      <c r="C38" s="7">
        <f>+'SCC x Atuacao = Comércio'!C38+'SCC x Atuacao = Serv. Indústria'!C38</f>
        <v>221.2235949415408</v>
      </c>
      <c r="D38" s="7">
        <f>+'SCC x Atuacao = Comércio'!D38+'SCC x Atuacao = Serv. Indústria'!D38</f>
        <v>8743.1007149458583</v>
      </c>
      <c r="E38" s="7">
        <f>+'SCC x Atuacao = Comércio'!E38+'SCC x Atuacao = Serv. Indústria'!E38</f>
        <v>0</v>
      </c>
      <c r="F38" s="7">
        <f>+'SCC x Atuacao = Comércio'!F38+'SCC x Atuacao = Serv. Indústria'!F38</f>
        <v>37975.042039346052</v>
      </c>
      <c r="G38" s="7">
        <f>+'SCC x Atuacao = Comércio'!G38+'SCC x Atuacao = Serv. Indústria'!G38</f>
        <v>513.6778210854859</v>
      </c>
      <c r="H38" s="7">
        <f>+'SCC x Atuacao = Comércio'!H38+'SCC x Atuacao = Serv. Indústria'!H38</f>
        <v>508.10257588828819</v>
      </c>
      <c r="I38" s="7">
        <f>+'SCC x Atuacao = Comércio'!I38+'SCC x Atuacao = Serv. Indústria'!I38</f>
        <v>4635.6270033700293</v>
      </c>
      <c r="J38" s="7">
        <f>+'SCC x Atuacao = Comércio'!J38+'SCC x Atuacao = Serv. Indústria'!J38</f>
        <v>33385.458950310414</v>
      </c>
      <c r="K38" s="7">
        <f>+'SCC x Atuacao = Comércio'!K38+'SCC x Atuacao = Serv. Indústria'!K38</f>
        <v>1036.8327079080623</v>
      </c>
      <c r="L38" s="72">
        <f t="shared" ref="L38:L64" si="1">SUM(B38:K38)</f>
        <v>92206.737385896937</v>
      </c>
      <c r="N38" s="57" t="s">
        <v>519</v>
      </c>
      <c r="O38" s="16">
        <f>+B38/'Total x Ano'!$C$30</f>
        <v>8.8442760975581259E-5</v>
      </c>
      <c r="P38" s="16">
        <f>+C38/'Total x Ano'!$C$30</f>
        <v>3.7715618127295063E-6</v>
      </c>
      <c r="Q38" s="16">
        <f>+D38/'Total x Ano'!$C$30</f>
        <v>1.4905799171219351E-4</v>
      </c>
      <c r="R38" s="16">
        <f>+E38/'Total x Ano'!$C$30</f>
        <v>0</v>
      </c>
      <c r="S38" s="16">
        <f>+F38/'Total x Ano'!$C$30</f>
        <v>6.4742288647032893E-4</v>
      </c>
      <c r="T38" s="16">
        <f>+G38/'Total x Ano'!$C$30</f>
        <v>8.7575091371427861E-6</v>
      </c>
      <c r="U38" s="16">
        <f>+H38/'Total x Ano'!$C$30</f>
        <v>8.6624587792100745E-6</v>
      </c>
      <c r="V38" s="16">
        <f>+I38/'Total x Ano'!$C$30</f>
        <v>7.9031143981672541E-5</v>
      </c>
      <c r="W38" s="16">
        <f>+J38/'Total x Ano'!$C$30</f>
        <v>5.6917672868806281E-4</v>
      </c>
      <c r="X38" s="16">
        <f>+K38/'Total x Ano'!$C$30</f>
        <v>1.7676589372703817E-5</v>
      </c>
      <c r="Y38" s="16">
        <f>+L38/'Total x Ano'!$C$30</f>
        <v>1.5719996309296249E-3</v>
      </c>
    </row>
    <row r="39" spans="1:25" x14ac:dyDescent="0.25">
      <c r="A39" s="1" t="s">
        <v>520</v>
      </c>
      <c r="B39" s="7">
        <f>+'SCC x Atuacao = Comércio'!B39+'SCC x Atuacao = Serv. Indústria'!B39</f>
        <v>46955.313194725706</v>
      </c>
      <c r="C39" s="7">
        <f>+'SCC x Atuacao = Comércio'!C39+'SCC x Atuacao = Serv. Indústria'!C39</f>
        <v>47764.988893364171</v>
      </c>
      <c r="D39" s="7">
        <f>+'SCC x Atuacao = Comércio'!D39+'SCC x Atuacao = Serv. Indústria'!D39</f>
        <v>104108.08199648565</v>
      </c>
      <c r="E39" s="7">
        <f>+'SCC x Atuacao = Comércio'!E39+'SCC x Atuacao = Serv. Indústria'!E39</f>
        <v>115.27437444751865</v>
      </c>
      <c r="F39" s="7">
        <f>+'SCC x Atuacao = Comércio'!F39+'SCC x Atuacao = Serv. Indústria'!F39</f>
        <v>200787.40876470739</v>
      </c>
      <c r="G39" s="7">
        <f>+'SCC x Atuacao = Comércio'!G39+'SCC x Atuacao = Serv. Indústria'!G39</f>
        <v>2810.2576915513264</v>
      </c>
      <c r="H39" s="7">
        <f>+'SCC x Atuacao = Comércio'!H39+'SCC x Atuacao = Serv. Indústria'!H39</f>
        <v>8720.5769793378022</v>
      </c>
      <c r="I39" s="7">
        <f>+'SCC x Atuacao = Comércio'!I39+'SCC x Atuacao = Serv. Indústria'!I39</f>
        <v>26904.967672417555</v>
      </c>
      <c r="J39" s="7">
        <f>+'SCC x Atuacao = Comércio'!J39+'SCC x Atuacao = Serv. Indústria'!J39</f>
        <v>15052.036984518691</v>
      </c>
      <c r="K39" s="7">
        <f>+'SCC x Atuacao = Comércio'!K39+'SCC x Atuacao = Serv. Indústria'!K39</f>
        <v>16817.39307524536</v>
      </c>
      <c r="L39" s="72">
        <f t="shared" si="1"/>
        <v>470036.29962680122</v>
      </c>
      <c r="N39" s="57" t="s">
        <v>520</v>
      </c>
      <c r="O39" s="16">
        <f>+B39/'Total x Ano'!$C$30</f>
        <v>8.0052431205079823E-4</v>
      </c>
      <c r="P39" s="16">
        <f>+C39/'Total x Ano'!$C$30</f>
        <v>8.1432818295564847E-4</v>
      </c>
      <c r="Q39" s="16">
        <f>+D39/'Total x Ano'!$C$30</f>
        <v>1.7749013913195687E-3</v>
      </c>
      <c r="R39" s="16">
        <f>+E39/'Total x Ano'!$C$30</f>
        <v>1.9652715107872263E-6</v>
      </c>
      <c r="S39" s="16">
        <f>+F39/'Total x Ano'!$C$30</f>
        <v>3.4231525962408979E-3</v>
      </c>
      <c r="T39" s="16">
        <f>+G39/'Total x Ano'!$C$30</f>
        <v>4.7911076556662962E-5</v>
      </c>
      <c r="U39" s="16">
        <f>+H39/'Total x Ano'!$C$30</f>
        <v>1.4867399261335503E-4</v>
      </c>
      <c r="V39" s="16">
        <f>+I39/'Total x Ano'!$C$30</f>
        <v>4.5869315464666758E-4</v>
      </c>
      <c r="W39" s="16">
        <f>+J39/'Total x Ano'!$C$30</f>
        <v>2.5661678587948311E-4</v>
      </c>
      <c r="X39" s="16">
        <f>+K39/'Total x Ano'!$C$30</f>
        <v>2.867137093989368E-4</v>
      </c>
      <c r="Y39" s="16">
        <f>+L39/'Total x Ano'!$C$30</f>
        <v>8.0134804731728064E-3</v>
      </c>
    </row>
    <row r="40" spans="1:25" x14ac:dyDescent="0.25">
      <c r="A40" s="1" t="s">
        <v>521</v>
      </c>
      <c r="B40" s="7">
        <f>+'SCC x Atuacao = Comércio'!B40+'SCC x Atuacao = Serv. Indústria'!B40</f>
        <v>1488.2377819455126</v>
      </c>
      <c r="C40" s="7">
        <f>+'SCC x Atuacao = Comércio'!C40+'SCC x Atuacao = Serv. Indústria'!C40</f>
        <v>134.30784158834453</v>
      </c>
      <c r="D40" s="7">
        <f>+'SCC x Atuacao = Comércio'!D40+'SCC x Atuacao = Serv. Indústria'!D40</f>
        <v>7214.0635589700232</v>
      </c>
      <c r="E40" s="7">
        <f>+'SCC x Atuacao = Comércio'!E40+'SCC x Atuacao = Serv. Indústria'!E40</f>
        <v>34.850306134857107</v>
      </c>
      <c r="F40" s="7">
        <f>+'SCC x Atuacao = Comércio'!F40+'SCC x Atuacao = Serv. Indústria'!F40</f>
        <v>24280.791287974582</v>
      </c>
      <c r="G40" s="7">
        <f>+'SCC x Atuacao = Comércio'!G40+'SCC x Atuacao = Serv. Indústria'!G40</f>
        <v>806.98231761606451</v>
      </c>
      <c r="H40" s="7">
        <f>+'SCC x Atuacao = Comércio'!H40+'SCC x Atuacao = Serv. Indústria'!H40</f>
        <v>410.81194982315333</v>
      </c>
      <c r="I40" s="7">
        <f>+'SCC x Atuacao = Comércio'!I40+'SCC x Atuacao = Serv. Indústria'!I40</f>
        <v>5245.5535217811321</v>
      </c>
      <c r="J40" s="7">
        <f>+'SCC x Atuacao = Comércio'!J40+'SCC x Atuacao = Serv. Indústria'!J40</f>
        <v>401.75708181129096</v>
      </c>
      <c r="K40" s="7">
        <f>+'SCC x Atuacao = Comércio'!K40+'SCC x Atuacao = Serv. Indústria'!K40</f>
        <v>2430.3329737715471</v>
      </c>
      <c r="L40" s="72">
        <f t="shared" si="1"/>
        <v>42447.688621416513</v>
      </c>
      <c r="N40" s="57" t="s">
        <v>521</v>
      </c>
      <c r="O40" s="16">
        <f>+B40/'Total x Ano'!$C$30</f>
        <v>2.5372432755783618E-5</v>
      </c>
      <c r="P40" s="16">
        <f>+C40/'Total x Ano'!$C$30</f>
        <v>2.2897662729808816E-6</v>
      </c>
      <c r="Q40" s="16">
        <f>+D40/'Total x Ano'!$C$30</f>
        <v>1.2298998504569437E-4</v>
      </c>
      <c r="R40" s="16">
        <f>+E40/'Total x Ano'!$C$30</f>
        <v>5.941503835289064E-7</v>
      </c>
      <c r="S40" s="16">
        <f>+F40/'Total x Ano'!$C$30</f>
        <v>4.139545116278382E-4</v>
      </c>
      <c r="T40" s="16">
        <f>+G40/'Total x Ano'!$C$30</f>
        <v>1.3757952416752749E-5</v>
      </c>
      <c r="U40" s="16">
        <f>+H40/'Total x Ano'!$C$30</f>
        <v>7.0037857515849104E-6</v>
      </c>
      <c r="V40" s="16">
        <f>+I40/'Total x Ano'!$C$30</f>
        <v>8.9429562676650621E-5</v>
      </c>
      <c r="W40" s="16">
        <f>+J40/'Total x Ano'!$C$30</f>
        <v>6.8494125509239656E-6</v>
      </c>
      <c r="X40" s="16">
        <f>+K40/'Total x Ano'!$C$30</f>
        <v>4.1433876158265576E-5</v>
      </c>
      <c r="Y40" s="16">
        <f>+L40/'Total x Ano'!$C$30</f>
        <v>7.236754356400039E-4</v>
      </c>
    </row>
    <row r="41" spans="1:25" x14ac:dyDescent="0.25">
      <c r="A41" s="1" t="s">
        <v>522</v>
      </c>
      <c r="B41" s="7">
        <f>+'SCC x Atuacao = Comércio'!B41+'SCC x Atuacao = Serv. Indústria'!B41</f>
        <v>29043.070612279706</v>
      </c>
      <c r="C41" s="7">
        <f>+'SCC x Atuacao = Comércio'!C41+'SCC x Atuacao = Serv. Indústria'!C41</f>
        <v>60706.253469669733</v>
      </c>
      <c r="D41" s="7">
        <f>+'SCC x Atuacao = Comércio'!D41+'SCC x Atuacao = Serv. Indústria'!D41</f>
        <v>89181.087702646008</v>
      </c>
      <c r="E41" s="7">
        <f>+'SCC x Atuacao = Comércio'!E41+'SCC x Atuacao = Serv. Indústria'!E41</f>
        <v>486.91128680474776</v>
      </c>
      <c r="F41" s="7">
        <f>+'SCC x Atuacao = Comércio'!F41+'SCC x Atuacao = Serv. Indústria'!F41</f>
        <v>256315.81334835815</v>
      </c>
      <c r="G41" s="7">
        <f>+'SCC x Atuacao = Comércio'!G41+'SCC x Atuacao = Serv. Indústria'!G41</f>
        <v>6477.5228445738094</v>
      </c>
      <c r="H41" s="7">
        <f>+'SCC x Atuacao = Comércio'!H41+'SCC x Atuacao = Serv. Indústria'!H41</f>
        <v>3558.905568911875</v>
      </c>
      <c r="I41" s="7">
        <f>+'SCC x Atuacao = Comércio'!I41+'SCC x Atuacao = Serv. Indústria'!I41</f>
        <v>30902.288996914329</v>
      </c>
      <c r="J41" s="7">
        <f>+'SCC x Atuacao = Comércio'!J41+'SCC x Atuacao = Serv. Indústria'!J41</f>
        <v>20144.429268313204</v>
      </c>
      <c r="K41" s="7">
        <f>+'SCC x Atuacao = Comércio'!K41+'SCC x Atuacao = Serv. Indústria'!K41</f>
        <v>31196.374146667127</v>
      </c>
      <c r="L41" s="72">
        <f t="shared" si="1"/>
        <v>528012.65724513866</v>
      </c>
      <c r="N41" s="57" t="s">
        <v>522</v>
      </c>
      <c r="O41" s="16">
        <f>+B41/'Total x Ano'!$C$30</f>
        <v>4.951449056536057E-4</v>
      </c>
      <c r="P41" s="16">
        <f>+C41/'Total x Ano'!$C$30</f>
        <v>1.0349591662706112E-3</v>
      </c>
      <c r="Q41" s="16">
        <f>+D41/'Total x Ano'!$C$30</f>
        <v>1.5204164134746249E-3</v>
      </c>
      <c r="R41" s="16">
        <f>+E41/'Total x Ano'!$C$30</f>
        <v>8.3011760837945474E-6</v>
      </c>
      <c r="S41" s="16">
        <f>+F41/'Total x Ano'!$C$30</f>
        <v>4.3698364719135345E-3</v>
      </c>
      <c r="T41" s="16">
        <f>+G41/'Total x Ano'!$C$30</f>
        <v>1.1043296628523466E-4</v>
      </c>
      <c r="U41" s="16">
        <f>+H41/'Total x Ano'!$C$30</f>
        <v>6.0674506000887426E-5</v>
      </c>
      <c r="V41" s="16">
        <f>+I41/'Total x Ano'!$C$30</f>
        <v>5.2684205379399988E-4</v>
      </c>
      <c r="W41" s="16">
        <f>+J41/'Total x Ano'!$C$30</f>
        <v>3.4343515748253532E-4</v>
      </c>
      <c r="X41" s="16">
        <f>+K41/'Total x Ano'!$C$30</f>
        <v>5.3185580615071207E-4</v>
      </c>
      <c r="Y41" s="16">
        <f>+L41/'Total x Ano'!$C$30</f>
        <v>9.0018986231095392E-3</v>
      </c>
    </row>
    <row r="42" spans="1:25" x14ac:dyDescent="0.25">
      <c r="A42" s="1" t="s">
        <v>523</v>
      </c>
      <c r="B42" s="7">
        <f>+'SCC x Atuacao = Comércio'!B42+'SCC x Atuacao = Serv. Indústria'!B42</f>
        <v>718.49576734056768</v>
      </c>
      <c r="C42" s="7">
        <f>+'SCC x Atuacao = Comércio'!C42+'SCC x Atuacao = Serv. Indústria'!C42</f>
        <v>4632.1647879627608</v>
      </c>
      <c r="D42" s="7">
        <f>+'SCC x Atuacao = Comércio'!D42+'SCC x Atuacao = Serv. Indústria'!D42</f>
        <v>11829.212322095907</v>
      </c>
      <c r="E42" s="7">
        <f>+'SCC x Atuacao = Comércio'!E42+'SCC x Atuacao = Serv. Indústria'!E42</f>
        <v>0</v>
      </c>
      <c r="F42" s="7">
        <f>+'SCC x Atuacao = Comércio'!F42+'SCC x Atuacao = Serv. Indústria'!F42</f>
        <v>35066.866159132835</v>
      </c>
      <c r="G42" s="7">
        <f>+'SCC x Atuacao = Comércio'!G42+'SCC x Atuacao = Serv. Indústria'!G42</f>
        <v>408.40816014713005</v>
      </c>
      <c r="H42" s="7">
        <f>+'SCC x Atuacao = Comércio'!H42+'SCC x Atuacao = Serv. Indústria'!H42</f>
        <v>365.14326286743102</v>
      </c>
      <c r="I42" s="7">
        <f>+'SCC x Atuacao = Comércio'!I42+'SCC x Atuacao = Serv. Indústria'!I42</f>
        <v>3826.7809309165818</v>
      </c>
      <c r="J42" s="7">
        <f>+'SCC x Atuacao = Comércio'!J42+'SCC x Atuacao = Serv. Indústria'!J42</f>
        <v>0</v>
      </c>
      <c r="K42" s="7">
        <f>+'SCC x Atuacao = Comércio'!K42+'SCC x Atuacao = Serv. Indústria'!K42</f>
        <v>4394.3056066602012</v>
      </c>
      <c r="L42" s="72">
        <f t="shared" si="1"/>
        <v>61241.376997123421</v>
      </c>
      <c r="N42" s="57" t="s">
        <v>523</v>
      </c>
      <c r="O42" s="16">
        <f>+B42/'Total x Ano'!$C$30</f>
        <v>1.2249376923042761E-5</v>
      </c>
      <c r="P42" s="16">
        <f>+C42/'Total x Ano'!$C$30</f>
        <v>7.8972117911596477E-5</v>
      </c>
      <c r="Q42" s="16">
        <f>+D42/'Total x Ano'!$C$30</f>
        <v>2.0167200284615136E-4</v>
      </c>
      <c r="R42" s="16">
        <f>+E42/'Total x Ano'!$C$30</f>
        <v>0</v>
      </c>
      <c r="S42" s="16">
        <f>+F42/'Total x Ano'!$C$30</f>
        <v>5.9784243779616457E-4</v>
      </c>
      <c r="T42" s="16">
        <f>+G42/'Total x Ano'!$C$30</f>
        <v>6.9628044026003297E-6</v>
      </c>
      <c r="U42" s="16">
        <f>+H42/'Total x Ano'!$C$30</f>
        <v>6.2251966693253257E-6</v>
      </c>
      <c r="V42" s="16">
        <f>+I42/'Total x Ano'!$C$30</f>
        <v>6.524141707642176E-5</v>
      </c>
      <c r="W42" s="16">
        <f>+J42/'Total x Ano'!$C$30</f>
        <v>0</v>
      </c>
      <c r="X42" s="16">
        <f>+K42/'Total x Ano'!$C$30</f>
        <v>7.4916941947003279E-5</v>
      </c>
      <c r="Y42" s="16">
        <f>+L42/'Total x Ano'!$C$30</f>
        <v>1.044082295572306E-3</v>
      </c>
    </row>
    <row r="43" spans="1:25" x14ac:dyDescent="0.25">
      <c r="A43" s="1" t="s">
        <v>524</v>
      </c>
      <c r="B43" s="7">
        <f>+'SCC x Atuacao = Comércio'!B43+'SCC x Atuacao = Serv. Indústria'!B43</f>
        <v>6725.6997684289636</v>
      </c>
      <c r="C43" s="7">
        <f>+'SCC x Atuacao = Comércio'!C43+'SCC x Atuacao = Serv. Indústria'!C43</f>
        <v>1984.8270319332842</v>
      </c>
      <c r="D43" s="7">
        <f>+'SCC x Atuacao = Comércio'!D43+'SCC x Atuacao = Serv. Indústria'!D43</f>
        <v>23829.891110780638</v>
      </c>
      <c r="E43" s="7">
        <f>+'SCC x Atuacao = Comércio'!E43+'SCC x Atuacao = Serv. Indústria'!E43</f>
        <v>78.582204784283476</v>
      </c>
      <c r="F43" s="7">
        <f>+'SCC x Atuacao = Comércio'!F43+'SCC x Atuacao = Serv. Indústria'!F43</f>
        <v>128918.57837903475</v>
      </c>
      <c r="G43" s="7">
        <f>+'SCC x Atuacao = Comércio'!G43+'SCC x Atuacao = Serv. Indústria'!G43</f>
        <v>1282.8233282339033</v>
      </c>
      <c r="H43" s="7">
        <f>+'SCC x Atuacao = Comércio'!H43+'SCC x Atuacao = Serv. Indústria'!H43</f>
        <v>1256.6980781261693</v>
      </c>
      <c r="I43" s="7">
        <f>+'SCC x Atuacao = Comércio'!I43+'SCC x Atuacao = Serv. Indústria'!I43</f>
        <v>11595.518288546824</v>
      </c>
      <c r="J43" s="7">
        <f>+'SCC x Atuacao = Comércio'!J43+'SCC x Atuacao = Serv. Indústria'!J43</f>
        <v>0</v>
      </c>
      <c r="K43" s="7">
        <f>+'SCC x Atuacao = Comércio'!K43+'SCC x Atuacao = Serv. Indústria'!K43</f>
        <v>4839.4210261026337</v>
      </c>
      <c r="L43" s="72">
        <f t="shared" si="1"/>
        <v>180512.03921597148</v>
      </c>
      <c r="N43" s="57" t="s">
        <v>524</v>
      </c>
      <c r="O43" s="16">
        <f>+B43/'Total x Ano'!$C$30</f>
        <v>1.1466404574608567E-4</v>
      </c>
      <c r="P43" s="16">
        <f>+C43/'Total x Ano'!$C$30</f>
        <v>3.3838604966576919E-5</v>
      </c>
      <c r="Q43" s="16">
        <f>+D43/'Total x Ano'!$C$30</f>
        <v>4.0626727605015472E-4</v>
      </c>
      <c r="R43" s="16">
        <f>+E43/'Total x Ano'!$C$30</f>
        <v>1.3397198558445469E-6</v>
      </c>
      <c r="S43" s="16">
        <f>+F43/'Total x Ano'!$C$30</f>
        <v>2.1978866553281984E-3</v>
      </c>
      <c r="T43" s="16">
        <f>+G43/'Total x Ano'!$C$30</f>
        <v>2.1870395327967094E-5</v>
      </c>
      <c r="U43" s="16">
        <f>+H43/'Total x Ano'!$C$30</f>
        <v>2.1424995298732534E-5</v>
      </c>
      <c r="V43" s="16">
        <f>+I43/'Total x Ano'!$C$30</f>
        <v>1.9768783699336626E-4</v>
      </c>
      <c r="W43" s="16">
        <f>+J43/'Total x Ano'!$C$30</f>
        <v>0</v>
      </c>
      <c r="X43" s="16">
        <f>+K43/'Total x Ano'!$C$30</f>
        <v>8.2505555262277262E-5</v>
      </c>
      <c r="Y43" s="16">
        <f>+L43/'Total x Ano'!$C$30</f>
        <v>3.077485084829204E-3</v>
      </c>
    </row>
    <row r="44" spans="1:25" x14ac:dyDescent="0.25">
      <c r="A44" s="1" t="s">
        <v>525</v>
      </c>
      <c r="B44" s="7">
        <f>+'SCC x Atuacao = Comércio'!B44+'SCC x Atuacao = Serv. Indústria'!B44</f>
        <v>25775.836362195038</v>
      </c>
      <c r="C44" s="7">
        <f>+'SCC x Atuacao = Comércio'!C44+'SCC x Atuacao = Serv. Indústria'!C44</f>
        <v>2264.9753278676399</v>
      </c>
      <c r="D44" s="7">
        <f>+'SCC x Atuacao = Comércio'!D44+'SCC x Atuacao = Serv. Indústria'!D44</f>
        <v>72059.009525843678</v>
      </c>
      <c r="E44" s="7">
        <f>+'SCC x Atuacao = Comércio'!E44+'SCC x Atuacao = Serv. Indústria'!E44</f>
        <v>0</v>
      </c>
      <c r="F44" s="7">
        <f>+'SCC x Atuacao = Comércio'!F44+'SCC x Atuacao = Serv. Indústria'!F44</f>
        <v>140421.92913895432</v>
      </c>
      <c r="G44" s="7">
        <f>+'SCC x Atuacao = Comércio'!G44+'SCC x Atuacao = Serv. Indústria'!G44</f>
        <v>1569.9283061992846</v>
      </c>
      <c r="H44" s="7">
        <f>+'SCC x Atuacao = Comércio'!H44+'SCC x Atuacao = Serv. Indústria'!H44</f>
        <v>720.12740986156587</v>
      </c>
      <c r="I44" s="7">
        <f>+'SCC x Atuacao = Comércio'!I44+'SCC x Atuacao = Serv. Indústria'!I44</f>
        <v>31616.321628631205</v>
      </c>
      <c r="J44" s="7">
        <f>+'SCC x Atuacao = Comércio'!J44+'SCC x Atuacao = Serv. Indústria'!J44</f>
        <v>0</v>
      </c>
      <c r="K44" s="7">
        <f>+'SCC x Atuacao = Comércio'!K44+'SCC x Atuacao = Serv. Indústria'!K44</f>
        <v>16763.881335881651</v>
      </c>
      <c r="L44" s="72">
        <f t="shared" si="1"/>
        <v>291192.0090354344</v>
      </c>
      <c r="N44" s="57" t="s">
        <v>525</v>
      </c>
      <c r="O44" s="16">
        <f>+B44/'Total x Ano'!$C$30</f>
        <v>4.3944299947077943E-4</v>
      </c>
      <c r="P44" s="16">
        <f>+C44/'Total x Ano'!$C$30</f>
        <v>3.8614752895673134E-5</v>
      </c>
      <c r="Q44" s="16">
        <f>+D44/'Total x Ano'!$C$30</f>
        <v>1.2285082369382946E-3</v>
      </c>
      <c r="R44" s="16">
        <f>+E44/'Total x Ano'!$C$30</f>
        <v>0</v>
      </c>
      <c r="S44" s="16">
        <f>+F44/'Total x Ano'!$C$30</f>
        <v>2.3940031611467136E-3</v>
      </c>
      <c r="T44" s="16">
        <f>+G44/'Total x Ano'!$C$30</f>
        <v>2.6765145236650758E-5</v>
      </c>
      <c r="U44" s="16">
        <f>+H44/'Total x Ano'!$C$30</f>
        <v>1.2277194211817263E-5</v>
      </c>
      <c r="V44" s="16">
        <f>+I44/'Total x Ano'!$C$30</f>
        <v>5.3901534031679493E-4</v>
      </c>
      <c r="W44" s="16">
        <f>+J44/'Total x Ano'!$C$30</f>
        <v>0</v>
      </c>
      <c r="X44" s="16">
        <f>+K44/'Total x Ano'!$C$30</f>
        <v>2.8580140692609148E-4</v>
      </c>
      <c r="Y44" s="16">
        <f>+L44/'Total x Ano'!$C$30</f>
        <v>4.9644282371428157E-3</v>
      </c>
    </row>
    <row r="45" spans="1:25" x14ac:dyDescent="0.25">
      <c r="A45" s="1" t="s">
        <v>526</v>
      </c>
      <c r="B45" s="7">
        <f>+'SCC x Atuacao = Comércio'!B45+'SCC x Atuacao = Serv. Indústria'!B45</f>
        <v>15216.405197683536</v>
      </c>
      <c r="C45" s="7">
        <f>+'SCC x Atuacao = Comércio'!C45+'SCC x Atuacao = Serv. Indústria'!C45</f>
        <v>29750.967980660946</v>
      </c>
      <c r="D45" s="7">
        <f>+'SCC x Atuacao = Comércio'!D45+'SCC x Atuacao = Serv. Indústria'!D45</f>
        <v>27191.024610788107</v>
      </c>
      <c r="E45" s="7">
        <f>+'SCC x Atuacao = Comércio'!E45+'SCC x Atuacao = Serv. Indústria'!E45</f>
        <v>63.016630116969509</v>
      </c>
      <c r="F45" s="7">
        <f>+'SCC x Atuacao = Comércio'!F45+'SCC x Atuacao = Serv. Indústria'!F45</f>
        <v>113919.41701922879</v>
      </c>
      <c r="G45" s="7">
        <f>+'SCC x Atuacao = Comércio'!G45+'SCC x Atuacao = Serv. Indústria'!G45</f>
        <v>1136.6916431858231</v>
      </c>
      <c r="H45" s="7">
        <f>+'SCC x Atuacao = Comércio'!H45+'SCC x Atuacao = Serv. Indústria'!H45</f>
        <v>421.90868621214088</v>
      </c>
      <c r="I45" s="7">
        <f>+'SCC x Atuacao = Comércio'!I45+'SCC x Atuacao = Serv. Indústria'!I45</f>
        <v>19532.921907595763</v>
      </c>
      <c r="J45" s="7">
        <f>+'SCC x Atuacao = Comércio'!J45+'SCC x Atuacao = Serv. Indústria'!J45</f>
        <v>2372.8033533905273</v>
      </c>
      <c r="K45" s="7">
        <f>+'SCC x Atuacao = Comércio'!K45+'SCC x Atuacao = Serv. Indústria'!K45</f>
        <v>5457.641128278392</v>
      </c>
      <c r="L45" s="72">
        <f t="shared" si="1"/>
        <v>215062.79815714102</v>
      </c>
      <c r="N45" s="57" t="s">
        <v>526</v>
      </c>
      <c r="O45" s="16">
        <f>+B45/'Total x Ano'!$C$30</f>
        <v>2.5941904065778984E-4</v>
      </c>
      <c r="P45" s="16">
        <f>+C45/'Total x Ano'!$C$30</f>
        <v>5.0721359426986255E-4</v>
      </c>
      <c r="Q45" s="16">
        <f>+D45/'Total x Ano'!$C$30</f>
        <v>4.6357003690377849E-4</v>
      </c>
      <c r="R45" s="16">
        <f>+E45/'Total x Ano'!$C$30</f>
        <v>1.0743479499954236E-6</v>
      </c>
      <c r="S45" s="16">
        <f>+F45/'Total x Ano'!$C$30</f>
        <v>1.9421713270307756E-3</v>
      </c>
      <c r="T45" s="16">
        <f>+G45/'Total x Ano'!$C$30</f>
        <v>1.9379048583950944E-5</v>
      </c>
      <c r="U45" s="16">
        <f>+H45/'Total x Ano'!$C$30</f>
        <v>7.192970034670496E-6</v>
      </c>
      <c r="V45" s="16">
        <f>+I45/'Total x Ano'!$C$30</f>
        <v>3.3300978757344233E-4</v>
      </c>
      <c r="W45" s="16">
        <f>+J45/'Total x Ano'!$C$30</f>
        <v>4.0453074271436021E-5</v>
      </c>
      <c r="X45" s="16">
        <f>+K45/'Total x Ano'!$C$30</f>
        <v>9.3045368295529762E-5</v>
      </c>
      <c r="Y45" s="16">
        <f>+L45/'Total x Ano'!$C$30</f>
        <v>3.6665285955712321E-3</v>
      </c>
    </row>
    <row r="46" spans="1:25" x14ac:dyDescent="0.25">
      <c r="A46" s="1" t="s">
        <v>527</v>
      </c>
      <c r="B46" s="7">
        <f>+'SCC x Atuacao = Comércio'!B46+'SCC x Atuacao = Serv. Indústria'!B46</f>
        <v>48574.973798972642</v>
      </c>
      <c r="C46" s="7">
        <f>+'SCC x Atuacao = Comércio'!C46+'SCC x Atuacao = Serv. Indústria'!C46</f>
        <v>28903.836384506893</v>
      </c>
      <c r="D46" s="7">
        <f>+'SCC x Atuacao = Comércio'!D46+'SCC x Atuacao = Serv. Indústria'!D46</f>
        <v>119994.12122602563</v>
      </c>
      <c r="E46" s="7">
        <f>+'SCC x Atuacao = Comércio'!E46+'SCC x Atuacao = Serv. Indústria'!E46</f>
        <v>1122.6998051325345</v>
      </c>
      <c r="F46" s="7">
        <f>+'SCC x Atuacao = Comércio'!F46+'SCC x Atuacao = Serv. Indústria'!F46</f>
        <v>543618.76543782081</v>
      </c>
      <c r="G46" s="7">
        <f>+'SCC x Atuacao = Comércio'!G46+'SCC x Atuacao = Serv. Indústria'!G46</f>
        <v>12686.807024882743</v>
      </c>
      <c r="H46" s="7">
        <f>+'SCC x Atuacao = Comércio'!H46+'SCC x Atuacao = Serv. Indústria'!H46</f>
        <v>11736.831758963021</v>
      </c>
      <c r="I46" s="7">
        <f>+'SCC x Atuacao = Comércio'!I46+'SCC x Atuacao = Serv. Indústria'!I46</f>
        <v>31289.93493347356</v>
      </c>
      <c r="J46" s="7">
        <f>+'SCC x Atuacao = Comércio'!J46+'SCC x Atuacao = Serv. Indústria'!J46</f>
        <v>723.02622946038298</v>
      </c>
      <c r="K46" s="7">
        <f>+'SCC x Atuacao = Comércio'!K46+'SCC x Atuacao = Serv. Indústria'!K46</f>
        <v>33467.497392075224</v>
      </c>
      <c r="L46" s="72">
        <f t="shared" si="1"/>
        <v>832118.4939913135</v>
      </c>
      <c r="N46" s="57" t="s">
        <v>527</v>
      </c>
      <c r="O46" s="16">
        <f>+B46/'Total x Ano'!$C$30</f>
        <v>8.2813732541935125E-4</v>
      </c>
      <c r="P46" s="16">
        <f>+C46/'Total x Ano'!$C$30</f>
        <v>4.9277115118753442E-4</v>
      </c>
      <c r="Q46" s="16">
        <f>+D46/'Total x Ano'!$C$30</f>
        <v>2.0457367826777497E-3</v>
      </c>
      <c r="R46" s="16">
        <f>+E46/'Total x Ano'!$C$30</f>
        <v>1.9140506749814206E-5</v>
      </c>
      <c r="S46" s="16">
        <f>+F46/'Total x Ano'!$C$30</f>
        <v>9.2679615705107826E-3</v>
      </c>
      <c r="T46" s="16">
        <f>+G46/'Total x Ano'!$C$30</f>
        <v>2.1629282768486109E-4</v>
      </c>
      <c r="U46" s="16">
        <f>+H46/'Total x Ano'!$C$30</f>
        <v>2.0009703972233758E-4</v>
      </c>
      <c r="V46" s="16">
        <f>+I46/'Total x Ano'!$C$30</f>
        <v>5.3345089048509927E-4</v>
      </c>
      <c r="W46" s="16">
        <f>+J46/'Total x Ano'!$C$30</f>
        <v>1.2326615148601965E-5</v>
      </c>
      <c r="X46" s="16">
        <f>+K46/'Total x Ano'!$C$30</f>
        <v>5.7057537268992778E-4</v>
      </c>
      <c r="Y46" s="16">
        <f>+L46/'Total x Ano'!$C$30</f>
        <v>1.418649008227606E-2</v>
      </c>
    </row>
    <row r="47" spans="1:25" x14ac:dyDescent="0.25">
      <c r="A47" s="1" t="s">
        <v>528</v>
      </c>
      <c r="B47" s="7">
        <f>+'SCC x Atuacao = Comércio'!B47+'SCC x Atuacao = Serv. Indústria'!B47</f>
        <v>18599.125078171342</v>
      </c>
      <c r="C47" s="7">
        <f>+'SCC x Atuacao = Comércio'!C47+'SCC x Atuacao = Serv. Indústria'!C47</f>
        <v>4837.2625945383334</v>
      </c>
      <c r="D47" s="7">
        <f>+'SCC x Atuacao = Comércio'!D47+'SCC x Atuacao = Serv. Indústria'!D47</f>
        <v>48860.734881675387</v>
      </c>
      <c r="E47" s="7">
        <f>+'SCC x Atuacao = Comércio'!E47+'SCC x Atuacao = Serv. Indústria'!E47</f>
        <v>78.299733102148139</v>
      </c>
      <c r="F47" s="7">
        <f>+'SCC x Atuacao = Comércio'!F47+'SCC x Atuacao = Serv. Indústria'!F47</f>
        <v>137025.04860209016</v>
      </c>
      <c r="G47" s="7">
        <f>+'SCC x Atuacao = Comércio'!G47+'SCC x Atuacao = Serv. Indústria'!G47</f>
        <v>4247.6069097623058</v>
      </c>
      <c r="H47" s="7">
        <f>+'SCC x Atuacao = Comércio'!H47+'SCC x Atuacao = Serv. Indústria'!H47</f>
        <v>2645.7293049623281</v>
      </c>
      <c r="I47" s="7">
        <f>+'SCC x Atuacao = Comércio'!I47+'SCC x Atuacao = Serv. Indústria'!I47</f>
        <v>17360.543019071098</v>
      </c>
      <c r="J47" s="7">
        <f>+'SCC x Atuacao = Comércio'!J47+'SCC x Atuacao = Serv. Indústria'!J47</f>
        <v>4508.7540175622671</v>
      </c>
      <c r="K47" s="7">
        <f>+'SCC x Atuacao = Comércio'!K47+'SCC x Atuacao = Serv. Indústria'!K47</f>
        <v>18565.377200549454</v>
      </c>
      <c r="L47" s="72">
        <f t="shared" si="1"/>
        <v>256728.48134148482</v>
      </c>
      <c r="N47" s="57" t="s">
        <v>528</v>
      </c>
      <c r="O47" s="16">
        <f>+B47/'Total x Ano'!$C$30</f>
        <v>3.1708981997850431E-4</v>
      </c>
      <c r="P47" s="16">
        <f>+C47/'Total x Ano'!$C$30</f>
        <v>8.2468756935835392E-5</v>
      </c>
      <c r="Q47" s="16">
        <f>+D47/'Total x Ano'!$C$30</f>
        <v>8.330091637391775E-4</v>
      </c>
      <c r="R47" s="16">
        <f>+E47/'Total x Ano'!$C$30</f>
        <v>1.3349040973365059E-6</v>
      </c>
      <c r="S47" s="16">
        <f>+F47/'Total x Ano'!$C$30</f>
        <v>2.3360909618687547E-3</v>
      </c>
      <c r="T47" s="16">
        <f>+G47/'Total x Ano'!$C$30</f>
        <v>7.2415928421102073E-5</v>
      </c>
      <c r="U47" s="16">
        <f>+H47/'Total x Ano'!$C$30</f>
        <v>4.5106091039032979E-5</v>
      </c>
      <c r="V47" s="16">
        <f>+I47/'Total x Ano'!$C$30</f>
        <v>2.9597367819774714E-4</v>
      </c>
      <c r="W47" s="16">
        <f>+J47/'Total x Ano'!$C$30</f>
        <v>7.6868131901220737E-5</v>
      </c>
      <c r="X47" s="16">
        <f>+K47/'Total x Ano'!$C$30</f>
        <v>3.1651446450372769E-4</v>
      </c>
      <c r="Y47" s="16">
        <f>+L47/'Total x Ano'!$C$30</f>
        <v>4.3768719006824393E-3</v>
      </c>
    </row>
    <row r="48" spans="1:25" x14ac:dyDescent="0.25">
      <c r="A48" s="1" t="s">
        <v>529</v>
      </c>
      <c r="B48" s="7">
        <f>+'SCC x Atuacao = Comércio'!B48+'SCC x Atuacao = Serv. Indústria'!B48</f>
        <v>18947.999295991656</v>
      </c>
      <c r="C48" s="7">
        <f>+'SCC x Atuacao = Comércio'!C48+'SCC x Atuacao = Serv. Indústria'!C48</f>
        <v>2973.377466424613</v>
      </c>
      <c r="D48" s="7">
        <f>+'SCC x Atuacao = Comércio'!D48+'SCC x Atuacao = Serv. Indústria'!D48</f>
        <v>48513.987635903715</v>
      </c>
      <c r="E48" s="7">
        <f>+'SCC x Atuacao = Comércio'!E48+'SCC x Atuacao = Serv. Indústria'!E48</f>
        <v>108.81585429875508</v>
      </c>
      <c r="F48" s="7">
        <f>+'SCC x Atuacao = Comércio'!F48+'SCC x Atuacao = Serv. Indústria'!F48</f>
        <v>96723.895848455795</v>
      </c>
      <c r="G48" s="7">
        <f>+'SCC x Atuacao = Comércio'!G48+'SCC x Atuacao = Serv. Indústria'!G48</f>
        <v>2230.7376379817224</v>
      </c>
      <c r="H48" s="7">
        <f>+'SCC x Atuacao = Comércio'!H48+'SCC x Atuacao = Serv. Indústria'!H48</f>
        <v>988.95247744370386</v>
      </c>
      <c r="I48" s="7">
        <f>+'SCC x Atuacao = Comércio'!I48+'SCC x Atuacao = Serv. Indústria'!I48</f>
        <v>7018.2600915397388</v>
      </c>
      <c r="J48" s="7">
        <f>+'SCC x Atuacao = Comércio'!J48+'SCC x Atuacao = Serv. Indústria'!J48</f>
        <v>907.4245794310533</v>
      </c>
      <c r="K48" s="7">
        <f>+'SCC x Atuacao = Comércio'!K48+'SCC x Atuacao = Serv. Indústria'!K48</f>
        <v>8142.401375448746</v>
      </c>
      <c r="L48" s="72">
        <f t="shared" si="1"/>
        <v>186555.85226291945</v>
      </c>
      <c r="N48" s="57" t="s">
        <v>529</v>
      </c>
      <c r="O48" s="16">
        <f>+B48/'Total x Ano'!$C$30</f>
        <v>3.2303765152750646E-4</v>
      </c>
      <c r="P48" s="16">
        <f>+C48/'Total x Ano'!$C$30</f>
        <v>5.0692047157812874E-5</v>
      </c>
      <c r="Q48" s="16">
        <f>+D48/'Total x Ano'!$C$30</f>
        <v>8.2709759417460573E-4</v>
      </c>
      <c r="R48" s="16">
        <f>+E48/'Total x Ano'!$C$30</f>
        <v>1.8551625146547948E-6</v>
      </c>
      <c r="S48" s="16">
        <f>+F48/'Total x Ano'!$C$30</f>
        <v>1.6490110472025454E-3</v>
      </c>
      <c r="T48" s="16">
        <f>+G48/'Total x Ano'!$C$30</f>
        <v>3.8031046787091341E-5</v>
      </c>
      <c r="U48" s="16">
        <f>+H48/'Total x Ano'!$C$30</f>
        <v>1.6860296477491704E-5</v>
      </c>
      <c r="V48" s="16">
        <f>+I48/'Total x Ano'!$C$30</f>
        <v>1.1965180187967525E-4</v>
      </c>
      <c r="W48" s="16">
        <f>+J48/'Total x Ano'!$C$30</f>
        <v>1.5470356553145599E-5</v>
      </c>
      <c r="X48" s="16">
        <f>+K48/'Total x Ano'!$C$30</f>
        <v>1.3881688388471322E-4</v>
      </c>
      <c r="Y48" s="16">
        <f>+L48/'Total x Ano'!$C$30</f>
        <v>3.1805238881592412E-3</v>
      </c>
    </row>
    <row r="49" spans="1:25" x14ac:dyDescent="0.25">
      <c r="A49" s="1" t="s">
        <v>530</v>
      </c>
      <c r="B49" s="7">
        <f>+'SCC x Atuacao = Comércio'!B49+'SCC x Atuacao = Serv. Indústria'!B49</f>
        <v>205526.46583685605</v>
      </c>
      <c r="C49" s="7">
        <f>+'SCC x Atuacao = Comércio'!C49+'SCC x Atuacao = Serv. Indústria'!C49</f>
        <v>90686.256926582486</v>
      </c>
      <c r="D49" s="7">
        <f>+'SCC x Atuacao = Comércio'!D49+'SCC x Atuacao = Serv. Indústria'!D49</f>
        <v>144734.80789518001</v>
      </c>
      <c r="E49" s="7">
        <f>+'SCC x Atuacao = Comércio'!E49+'SCC x Atuacao = Serv. Indústria'!E49</f>
        <v>347.70557003160911</v>
      </c>
      <c r="F49" s="7">
        <f>+'SCC x Atuacao = Comércio'!F49+'SCC x Atuacao = Serv. Indústria'!F49</f>
        <v>928656.93644391478</v>
      </c>
      <c r="G49" s="7">
        <f>+'SCC x Atuacao = Comércio'!G49+'SCC x Atuacao = Serv. Indústria'!G49</f>
        <v>6391.5732715890781</v>
      </c>
      <c r="H49" s="7">
        <f>+'SCC x Atuacao = Comércio'!H49+'SCC x Atuacao = Serv. Indústria'!H49</f>
        <v>7110.624523553397</v>
      </c>
      <c r="I49" s="7">
        <f>+'SCC x Atuacao = Comércio'!I49+'SCC x Atuacao = Serv. Indústria'!I49</f>
        <v>69183.761265802779</v>
      </c>
      <c r="J49" s="7">
        <f>+'SCC x Atuacao = Comércio'!J49+'SCC x Atuacao = Serv. Indústria'!J49</f>
        <v>23839.074126366464</v>
      </c>
      <c r="K49" s="7">
        <f>+'SCC x Atuacao = Comércio'!K49+'SCC x Atuacao = Serv. Indústria'!K49</f>
        <v>71299.054966538155</v>
      </c>
      <c r="L49" s="72">
        <f t="shared" si="1"/>
        <v>1547776.2608264149</v>
      </c>
      <c r="N49" s="57" t="s">
        <v>530</v>
      </c>
      <c r="O49" s="16">
        <f>+B49/'Total x Ano'!$C$30</f>
        <v>3.5039470824094494E-3</v>
      </c>
      <c r="P49" s="16">
        <f>+C49/'Total x Ano'!$C$30</f>
        <v>1.5460775043189116E-3</v>
      </c>
      <c r="Q49" s="16">
        <f>+D49/'Total x Ano'!$C$30</f>
        <v>2.4675318858933286E-3</v>
      </c>
      <c r="R49" s="16">
        <f>+E49/'Total x Ano'!$C$30</f>
        <v>5.9279076915421372E-6</v>
      </c>
      <c r="S49" s="16">
        <f>+F49/'Total x Ano'!$C$30</f>
        <v>1.5832339400974779E-2</v>
      </c>
      <c r="T49" s="16">
        <f>+G49/'Total x Ano'!$C$30</f>
        <v>1.0896764280843608E-4</v>
      </c>
      <c r="U49" s="16">
        <f>+H49/'Total x Ano'!$C$30</f>
        <v>1.2122648998981656E-4</v>
      </c>
      <c r="V49" s="16">
        <f>+I49/'Total x Ano'!$C$30</f>
        <v>1.1794891594635215E-3</v>
      </c>
      <c r="W49" s="16">
        <f>+J49/'Total x Ano'!$C$30</f>
        <v>4.0642383399289297E-4</v>
      </c>
      <c r="X49" s="16">
        <f>+K49/'Total x Ano'!$C$30</f>
        <v>1.2155520439244174E-3</v>
      </c>
      <c r="Y49" s="16">
        <f>+L49/'Total x Ano'!$C$30</f>
        <v>2.6387482951467096E-2</v>
      </c>
    </row>
    <row r="50" spans="1:25" x14ac:dyDescent="0.25">
      <c r="A50" s="1" t="s">
        <v>531</v>
      </c>
      <c r="B50" s="7">
        <f>+'SCC x Atuacao = Comércio'!B50+'SCC x Atuacao = Serv. Indústria'!B50</f>
        <v>8941.5813398240098</v>
      </c>
      <c r="C50" s="7">
        <f>+'SCC x Atuacao = Comércio'!C50+'SCC x Atuacao = Serv. Indústria'!C50</f>
        <v>953.17206414388693</v>
      </c>
      <c r="D50" s="7">
        <f>+'SCC x Atuacao = Comércio'!D50+'SCC x Atuacao = Serv. Indústria'!D50</f>
        <v>42605.308257733457</v>
      </c>
      <c r="E50" s="7">
        <f>+'SCC x Atuacao = Comércio'!E50+'SCC x Atuacao = Serv. Indústria'!E50</f>
        <v>210.66976400266958</v>
      </c>
      <c r="F50" s="7">
        <f>+'SCC x Atuacao = Comércio'!F50+'SCC x Atuacao = Serv. Indústria'!F50</f>
        <v>102803.36795697159</v>
      </c>
      <c r="G50" s="7">
        <f>+'SCC x Atuacao = Comércio'!G50+'SCC x Atuacao = Serv. Indústria'!G50</f>
        <v>2009.0367680593099</v>
      </c>
      <c r="H50" s="7">
        <f>+'SCC x Atuacao = Comércio'!H50+'SCC x Atuacao = Serv. Indústria'!H50</f>
        <v>1099.261062327045</v>
      </c>
      <c r="I50" s="7">
        <f>+'SCC x Atuacao = Comércio'!I50+'SCC x Atuacao = Serv. Indústria'!I50</f>
        <v>9824.2583950861226</v>
      </c>
      <c r="J50" s="7">
        <f>+'SCC x Atuacao = Comércio'!J50+'SCC x Atuacao = Serv. Indústria'!J50</f>
        <v>294.36476623288428</v>
      </c>
      <c r="K50" s="7">
        <f>+'SCC x Atuacao = Comércio'!K50+'SCC x Atuacao = Serv. Indústria'!K50</f>
        <v>4843.3438299694008</v>
      </c>
      <c r="L50" s="72">
        <f t="shared" si="1"/>
        <v>173584.36420435036</v>
      </c>
      <c r="N50" s="57" t="s">
        <v>531</v>
      </c>
      <c r="O50" s="16">
        <f>+B50/'Total x Ano'!$C$30</f>
        <v>1.5244181677640035E-4</v>
      </c>
      <c r="P50" s="16">
        <f>+C50/'Total x Ano'!$C$30</f>
        <v>1.6250289030135426E-5</v>
      </c>
      <c r="Q50" s="16">
        <f>+D50/'Total x Ano'!$C$30</f>
        <v>7.2636263634943271E-4</v>
      </c>
      <c r="R50" s="16">
        <f>+E50/'Total x Ano'!$C$30</f>
        <v>3.5916333301570738E-6</v>
      </c>
      <c r="S50" s="16">
        <f>+F50/'Total x Ano'!$C$30</f>
        <v>1.7526577890977369E-3</v>
      </c>
      <c r="T50" s="16">
        <f>+G50/'Total x Ano'!$C$30</f>
        <v>3.425134808420551E-5</v>
      </c>
      <c r="U50" s="16">
        <f>+H50/'Total x Ano'!$C$30</f>
        <v>1.874090802108487E-5</v>
      </c>
      <c r="V50" s="16">
        <f>+I50/'Total x Ano'!$C$30</f>
        <v>1.6749026165624616E-4</v>
      </c>
      <c r="W50" s="16">
        <f>+J50/'Total x Ano'!$C$30</f>
        <v>5.0185194379034161E-6</v>
      </c>
      <c r="X50" s="16">
        <f>+K50/'Total x Ano'!$C$30</f>
        <v>8.2572433739985018E-5</v>
      </c>
      <c r="Y50" s="16">
        <f>+L50/'Total x Ano'!$C$30</f>
        <v>2.9593776355232872E-3</v>
      </c>
    </row>
    <row r="51" spans="1:25" x14ac:dyDescent="0.25">
      <c r="A51" s="1" t="s">
        <v>532</v>
      </c>
      <c r="B51" s="7">
        <f>+'SCC x Atuacao = Comércio'!B51+'SCC x Atuacao = Serv. Indústria'!B51</f>
        <v>22260.692317383382</v>
      </c>
      <c r="C51" s="7">
        <f>+'SCC x Atuacao = Comércio'!C51+'SCC x Atuacao = Serv. Indústria'!C51</f>
        <v>1603.4237927996464</v>
      </c>
      <c r="D51" s="7">
        <f>+'SCC x Atuacao = Comércio'!D51+'SCC x Atuacao = Serv. Indústria'!D51</f>
        <v>48201.552284789825</v>
      </c>
      <c r="E51" s="7">
        <f>+'SCC x Atuacao = Comércio'!E51+'SCC x Atuacao = Serv. Indústria'!E51</f>
        <v>1269.2845712081853</v>
      </c>
      <c r="F51" s="7">
        <f>+'SCC x Atuacao = Comércio'!F51+'SCC x Atuacao = Serv. Indústria'!F51</f>
        <v>115707.23207860842</v>
      </c>
      <c r="G51" s="7">
        <f>+'SCC x Atuacao = Comércio'!G51+'SCC x Atuacao = Serv. Indústria'!G51</f>
        <v>2383.2503352226768</v>
      </c>
      <c r="H51" s="7">
        <f>+'SCC x Atuacao = Comércio'!H51+'SCC x Atuacao = Serv. Indústria'!H51</f>
        <v>1576.7558291487376</v>
      </c>
      <c r="I51" s="7">
        <f>+'SCC x Atuacao = Comércio'!I51+'SCC x Atuacao = Serv. Indústria'!I51</f>
        <v>7136.642298569689</v>
      </c>
      <c r="J51" s="7">
        <f>+'SCC x Atuacao = Comércio'!J51+'SCC x Atuacao = Serv. Indústria'!J51</f>
        <v>3076.8625917715594</v>
      </c>
      <c r="K51" s="7">
        <f>+'SCC x Atuacao = Comércio'!K51+'SCC x Atuacao = Serv. Indústria'!K51</f>
        <v>8836.3960342601986</v>
      </c>
      <c r="L51" s="72">
        <f t="shared" si="1"/>
        <v>212052.09213376231</v>
      </c>
      <c r="N51" s="57" t="s">
        <v>532</v>
      </c>
      <c r="O51" s="16">
        <f>+B51/'Total x Ano'!$C$30</f>
        <v>3.7951456801590434E-4</v>
      </c>
      <c r="P51" s="16">
        <f>+C51/'Total x Ano'!$C$30</f>
        <v>2.7336197787325113E-5</v>
      </c>
      <c r="Q51" s="16">
        <f>+D51/'Total x Ano'!$C$30</f>
        <v>8.2177099580918597E-4</v>
      </c>
      <c r="R51" s="16">
        <f>+E51/'Total x Ano'!$C$30</f>
        <v>2.1639577909944777E-5</v>
      </c>
      <c r="S51" s="16">
        <f>+F51/'Total x Ano'!$C$30</f>
        <v>1.9726511454604542E-3</v>
      </c>
      <c r="T51" s="16">
        <f>+G51/'Total x Ano'!$C$30</f>
        <v>4.063118112186862E-5</v>
      </c>
      <c r="U51" s="16">
        <f>+H51/'Total x Ano'!$C$30</f>
        <v>2.6881545229330091E-5</v>
      </c>
      <c r="V51" s="16">
        <f>+I51/'Total x Ano'!$C$30</f>
        <v>1.2167005771472207E-4</v>
      </c>
      <c r="W51" s="16">
        <f>+J51/'Total x Ano'!$C$30</f>
        <v>5.2456327984400145E-5</v>
      </c>
      <c r="X51" s="16">
        <f>+K51/'Total x Ano'!$C$30</f>
        <v>1.5064855018641663E-4</v>
      </c>
      <c r="Y51" s="16">
        <f>+L51/'Total x Ano'!$C$30</f>
        <v>3.6152001472195519E-3</v>
      </c>
    </row>
    <row r="52" spans="1:25" x14ac:dyDescent="0.25">
      <c r="A52" s="1" t="s">
        <v>533</v>
      </c>
      <c r="B52" s="7">
        <f>+'SCC x Atuacao = Comércio'!B52+'SCC x Atuacao = Serv. Indústria'!B52</f>
        <v>95760.375741017633</v>
      </c>
      <c r="C52" s="7">
        <f>+'SCC x Atuacao = Comércio'!C52+'SCC x Atuacao = Serv. Indústria'!C52</f>
        <v>31692.603549674903</v>
      </c>
      <c r="D52" s="7">
        <f>+'SCC x Atuacao = Comércio'!D52+'SCC x Atuacao = Serv. Indústria'!D52</f>
        <v>181491.03317438424</v>
      </c>
      <c r="E52" s="7">
        <f>+'SCC x Atuacao = Comércio'!E52+'SCC x Atuacao = Serv. Indústria'!E52</f>
        <v>406.84989022999844</v>
      </c>
      <c r="F52" s="7">
        <f>+'SCC x Atuacao = Comércio'!F52+'SCC x Atuacao = Serv. Indústria'!F52</f>
        <v>981892.86839831364</v>
      </c>
      <c r="G52" s="7">
        <f>+'SCC x Atuacao = Comércio'!G52+'SCC x Atuacao = Serv. Indústria'!G52</f>
        <v>20954.208361305609</v>
      </c>
      <c r="H52" s="7">
        <f>+'SCC x Atuacao = Comércio'!H52+'SCC x Atuacao = Serv. Indústria'!H52</f>
        <v>22440.30418843955</v>
      </c>
      <c r="I52" s="7">
        <f>+'SCC x Atuacao = Comércio'!I52+'SCC x Atuacao = Serv. Indústria'!I52</f>
        <v>109053.42883824346</v>
      </c>
      <c r="J52" s="7">
        <f>+'SCC x Atuacao = Comércio'!J52+'SCC x Atuacao = Serv. Indústria'!J52</f>
        <v>15019.273977781464</v>
      </c>
      <c r="K52" s="7">
        <f>+'SCC x Atuacao = Comércio'!K52+'SCC x Atuacao = Serv. Indústria'!K52</f>
        <v>91469.649530253664</v>
      </c>
      <c r="L52" s="72">
        <f t="shared" si="1"/>
        <v>1550180.595649644</v>
      </c>
      <c r="N52" s="57" t="s">
        <v>533</v>
      </c>
      <c r="O52" s="16">
        <f>+B52/'Total x Ano'!$C$30</f>
        <v>1.6325843380896629E-3</v>
      </c>
      <c r="P52" s="16">
        <f>+C52/'Total x Ano'!$C$30</f>
        <v>5.4031584345926519E-4</v>
      </c>
      <c r="Q52" s="16">
        <f>+D52/'Total x Ano'!$C$30</f>
        <v>3.0941756020835599E-3</v>
      </c>
      <c r="R52" s="16">
        <f>+E52/'Total x Ano'!$C$30</f>
        <v>6.9362380170620612E-6</v>
      </c>
      <c r="S52" s="16">
        <f>+F52/'Total x Ano'!$C$30</f>
        <v>1.6739939732111856E-2</v>
      </c>
      <c r="T52" s="16">
        <f>+G52/'Total x Ano'!$C$30</f>
        <v>3.57240791120683E-4</v>
      </c>
      <c r="U52" s="16">
        <f>+H52/'Total x Ano'!$C$30</f>
        <v>3.8257670645627887E-4</v>
      </c>
      <c r="V52" s="16">
        <f>+I52/'Total x Ano'!$C$30</f>
        <v>1.8592128378630761E-3</v>
      </c>
      <c r="W52" s="16">
        <f>+J52/'Total x Ano'!$C$30</f>
        <v>2.5605822111557098E-4</v>
      </c>
      <c r="X52" s="16">
        <f>+K52/'Total x Ano'!$C$30</f>
        <v>1.5594332841540675E-3</v>
      </c>
      <c r="Y52" s="16">
        <f>+L52/'Total x Ano'!$C$30</f>
        <v>2.6428473594471081E-2</v>
      </c>
    </row>
    <row r="53" spans="1:25" x14ac:dyDescent="0.25">
      <c r="A53" s="1" t="s">
        <v>534</v>
      </c>
      <c r="B53" s="7">
        <f>+'SCC x Atuacao = Comércio'!B53+'SCC x Atuacao = Serv. Indústria'!B53</f>
        <v>418009.02917836909</v>
      </c>
      <c r="C53" s="7">
        <f>+'SCC x Atuacao = Comércio'!C53+'SCC x Atuacao = Serv. Indústria'!C53</f>
        <v>102491.0660285358</v>
      </c>
      <c r="D53" s="7">
        <f>+'SCC x Atuacao = Comércio'!D53+'SCC x Atuacao = Serv. Indústria'!D53</f>
        <v>585237.69449777936</v>
      </c>
      <c r="E53" s="7">
        <f>+'SCC x Atuacao = Comércio'!E53+'SCC x Atuacao = Serv. Indústria'!E53</f>
        <v>2332.8398950981482</v>
      </c>
      <c r="F53" s="7">
        <f>+'SCC x Atuacao = Comércio'!F53+'SCC x Atuacao = Serv. Indústria'!F53</f>
        <v>1969667.1777843051</v>
      </c>
      <c r="G53" s="7">
        <f>+'SCC x Atuacao = Comércio'!G53+'SCC x Atuacao = Serv. Indústria'!G53</f>
        <v>55676.883833401247</v>
      </c>
      <c r="H53" s="7">
        <f>+'SCC x Atuacao = Comércio'!H53+'SCC x Atuacao = Serv. Indústria'!H53</f>
        <v>53650.335213856524</v>
      </c>
      <c r="I53" s="7">
        <f>+'SCC x Atuacao = Comércio'!I53+'SCC x Atuacao = Serv. Indústria'!I53</f>
        <v>296336.78487373976</v>
      </c>
      <c r="J53" s="7">
        <f>+'SCC x Atuacao = Comércio'!J53+'SCC x Atuacao = Serv. Indústria'!J53</f>
        <v>58871.76709794387</v>
      </c>
      <c r="K53" s="7">
        <f>+'SCC x Atuacao = Comércio'!K53+'SCC x Atuacao = Serv. Indústria'!K53</f>
        <v>152414.74881539593</v>
      </c>
      <c r="L53" s="72">
        <f t="shared" si="1"/>
        <v>3694688.327218425</v>
      </c>
      <c r="N53" s="57" t="s">
        <v>534</v>
      </c>
      <c r="O53" s="16">
        <f>+B53/'Total x Ano'!$C$30</f>
        <v>7.1264861790257027E-3</v>
      </c>
      <c r="P53" s="16">
        <f>+C53/'Total x Ano'!$C$30</f>
        <v>1.7473334654077551E-3</v>
      </c>
      <c r="Q53" s="16">
        <f>+D53/'Total x Ano'!$C$30</f>
        <v>9.9775077813058725E-3</v>
      </c>
      <c r="R53" s="16">
        <f>+E53/'Total x Ano'!$C$30</f>
        <v>3.9771751588654488E-5</v>
      </c>
      <c r="S53" s="16">
        <f>+F53/'Total x Ano'!$C$30</f>
        <v>3.3580150044488034E-2</v>
      </c>
      <c r="T53" s="16">
        <f>+G53/'Total x Ano'!$C$30</f>
        <v>9.492152452062056E-4</v>
      </c>
      <c r="U53" s="16">
        <f>+H53/'Total x Ano'!$C$30</f>
        <v>9.146653438399687E-4</v>
      </c>
      <c r="V53" s="16">
        <f>+I53/'Total x Ano'!$C$30</f>
        <v>5.0521396771993493E-3</v>
      </c>
      <c r="W53" s="16">
        <f>+J53/'Total x Ano'!$C$30</f>
        <v>1.0036836653575991E-3</v>
      </c>
      <c r="X53" s="16">
        <f>+K53/'Total x Ano'!$C$30</f>
        <v>2.598464447161756E-3</v>
      </c>
      <c r="Y53" s="16">
        <f>+L53/'Total x Ano'!$C$30</f>
        <v>6.2989417600580896E-2</v>
      </c>
    </row>
    <row r="54" spans="1:25" x14ac:dyDescent="0.25">
      <c r="A54" s="1" t="s">
        <v>535</v>
      </c>
      <c r="B54" s="7">
        <f>+'SCC x Atuacao = Comércio'!B54+'SCC x Atuacao = Serv. Indústria'!B54</f>
        <v>60829.843374638309</v>
      </c>
      <c r="C54" s="7">
        <f>+'SCC x Atuacao = Comércio'!C54+'SCC x Atuacao = Serv. Indústria'!C54</f>
        <v>9643.2201813199936</v>
      </c>
      <c r="D54" s="7">
        <f>+'SCC x Atuacao = Comércio'!D54+'SCC x Atuacao = Serv. Indústria'!D54</f>
        <v>196134.24722627641</v>
      </c>
      <c r="E54" s="7">
        <f>+'SCC x Atuacao = Comércio'!E54+'SCC x Atuacao = Serv. Indústria'!E54</f>
        <v>158.56597801200019</v>
      </c>
      <c r="F54" s="7">
        <f>+'SCC x Atuacao = Comércio'!F54+'SCC x Atuacao = Serv. Indústria'!F54</f>
        <v>456817.70799336775</v>
      </c>
      <c r="G54" s="7">
        <f>+'SCC x Atuacao = Comércio'!G54+'SCC x Atuacao = Serv. Indústria'!G54</f>
        <v>9644.574917187334</v>
      </c>
      <c r="H54" s="7">
        <f>+'SCC x Atuacao = Comércio'!H54+'SCC x Atuacao = Serv. Indústria'!H54</f>
        <v>8151.5127675928761</v>
      </c>
      <c r="I54" s="7">
        <f>+'SCC x Atuacao = Comércio'!I54+'SCC x Atuacao = Serv. Indústria'!I54</f>
        <v>47622.370712968317</v>
      </c>
      <c r="J54" s="7">
        <f>+'SCC x Atuacao = Comércio'!J54+'SCC x Atuacao = Serv. Indústria'!J54</f>
        <v>12974.4714027542</v>
      </c>
      <c r="K54" s="7">
        <f>+'SCC x Atuacao = Comércio'!K54+'SCC x Atuacao = Serv. Indústria'!K54</f>
        <v>29106.469082012685</v>
      </c>
      <c r="L54" s="72">
        <f t="shared" si="1"/>
        <v>831082.98363612976</v>
      </c>
      <c r="N54" s="57" t="s">
        <v>535</v>
      </c>
      <c r="O54" s="16">
        <f>+B54/'Total x Ano'!$C$30</f>
        <v>1.0370662062820599E-3</v>
      </c>
      <c r="P54" s="16">
        <f>+C54/'Total x Ano'!$C$30</f>
        <v>1.6440380601002305E-4</v>
      </c>
      <c r="Q54" s="16">
        <f>+D54/'Total x Ano'!$C$30</f>
        <v>3.3438225122530414E-3</v>
      </c>
      <c r="R54" s="16">
        <f>+E54/'Total x Ano'!$C$30</f>
        <v>2.7033345499434688E-6</v>
      </c>
      <c r="S54" s="16">
        <f>+F54/'Total x Ano'!$C$30</f>
        <v>7.7881214402183985E-3</v>
      </c>
      <c r="T54" s="16">
        <f>+G54/'Total x Ano'!$C$30</f>
        <v>1.6442690241646627E-4</v>
      </c>
      <c r="U54" s="16">
        <f>+H54/'Total x Ano'!$C$30</f>
        <v>1.3897222074505438E-4</v>
      </c>
      <c r="V54" s="16">
        <f>+I54/'Total x Ano'!$C$30</f>
        <v>8.1189673669367036E-4</v>
      </c>
      <c r="W54" s="16">
        <f>+J54/'Total x Ano'!$C$30</f>
        <v>2.211971146021281E-4</v>
      </c>
      <c r="X54" s="16">
        <f>+K54/'Total x Ano'!$C$30</f>
        <v>4.9622576345041333E-4</v>
      </c>
      <c r="Y54" s="16">
        <f>+L54/'Total x Ano'!$C$30</f>
        <v>1.4168836037221197E-2</v>
      </c>
    </row>
    <row r="55" spans="1:25" x14ac:dyDescent="0.25">
      <c r="A55" s="1" t="s">
        <v>536</v>
      </c>
      <c r="B55" s="7">
        <f>+'SCC x Atuacao = Comércio'!B55+'SCC x Atuacao = Serv. Indústria'!B55</f>
        <v>768782.68371678458</v>
      </c>
      <c r="C55" s="7">
        <f>+'SCC x Atuacao = Comércio'!C55+'SCC x Atuacao = Serv. Indústria'!C55</f>
        <v>123289.33042584073</v>
      </c>
      <c r="D55" s="7">
        <f>+'SCC x Atuacao = Comércio'!D55+'SCC x Atuacao = Serv. Indústria'!D55</f>
        <v>2849969.994171741</v>
      </c>
      <c r="E55" s="7">
        <f>+'SCC x Atuacao = Comércio'!E55+'SCC x Atuacao = Serv. Indústria'!E55</f>
        <v>4047.7385220158903</v>
      </c>
      <c r="F55" s="7">
        <f>+'SCC x Atuacao = Comércio'!F55+'SCC x Atuacao = Serv. Indústria'!F55</f>
        <v>3496612.1518578106</v>
      </c>
      <c r="G55" s="7">
        <f>+'SCC x Atuacao = Comércio'!G55+'SCC x Atuacao = Serv. Indústria'!G55</f>
        <v>76825.418935259368</v>
      </c>
      <c r="H55" s="7">
        <f>+'SCC x Atuacao = Comércio'!H55+'SCC x Atuacao = Serv. Indústria'!H55</f>
        <v>46577.013929939174</v>
      </c>
      <c r="I55" s="7">
        <f>+'SCC x Atuacao = Comércio'!I55+'SCC x Atuacao = Serv. Indústria'!I55</f>
        <v>307150.06869826803</v>
      </c>
      <c r="J55" s="7">
        <f>+'SCC x Atuacao = Comércio'!J55+'SCC x Atuacao = Serv. Indústria'!J55</f>
        <v>127368.06628735761</v>
      </c>
      <c r="K55" s="7">
        <f>+'SCC x Atuacao = Comércio'!K55+'SCC x Atuacao = Serv. Indústria'!K55</f>
        <v>419002.65180931176</v>
      </c>
      <c r="L55" s="72">
        <f t="shared" si="1"/>
        <v>8219625.1183543289</v>
      </c>
      <c r="N55" s="57" t="s">
        <v>536</v>
      </c>
      <c r="O55" s="16">
        <f>+B55/'Total x Ano'!$C$30</f>
        <v>1.310670054412658E-2</v>
      </c>
      <c r="P55" s="16">
        <f>+C55/'Total x Ano'!$C$30</f>
        <v>2.1019156237559889E-3</v>
      </c>
      <c r="Q55" s="16">
        <f>+D55/'Total x Ano'!$C$30</f>
        <v>4.8588117376374314E-2</v>
      </c>
      <c r="R55" s="16">
        <f>+E55/'Total x Ano'!$C$30</f>
        <v>6.9008443884945823E-5</v>
      </c>
      <c r="S55" s="16">
        <f>+F55/'Total x Ano'!$C$30</f>
        <v>5.9612487851297066E-2</v>
      </c>
      <c r="T55" s="16">
        <f>+G55/'Total x Ano'!$C$30</f>
        <v>1.3097690433054331E-3</v>
      </c>
      <c r="U55" s="16">
        <f>+H55/'Total x Ano'!$C$30</f>
        <v>7.9407482341813421E-4</v>
      </c>
      <c r="V55" s="16">
        <f>+I55/'Total x Ano'!$C$30</f>
        <v>5.236491479065573E-3</v>
      </c>
      <c r="W55" s="16">
        <f>+J55/'Total x Ano'!$C$30</f>
        <v>2.1714525301767189E-3</v>
      </c>
      <c r="X55" s="16">
        <f>+K55/'Total x Ano'!$C$30</f>
        <v>7.1434260952770298E-3</v>
      </c>
      <c r="Y55" s="16">
        <f>+L55/'Total x Ano'!$C$30</f>
        <v>0.1401334438106818</v>
      </c>
    </row>
    <row r="56" spans="1:25" x14ac:dyDescent="0.25">
      <c r="A56" s="1" t="s">
        <v>537</v>
      </c>
      <c r="B56" s="7">
        <f>+'SCC x Atuacao = Comércio'!B56+'SCC x Atuacao = Serv. Indústria'!B56</f>
        <v>1801577.1294556698</v>
      </c>
      <c r="C56" s="7">
        <f>+'SCC x Atuacao = Comércio'!C56+'SCC x Atuacao = Serv. Indústria'!C56</f>
        <v>345988.16951065639</v>
      </c>
      <c r="D56" s="7">
        <f>+'SCC x Atuacao = Comércio'!D56+'SCC x Atuacao = Serv. Indústria'!D56</f>
        <v>4694187.7594610145</v>
      </c>
      <c r="E56" s="7">
        <f>+'SCC x Atuacao = Comércio'!E56+'SCC x Atuacao = Serv. Indústria'!E56</f>
        <v>30452.165195159731</v>
      </c>
      <c r="F56" s="7">
        <f>+'SCC x Atuacao = Comércio'!F56+'SCC x Atuacao = Serv. Indústria'!F56</f>
        <v>15221238.469988924</v>
      </c>
      <c r="G56" s="7">
        <f>+'SCC x Atuacao = Comércio'!G56+'SCC x Atuacao = Serv. Indústria'!G56</f>
        <v>341918.68223294889</v>
      </c>
      <c r="H56" s="7">
        <f>+'SCC x Atuacao = Comércio'!H56+'SCC x Atuacao = Serv. Indústria'!H56</f>
        <v>653023.44317796908</v>
      </c>
      <c r="I56" s="7">
        <f>+'SCC x Atuacao = Comércio'!I56+'SCC x Atuacao = Serv. Indústria'!I56</f>
        <v>1135880.9178034954</v>
      </c>
      <c r="J56" s="7">
        <f>+'SCC x Atuacao = Comércio'!J56+'SCC x Atuacao = Serv. Indústria'!J56</f>
        <v>286946.90709897748</v>
      </c>
      <c r="K56" s="7">
        <f>+'SCC x Atuacao = Comércio'!K56+'SCC x Atuacao = Serv. Indústria'!K56</f>
        <v>3120775.5037950296</v>
      </c>
      <c r="L56" s="72">
        <f t="shared" si="1"/>
        <v>27631989.147719845</v>
      </c>
      <c r="N56" s="57" t="s">
        <v>537</v>
      </c>
      <c r="O56" s="16">
        <f>+B56/'Total x Ano'!$C$30</f>
        <v>3.0714443031889922E-2</v>
      </c>
      <c r="P56" s="16">
        <f>+C56/'Total x Ano'!$C$30</f>
        <v>5.8986283453507926E-3</v>
      </c>
      <c r="Q56" s="16">
        <f>+D56/'Total x Ano'!$C$30</f>
        <v>8.0029525331797927E-2</v>
      </c>
      <c r="R56" s="16">
        <f>+E56/'Total x Ano'!$C$30</f>
        <v>5.1916805436303098E-4</v>
      </c>
      <c r="S56" s="16">
        <f>+F56/'Total x Ano'!$C$30</f>
        <v>0.25950144138571551</v>
      </c>
      <c r="T56" s="16">
        <f>+G56/'Total x Ano'!$C$30</f>
        <v>5.8292491147219532E-3</v>
      </c>
      <c r="U56" s="16">
        <f>+H56/'Total x Ano'!$C$30</f>
        <v>1.1133162725061043E-2</v>
      </c>
      <c r="V56" s="16">
        <f>+I56/'Total x Ano'!$C$30</f>
        <v>1.9365226817364946E-2</v>
      </c>
      <c r="W56" s="16">
        <f>+J56/'Total x Ano'!$C$30</f>
        <v>4.8920550151141445E-3</v>
      </c>
      <c r="X56" s="16">
        <f>+K56/'Total x Ano'!$C$30</f>
        <v>5.3204983488878484E-2</v>
      </c>
      <c r="Y56" s="16">
        <f>+L56/'Total x Ano'!$C$30</f>
        <v>0.47108788331025775</v>
      </c>
    </row>
    <row r="57" spans="1:25" x14ac:dyDescent="0.25">
      <c r="A57" s="1" t="s">
        <v>538</v>
      </c>
      <c r="B57" s="7">
        <f>+'SCC x Atuacao = Comércio'!B57+'SCC x Atuacao = Serv. Indústria'!B57</f>
        <v>353176.93344259419</v>
      </c>
      <c r="C57" s="7">
        <f>+'SCC x Atuacao = Comércio'!C57+'SCC x Atuacao = Serv. Indústria'!C57</f>
        <v>84467.574670763846</v>
      </c>
      <c r="D57" s="7">
        <f>+'SCC x Atuacao = Comércio'!D57+'SCC x Atuacao = Serv. Indústria'!D57</f>
        <v>461694.23375192273</v>
      </c>
      <c r="E57" s="7">
        <f>+'SCC x Atuacao = Comércio'!E57+'SCC x Atuacao = Serv. Indústria'!E57</f>
        <v>4545.0428019836872</v>
      </c>
      <c r="F57" s="7">
        <f>+'SCC x Atuacao = Comércio'!F57+'SCC x Atuacao = Serv. Indústria'!F57</f>
        <v>1801248.2478953276</v>
      </c>
      <c r="G57" s="7">
        <f>+'SCC x Atuacao = Comércio'!G57+'SCC x Atuacao = Serv. Indústria'!G57</f>
        <v>45471.335126046521</v>
      </c>
      <c r="H57" s="7">
        <f>+'SCC x Atuacao = Comércio'!H57+'SCC x Atuacao = Serv. Indústria'!H57</f>
        <v>56035.108081355938</v>
      </c>
      <c r="I57" s="7">
        <f>+'SCC x Atuacao = Comércio'!I57+'SCC x Atuacao = Serv. Indústria'!I57</f>
        <v>155398.53519183962</v>
      </c>
      <c r="J57" s="7">
        <f>+'SCC x Atuacao = Comércio'!J57+'SCC x Atuacao = Serv. Indústria'!J57</f>
        <v>60979.728450082373</v>
      </c>
      <c r="K57" s="7">
        <f>+'SCC x Atuacao = Comércio'!K57+'SCC x Atuacao = Serv. Indústria'!K57</f>
        <v>159991.55613213195</v>
      </c>
      <c r="L57" s="72">
        <f t="shared" si="1"/>
        <v>3183008.2955440488</v>
      </c>
      <c r="N57" s="57" t="s">
        <v>538</v>
      </c>
      <c r="O57" s="16">
        <f>+B57/'Total x Ano'!$C$30</f>
        <v>6.0211870061192725E-3</v>
      </c>
      <c r="P57" s="16">
        <f>+C57/'Total x Ano'!$C$30</f>
        <v>1.4400574184969539E-3</v>
      </c>
      <c r="Q57" s="16">
        <f>+D57/'Total x Ano'!$C$30</f>
        <v>7.8712595807708015E-3</v>
      </c>
      <c r="R57" s="16">
        <f>+E57/'Total x Ano'!$C$30</f>
        <v>7.7486806385695912E-5</v>
      </c>
      <c r="S57" s="16">
        <f>+F57/'Total x Ano'!$C$30</f>
        <v>3.0708836047995527E-2</v>
      </c>
      <c r="T57" s="16">
        <f>+G57/'Total x Ano'!$C$30</f>
        <v>7.7522450162037146E-4</v>
      </c>
      <c r="U57" s="16">
        <f>+H57/'Total x Ano'!$C$30</f>
        <v>9.5532248206914815E-4</v>
      </c>
      <c r="V57" s="16">
        <f>+I57/'Total x Ano'!$C$30</f>
        <v>2.6493339520973001E-3</v>
      </c>
      <c r="W57" s="16">
        <f>+J57/'Total x Ano'!$C$30</f>
        <v>1.039621543234216E-3</v>
      </c>
      <c r="X57" s="16">
        <f>+K57/'Total x Ano'!$C$30</f>
        <v>2.7276387205739682E-3</v>
      </c>
      <c r="Y57" s="16">
        <f>+L57/'Total x Ano'!$C$30</f>
        <v>5.4265968059363262E-2</v>
      </c>
    </row>
    <row r="58" spans="1:25" x14ac:dyDescent="0.25">
      <c r="A58" s="1" t="s">
        <v>539</v>
      </c>
      <c r="B58" s="7">
        <f>+'SCC x Atuacao = Comércio'!B58+'SCC x Atuacao = Serv. Indústria'!B58</f>
        <v>216458.41218907852</v>
      </c>
      <c r="C58" s="7">
        <f>+'SCC x Atuacao = Comércio'!C58+'SCC x Atuacao = Serv. Indústria'!C58</f>
        <v>57052.252984341656</v>
      </c>
      <c r="D58" s="7">
        <f>+'SCC x Atuacao = Comércio'!D58+'SCC x Atuacao = Serv. Indústria'!D58</f>
        <v>325198.67575890059</v>
      </c>
      <c r="E58" s="7">
        <f>+'SCC x Atuacao = Comércio'!E58+'SCC x Atuacao = Serv. Indústria'!E58</f>
        <v>1474.7332793753612</v>
      </c>
      <c r="F58" s="7">
        <f>+'SCC x Atuacao = Comércio'!F58+'SCC x Atuacao = Serv. Indústria'!F58</f>
        <v>706367.51660321245</v>
      </c>
      <c r="G58" s="7">
        <f>+'SCC x Atuacao = Comércio'!G58+'SCC x Atuacao = Serv. Indústria'!G58</f>
        <v>37819.680513094267</v>
      </c>
      <c r="H58" s="7">
        <f>+'SCC x Atuacao = Comércio'!H58+'SCC x Atuacao = Serv. Indústria'!H58</f>
        <v>46159.691277512502</v>
      </c>
      <c r="I58" s="7">
        <f>+'SCC x Atuacao = Comércio'!I58+'SCC x Atuacao = Serv. Indústria'!I58</f>
        <v>99116.400960312938</v>
      </c>
      <c r="J58" s="7">
        <f>+'SCC x Atuacao = Comércio'!J58+'SCC x Atuacao = Serv. Indústria'!J58</f>
        <v>2957.593607174259</v>
      </c>
      <c r="K58" s="7">
        <f>+'SCC x Atuacao = Comércio'!K58+'SCC x Atuacao = Serv. Indústria'!K58</f>
        <v>79315.927927168465</v>
      </c>
      <c r="L58" s="72">
        <f t="shared" si="1"/>
        <v>1571920.885100171</v>
      </c>
      <c r="N58" s="57" t="s">
        <v>539</v>
      </c>
      <c r="O58" s="16">
        <f>+B58/'Total x Ano'!$C$30</f>
        <v>3.6903219191972941E-3</v>
      </c>
      <c r="P58" s="16">
        <f>+C58/'Total x Ano'!$C$30</f>
        <v>9.7266342110924981E-4</v>
      </c>
      <c r="Q58" s="16">
        <f>+D58/'Total x Ano'!$C$30</f>
        <v>5.5441957145962815E-3</v>
      </c>
      <c r="R58" s="16">
        <f>+E58/'Total x Ano'!$C$30</f>
        <v>2.5142199329701969E-5</v>
      </c>
      <c r="S58" s="16">
        <f>+F58/'Total x Ano'!$C$30</f>
        <v>1.2042606721390875E-2</v>
      </c>
      <c r="T58" s="16">
        <f>+G58/'Total x Ano'!$C$30</f>
        <v>6.4477418347039142E-4</v>
      </c>
      <c r="U58" s="16">
        <f>+H58/'Total x Ano'!$C$30</f>
        <v>7.8696003903044106E-4</v>
      </c>
      <c r="V58" s="16">
        <f>+I58/'Total x Ano'!$C$30</f>
        <v>1.6898000096955607E-3</v>
      </c>
      <c r="W58" s="16">
        <f>+J58/'Total x Ano'!$C$30</f>
        <v>5.0422953796311977E-5</v>
      </c>
      <c r="X58" s="16">
        <f>+K58/'Total x Ano'!$C$30</f>
        <v>1.3522288388377586E-3</v>
      </c>
      <c r="Y58" s="16">
        <f>+L58/'Total x Ano'!$C$30</f>
        <v>2.6799116000453864E-2</v>
      </c>
    </row>
    <row r="59" spans="1:25" x14ac:dyDescent="0.25">
      <c r="A59" s="1" t="s">
        <v>540</v>
      </c>
      <c r="B59" s="7">
        <f>+'SCC x Atuacao = Comércio'!B59+'SCC x Atuacao = Serv. Indústria'!B59</f>
        <v>361259.58739820099</v>
      </c>
      <c r="C59" s="7">
        <f>+'SCC x Atuacao = Comércio'!C59+'SCC x Atuacao = Serv. Indústria'!C59</f>
        <v>68282.674105317288</v>
      </c>
      <c r="D59" s="7">
        <f>+'SCC x Atuacao = Comércio'!D59+'SCC x Atuacao = Serv. Indústria'!D59</f>
        <v>698748.76445693115</v>
      </c>
      <c r="E59" s="7">
        <f>+'SCC x Atuacao = Comércio'!E59+'SCC x Atuacao = Serv. Indústria'!E59</f>
        <v>1344.1303874532368</v>
      </c>
      <c r="F59" s="7">
        <f>+'SCC x Atuacao = Comércio'!F59+'SCC x Atuacao = Serv. Indústria'!F59</f>
        <v>1691702.4584724922</v>
      </c>
      <c r="G59" s="7">
        <f>+'SCC x Atuacao = Comércio'!G59+'SCC x Atuacao = Serv. Indústria'!G59</f>
        <v>48783.290986951164</v>
      </c>
      <c r="H59" s="7">
        <f>+'SCC x Atuacao = Comércio'!H59+'SCC x Atuacao = Serv. Indústria'!H59</f>
        <v>21867.611150298158</v>
      </c>
      <c r="I59" s="7">
        <f>+'SCC x Atuacao = Comércio'!I59+'SCC x Atuacao = Serv. Indústria'!I59</f>
        <v>185377.42262448106</v>
      </c>
      <c r="J59" s="7">
        <f>+'SCC x Atuacao = Comércio'!J59+'SCC x Atuacao = Serv. Indústria'!J59</f>
        <v>8856.475864278138</v>
      </c>
      <c r="K59" s="7">
        <f>+'SCC x Atuacao = Comércio'!K59+'SCC x Atuacao = Serv. Indústria'!K59</f>
        <v>213955.58243440744</v>
      </c>
      <c r="L59" s="72">
        <f t="shared" si="1"/>
        <v>3300177.9978808104</v>
      </c>
      <c r="N59" s="57" t="s">
        <v>540</v>
      </c>
      <c r="O59" s="16">
        <f>+B59/'Total x Ano'!$C$30</f>
        <v>6.1589852776487144E-3</v>
      </c>
      <c r="P59" s="16">
        <f>+C59/'Total x Ano'!$C$30</f>
        <v>1.1641268472954817E-3</v>
      </c>
      <c r="Q59" s="16">
        <f>+D59/'Total x Ano'!$C$30</f>
        <v>1.1912717345607253E-2</v>
      </c>
      <c r="R59" s="16">
        <f>+E59/'Total x Ano'!$C$30</f>
        <v>2.2915597416213992E-5</v>
      </c>
      <c r="S59" s="16">
        <f>+F59/'Total x Ano'!$C$30</f>
        <v>2.8841229130922991E-2</v>
      </c>
      <c r="T59" s="16">
        <f>+G59/'Total x Ano'!$C$30</f>
        <v>8.3168885052372634E-4</v>
      </c>
      <c r="U59" s="16">
        <f>+H59/'Total x Ano'!$C$30</f>
        <v>3.7281306802683882E-4</v>
      </c>
      <c r="V59" s="16">
        <f>+I59/'Total x Ano'!$C$30</f>
        <v>3.1604332634476351E-3</v>
      </c>
      <c r="W59" s="16">
        <f>+J59/'Total x Ano'!$C$30</f>
        <v>1.5099088401442342E-4</v>
      </c>
      <c r="X59" s="16">
        <f>+K59/'Total x Ano'!$C$30</f>
        <v>3.6476520713947798E-3</v>
      </c>
      <c r="Y59" s="16">
        <f>+L59/'Total x Ano'!$C$30</f>
        <v>5.6263552336298053E-2</v>
      </c>
    </row>
    <row r="60" spans="1:25" x14ac:dyDescent="0.25">
      <c r="A60" s="1" t="s">
        <v>541</v>
      </c>
      <c r="B60" s="7">
        <f>+'SCC x Atuacao = Comércio'!B60+'SCC x Atuacao = Serv. Indústria'!B60</f>
        <v>25941.167866119875</v>
      </c>
      <c r="C60" s="7">
        <f>+'SCC x Atuacao = Comércio'!C60+'SCC x Atuacao = Serv. Indústria'!C60</f>
        <v>10656.228186572263</v>
      </c>
      <c r="D60" s="7">
        <f>+'SCC x Atuacao = Comércio'!D60+'SCC x Atuacao = Serv. Indústria'!D60</f>
        <v>88117.706471075551</v>
      </c>
      <c r="E60" s="7">
        <f>+'SCC x Atuacao = Comércio'!E60+'SCC x Atuacao = Serv. Indústria'!E60</f>
        <v>50.712846470313536</v>
      </c>
      <c r="F60" s="7">
        <f>+'SCC x Atuacao = Comércio'!F60+'SCC x Atuacao = Serv. Indústria'!F60</f>
        <v>128646.87224285361</v>
      </c>
      <c r="G60" s="7">
        <f>+'SCC x Atuacao = Comércio'!G60+'SCC x Atuacao = Serv. Indústria'!G60</f>
        <v>5135.5637897732486</v>
      </c>
      <c r="H60" s="7">
        <f>+'SCC x Atuacao = Comércio'!H60+'SCC x Atuacao = Serv. Indústria'!H60</f>
        <v>9695.2266183320389</v>
      </c>
      <c r="I60" s="7">
        <f>+'SCC x Atuacao = Comércio'!I60+'SCC x Atuacao = Serv. Indústria'!I60</f>
        <v>16613.006123694424</v>
      </c>
      <c r="J60" s="7">
        <f>+'SCC x Atuacao = Comércio'!J60+'SCC x Atuacao = Serv. Indústria'!J60</f>
        <v>1352.7345085464362</v>
      </c>
      <c r="K60" s="7">
        <f>+'SCC x Atuacao = Comércio'!K60+'SCC x Atuacao = Serv. Indústria'!K60</f>
        <v>15953.661123340027</v>
      </c>
      <c r="L60" s="72">
        <f t="shared" si="1"/>
        <v>302162.87977677776</v>
      </c>
      <c r="N60" s="57" t="s">
        <v>541</v>
      </c>
      <c r="O60" s="16">
        <f>+B60/'Total x Ano'!$C$30</f>
        <v>4.4226167704813652E-4</v>
      </c>
      <c r="P60" s="16">
        <f>+C60/'Total x Ano'!$C$30</f>
        <v>1.8167421656278696E-4</v>
      </c>
      <c r="Q60" s="16">
        <f>+D60/'Total x Ano'!$C$30</f>
        <v>1.5022872078334988E-3</v>
      </c>
      <c r="R60" s="16">
        <f>+E60/'Total x Ano'!$C$30</f>
        <v>8.6458515066076847E-7</v>
      </c>
      <c r="S60" s="16">
        <f>+F60/'Total x Ano'!$C$30</f>
        <v>2.1932544347561755E-3</v>
      </c>
      <c r="T60" s="16">
        <f>+G60/'Total x Ano'!$C$30</f>
        <v>8.7554387141496211E-5</v>
      </c>
      <c r="U60" s="16">
        <f>+H60/'Total x Ano'!$C$30</f>
        <v>1.6529044512237717E-4</v>
      </c>
      <c r="V60" s="16">
        <f>+I60/'Total x Ano'!$C$30</f>
        <v>2.83229189487336E-4</v>
      </c>
      <c r="W60" s="16">
        <f>+J60/'Total x Ano'!$C$30</f>
        <v>2.3062285994147042E-5</v>
      </c>
      <c r="X60" s="16">
        <f>+K60/'Total x Ano'!$C$30</f>
        <v>2.7198825279878838E-4</v>
      </c>
      <c r="Y60" s="16">
        <f>+L60/'Total x Ano'!$C$30</f>
        <v>5.1514666818954025E-3</v>
      </c>
    </row>
    <row r="61" spans="1:25" x14ac:dyDescent="0.25">
      <c r="A61" s="1" t="s">
        <v>542</v>
      </c>
      <c r="B61" s="7">
        <f>+'SCC x Atuacao = Comércio'!B61+'SCC x Atuacao = Serv. Indústria'!B61</f>
        <v>36685.866575292523</v>
      </c>
      <c r="C61" s="7">
        <f>+'SCC x Atuacao = Comércio'!C61+'SCC x Atuacao = Serv. Indústria'!C61</f>
        <v>22905.35517203941</v>
      </c>
      <c r="D61" s="7">
        <f>+'SCC x Atuacao = Comércio'!D61+'SCC x Atuacao = Serv. Indústria'!D61</f>
        <v>58587.149054566653</v>
      </c>
      <c r="E61" s="7">
        <f>+'SCC x Atuacao = Comércio'!E61+'SCC x Atuacao = Serv. Indústria'!E61</f>
        <v>1178.8375895077379</v>
      </c>
      <c r="F61" s="7">
        <f>+'SCC x Atuacao = Comércio'!F61+'SCC x Atuacao = Serv. Indústria'!F61</f>
        <v>214707.53533575364</v>
      </c>
      <c r="G61" s="7">
        <f>+'SCC x Atuacao = Comércio'!G61+'SCC x Atuacao = Serv. Indústria'!G61</f>
        <v>5179.5374141221837</v>
      </c>
      <c r="H61" s="7">
        <f>+'SCC x Atuacao = Comércio'!H61+'SCC x Atuacao = Serv. Indústria'!H61</f>
        <v>3567.3513062451048</v>
      </c>
      <c r="I61" s="7">
        <f>+'SCC x Atuacao = Comércio'!I61+'SCC x Atuacao = Serv. Indústria'!I61</f>
        <v>23921.701119392303</v>
      </c>
      <c r="J61" s="7">
        <f>+'SCC x Atuacao = Comércio'!J61+'SCC x Atuacao = Serv. Indústria'!J61</f>
        <v>477.24990685575312</v>
      </c>
      <c r="K61" s="7">
        <f>+'SCC x Atuacao = Comércio'!K61+'SCC x Atuacao = Serv. Indústria'!K61</f>
        <v>17229.909213574028</v>
      </c>
      <c r="L61" s="72">
        <f t="shared" si="1"/>
        <v>384440.49268734932</v>
      </c>
      <c r="N61" s="57" t="s">
        <v>542</v>
      </c>
      <c r="O61" s="16">
        <f>+B61/'Total x Ano'!$C$30</f>
        <v>6.2544419585454272E-4</v>
      </c>
      <c r="P61" s="16">
        <f>+C61/'Total x Ano'!$C$30</f>
        <v>3.905051940625897E-4</v>
      </c>
      <c r="Q61" s="16">
        <f>+D61/'Total x Ano'!$C$30</f>
        <v>9.9883131430571898E-4</v>
      </c>
      <c r="R61" s="16">
        <f>+E61/'Total x Ano'!$C$30</f>
        <v>2.0097579723231484E-5</v>
      </c>
      <c r="S61" s="16">
        <f>+F61/'Total x Ano'!$C$30</f>
        <v>3.66047184700885E-3</v>
      </c>
      <c r="T61" s="16">
        <f>+G61/'Total x Ano'!$C$30</f>
        <v>8.8304077708660091E-5</v>
      </c>
      <c r="U61" s="16">
        <f>+H61/'Total x Ano'!$C$30</f>
        <v>6.0818494350840651E-5</v>
      </c>
      <c r="V61" s="16">
        <f>+I61/'Total x Ano'!$C$30</f>
        <v>4.0783251199434786E-4</v>
      </c>
      <c r="W61" s="16">
        <f>+J61/'Total x Ano'!$C$30</f>
        <v>8.1364626784115118E-6</v>
      </c>
      <c r="X61" s="16">
        <f>+K61/'Total x Ano'!$C$30</f>
        <v>2.9374654924979533E-4</v>
      </c>
      <c r="Y61" s="16">
        <f>+L61/'Total x Ano'!$C$30</f>
        <v>6.5541882269369882E-3</v>
      </c>
    </row>
    <row r="62" spans="1:25" x14ac:dyDescent="0.25">
      <c r="A62" s="1" t="s">
        <v>543</v>
      </c>
      <c r="B62" s="7">
        <f>+'SCC x Atuacao = Comércio'!B62+'SCC x Atuacao = Serv. Indústria'!B62</f>
        <v>73355.976328682402</v>
      </c>
      <c r="C62" s="7">
        <f>+'SCC x Atuacao = Comércio'!C62+'SCC x Atuacao = Serv. Indústria'!C62</f>
        <v>13023.53777489295</v>
      </c>
      <c r="D62" s="7">
        <f>+'SCC x Atuacao = Comércio'!D62+'SCC x Atuacao = Serv. Indústria'!D62</f>
        <v>171452.78917073415</v>
      </c>
      <c r="E62" s="7">
        <f>+'SCC x Atuacao = Comércio'!E62+'SCC x Atuacao = Serv. Indústria'!E62</f>
        <v>837.47378251563623</v>
      </c>
      <c r="F62" s="7">
        <f>+'SCC x Atuacao = Comércio'!F62+'SCC x Atuacao = Serv. Indústria'!F62</f>
        <v>599833.58850333246</v>
      </c>
      <c r="G62" s="7">
        <f>+'SCC x Atuacao = Comércio'!G62+'SCC x Atuacao = Serv. Indústria'!G62</f>
        <v>9394.2913467552044</v>
      </c>
      <c r="H62" s="7">
        <f>+'SCC x Atuacao = Comércio'!H62+'SCC x Atuacao = Serv. Indústria'!H62</f>
        <v>9810.8376958348636</v>
      </c>
      <c r="I62" s="7">
        <f>+'SCC x Atuacao = Comércio'!I62+'SCC x Atuacao = Serv. Indústria'!I62</f>
        <v>74707.072428994463</v>
      </c>
      <c r="J62" s="7">
        <f>+'SCC x Atuacao = Comércio'!J62+'SCC x Atuacao = Serv. Indústria'!J62</f>
        <v>1343.9778848879989</v>
      </c>
      <c r="K62" s="7">
        <f>+'SCC x Atuacao = Comércio'!K62+'SCC x Atuacao = Serv. Indústria'!K62</f>
        <v>32484.584803513593</v>
      </c>
      <c r="L62" s="72">
        <f t="shared" si="1"/>
        <v>986244.12972014362</v>
      </c>
      <c r="N62" s="57" t="s">
        <v>543</v>
      </c>
      <c r="O62" s="16">
        <f>+B62/'Total x Ano'!$C$30</f>
        <v>1.250619759297639E-3</v>
      </c>
      <c r="P62" s="16">
        <f>+C62/'Total x Ano'!$C$30</f>
        <v>2.2203362960178982E-4</v>
      </c>
      <c r="Q62" s="16">
        <f>+D62/'Total x Ano'!$C$30</f>
        <v>2.9230371764511934E-3</v>
      </c>
      <c r="R62" s="16">
        <f>+E62/'Total x Ano'!$C$30</f>
        <v>1.4277790477696457E-5</v>
      </c>
      <c r="S62" s="16">
        <f>+F62/'Total x Ano'!$C$30</f>
        <v>1.0226347948958598E-2</v>
      </c>
      <c r="T62" s="16">
        <f>+G62/'Total x Ano'!$C$30</f>
        <v>1.6015990749286934E-4</v>
      </c>
      <c r="U62" s="16">
        <f>+H62/'Total x Ano'!$C$30</f>
        <v>1.6726145696292424E-4</v>
      </c>
      <c r="V62" s="16">
        <f>+I62/'Total x Ano'!$C$30</f>
        <v>1.2736541126567881E-3</v>
      </c>
      <c r="W62" s="16">
        <f>+J62/'Total x Ano'!$C$30</f>
        <v>2.2912997454616106E-5</v>
      </c>
      <c r="X62" s="16">
        <f>+K62/'Total x Ano'!$C$30</f>
        <v>5.5381804811408507E-4</v>
      </c>
      <c r="Y62" s="16">
        <f>+L62/'Total x Ano'!$C$30</f>
        <v>1.6814122827468195E-2</v>
      </c>
    </row>
    <row r="63" spans="1:25" x14ac:dyDescent="0.25">
      <c r="A63" s="1" t="s">
        <v>544</v>
      </c>
      <c r="B63" s="7">
        <f>+'SCC x Atuacao = Comércio'!B63+'SCC x Atuacao = Serv. Indústria'!B63</f>
        <v>68907.471742623282</v>
      </c>
      <c r="C63" s="7">
        <f>+'SCC x Atuacao = Comércio'!C63+'SCC x Atuacao = Serv. Indústria'!C63</f>
        <v>30748.675128699808</v>
      </c>
      <c r="D63" s="7">
        <f>+'SCC x Atuacao = Comércio'!D63+'SCC x Atuacao = Serv. Indústria'!D63</f>
        <v>278844.32717661327</v>
      </c>
      <c r="E63" s="7">
        <f>+'SCC x Atuacao = Comércio'!E63+'SCC x Atuacao = Serv. Indústria'!E63</f>
        <v>171.2353321937187</v>
      </c>
      <c r="F63" s="7">
        <f>+'SCC x Atuacao = Comércio'!F63+'SCC x Atuacao = Serv. Indústria'!F63</f>
        <v>800805.74171612668</v>
      </c>
      <c r="G63" s="7">
        <f>+'SCC x Atuacao = Comércio'!G63+'SCC x Atuacao = Serv. Indústria'!G63</f>
        <v>18565.604995766233</v>
      </c>
      <c r="H63" s="7">
        <f>+'SCC x Atuacao = Comércio'!H63+'SCC x Atuacao = Serv. Indústria'!H63</f>
        <v>7964.9186279627702</v>
      </c>
      <c r="I63" s="7">
        <f>+'SCC x Atuacao = Comércio'!I63+'SCC x Atuacao = Serv. Indústria'!I63</f>
        <v>57598.937729099016</v>
      </c>
      <c r="J63" s="7">
        <f>+'SCC x Atuacao = Comércio'!J63+'SCC x Atuacao = Serv. Indústria'!J63</f>
        <v>347036.71789081185</v>
      </c>
      <c r="K63" s="7">
        <f>+'SCC x Atuacao = Comércio'!K63+'SCC x Atuacao = Serv. Indústria'!K63</f>
        <v>108387.77851593618</v>
      </c>
      <c r="L63" s="72">
        <f t="shared" si="1"/>
        <v>1719031.4088558326</v>
      </c>
      <c r="N63" s="57" t="s">
        <v>544</v>
      </c>
      <c r="O63" s="16">
        <f>+B63/'Total x Ano'!$C$30</f>
        <v>1.1747787983686466E-3</v>
      </c>
      <c r="P63" s="16">
        <f>+C63/'Total x Ano'!$C$30</f>
        <v>5.2422314598980909E-4</v>
      </c>
      <c r="Q63" s="16">
        <f>+D63/'Total x Ano'!$C$30</f>
        <v>4.7539170329162998E-3</v>
      </c>
      <c r="R63" s="16">
        <f>+E63/'Total x Ano'!$C$30</f>
        <v>2.9193298303580257E-6</v>
      </c>
      <c r="S63" s="16">
        <f>+F63/'Total x Ano'!$C$30</f>
        <v>1.3652650187106825E-2</v>
      </c>
      <c r="T63" s="16">
        <f>+G63/'Total x Ano'!$C$30</f>
        <v>3.1651834810276667E-4</v>
      </c>
      <c r="U63" s="16">
        <f>+H63/'Total x Ano'!$C$30</f>
        <v>1.3579104410928913E-4</v>
      </c>
      <c r="V63" s="16">
        <f>+I63/'Total x Ano'!$C$30</f>
        <v>9.8198365346273582E-4</v>
      </c>
      <c r="W63" s="16">
        <f>+J63/'Total x Ano'!$C$30</f>
        <v>5.9165046710222876E-3</v>
      </c>
      <c r="X63" s="16">
        <f>+K63/'Total x Ano'!$C$30</f>
        <v>1.8478644039995515E-3</v>
      </c>
      <c r="Y63" s="16">
        <f>+L63/'Total x Ano'!$C$30</f>
        <v>2.9307150614908566E-2</v>
      </c>
    </row>
    <row r="64" spans="1:25" x14ac:dyDescent="0.25">
      <c r="A64" s="1" t="s">
        <v>84</v>
      </c>
      <c r="B64" s="7">
        <f>+'SCC x Atuacao = Comércio'!B64+'SCC x Atuacao = Serv. Indústria'!B64</f>
        <v>4757903.9555403665</v>
      </c>
      <c r="C64" s="7">
        <f>+'SCC x Atuacao = Comércio'!C64+'SCC x Atuacao = Serv. Indústria'!C64</f>
        <v>1178088.0354646936</v>
      </c>
      <c r="D64" s="7">
        <f>+'SCC x Atuacao = Comércio'!D64+'SCC x Atuacao = Serv. Indústria'!D64</f>
        <v>11414810.042893026</v>
      </c>
      <c r="E64" s="7">
        <f>+'SCC x Atuacao = Comércio'!E64+'SCC x Atuacao = Serv. Indústria'!E64</f>
        <v>50951.7142840222</v>
      </c>
      <c r="F64" s="7">
        <f>+'SCC x Atuacao = Comércio'!F64+'SCC x Atuacao = Serv. Indústria'!F64</f>
        <v>31050526.158105966</v>
      </c>
      <c r="G64" s="7">
        <f>+'SCC x Atuacao = Comércio'!G64+'SCC x Atuacao = Serv. Indústria'!G64</f>
        <v>722996.75325987942</v>
      </c>
      <c r="H64" s="7">
        <f>+'SCC x Atuacao = Comércio'!H64+'SCC x Atuacao = Serv. Indústria'!H64</f>
        <v>982000.57084304967</v>
      </c>
      <c r="I64" s="7">
        <f>+'SCC x Atuacao = Comércio'!I64+'SCC x Atuacao = Serv. Indústria'!I64</f>
        <v>2797632.3427164778</v>
      </c>
      <c r="J64" s="7">
        <f>+'SCC x Atuacao = Comércio'!J64+'SCC x Atuacao = Serv. Indústria'!J64</f>
        <v>1029175.8795823577</v>
      </c>
      <c r="K64" s="7">
        <f>+'SCC x Atuacao = Comércio'!K64+'SCC x Atuacao = Serv. Indústria'!K64</f>
        <v>4671613.6783393091</v>
      </c>
      <c r="L64" s="72">
        <f t="shared" si="1"/>
        <v>58655699.131029151</v>
      </c>
      <c r="N64" s="57" t="s">
        <v>84</v>
      </c>
      <c r="O64" s="16">
        <f>+B64/'Total x Ano'!$C$30</f>
        <v>8.1115799931253618E-2</v>
      </c>
      <c r="P64" s="16">
        <f>+C64/'Total x Ano'!$C$30</f>
        <v>2.0084800844893166E-2</v>
      </c>
      <c r="Q64" s="16">
        <f>+D64/'Total x Ano'!$C$30</f>
        <v>0.19460700685527313</v>
      </c>
      <c r="R64" s="16">
        <f>+E64/'Total x Ano'!$C$30</f>
        <v>8.6865752243789221E-4</v>
      </c>
      <c r="S64" s="16">
        <f>+F64/'Total x Ano'!$C$30</f>
        <v>0.52936929604646188</v>
      </c>
      <c r="T64" s="16">
        <f>+G64/'Total x Ano'!$C$30</f>
        <v>1.2326112619419972E-2</v>
      </c>
      <c r="U64" s="16">
        <f>+H64/'Total x Ano'!$C$30</f>
        <v>1.6741775912505776E-2</v>
      </c>
      <c r="V64" s="16">
        <f>+I64/'Total x Ano'!$C$30</f>
        <v>4.7695831507641465E-2</v>
      </c>
      <c r="W64" s="16">
        <f>+J64/'Total x Ano'!$C$30</f>
        <v>1.7546050849778699E-2</v>
      </c>
      <c r="X64" s="16">
        <f>+K64/'Total x Ano'!$C$30</f>
        <v>7.9644667910334449E-2</v>
      </c>
      <c r="Y64" s="16">
        <f>+L64/'Total x Ano'!$C$30</f>
        <v>1.0000000000000002</v>
      </c>
    </row>
    <row r="65" spans="1:25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72"/>
      <c r="N65" s="56"/>
      <c r="O65" s="52"/>
      <c r="P65" s="52"/>
      <c r="Q65" s="52"/>
      <c r="R65" s="52"/>
      <c r="S65" s="52"/>
      <c r="T65" s="52"/>
      <c r="U65" s="52"/>
      <c r="V65" s="52"/>
      <c r="W65" s="52"/>
      <c r="X65" s="52"/>
      <c r="Y65" s="52"/>
    </row>
    <row r="66" spans="1:25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N66" s="56"/>
      <c r="O66" s="52"/>
      <c r="P66" s="52"/>
      <c r="Q66" s="52"/>
      <c r="R66" s="52"/>
      <c r="S66" s="52"/>
      <c r="T66" s="52"/>
      <c r="U66" s="52"/>
      <c r="V66" s="52"/>
      <c r="W66" s="52"/>
      <c r="X66" s="52"/>
      <c r="Y66" s="52"/>
    </row>
    <row r="67" spans="1:25" s="1" customFormat="1" x14ac:dyDescent="0.25">
      <c r="B67" s="1">
        <v>2009</v>
      </c>
      <c r="C67" s="1">
        <v>2009</v>
      </c>
      <c r="D67" s="1">
        <v>2009</v>
      </c>
      <c r="E67" s="1">
        <v>2009</v>
      </c>
      <c r="F67" s="1">
        <v>2009</v>
      </c>
      <c r="G67" s="1">
        <v>2009</v>
      </c>
      <c r="H67" s="1">
        <v>2009</v>
      </c>
      <c r="I67" s="1">
        <v>2009</v>
      </c>
      <c r="J67" s="1">
        <v>2009</v>
      </c>
      <c r="K67" s="1">
        <v>2009</v>
      </c>
      <c r="L67" s="57">
        <v>2009</v>
      </c>
      <c r="N67" s="57"/>
      <c r="O67" s="1">
        <v>2009</v>
      </c>
      <c r="P67" s="1">
        <v>2009</v>
      </c>
      <c r="Q67" s="1">
        <v>2009</v>
      </c>
      <c r="R67" s="1">
        <v>2009</v>
      </c>
      <c r="S67" s="1">
        <v>2009</v>
      </c>
      <c r="T67" s="1">
        <v>2009</v>
      </c>
      <c r="U67" s="1">
        <v>2009</v>
      </c>
      <c r="V67" s="1">
        <v>2009</v>
      </c>
      <c r="W67" s="1">
        <v>2009</v>
      </c>
      <c r="X67" s="1">
        <v>2009</v>
      </c>
      <c r="Y67" s="1">
        <v>2009</v>
      </c>
    </row>
    <row r="68" spans="1:25" x14ac:dyDescent="0.25">
      <c r="A68" s="1"/>
      <c r="B68" s="1" t="s">
        <v>769</v>
      </c>
      <c r="C68" s="1" t="s">
        <v>771</v>
      </c>
      <c r="D68" s="1" t="s">
        <v>20</v>
      </c>
      <c r="E68" s="1" t="s">
        <v>776</v>
      </c>
      <c r="F68" s="1" t="s">
        <v>777</v>
      </c>
      <c r="G68" s="1" t="s">
        <v>780</v>
      </c>
      <c r="H68" s="1" t="s">
        <v>22</v>
      </c>
      <c r="I68" s="1" t="s">
        <v>21</v>
      </c>
      <c r="J68" s="1" t="s">
        <v>29</v>
      </c>
      <c r="K68" s="1" t="s">
        <v>784</v>
      </c>
      <c r="L68" s="57" t="s">
        <v>866</v>
      </c>
      <c r="N68" s="56"/>
      <c r="O68" s="1" t="s">
        <v>769</v>
      </c>
      <c r="P68" s="1" t="s">
        <v>771</v>
      </c>
      <c r="Q68" s="1" t="s">
        <v>20</v>
      </c>
      <c r="R68" s="1" t="s">
        <v>776</v>
      </c>
      <c r="S68" s="1" t="s">
        <v>777</v>
      </c>
      <c r="T68" s="1" t="s">
        <v>780</v>
      </c>
      <c r="U68" s="1" t="s">
        <v>22</v>
      </c>
      <c r="V68" s="1" t="s">
        <v>21</v>
      </c>
      <c r="W68" s="1" t="s">
        <v>29</v>
      </c>
      <c r="X68" s="1" t="s">
        <v>784</v>
      </c>
      <c r="Y68" s="1" t="s">
        <v>866</v>
      </c>
    </row>
    <row r="69" spans="1:25" x14ac:dyDescent="0.25">
      <c r="A69" s="1" t="s">
        <v>518</v>
      </c>
      <c r="B69" s="7">
        <f>+'SCC x Atuacao = Comércio'!B69+'SCC x Atuacao = Serv. Indústria'!B69</f>
        <v>22440.9465260221</v>
      </c>
      <c r="C69" s="7">
        <f>+'SCC x Atuacao = Comércio'!C69+'SCC x Atuacao = Serv. Indústria'!C69</f>
        <v>493.86056830401276</v>
      </c>
      <c r="D69" s="7">
        <f>+'SCC x Atuacao = Comércio'!D69+'SCC x Atuacao = Serv. Indústria'!D69</f>
        <v>48457.290081503947</v>
      </c>
      <c r="E69" s="7">
        <f>+'SCC x Atuacao = Comércio'!E69+'SCC x Atuacao = Serv. Indústria'!E69</f>
        <v>19.731942771452367</v>
      </c>
      <c r="F69" s="7">
        <f>+'SCC x Atuacao = Comércio'!F69+'SCC x Atuacao = Serv. Indústria'!F69</f>
        <v>115211.07173078755</v>
      </c>
      <c r="G69" s="7">
        <f>+'SCC x Atuacao = Comércio'!G69+'SCC x Atuacao = Serv. Indústria'!G69</f>
        <v>2781.2731826448126</v>
      </c>
      <c r="H69" s="7">
        <f>+'SCC x Atuacao = Comércio'!H69+'SCC x Atuacao = Serv. Indústria'!H69</f>
        <v>2280.2617705615726</v>
      </c>
      <c r="I69" s="7">
        <f>+'SCC x Atuacao = Comércio'!I69+'SCC x Atuacao = Serv. Indústria'!I69</f>
        <v>13433.7460750432</v>
      </c>
      <c r="J69" s="7">
        <f>+'SCC x Atuacao = Comércio'!J69+'SCC x Atuacao = Serv. Indústria'!J69</f>
        <v>719.82526669506149</v>
      </c>
      <c r="K69" s="7">
        <f>+'SCC x Atuacao = Comércio'!K69+'SCC x Atuacao = Serv. Indústria'!K69</f>
        <v>2705.4706738735567</v>
      </c>
      <c r="L69" s="72">
        <f>SUM(B69:K69)</f>
        <v>208543.47781820723</v>
      </c>
      <c r="N69" s="57" t="s">
        <v>518</v>
      </c>
      <c r="O69" s="16">
        <f>+B69/'Total x Ano'!$D$30</f>
        <v>3.5412433144393034E-4</v>
      </c>
      <c r="P69" s="16">
        <f>+C69/'Total x Ano'!$D$30</f>
        <v>7.7932561077306224E-6</v>
      </c>
      <c r="Q69" s="16">
        <f>+D69/'Total x Ano'!$D$30</f>
        <v>7.6466941507119046E-4</v>
      </c>
      <c r="R69" s="16">
        <f>+E69/'Total x Ano'!$D$30</f>
        <v>3.1137550432321647E-7</v>
      </c>
      <c r="S69" s="16">
        <f>+F69/'Total x Ano'!$D$30</f>
        <v>1.8180625181871914E-3</v>
      </c>
      <c r="T69" s="16">
        <f>+G69/'Total x Ano'!$D$30</f>
        <v>4.38892586471313E-5</v>
      </c>
      <c r="U69" s="16">
        <f>+H69/'Total x Ano'!$D$30</f>
        <v>3.5983160250433838E-5</v>
      </c>
      <c r="V69" s="16">
        <f>+I69/'Total x Ano'!$D$30</f>
        <v>2.1198822171318923E-4</v>
      </c>
      <c r="W69" s="16">
        <f>+J69/'Total x Ano'!$D$30</f>
        <v>1.1359041430326987E-5</v>
      </c>
      <c r="X69" s="16">
        <f>+K69/'Total x Ano'!$D$30</f>
        <v>4.2693074131952034E-5</v>
      </c>
      <c r="Y69" s="16">
        <f>+L69/'Total x Ano'!$D$30</f>
        <v>3.2908736524873989E-3</v>
      </c>
    </row>
    <row r="70" spans="1:25" x14ac:dyDescent="0.25">
      <c r="A70" s="1" t="s">
        <v>519</v>
      </c>
      <c r="B70" s="7">
        <f>+'SCC x Atuacao = Comércio'!B70+'SCC x Atuacao = Serv. Indústria'!B70</f>
        <v>5571.4806855310926</v>
      </c>
      <c r="C70" s="7">
        <f>+'SCC x Atuacao = Comércio'!C70+'SCC x Atuacao = Serv. Indústria'!C70</f>
        <v>59.984198002665266</v>
      </c>
      <c r="D70" s="7">
        <f>+'SCC x Atuacao = Comércio'!D70+'SCC x Atuacao = Serv. Indústria'!D70</f>
        <v>11160.301770712909</v>
      </c>
      <c r="E70" s="7">
        <f>+'SCC x Atuacao = Comércio'!E70+'SCC x Atuacao = Serv. Indústria'!E70</f>
        <v>0</v>
      </c>
      <c r="F70" s="7">
        <f>+'SCC x Atuacao = Comércio'!F70+'SCC x Atuacao = Serv. Indústria'!F70</f>
        <v>35977.938193082635</v>
      </c>
      <c r="G70" s="7">
        <f>+'SCC x Atuacao = Comércio'!G70+'SCC x Atuacao = Serv. Indústria'!G70</f>
        <v>697.7104290219803</v>
      </c>
      <c r="H70" s="7">
        <f>+'SCC x Atuacao = Comércio'!H70+'SCC x Atuacao = Serv. Indústria'!H70</f>
        <v>612.16784809588489</v>
      </c>
      <c r="I70" s="7">
        <f>+'SCC x Atuacao = Comércio'!I70+'SCC x Atuacao = Serv. Indústria'!I70</f>
        <v>5030.6668515932624</v>
      </c>
      <c r="J70" s="7">
        <f>+'SCC x Atuacao = Comércio'!J70+'SCC x Atuacao = Serv. Indústria'!J70</f>
        <v>34564.022484425303</v>
      </c>
      <c r="K70" s="7">
        <f>+'SCC x Atuacao = Comércio'!K70+'SCC x Atuacao = Serv. Indústria'!K70</f>
        <v>2033.8951008225847</v>
      </c>
      <c r="L70" s="72">
        <f t="shared" ref="L70:L96" si="2">SUM(B70:K70)</f>
        <v>95708.167561288312</v>
      </c>
      <c r="N70" s="57" t="s">
        <v>519</v>
      </c>
      <c r="O70" s="16">
        <f>+B70/'Total x Ano'!$D$30</f>
        <v>8.7919503334167243E-5</v>
      </c>
      <c r="P70" s="16">
        <f>+C70/'Total x Ano'!$D$30</f>
        <v>9.4656720429606269E-7</v>
      </c>
      <c r="Q70" s="16">
        <f>+D70/'Total x Ano'!$D$30</f>
        <v>1.7611264296198023E-4</v>
      </c>
      <c r="R70" s="16">
        <f>+E70/'Total x Ano'!$D$30</f>
        <v>0</v>
      </c>
      <c r="S70" s="16">
        <f>+F70/'Total x Ano'!$D$30</f>
        <v>5.6774179710212321E-4</v>
      </c>
      <c r="T70" s="16">
        <f>+G70/'Total x Ano'!$D$30</f>
        <v>1.1010063186611208E-5</v>
      </c>
      <c r="U70" s="16">
        <f>+H70/'Total x Ano'!$D$30</f>
        <v>9.6601776438906718E-6</v>
      </c>
      <c r="V70" s="16">
        <f>+I70/'Total x Ano'!$D$30</f>
        <v>7.9385311732365358E-5</v>
      </c>
      <c r="W70" s="16">
        <f>+J70/'Total x Ano'!$D$30</f>
        <v>5.4542981688035562E-4</v>
      </c>
      <c r="X70" s="16">
        <f>+K70/'Total x Ano'!$D$30</f>
        <v>3.209542618760277E-5</v>
      </c>
      <c r="Y70" s="16">
        <f>+L70/'Total x Ano'!$D$30</f>
        <v>1.5103013062333923E-3</v>
      </c>
    </row>
    <row r="71" spans="1:25" x14ac:dyDescent="0.25">
      <c r="A71" s="1" t="s">
        <v>520</v>
      </c>
      <c r="B71" s="7">
        <f>+'SCC x Atuacao = Comércio'!B71+'SCC x Atuacao = Serv. Indústria'!B71</f>
        <v>46077.835888031856</v>
      </c>
      <c r="C71" s="7">
        <f>+'SCC x Atuacao = Comércio'!C71+'SCC x Atuacao = Serv. Indústria'!C71</f>
        <v>45453.790604031921</v>
      </c>
      <c r="D71" s="7">
        <f>+'SCC x Atuacao = Comércio'!D71+'SCC x Atuacao = Serv. Indústria'!D71</f>
        <v>138292.87445556515</v>
      </c>
      <c r="E71" s="7">
        <f>+'SCC x Atuacao = Comércio'!E71+'SCC x Atuacao = Serv. Indústria'!E71</f>
        <v>27.550715433484072</v>
      </c>
      <c r="F71" s="7">
        <f>+'SCC x Atuacao = Comércio'!F71+'SCC x Atuacao = Serv. Indústria'!F71</f>
        <v>210772.14519891166</v>
      </c>
      <c r="G71" s="7">
        <f>+'SCC x Atuacao = Comércio'!G71+'SCC x Atuacao = Serv. Indústria'!G71</f>
        <v>2986.7457941930124</v>
      </c>
      <c r="H71" s="7">
        <f>+'SCC x Atuacao = Comércio'!H71+'SCC x Atuacao = Serv. Indústria'!H71</f>
        <v>8910.572127691783</v>
      </c>
      <c r="I71" s="7">
        <f>+'SCC x Atuacao = Comércio'!I71+'SCC x Atuacao = Serv. Indústria'!I71</f>
        <v>30506.755657912927</v>
      </c>
      <c r="J71" s="7">
        <f>+'SCC x Atuacao = Comércio'!J71+'SCC x Atuacao = Serv. Indústria'!J71</f>
        <v>19312.569427713755</v>
      </c>
      <c r="K71" s="7">
        <f>+'SCC x Atuacao = Comércio'!K71+'SCC x Atuacao = Serv. Indústria'!K71</f>
        <v>18719.745077856252</v>
      </c>
      <c r="L71" s="72">
        <f t="shared" si="2"/>
        <v>521060.58494734176</v>
      </c>
      <c r="N71" s="57" t="s">
        <v>520</v>
      </c>
      <c r="O71" s="16">
        <f>+B71/'Total x Ano'!$D$30</f>
        <v>7.2712097100321527E-4</v>
      </c>
      <c r="P71" s="16">
        <f>+C71/'Total x Ano'!$D$30</f>
        <v>7.1727336414175965E-4</v>
      </c>
      <c r="Q71" s="16">
        <f>+D71/'Total x Ano'!$D$30</f>
        <v>2.1822997373684028E-3</v>
      </c>
      <c r="R71" s="16">
        <f>+E71/'Total x Ano'!$D$30</f>
        <v>4.3475789545557746E-7</v>
      </c>
      <c r="S71" s="16">
        <f>+F71/'Total x Ano'!$D$30</f>
        <v>3.3260426390222439E-3</v>
      </c>
      <c r="T71" s="16">
        <f>+G71/'Total x Ano'!$D$30</f>
        <v>4.7131673182105139E-5</v>
      </c>
      <c r="U71" s="16">
        <f>+H71/'Total x Ano'!$D$30</f>
        <v>1.4061128811312712E-4</v>
      </c>
      <c r="V71" s="16">
        <f>+I71/'Total x Ano'!$D$30</f>
        <v>4.8140502626992961E-4</v>
      </c>
      <c r="W71" s="16">
        <f>+J71/'Total x Ano'!$D$30</f>
        <v>3.0475767718278669E-4</v>
      </c>
      <c r="X71" s="16">
        <f>+K71/'Total x Ano'!$D$30</f>
        <v>2.9540274528124969E-4</v>
      </c>
      <c r="Y71" s="16">
        <f>+L71/'Total x Ano'!$D$30</f>
        <v>8.222479879460275E-3</v>
      </c>
    </row>
    <row r="72" spans="1:25" x14ac:dyDescent="0.25">
      <c r="A72" s="1" t="s">
        <v>521</v>
      </c>
      <c r="B72" s="7">
        <f>+'SCC x Atuacao = Comércio'!B72+'SCC x Atuacao = Serv. Indústria'!B72</f>
        <v>715.88509884334599</v>
      </c>
      <c r="C72" s="7">
        <f>+'SCC x Atuacao = Comércio'!C72+'SCC x Atuacao = Serv. Indústria'!C72</f>
        <v>1080.6323764476249</v>
      </c>
      <c r="D72" s="7">
        <f>+'SCC x Atuacao = Comércio'!D72+'SCC x Atuacao = Serv. Indústria'!D72</f>
        <v>12569.595769778556</v>
      </c>
      <c r="E72" s="7">
        <f>+'SCC x Atuacao = Comércio'!E72+'SCC x Atuacao = Serv. Indústria'!E72</f>
        <v>29.14218367880369</v>
      </c>
      <c r="F72" s="7">
        <f>+'SCC x Atuacao = Comércio'!F72+'SCC x Atuacao = Serv. Indústria'!F72</f>
        <v>23077.972941595501</v>
      </c>
      <c r="G72" s="7">
        <f>+'SCC x Atuacao = Comércio'!G72+'SCC x Atuacao = Serv. Indústria'!G72</f>
        <v>915.97546576771856</v>
      </c>
      <c r="H72" s="7">
        <f>+'SCC x Atuacao = Comércio'!H72+'SCC x Atuacao = Serv. Indústria'!H72</f>
        <v>640.00479613987432</v>
      </c>
      <c r="I72" s="7">
        <f>+'SCC x Atuacao = Comércio'!I72+'SCC x Atuacao = Serv. Indústria'!I72</f>
        <v>6203.5613286690805</v>
      </c>
      <c r="J72" s="7">
        <f>+'SCC x Atuacao = Comércio'!J72+'SCC x Atuacao = Serv. Indústria'!J72</f>
        <v>3131.0590519170232</v>
      </c>
      <c r="K72" s="7">
        <f>+'SCC x Atuacao = Comércio'!K72+'SCC x Atuacao = Serv. Indústria'!K72</f>
        <v>1986.7712034639026</v>
      </c>
      <c r="L72" s="72">
        <f t="shared" si="2"/>
        <v>50350.600216301427</v>
      </c>
      <c r="N72" s="57" t="s">
        <v>521</v>
      </c>
      <c r="O72" s="16">
        <f>+B72/'Total x Ano'!$D$30</f>
        <v>1.1296864493866324E-5</v>
      </c>
      <c r="P72" s="16">
        <f>+C72/'Total x Ano'!$D$30</f>
        <v>1.7052677230099645E-5</v>
      </c>
      <c r="Q72" s="16">
        <f>+D72/'Total x Ano'!$D$30</f>
        <v>1.9835169133047747E-4</v>
      </c>
      <c r="R72" s="16">
        <f>+E72/'Total x Ano'!$D$30</f>
        <v>4.5987170372273503E-7</v>
      </c>
      <c r="S72" s="16">
        <f>+F72/'Total x Ano'!$D$30</f>
        <v>3.641767841453112E-4</v>
      </c>
      <c r="T72" s="16">
        <f>+G72/'Total x Ano'!$D$30</f>
        <v>1.4454345722802004E-5</v>
      </c>
      <c r="U72" s="16">
        <f>+H72/'Total x Ano'!$D$30</f>
        <v>1.009945236896015E-5</v>
      </c>
      <c r="V72" s="16">
        <f>+I72/'Total x Ano'!$D$30</f>
        <v>9.789391038113981E-5</v>
      </c>
      <c r="W72" s="16">
        <f>+J72/'Total x Ano'!$D$30</f>
        <v>4.9408976229494458E-5</v>
      </c>
      <c r="X72" s="16">
        <f>+K72/'Total x Ano'!$D$30</f>
        <v>3.135179807780691E-5</v>
      </c>
      <c r="Y72" s="16">
        <f>+L72/'Total x Ano'!$D$30</f>
        <v>7.9454637168368061E-4</v>
      </c>
    </row>
    <row r="73" spans="1:25" x14ac:dyDescent="0.25">
      <c r="A73" s="1" t="s">
        <v>522</v>
      </c>
      <c r="B73" s="7">
        <f>+'SCC x Atuacao = Comércio'!B73+'SCC x Atuacao = Serv. Indústria'!B73</f>
        <v>27902.452899457046</v>
      </c>
      <c r="C73" s="7">
        <f>+'SCC x Atuacao = Comércio'!C73+'SCC x Atuacao = Serv. Indústria'!C73</f>
        <v>51250.186778561598</v>
      </c>
      <c r="D73" s="7">
        <f>+'SCC x Atuacao = Comércio'!D73+'SCC x Atuacao = Serv. Indústria'!D73</f>
        <v>115511.63498096731</v>
      </c>
      <c r="E73" s="7">
        <f>+'SCC x Atuacao = Comércio'!E73+'SCC x Atuacao = Serv. Indústria'!E73</f>
        <v>541.29187444260106</v>
      </c>
      <c r="F73" s="7">
        <f>+'SCC x Atuacao = Comércio'!F73+'SCC x Atuacao = Serv. Indústria'!F73</f>
        <v>257315.41209235886</v>
      </c>
      <c r="G73" s="7">
        <f>+'SCC x Atuacao = Comércio'!G73+'SCC x Atuacao = Serv. Indústria'!G73</f>
        <v>5781.7819230047708</v>
      </c>
      <c r="H73" s="7">
        <f>+'SCC x Atuacao = Comércio'!H73+'SCC x Atuacao = Serv. Indústria'!H73</f>
        <v>3612.6949629461001</v>
      </c>
      <c r="I73" s="7">
        <f>+'SCC x Atuacao = Comércio'!I73+'SCC x Atuacao = Serv. Indústria'!I73</f>
        <v>33176.920569116854</v>
      </c>
      <c r="J73" s="7">
        <f>+'SCC x Atuacao = Comércio'!J73+'SCC x Atuacao = Serv. Indústria'!J73</f>
        <v>152147.97805979187</v>
      </c>
      <c r="K73" s="7">
        <f>+'SCC x Atuacao = Comércio'!K73+'SCC x Atuacao = Serv. Indústria'!K73</f>
        <v>30323.601849202914</v>
      </c>
      <c r="L73" s="72">
        <f t="shared" si="2"/>
        <v>677563.95598984987</v>
      </c>
      <c r="N73" s="57" t="s">
        <v>522</v>
      </c>
      <c r="O73" s="16">
        <f>+B73/'Total x Ano'!$D$30</f>
        <v>4.4030840977265519E-4</v>
      </c>
      <c r="P73" s="16">
        <f>+C73/'Total x Ano'!$D$30</f>
        <v>8.0874209598465533E-4</v>
      </c>
      <c r="Q73" s="16">
        <f>+D73/'Total x Ano'!$D$30</f>
        <v>1.8228054892514066E-3</v>
      </c>
      <c r="R73" s="16">
        <f>+E73/'Total x Ano'!$D$30</f>
        <v>8.541735212939618E-6</v>
      </c>
      <c r="S73" s="16">
        <f>+F73/'Total x Ano'!$D$30</f>
        <v>4.0605082397822687E-3</v>
      </c>
      <c r="T73" s="16">
        <f>+G73/'Total x Ano'!$D$30</f>
        <v>9.1238114919281986E-5</v>
      </c>
      <c r="U73" s="16">
        <f>+H73/'Total x Ano'!$D$30</f>
        <v>5.7009323870570258E-5</v>
      </c>
      <c r="V73" s="16">
        <f>+I73/'Total x Ano'!$D$30</f>
        <v>5.2354096572010682E-4</v>
      </c>
      <c r="W73" s="16">
        <f>+J73/'Total x Ano'!$D$30</f>
        <v>2.4009370972161159E-3</v>
      </c>
      <c r="X73" s="16">
        <f>+K73/'Total x Ano'!$D$30</f>
        <v>4.7851480860528552E-4</v>
      </c>
      <c r="Y73" s="16">
        <f>+L73/'Total x Ano'!$D$30</f>
        <v>1.0692146280335284E-2</v>
      </c>
    </row>
    <row r="74" spans="1:25" x14ac:dyDescent="0.25">
      <c r="A74" s="1" t="s">
        <v>523</v>
      </c>
      <c r="B74" s="7">
        <f>+'SCC x Atuacao = Comércio'!B74+'SCC x Atuacao = Serv. Indústria'!B74</f>
        <v>966.8952256308296</v>
      </c>
      <c r="C74" s="7">
        <f>+'SCC x Atuacao = Comércio'!C74+'SCC x Atuacao = Serv. Indústria'!C74</f>
        <v>178.50872209911404</v>
      </c>
      <c r="D74" s="7">
        <f>+'SCC x Atuacao = Comércio'!D74+'SCC x Atuacao = Serv. Indústria'!D74</f>
        <v>17266.984218704114</v>
      </c>
      <c r="E74" s="7">
        <f>+'SCC x Atuacao = Comércio'!E74+'SCC x Atuacao = Serv. Indústria'!E74</f>
        <v>0</v>
      </c>
      <c r="F74" s="7">
        <f>+'SCC x Atuacao = Comércio'!F74+'SCC x Atuacao = Serv. Indústria'!F74</f>
        <v>24604.993767748474</v>
      </c>
      <c r="G74" s="7">
        <f>+'SCC x Atuacao = Comércio'!G74+'SCC x Atuacao = Serv. Indústria'!G74</f>
        <v>246.78306944784453</v>
      </c>
      <c r="H74" s="7">
        <f>+'SCC x Atuacao = Comércio'!H74+'SCC x Atuacao = Serv. Indústria'!H74</f>
        <v>241.50090855946362</v>
      </c>
      <c r="I74" s="7">
        <f>+'SCC x Atuacao = Comércio'!I74+'SCC x Atuacao = Serv. Indústria'!I74</f>
        <v>1630.8737355180488</v>
      </c>
      <c r="J74" s="7">
        <f>+'SCC x Atuacao = Comércio'!J74+'SCC x Atuacao = Serv. Indústria'!J74</f>
        <v>0</v>
      </c>
      <c r="K74" s="7">
        <f>+'SCC x Atuacao = Comércio'!K74+'SCC x Atuacao = Serv. Indústria'!K74</f>
        <v>3807.3024618597997</v>
      </c>
      <c r="L74" s="72">
        <f t="shared" si="2"/>
        <v>48943.842109567689</v>
      </c>
      <c r="N74" s="57" t="s">
        <v>523</v>
      </c>
      <c r="O74" s="16">
        <f>+B74/'Total x Ano'!$D$30</f>
        <v>1.5257873590840021E-5</v>
      </c>
      <c r="P74" s="16">
        <f>+C74/'Total x Ano'!$D$30</f>
        <v>2.8169169155568824E-6</v>
      </c>
      <c r="Q74" s="16">
        <f>+D74/'Total x Ano'!$D$30</f>
        <v>2.724777778607086E-4</v>
      </c>
      <c r="R74" s="16">
        <f>+E74/'Total x Ano'!$D$30</f>
        <v>0</v>
      </c>
      <c r="S74" s="16">
        <f>+F74/'Total x Ano'!$D$30</f>
        <v>3.8827359434604538E-4</v>
      </c>
      <c r="T74" s="16">
        <f>+G74/'Total x Ano'!$D$30</f>
        <v>3.894304965192131E-6</v>
      </c>
      <c r="U74" s="16">
        <f>+H74/'Total x Ano'!$D$30</f>
        <v>3.8109510081293967E-6</v>
      </c>
      <c r="V74" s="16">
        <f>+I74/'Total x Ano'!$D$30</f>
        <v>2.5735637781147017E-5</v>
      </c>
      <c r="W74" s="16">
        <f>+J74/'Total x Ano'!$D$30</f>
        <v>0</v>
      </c>
      <c r="X74" s="16">
        <f>+K74/'Total x Ano'!$D$30</f>
        <v>6.0080283928644295E-5</v>
      </c>
      <c r="Y74" s="16">
        <f>+L74/'Total x Ano'!$D$30</f>
        <v>7.7234734039626374E-4</v>
      </c>
    </row>
    <row r="75" spans="1:25" x14ac:dyDescent="0.25">
      <c r="A75" s="1" t="s">
        <v>524</v>
      </c>
      <c r="B75" s="7">
        <f>+'SCC x Atuacao = Comércio'!B75+'SCC x Atuacao = Serv. Indústria'!B75</f>
        <v>7012.2419633817599</v>
      </c>
      <c r="C75" s="7">
        <f>+'SCC x Atuacao = Comércio'!C75+'SCC x Atuacao = Serv. Indústria'!C75</f>
        <v>2347.0328575302583</v>
      </c>
      <c r="D75" s="7">
        <f>+'SCC x Atuacao = Comércio'!D75+'SCC x Atuacao = Serv. Indústria'!D75</f>
        <v>11361.626414284454</v>
      </c>
      <c r="E75" s="7">
        <f>+'SCC x Atuacao = Comércio'!E75+'SCC x Atuacao = Serv. Indústria'!E75</f>
        <v>20.978507786787162</v>
      </c>
      <c r="F75" s="7">
        <f>+'SCC x Atuacao = Comércio'!F75+'SCC x Atuacao = Serv. Indústria'!F75</f>
        <v>83596.380337954557</v>
      </c>
      <c r="G75" s="7">
        <f>+'SCC x Atuacao = Comércio'!G75+'SCC x Atuacao = Serv. Indústria'!G75</f>
        <v>1293.5449349466428</v>
      </c>
      <c r="H75" s="7">
        <f>+'SCC x Atuacao = Comércio'!H75+'SCC x Atuacao = Serv. Indústria'!H75</f>
        <v>1281.6481939337714</v>
      </c>
      <c r="I75" s="7">
        <f>+'SCC x Atuacao = Comércio'!I75+'SCC x Atuacao = Serv. Indústria'!I75</f>
        <v>10631.182296609048</v>
      </c>
      <c r="J75" s="7">
        <f>+'SCC x Atuacao = Comércio'!J75+'SCC x Atuacao = Serv. Indústria'!J75</f>
        <v>0</v>
      </c>
      <c r="K75" s="7">
        <f>+'SCC x Atuacao = Comércio'!K75+'SCC x Atuacao = Serv. Indústria'!K75</f>
        <v>6095.3442458995196</v>
      </c>
      <c r="L75" s="72">
        <f t="shared" si="2"/>
        <v>123639.97975232679</v>
      </c>
      <c r="N75" s="57" t="s">
        <v>524</v>
      </c>
      <c r="O75" s="16">
        <f>+B75/'Total x Ano'!$D$30</f>
        <v>1.1065511404905139E-4</v>
      </c>
      <c r="P75" s="16">
        <f>+C75/'Total x Ano'!$D$30</f>
        <v>3.7036826436267479E-5</v>
      </c>
      <c r="Q75" s="16">
        <f>+D75/'Total x Ano'!$D$30</f>
        <v>1.7928960141715456E-4</v>
      </c>
      <c r="R75" s="16">
        <f>+E75/'Total x Ano'!$D$30</f>
        <v>3.3104664440391416E-7</v>
      </c>
      <c r="S75" s="16">
        <f>+F75/'Total x Ano'!$D$30</f>
        <v>1.3191739601528395E-3</v>
      </c>
      <c r="T75" s="16">
        <f>+G75/'Total x Ano'!$D$30</f>
        <v>2.0412496181900628E-5</v>
      </c>
      <c r="U75" s="16">
        <f>+H75/'Total x Ano'!$D$30</f>
        <v>2.0224762324388891E-5</v>
      </c>
      <c r="V75" s="16">
        <f>+I75/'Total x Ano'!$D$30</f>
        <v>1.6776299158681571E-4</v>
      </c>
      <c r="W75" s="16">
        <f>+J75/'Total x Ano'!$D$30</f>
        <v>0</v>
      </c>
      <c r="X75" s="16">
        <f>+K75/'Total x Ano'!$D$30</f>
        <v>9.6186214939588565E-5</v>
      </c>
      <c r="Y75" s="16">
        <f>+L75/'Total x Ano'!$D$30</f>
        <v>1.9510730137324106E-3</v>
      </c>
    </row>
    <row r="76" spans="1:25" x14ac:dyDescent="0.25">
      <c r="A76" s="1" t="s">
        <v>525</v>
      </c>
      <c r="B76" s="7">
        <f>+'SCC x Atuacao = Comércio'!B76+'SCC x Atuacao = Serv. Indústria'!B76</f>
        <v>25859.222880154812</v>
      </c>
      <c r="C76" s="7">
        <f>+'SCC x Atuacao = Comércio'!C76+'SCC x Atuacao = Serv. Indústria'!C76</f>
        <v>1338.9842219793582</v>
      </c>
      <c r="D76" s="7">
        <f>+'SCC x Atuacao = Comércio'!D76+'SCC x Atuacao = Serv. Indústria'!D76</f>
        <v>71744.88508411267</v>
      </c>
      <c r="E76" s="7">
        <f>+'SCC x Atuacao = Comércio'!E76+'SCC x Atuacao = Serv. Indústria'!E76</f>
        <v>49.416807322757563</v>
      </c>
      <c r="F76" s="7">
        <f>+'SCC x Atuacao = Comércio'!F76+'SCC x Atuacao = Serv. Indústria'!F76</f>
        <v>156127.50793997341</v>
      </c>
      <c r="G76" s="7">
        <f>+'SCC x Atuacao = Comércio'!G76+'SCC x Atuacao = Serv. Indústria'!G76</f>
        <v>1845.4751096610341</v>
      </c>
      <c r="H76" s="7">
        <f>+'SCC x Atuacao = Comércio'!H76+'SCC x Atuacao = Serv. Indústria'!H76</f>
        <v>1779.089661869217</v>
      </c>
      <c r="I76" s="7">
        <f>+'SCC x Atuacao = Comércio'!I76+'SCC x Atuacao = Serv. Indústria'!I76</f>
        <v>26094.922452945837</v>
      </c>
      <c r="J76" s="7">
        <f>+'SCC x Atuacao = Comércio'!J76+'SCC x Atuacao = Serv. Indústria'!J76</f>
        <v>1116.6294913776808</v>
      </c>
      <c r="K76" s="7">
        <f>+'SCC x Atuacao = Comércio'!K76+'SCC x Atuacao = Serv. Indústria'!K76</f>
        <v>12409.615440817837</v>
      </c>
      <c r="L76" s="72">
        <f t="shared" si="2"/>
        <v>298365.74909021461</v>
      </c>
      <c r="N76" s="57" t="s">
        <v>525</v>
      </c>
      <c r="O76" s="16">
        <f>+B76/'Total x Ano'!$D$30</f>
        <v>4.0806567599435629E-4</v>
      </c>
      <c r="P76" s="16">
        <f>+C76/'Total x Ano'!$D$30</f>
        <v>2.1129540675683014E-5</v>
      </c>
      <c r="Q76" s="16">
        <f>+D76/'Total x Ano'!$D$30</f>
        <v>1.1321540932095703E-3</v>
      </c>
      <c r="R76" s="16">
        <f>+E76/'Total x Ano'!$D$30</f>
        <v>7.798108620317208E-7</v>
      </c>
      <c r="S76" s="16">
        <f>+F76/'Total x Ano'!$D$30</f>
        <v>2.4637351773526329E-3</v>
      </c>
      <c r="T76" s="16">
        <f>+G76/'Total x Ano'!$D$30</f>
        <v>2.9122106710040479E-5</v>
      </c>
      <c r="U76" s="16">
        <f>+H76/'Total x Ano'!$D$30</f>
        <v>2.807452601688108E-5</v>
      </c>
      <c r="V76" s="16">
        <f>+I76/'Total x Ano'!$D$30</f>
        <v>4.1178508032248723E-4</v>
      </c>
      <c r="W76" s="16">
        <f>+J76/'Total x Ano'!$D$30</f>
        <v>1.7620721641405321E-5</v>
      </c>
      <c r="X76" s="16">
        <f>+K76/'Total x Ano'!$D$30</f>
        <v>1.9582715757377069E-4</v>
      </c>
      <c r="Y76" s="16">
        <f>+L76/'Total x Ano'!$D$30</f>
        <v>4.7082938903588592E-3</v>
      </c>
    </row>
    <row r="77" spans="1:25" x14ac:dyDescent="0.25">
      <c r="A77" s="1" t="s">
        <v>526</v>
      </c>
      <c r="B77" s="7">
        <f>+'SCC x Atuacao = Comércio'!B77+'SCC x Atuacao = Serv. Indústria'!B77</f>
        <v>16871.982396692878</v>
      </c>
      <c r="C77" s="7">
        <f>+'SCC x Atuacao = Comércio'!C77+'SCC x Atuacao = Serv. Indústria'!C77</f>
        <v>27138.713819390305</v>
      </c>
      <c r="D77" s="7">
        <f>+'SCC x Atuacao = Comércio'!D77+'SCC x Atuacao = Serv. Indústria'!D77</f>
        <v>36462.287520004422</v>
      </c>
      <c r="E77" s="7">
        <f>+'SCC x Atuacao = Comércio'!E77+'SCC x Atuacao = Serv. Indústria'!E77</f>
        <v>98.729274172568466</v>
      </c>
      <c r="F77" s="7">
        <f>+'SCC x Atuacao = Comércio'!F77+'SCC x Atuacao = Serv. Indústria'!F77</f>
        <v>117522.304347108</v>
      </c>
      <c r="G77" s="7">
        <f>+'SCC x Atuacao = Comércio'!G77+'SCC x Atuacao = Serv. Indústria'!G77</f>
        <v>1531.3688304586713</v>
      </c>
      <c r="H77" s="7">
        <f>+'SCC x Atuacao = Comércio'!H77+'SCC x Atuacao = Serv. Indústria'!H77</f>
        <v>741.78642600708213</v>
      </c>
      <c r="I77" s="7">
        <f>+'SCC x Atuacao = Comércio'!I77+'SCC x Atuacao = Serv. Indústria'!I77</f>
        <v>23054.239923140816</v>
      </c>
      <c r="J77" s="7">
        <f>+'SCC x Atuacao = Comércio'!J77+'SCC x Atuacao = Serv. Indústria'!J77</f>
        <v>7022.4761443358439</v>
      </c>
      <c r="K77" s="7">
        <f>+'SCC x Atuacao = Comércio'!K77+'SCC x Atuacao = Serv. Indústria'!K77</f>
        <v>7440.1426025228802</v>
      </c>
      <c r="L77" s="72">
        <f t="shared" si="2"/>
        <v>237884.03128383346</v>
      </c>
      <c r="N77" s="57" t="s">
        <v>526</v>
      </c>
      <c r="O77" s="16">
        <f>+B77/'Total x Ano'!$D$30</f>
        <v>2.6624454006137329E-4</v>
      </c>
      <c r="P77" s="16">
        <f>+C77/'Total x Ano'!$D$30</f>
        <v>4.2825639624405386E-4</v>
      </c>
      <c r="Q77" s="16">
        <f>+D77/'Total x Ano'!$D$30</f>
        <v>5.7538496319507759E-4</v>
      </c>
      <c r="R77" s="16">
        <f>+E77/'Total x Ano'!$D$30</f>
        <v>1.5579752025951099E-6</v>
      </c>
      <c r="S77" s="16">
        <f>+F77/'Total x Ano'!$D$30</f>
        <v>1.8545344069338095E-3</v>
      </c>
      <c r="T77" s="16">
        <f>+G77/'Total x Ano'!$D$30</f>
        <v>2.4165422909029946E-5</v>
      </c>
      <c r="U77" s="16">
        <f>+H77/'Total x Ano'!$D$30</f>
        <v>1.1705594587079307E-5</v>
      </c>
      <c r="V77" s="16">
        <f>+I77/'Total x Ano'!$D$30</f>
        <v>3.6380227056213117E-4</v>
      </c>
      <c r="W77" s="16">
        <f>+J77/'Total x Ano'!$D$30</f>
        <v>1.1081661224985316E-4</v>
      </c>
      <c r="X77" s="16">
        <f>+K77/'Total x Ano'!$D$30</f>
        <v>1.1740750426505981E-4</v>
      </c>
      <c r="Y77" s="16">
        <f>+L77/'Total x Ano'!$D$30</f>
        <v>3.753875686210063E-3</v>
      </c>
    </row>
    <row r="78" spans="1:25" x14ac:dyDescent="0.25">
      <c r="A78" s="1" t="s">
        <v>527</v>
      </c>
      <c r="B78" s="7">
        <f>+'SCC x Atuacao = Comércio'!B78+'SCC x Atuacao = Serv. Indústria'!B78</f>
        <v>42528.487995067509</v>
      </c>
      <c r="C78" s="7">
        <f>+'SCC x Atuacao = Comércio'!C78+'SCC x Atuacao = Serv. Indústria'!C78</f>
        <v>44160.573163549627</v>
      </c>
      <c r="D78" s="7">
        <f>+'SCC x Atuacao = Comércio'!D78+'SCC x Atuacao = Serv. Indústria'!D78</f>
        <v>176187.92222206615</v>
      </c>
      <c r="E78" s="7">
        <f>+'SCC x Atuacao = Comércio'!E78+'SCC x Atuacao = Serv. Indústria'!E78</f>
        <v>142.16789685860556</v>
      </c>
      <c r="F78" s="7">
        <f>+'SCC x Atuacao = Comércio'!F78+'SCC x Atuacao = Serv. Indústria'!F78</f>
        <v>583713.04246846633</v>
      </c>
      <c r="G78" s="7">
        <f>+'SCC x Atuacao = Comércio'!G78+'SCC x Atuacao = Serv. Indústria'!G78</f>
        <v>9398.567294549357</v>
      </c>
      <c r="H78" s="7">
        <f>+'SCC x Atuacao = Comércio'!H78+'SCC x Atuacao = Serv. Indústria'!H78</f>
        <v>15045.717291631925</v>
      </c>
      <c r="I78" s="7">
        <f>+'SCC x Atuacao = Comércio'!I78+'SCC x Atuacao = Serv. Indústria'!I78</f>
        <v>26637.626278205615</v>
      </c>
      <c r="J78" s="7">
        <f>+'SCC x Atuacao = Comércio'!J78+'SCC x Atuacao = Serv. Indústria'!J78</f>
        <v>779.57272372822308</v>
      </c>
      <c r="K78" s="7">
        <f>+'SCC x Atuacao = Comércio'!K78+'SCC x Atuacao = Serv. Indústria'!K78</f>
        <v>42044.109685092393</v>
      </c>
      <c r="L78" s="72">
        <f t="shared" si="2"/>
        <v>940637.78701921576</v>
      </c>
      <c r="N78" s="57" t="s">
        <v>527</v>
      </c>
      <c r="O78" s="16">
        <f>+B78/'Total x Ano'!$D$30</f>
        <v>6.7111128138515786E-4</v>
      </c>
      <c r="P78" s="16">
        <f>+C78/'Total x Ano'!$D$30</f>
        <v>6.9686603591291769E-4</v>
      </c>
      <c r="Q78" s="16">
        <f>+D78/'Total x Ano'!$D$30</f>
        <v>2.7802940527947555E-3</v>
      </c>
      <c r="R78" s="16">
        <f>+E78/'Total x Ano'!$D$30</f>
        <v>2.2434486606642948E-6</v>
      </c>
      <c r="S78" s="16">
        <f>+F78/'Total x Ano'!$D$30</f>
        <v>9.2111529555829845E-3</v>
      </c>
      <c r="T78" s="16">
        <f>+G78/'Total x Ano'!$D$30</f>
        <v>1.4831198656677387E-4</v>
      </c>
      <c r="U78" s="16">
        <f>+H78/'Total x Ano'!$D$30</f>
        <v>2.3742557252722052E-4</v>
      </c>
      <c r="V78" s="16">
        <f>+I78/'Total x Ano'!$D$30</f>
        <v>4.2034909650911861E-4</v>
      </c>
      <c r="W78" s="16">
        <f>+J78/'Total x Ano'!$D$30</f>
        <v>1.2301872796767295E-5</v>
      </c>
      <c r="X78" s="16">
        <f>+K78/'Total x Ano'!$D$30</f>
        <v>6.6346765793162058E-4</v>
      </c>
      <c r="Y78" s="16">
        <f>+L78/'Total x Ano'!$D$30</f>
        <v>1.484352396066798E-2</v>
      </c>
    </row>
    <row r="79" spans="1:25" x14ac:dyDescent="0.25">
      <c r="A79" s="1" t="s">
        <v>528</v>
      </c>
      <c r="B79" s="7">
        <f>+'SCC x Atuacao = Comércio'!B79+'SCC x Atuacao = Serv. Indústria'!B79</f>
        <v>15674.693232415555</v>
      </c>
      <c r="C79" s="7">
        <f>+'SCC x Atuacao = Comércio'!C79+'SCC x Atuacao = Serv. Indústria'!C79</f>
        <v>6731.6794089882233</v>
      </c>
      <c r="D79" s="7">
        <f>+'SCC x Atuacao = Comércio'!D79+'SCC x Atuacao = Serv. Indústria'!D79</f>
        <v>90324.857943911396</v>
      </c>
      <c r="E79" s="7">
        <f>+'SCC x Atuacao = Comércio'!E79+'SCC x Atuacao = Serv. Indústria'!E79</f>
        <v>191.49043891280758</v>
      </c>
      <c r="F79" s="7">
        <f>+'SCC x Atuacao = Comércio'!F79+'SCC x Atuacao = Serv. Indústria'!F79</f>
        <v>139180.77197319584</v>
      </c>
      <c r="G79" s="7">
        <f>+'SCC x Atuacao = Comércio'!G79+'SCC x Atuacao = Serv. Indústria'!G79</f>
        <v>3729.8333651632124</v>
      </c>
      <c r="H79" s="7">
        <f>+'SCC x Atuacao = Comércio'!H79+'SCC x Atuacao = Serv. Indústria'!H79</f>
        <v>2520.9990184589196</v>
      </c>
      <c r="I79" s="7">
        <f>+'SCC x Atuacao = Comércio'!I79+'SCC x Atuacao = Serv. Indústria'!I79</f>
        <v>14899.601752290822</v>
      </c>
      <c r="J79" s="7">
        <f>+'SCC x Atuacao = Comércio'!J79+'SCC x Atuacao = Serv. Indústria'!J79</f>
        <v>4712.1854965256771</v>
      </c>
      <c r="K79" s="7">
        <f>+'SCC x Atuacao = Comércio'!K79+'SCC x Atuacao = Serv. Indústria'!K79</f>
        <v>20279.894790259576</v>
      </c>
      <c r="L79" s="72">
        <f t="shared" si="2"/>
        <v>298246.00742012204</v>
      </c>
      <c r="N79" s="57" t="s">
        <v>528</v>
      </c>
      <c r="O79" s="16">
        <f>+B79/'Total x Ano'!$D$30</f>
        <v>2.4735098651392737E-4</v>
      </c>
      <c r="P79" s="16">
        <f>+C79/'Total x Ano'!$D$30</f>
        <v>1.0622775948592708E-4</v>
      </c>
      <c r="Q79" s="16">
        <f>+D79/'Total x Ano'!$D$30</f>
        <v>1.4253511943030108E-3</v>
      </c>
      <c r="R79" s="16">
        <f>+E79/'Total x Ano'!$D$30</f>
        <v>3.0217719907344333E-6</v>
      </c>
      <c r="S79" s="16">
        <f>+F79/'Total x Ano'!$D$30</f>
        <v>2.1963110053181342E-3</v>
      </c>
      <c r="T79" s="16">
        <f>+G79/'Total x Ano'!$D$30</f>
        <v>5.8857800195909021E-5</v>
      </c>
      <c r="U79" s="16">
        <f>+H79/'Total x Ano'!$D$30</f>
        <v>3.9782060482491539E-5</v>
      </c>
      <c r="V79" s="16">
        <f>+I79/'Total x Ano'!$D$30</f>
        <v>2.3511982897835831E-4</v>
      </c>
      <c r="W79" s="16">
        <f>+J79/'Total x Ano'!$D$30</f>
        <v>7.4359588026376151E-5</v>
      </c>
      <c r="X79" s="16">
        <f>+K79/'Total x Ano'!$D$30</f>
        <v>3.2002233845289298E-4</v>
      </c>
      <c r="Y79" s="16">
        <f>+L79/'Total x Ano'!$D$30</f>
        <v>4.706404333747762E-3</v>
      </c>
    </row>
    <row r="80" spans="1:25" x14ac:dyDescent="0.25">
      <c r="A80" s="1" t="s">
        <v>529</v>
      </c>
      <c r="B80" s="7">
        <f>+'SCC x Atuacao = Comércio'!B80+'SCC x Atuacao = Serv. Indústria'!B80</f>
        <v>16401.484418745873</v>
      </c>
      <c r="C80" s="7">
        <f>+'SCC x Atuacao = Comércio'!C80+'SCC x Atuacao = Serv. Indústria'!C80</f>
        <v>5992.091828170931</v>
      </c>
      <c r="D80" s="7">
        <f>+'SCC x Atuacao = Comércio'!D80+'SCC x Atuacao = Serv. Indústria'!D80</f>
        <v>98063.38735344696</v>
      </c>
      <c r="E80" s="7">
        <f>+'SCC x Atuacao = Comércio'!E80+'SCC x Atuacao = Serv. Indústria'!E80</f>
        <v>357.72082221930668</v>
      </c>
      <c r="F80" s="7">
        <f>+'SCC x Atuacao = Comércio'!F80+'SCC x Atuacao = Serv. Indústria'!F80</f>
        <v>104530.38138742377</v>
      </c>
      <c r="G80" s="7">
        <f>+'SCC x Atuacao = Comércio'!G80+'SCC x Atuacao = Serv. Indústria'!G80</f>
        <v>2668.5925010684318</v>
      </c>
      <c r="H80" s="7">
        <f>+'SCC x Atuacao = Comércio'!H80+'SCC x Atuacao = Serv. Indústria'!H80</f>
        <v>1442.6710497416991</v>
      </c>
      <c r="I80" s="7">
        <f>+'SCC x Atuacao = Comércio'!I80+'SCC x Atuacao = Serv. Indústria'!I80</f>
        <v>10585.115193923619</v>
      </c>
      <c r="J80" s="7">
        <f>+'SCC x Atuacao = Comércio'!J80+'SCC x Atuacao = Serv. Indústria'!J80</f>
        <v>494.62437561174318</v>
      </c>
      <c r="K80" s="7">
        <f>+'SCC x Atuacao = Comércio'!K80+'SCC x Atuacao = Serv. Indústria'!K80</f>
        <v>11326.339811200127</v>
      </c>
      <c r="L80" s="72">
        <f t="shared" si="2"/>
        <v>251862.40874155244</v>
      </c>
      <c r="N80" s="57" t="s">
        <v>529</v>
      </c>
      <c r="O80" s="16">
        <f>+B80/'Total x Ano'!$D$30</f>
        <v>2.5881995207917741E-4</v>
      </c>
      <c r="P80" s="16">
        <f>+C80/'Total x Ano'!$D$30</f>
        <v>9.4556863282976999E-5</v>
      </c>
      <c r="Q80" s="16">
        <f>+D80/'Total x Ano'!$D$30</f>
        <v>1.5474673247582596E-3</v>
      </c>
      <c r="R80" s="16">
        <f>+E80/'Total x Ano'!$D$30</f>
        <v>5.6449333304676794E-6</v>
      </c>
      <c r="S80" s="16">
        <f>+F80/'Total x Ano'!$D$30</f>
        <v>1.6495182759549188E-3</v>
      </c>
      <c r="T80" s="16">
        <f>+G80/'Total x Ano'!$D$30</f>
        <v>4.2111126384144466E-5</v>
      </c>
      <c r="U80" s="16">
        <f>+H80/'Total x Ano'!$D$30</f>
        <v>2.276574744255461E-5</v>
      </c>
      <c r="V80" s="16">
        <f>+I80/'Total x Ano'!$D$30</f>
        <v>1.6703603998871269E-4</v>
      </c>
      <c r="W80" s="16">
        <f>+J80/'Total x Ano'!$D$30</f>
        <v>7.8053091979105908E-6</v>
      </c>
      <c r="X80" s="16">
        <f>+K80/'Total x Ano'!$D$30</f>
        <v>1.7873276907892521E-4</v>
      </c>
      <c r="Y80" s="16">
        <f>+L80/'Total x Ano'!$D$30</f>
        <v>3.9744583414980479E-3</v>
      </c>
    </row>
    <row r="81" spans="1:25" x14ac:dyDescent="0.25">
      <c r="A81" s="1" t="s">
        <v>530</v>
      </c>
      <c r="B81" s="7">
        <f>+'SCC x Atuacao = Comércio'!B81+'SCC x Atuacao = Serv. Indústria'!B81</f>
        <v>200911.87685516448</v>
      </c>
      <c r="C81" s="7">
        <f>+'SCC x Atuacao = Comércio'!C81+'SCC x Atuacao = Serv. Indústria'!C81</f>
        <v>132103.7682048773</v>
      </c>
      <c r="D81" s="7">
        <f>+'SCC x Atuacao = Comércio'!D81+'SCC x Atuacao = Serv. Indústria'!D81</f>
        <v>206578.97614268289</v>
      </c>
      <c r="E81" s="7">
        <f>+'SCC x Atuacao = Comércio'!E81+'SCC x Atuacao = Serv. Indústria'!E81</f>
        <v>462.36644963730214</v>
      </c>
      <c r="F81" s="7">
        <f>+'SCC x Atuacao = Comércio'!F81+'SCC x Atuacao = Serv. Indústria'!F81</f>
        <v>969263.4374541021</v>
      </c>
      <c r="G81" s="7">
        <f>+'SCC x Atuacao = Comércio'!G81+'SCC x Atuacao = Serv. Indústria'!G81</f>
        <v>7453.6789624374778</v>
      </c>
      <c r="H81" s="7">
        <f>+'SCC x Atuacao = Comércio'!H81+'SCC x Atuacao = Serv. Indústria'!H81</f>
        <v>8889.4015978949883</v>
      </c>
      <c r="I81" s="7">
        <f>+'SCC x Atuacao = Comércio'!I81+'SCC x Atuacao = Serv. Indústria'!I81</f>
        <v>79980.607409455697</v>
      </c>
      <c r="J81" s="7">
        <f>+'SCC x Atuacao = Comércio'!J81+'SCC x Atuacao = Serv. Indústria'!J81</f>
        <v>6267.0724898117551</v>
      </c>
      <c r="K81" s="7">
        <f>+'SCC x Atuacao = Comércio'!K81+'SCC x Atuacao = Serv. Indústria'!K81</f>
        <v>80645.07593510233</v>
      </c>
      <c r="L81" s="72">
        <f t="shared" si="2"/>
        <v>1692556.2615011665</v>
      </c>
      <c r="N81" s="57" t="s">
        <v>530</v>
      </c>
      <c r="O81" s="16">
        <f>+B81/'Total x Ano'!$D$30</f>
        <v>3.1704448824375008E-3</v>
      </c>
      <c r="P81" s="16">
        <f>+C81/'Total x Ano'!$D$30</f>
        <v>2.0846339321084146E-3</v>
      </c>
      <c r="Q81" s="16">
        <f>+D81/'Total x Ano'!$D$30</f>
        <v>3.2598732737084178E-3</v>
      </c>
      <c r="R81" s="16">
        <f>+E81/'Total x Ano'!$D$30</f>
        <v>7.2962702206009461E-6</v>
      </c>
      <c r="S81" s="16">
        <f>+F81/'Total x Ano'!$D$30</f>
        <v>1.5295244627202569E-2</v>
      </c>
      <c r="T81" s="16">
        <f>+G81/'Total x Ano'!$D$30</f>
        <v>1.1762111176148973E-4</v>
      </c>
      <c r="U81" s="16">
        <f>+H81/'Total x Ano'!$D$30</f>
        <v>1.4027721130839384E-4</v>
      </c>
      <c r="V81" s="16">
        <f>+I81/'Total x Ano'!$D$30</f>
        <v>1.2621160651361139E-3</v>
      </c>
      <c r="W81" s="16">
        <f>+J81/'Total x Ano'!$D$30</f>
        <v>9.8896134037472551E-5</v>
      </c>
      <c r="X81" s="16">
        <f>+K81/'Total x Ano'!$D$30</f>
        <v>1.272601561910383E-3</v>
      </c>
      <c r="Y81" s="16">
        <f>+L81/'Total x Ano'!$D$30</f>
        <v>2.670900506983136E-2</v>
      </c>
    </row>
    <row r="82" spans="1:25" x14ac:dyDescent="0.25">
      <c r="A82" s="1" t="s">
        <v>531</v>
      </c>
      <c r="B82" s="7">
        <f>+'SCC x Atuacao = Comércio'!B82+'SCC x Atuacao = Serv. Indústria'!B82</f>
        <v>8984.6582092078697</v>
      </c>
      <c r="C82" s="7">
        <f>+'SCC x Atuacao = Comércio'!C82+'SCC x Atuacao = Serv. Indústria'!C82</f>
        <v>38776.70843632675</v>
      </c>
      <c r="D82" s="7">
        <f>+'SCC x Atuacao = Comércio'!D82+'SCC x Atuacao = Serv. Indústria'!D82</f>
        <v>83411.882431992155</v>
      </c>
      <c r="E82" s="7">
        <f>+'SCC x Atuacao = Comércio'!E82+'SCC x Atuacao = Serv. Indústria'!E82</f>
        <v>184.26292893075106</v>
      </c>
      <c r="F82" s="7">
        <f>+'SCC x Atuacao = Comércio'!F82+'SCC x Atuacao = Serv. Indústria'!F82</f>
        <v>98005.352541215369</v>
      </c>
      <c r="G82" s="7">
        <f>+'SCC x Atuacao = Comércio'!G82+'SCC x Atuacao = Serv. Indústria'!G82</f>
        <v>2028.0069798090499</v>
      </c>
      <c r="H82" s="7">
        <f>+'SCC x Atuacao = Comércio'!H82+'SCC x Atuacao = Serv. Indústria'!H82</f>
        <v>1195.0414833960958</v>
      </c>
      <c r="I82" s="7">
        <f>+'SCC x Atuacao = Comércio'!I82+'SCC x Atuacao = Serv. Indústria'!I82</f>
        <v>11717.197701379915</v>
      </c>
      <c r="J82" s="7">
        <f>+'SCC x Atuacao = Comércio'!J82+'SCC x Atuacao = Serv. Indústria'!J82</f>
        <v>232.25267982726081</v>
      </c>
      <c r="K82" s="7">
        <f>+'SCC x Atuacao = Comércio'!K82+'SCC x Atuacao = Serv. Indústria'!K82</f>
        <v>5099.2798655442275</v>
      </c>
      <c r="L82" s="72">
        <f t="shared" si="2"/>
        <v>249634.64325762945</v>
      </c>
      <c r="N82" s="57" t="s">
        <v>531</v>
      </c>
      <c r="O82" s="16">
        <f>+B82/'Total x Ano'!$D$30</f>
        <v>1.4178038693236642E-4</v>
      </c>
      <c r="P82" s="16">
        <f>+C82/'Total x Ano'!$D$30</f>
        <v>6.1190716419591811E-4</v>
      </c>
      <c r="Q82" s="16">
        <f>+D82/'Total x Ano'!$D$30</f>
        <v>1.3162625322624883E-3</v>
      </c>
      <c r="R82" s="16">
        <f>+E82/'Total x Ano'!$D$30</f>
        <v>2.9077198879217365E-6</v>
      </c>
      <c r="S82" s="16">
        <f>+F82/'Total x Ano'!$D$30</f>
        <v>1.5465515193995973E-3</v>
      </c>
      <c r="T82" s="16">
        <f>+G82/'Total x Ano'!$D$30</f>
        <v>3.2002510012477932E-5</v>
      </c>
      <c r="U82" s="16">
        <f>+H82/'Total x Ano'!$D$30</f>
        <v>1.8858084522623778E-5</v>
      </c>
      <c r="V82" s="16">
        <f>+I82/'Total x Ano'!$D$30</f>
        <v>1.8490061448994663E-4</v>
      </c>
      <c r="W82" s="16">
        <f>+J82/'Total x Ano'!$D$30</f>
        <v>3.6650114055803593E-6</v>
      </c>
      <c r="X82" s="16">
        <f>+K82/'Total x Ano'!$D$30</f>
        <v>8.0468044034479435E-5</v>
      </c>
      <c r="Y82" s="16">
        <f>+L82/'Total x Ano'!$D$30</f>
        <v>3.9393035871433998E-3</v>
      </c>
    </row>
    <row r="83" spans="1:25" x14ac:dyDescent="0.25">
      <c r="A83" s="1" t="s">
        <v>532</v>
      </c>
      <c r="B83" s="7">
        <f>+'SCC x Atuacao = Comércio'!B83+'SCC x Atuacao = Serv. Indústria'!B83</f>
        <v>22577.581242693868</v>
      </c>
      <c r="C83" s="7">
        <f>+'SCC x Atuacao = Comércio'!C83+'SCC x Atuacao = Serv. Indústria'!C83</f>
        <v>1832.6481393172535</v>
      </c>
      <c r="D83" s="7">
        <f>+'SCC x Atuacao = Comércio'!D83+'SCC x Atuacao = Serv. Indústria'!D83</f>
        <v>59024.006562459203</v>
      </c>
      <c r="E83" s="7">
        <f>+'SCC x Atuacao = Comércio'!E83+'SCC x Atuacao = Serv. Indústria'!E83</f>
        <v>1165.0958084396152</v>
      </c>
      <c r="F83" s="7">
        <f>+'SCC x Atuacao = Comércio'!F83+'SCC x Atuacao = Serv. Indústria'!F83</f>
        <v>115676.60082828189</v>
      </c>
      <c r="G83" s="7">
        <f>+'SCC x Atuacao = Comércio'!G83+'SCC x Atuacao = Serv. Indústria'!G83</f>
        <v>2892.3170168607267</v>
      </c>
      <c r="H83" s="7">
        <f>+'SCC x Atuacao = Comércio'!H83+'SCC x Atuacao = Serv. Indústria'!H83</f>
        <v>1892.2900698604681</v>
      </c>
      <c r="I83" s="7">
        <f>+'SCC x Atuacao = Comércio'!I83+'SCC x Atuacao = Serv. Indústria'!I83</f>
        <v>6818.7677946687772</v>
      </c>
      <c r="J83" s="7">
        <f>+'SCC x Atuacao = Comércio'!J83+'SCC x Atuacao = Serv. Indústria'!J83</f>
        <v>3979.6785389011766</v>
      </c>
      <c r="K83" s="7">
        <f>+'SCC x Atuacao = Comércio'!K83+'SCC x Atuacao = Serv. Indústria'!K83</f>
        <v>8987.471828061045</v>
      </c>
      <c r="L83" s="72">
        <f t="shared" si="2"/>
        <v>224846.45782954403</v>
      </c>
      <c r="N83" s="57" t="s">
        <v>532</v>
      </c>
      <c r="O83" s="16">
        <f>+B83/'Total x Ano'!$D$30</f>
        <v>3.5628046499370348E-4</v>
      </c>
      <c r="P83" s="16">
        <f>+C83/'Total x Ano'!$D$30</f>
        <v>2.8919693576878949E-5</v>
      </c>
      <c r="Q83" s="16">
        <f>+D83/'Total x Ano'!$D$30</f>
        <v>9.3141511828993687E-4</v>
      </c>
      <c r="R83" s="16">
        <f>+E83/'Total x Ano'!$D$30</f>
        <v>1.838553350471978E-5</v>
      </c>
      <c r="S83" s="16">
        <f>+F83/'Total x Ano'!$D$30</f>
        <v>1.8254086958640874E-3</v>
      </c>
      <c r="T83" s="16">
        <f>+G83/'Total x Ano'!$D$30</f>
        <v>4.5641561006886168E-5</v>
      </c>
      <c r="U83" s="16">
        <f>+H83/'Total x Ano'!$D$30</f>
        <v>2.9860859706175236E-5</v>
      </c>
      <c r="V83" s="16">
        <f>+I83/'Total x Ano'!$D$30</f>
        <v>1.0760203825442269E-4</v>
      </c>
      <c r="W83" s="16">
        <f>+J83/'Total x Ano'!$D$30</f>
        <v>6.2800426012153175E-5</v>
      </c>
      <c r="X83" s="16">
        <f>+K83/'Total x Ano'!$D$30</f>
        <v>1.4182478661462416E-4</v>
      </c>
      <c r="Y83" s="16">
        <f>+L83/'Total x Ano'!$D$30</f>
        <v>3.548139177823588E-3</v>
      </c>
    </row>
    <row r="84" spans="1:25" x14ac:dyDescent="0.25">
      <c r="A84" s="1" t="s">
        <v>533</v>
      </c>
      <c r="B84" s="7">
        <f>+'SCC x Atuacao = Comércio'!B84+'SCC x Atuacao = Serv. Indústria'!B84</f>
        <v>90358.887716605474</v>
      </c>
      <c r="C84" s="7">
        <f>+'SCC x Atuacao = Comércio'!C84+'SCC x Atuacao = Serv. Indústria'!C84</f>
        <v>47265.292819408547</v>
      </c>
      <c r="D84" s="7">
        <f>+'SCC x Atuacao = Comércio'!D84+'SCC x Atuacao = Serv. Indústria'!D84</f>
        <v>267488.89840389491</v>
      </c>
      <c r="E84" s="7">
        <f>+'SCC x Atuacao = Comércio'!E84+'SCC x Atuacao = Serv. Indústria'!E84</f>
        <v>514.30523243892048</v>
      </c>
      <c r="F84" s="7">
        <f>+'SCC x Atuacao = Comércio'!F84+'SCC x Atuacao = Serv. Indústria'!F84</f>
        <v>930415.41732790577</v>
      </c>
      <c r="G84" s="7">
        <f>+'SCC x Atuacao = Comércio'!G84+'SCC x Atuacao = Serv. Indústria'!G84</f>
        <v>19087.475375117443</v>
      </c>
      <c r="H84" s="7">
        <f>+'SCC x Atuacao = Comércio'!H84+'SCC x Atuacao = Serv. Indústria'!H84</f>
        <v>21483.54154560493</v>
      </c>
      <c r="I84" s="7">
        <f>+'SCC x Atuacao = Comércio'!I84+'SCC x Atuacao = Serv. Indústria'!I84</f>
        <v>111165.46757455874</v>
      </c>
      <c r="J84" s="7">
        <f>+'SCC x Atuacao = Comércio'!J84+'SCC x Atuacao = Serv. Indústria'!J84</f>
        <v>19685.642918154688</v>
      </c>
      <c r="K84" s="7">
        <f>+'SCC x Atuacao = Comércio'!K84+'SCC x Atuacao = Serv. Indústria'!K84</f>
        <v>85564.240671282794</v>
      </c>
      <c r="L84" s="72">
        <f t="shared" si="2"/>
        <v>1593029.1695849721</v>
      </c>
      <c r="N84" s="57" t="s">
        <v>533</v>
      </c>
      <c r="O84" s="16">
        <f>+B84/'Total x Ano'!$D$30</f>
        <v>1.4258881935107093E-3</v>
      </c>
      <c r="P84" s="16">
        <f>+C84/'Total x Ano'!$D$30</f>
        <v>7.4585936920110857E-4</v>
      </c>
      <c r="Q84" s="16">
        <f>+D84/'Total x Ano'!$D$30</f>
        <v>4.2210486623686814E-3</v>
      </c>
      <c r="R84" s="16">
        <f>+E84/'Total x Ano'!$D$30</f>
        <v>8.1158785519298714E-6</v>
      </c>
      <c r="S84" s="16">
        <f>+F84/'Total x Ano'!$D$30</f>
        <v>1.468221214485352E-2</v>
      </c>
      <c r="T84" s="16">
        <f>+G84/'Total x Ano'!$D$30</f>
        <v>3.0120563089119012E-4</v>
      </c>
      <c r="U84" s="16">
        <f>+H84/'Total x Ano'!$D$30</f>
        <v>3.3901621654253014E-4</v>
      </c>
      <c r="V84" s="16">
        <f>+I84/'Total x Ano'!$D$30</f>
        <v>1.7542217677335489E-3</v>
      </c>
      <c r="W84" s="16">
        <f>+J84/'Total x Ano'!$D$30</f>
        <v>3.1064487985619675E-4</v>
      </c>
      <c r="X84" s="16">
        <f>+K84/'Total x Ano'!$D$30</f>
        <v>1.3502273394791892E-3</v>
      </c>
      <c r="Y84" s="16">
        <f>+L84/'Total x Ano'!$D$30</f>
        <v>2.51384400829886E-2</v>
      </c>
    </row>
    <row r="85" spans="1:25" x14ac:dyDescent="0.25">
      <c r="A85" s="1" t="s">
        <v>534</v>
      </c>
      <c r="B85" s="7">
        <f>+'SCC x Atuacao = Comércio'!B85+'SCC x Atuacao = Serv. Indústria'!B85</f>
        <v>310773.93022943515</v>
      </c>
      <c r="C85" s="7">
        <f>+'SCC x Atuacao = Comércio'!C85+'SCC x Atuacao = Serv. Indústria'!C85</f>
        <v>132162.70350987915</v>
      </c>
      <c r="D85" s="7">
        <f>+'SCC x Atuacao = Comércio'!D85+'SCC x Atuacao = Serv. Indústria'!D85</f>
        <v>829872.79190316552</v>
      </c>
      <c r="E85" s="7">
        <f>+'SCC x Atuacao = Comércio'!E85+'SCC x Atuacao = Serv. Indústria'!E85</f>
        <v>3132.1540100743659</v>
      </c>
      <c r="F85" s="7">
        <f>+'SCC x Atuacao = Comércio'!F85+'SCC x Atuacao = Serv. Indústria'!F85</f>
        <v>1959436.23184236</v>
      </c>
      <c r="G85" s="7">
        <f>+'SCC x Atuacao = Comércio'!G85+'SCC x Atuacao = Serv. Indústria'!G85</f>
        <v>56745.399206672802</v>
      </c>
      <c r="H85" s="7">
        <f>+'SCC x Atuacao = Comércio'!H85+'SCC x Atuacao = Serv. Indústria'!H85</f>
        <v>60164.099667995164</v>
      </c>
      <c r="I85" s="7">
        <f>+'SCC x Atuacao = Comércio'!I85+'SCC x Atuacao = Serv. Indústria'!I85</f>
        <v>253978.78083017186</v>
      </c>
      <c r="J85" s="7">
        <f>+'SCC x Atuacao = Comércio'!J85+'SCC x Atuacao = Serv. Indústria'!J85</f>
        <v>88416.360062202846</v>
      </c>
      <c r="K85" s="7">
        <f>+'SCC x Atuacao = Comércio'!K85+'SCC x Atuacao = Serv. Indústria'!K85</f>
        <v>172354.68134621478</v>
      </c>
      <c r="L85" s="72">
        <f t="shared" si="2"/>
        <v>3867037.1326081716</v>
      </c>
      <c r="N85" s="57" t="s">
        <v>534</v>
      </c>
      <c r="O85" s="16">
        <f>+B85/'Total x Ano'!$D$30</f>
        <v>4.9040984142574573E-3</v>
      </c>
      <c r="P85" s="16">
        <f>+C85/'Total x Ano'!$D$30</f>
        <v>2.0855639474915903E-3</v>
      </c>
      <c r="Q85" s="16">
        <f>+D85/'Total x Ano'!$D$30</f>
        <v>1.309562175888797E-2</v>
      </c>
      <c r="R85" s="16">
        <f>+E85/'Total x Ano'!$D$30</f>
        <v>4.9426254971501998E-5</v>
      </c>
      <c r="S85" s="16">
        <f>+F85/'Total x Ano'!$D$30</f>
        <v>3.0920444679264081E-2</v>
      </c>
      <c r="T85" s="16">
        <f>+G85/'Total x Ano'!$D$30</f>
        <v>8.9545806516138889E-4</v>
      </c>
      <c r="U85" s="16">
        <f>+H85/'Total x Ano'!$D$30</f>
        <v>9.494061022403506E-4</v>
      </c>
      <c r="V85" s="16">
        <f>+I85/'Total x Ano'!$D$30</f>
        <v>4.0078552773224743E-3</v>
      </c>
      <c r="W85" s="16">
        <f>+J85/'Total x Ano'!$D$30</f>
        <v>1.3952345708513887E-3</v>
      </c>
      <c r="X85" s="16">
        <f>+K85/'Total x Ano'!$D$30</f>
        <v>2.7198044535325164E-3</v>
      </c>
      <c r="Y85" s="16">
        <f>+L85/'Total x Ano'!$D$30</f>
        <v>6.1022913523980718E-2</v>
      </c>
    </row>
    <row r="86" spans="1:25" x14ac:dyDescent="0.25">
      <c r="A86" s="1" t="s">
        <v>535</v>
      </c>
      <c r="B86" s="7">
        <f>+'SCC x Atuacao = Comércio'!B86+'SCC x Atuacao = Serv. Indústria'!B86</f>
        <v>69154.020262367994</v>
      </c>
      <c r="C86" s="7">
        <f>+'SCC x Atuacao = Comércio'!C86+'SCC x Atuacao = Serv. Indústria'!C86</f>
        <v>14083.392052698684</v>
      </c>
      <c r="D86" s="7">
        <f>+'SCC x Atuacao = Comércio'!D86+'SCC x Atuacao = Serv. Indústria'!D86</f>
        <v>233764.85261089582</v>
      </c>
      <c r="E86" s="7">
        <f>+'SCC x Atuacao = Comércio'!E86+'SCC x Atuacao = Serv. Indústria'!E86</f>
        <v>144.08494602412043</v>
      </c>
      <c r="F86" s="7">
        <f>+'SCC x Atuacao = Comércio'!F86+'SCC x Atuacao = Serv. Indústria'!F86</f>
        <v>437344.40640443331</v>
      </c>
      <c r="G86" s="7">
        <f>+'SCC x Atuacao = Comércio'!G86+'SCC x Atuacao = Serv. Indústria'!G86</f>
        <v>10779.495063639522</v>
      </c>
      <c r="H86" s="7">
        <f>+'SCC x Atuacao = Comércio'!H86+'SCC x Atuacao = Serv. Indústria'!H86</f>
        <v>8759.6099543954115</v>
      </c>
      <c r="I86" s="7">
        <f>+'SCC x Atuacao = Comércio'!I86+'SCC x Atuacao = Serv. Indústria'!I86</f>
        <v>51214.111970914244</v>
      </c>
      <c r="J86" s="7">
        <f>+'SCC x Atuacao = Comércio'!J86+'SCC x Atuacao = Serv. Indústria'!J86</f>
        <v>15361.014580009194</v>
      </c>
      <c r="K86" s="7">
        <f>+'SCC x Atuacao = Comércio'!K86+'SCC x Atuacao = Serv. Indústria'!K86</f>
        <v>28855.568412946457</v>
      </c>
      <c r="L86" s="72">
        <f t="shared" si="2"/>
        <v>869460.55625832465</v>
      </c>
      <c r="N86" s="57" t="s">
        <v>535</v>
      </c>
      <c r="O86" s="16">
        <f>+B86/'Total x Ano'!$D$30</f>
        <v>1.0912695310634048E-3</v>
      </c>
      <c r="P86" s="16">
        <f>+C86/'Total x Ano'!$D$30</f>
        <v>2.2223981458810289E-4</v>
      </c>
      <c r="Q86" s="16">
        <f>+D86/'Total x Ano'!$D$30</f>
        <v>3.688873909571067E-3</v>
      </c>
      <c r="R86" s="16">
        <f>+E86/'Total x Ano'!$D$30</f>
        <v>2.2737002257351304E-6</v>
      </c>
      <c r="S86" s="16">
        <f>+F86/'Total x Ano'!$D$30</f>
        <v>6.9014154705606193E-3</v>
      </c>
      <c r="T86" s="16">
        <f>+G86/'Total x Ano'!$D$30</f>
        <v>1.7010340799520401E-4</v>
      </c>
      <c r="U86" s="16">
        <f>+H86/'Total x Ano'!$D$30</f>
        <v>1.3822906334244242E-4</v>
      </c>
      <c r="V86" s="16">
        <f>+I86/'Total x Ano'!$D$30</f>
        <v>8.0817282556082208E-4</v>
      </c>
      <c r="W86" s="16">
        <f>+J86/'Total x Ano'!$D$30</f>
        <v>2.4240105078181251E-4</v>
      </c>
      <c r="X86" s="16">
        <f>+K86/'Total x Ano'!$D$30</f>
        <v>4.5534883570174392E-4</v>
      </c>
      <c r="Y86" s="16">
        <f>+L86/'Total x Ano'!$D$30</f>
        <v>1.3720327609390952E-2</v>
      </c>
    </row>
    <row r="87" spans="1:25" x14ac:dyDescent="0.25">
      <c r="A87" s="1" t="s">
        <v>536</v>
      </c>
      <c r="B87" s="7">
        <f>+'SCC x Atuacao = Comércio'!B87+'SCC x Atuacao = Serv. Indústria'!B87</f>
        <v>551614.2662663348</v>
      </c>
      <c r="C87" s="7">
        <f>+'SCC x Atuacao = Comércio'!C87+'SCC x Atuacao = Serv. Indústria'!C87</f>
        <v>144639.28901501099</v>
      </c>
      <c r="D87" s="7">
        <f>+'SCC x Atuacao = Comércio'!D87+'SCC x Atuacao = Serv. Indústria'!D87</f>
        <v>3932927.656709271</v>
      </c>
      <c r="E87" s="7">
        <f>+'SCC x Atuacao = Comércio'!E87+'SCC x Atuacao = Serv. Indústria'!E87</f>
        <v>5968.6296165272215</v>
      </c>
      <c r="F87" s="7">
        <f>+'SCC x Atuacao = Comércio'!F87+'SCC x Atuacao = Serv. Indústria'!F87</f>
        <v>3319550.2877292573</v>
      </c>
      <c r="G87" s="7">
        <f>+'SCC x Atuacao = Comércio'!G87+'SCC x Atuacao = Serv. Indústria'!G87</f>
        <v>76606.034587986214</v>
      </c>
      <c r="H87" s="7">
        <f>+'SCC x Atuacao = Comércio'!H87+'SCC x Atuacao = Serv. Indústria'!H87</f>
        <v>54972.511751461861</v>
      </c>
      <c r="I87" s="7">
        <f>+'SCC x Atuacao = Comércio'!I87+'SCC x Atuacao = Serv. Indústria'!I87</f>
        <v>306233.45147063601</v>
      </c>
      <c r="J87" s="7">
        <f>+'SCC x Atuacao = Comércio'!J87+'SCC x Atuacao = Serv. Indústria'!J87</f>
        <v>257080.96218060201</v>
      </c>
      <c r="K87" s="7">
        <f>+'SCC x Atuacao = Comércio'!K87+'SCC x Atuacao = Serv. Indústria'!K87</f>
        <v>405194.30911520775</v>
      </c>
      <c r="L87" s="72">
        <f t="shared" si="2"/>
        <v>9054787.3984422944</v>
      </c>
      <c r="N87" s="57" t="s">
        <v>536</v>
      </c>
      <c r="O87" s="16">
        <f>+B87/'Total x Ano'!$D$30</f>
        <v>8.7046254056167977E-3</v>
      </c>
      <c r="P87" s="16">
        <f>+C87/'Total x Ano'!$D$30</f>
        <v>2.2824479111686353E-3</v>
      </c>
      <c r="Q87" s="16">
        <f>+D87/'Total x Ano'!$D$30</f>
        <v>6.2062684184667198E-2</v>
      </c>
      <c r="R87" s="16">
        <f>+E87/'Total x Ano'!$D$30</f>
        <v>9.4186623106035691E-5</v>
      </c>
      <c r="S87" s="16">
        <f>+F87/'Total x Ano'!$D$30</f>
        <v>5.2383419967313022E-2</v>
      </c>
      <c r="T87" s="16">
        <f>+G87/'Total x Ano'!$D$30</f>
        <v>1.208864374396331E-3</v>
      </c>
      <c r="U87" s="16">
        <f>+H87/'Total x Ano'!$D$30</f>
        <v>8.6748141167781621E-4</v>
      </c>
      <c r="V87" s="16">
        <f>+I87/'Total x Ano'!$D$30</f>
        <v>4.8324484059554173E-3</v>
      </c>
      <c r="W87" s="16">
        <f>+J87/'Total x Ano'!$D$30</f>
        <v>4.0568085554502503E-3</v>
      </c>
      <c r="X87" s="16">
        <f>+K87/'Total x Ano'!$D$30</f>
        <v>6.3940780596718977E-3</v>
      </c>
      <c r="Y87" s="16">
        <f>+L87/'Total x Ano'!$D$30</f>
        <v>0.1428870448990234</v>
      </c>
    </row>
    <row r="88" spans="1:25" x14ac:dyDescent="0.25">
      <c r="A88" s="1" t="s">
        <v>537</v>
      </c>
      <c r="B88" s="7">
        <f>+'SCC x Atuacao = Comércio'!B88+'SCC x Atuacao = Serv. Indústria'!B88</f>
        <v>1687861.9480755036</v>
      </c>
      <c r="C88" s="7">
        <f>+'SCC x Atuacao = Comércio'!C88+'SCC x Atuacao = Serv. Indústria'!C88</f>
        <v>513369.15829274687</v>
      </c>
      <c r="D88" s="7">
        <f>+'SCC x Atuacao = Comércio'!D88+'SCC x Atuacao = Serv. Indústria'!D88</f>
        <v>7800514.572093932</v>
      </c>
      <c r="E88" s="7">
        <f>+'SCC x Atuacao = Comércio'!E88+'SCC x Atuacao = Serv. Indústria'!E88</f>
        <v>124577.8510371258</v>
      </c>
      <c r="F88" s="7">
        <f>+'SCC x Atuacao = Comércio'!F88+'SCC x Atuacao = Serv. Indústria'!F88</f>
        <v>14381436.484972337</v>
      </c>
      <c r="G88" s="7">
        <f>+'SCC x Atuacao = Comércio'!G88+'SCC x Atuacao = Serv. Indústria'!G88</f>
        <v>356653.17157749267</v>
      </c>
      <c r="H88" s="7">
        <f>+'SCC x Atuacao = Comércio'!H88+'SCC x Atuacao = Serv. Indústria'!H88</f>
        <v>717009.79747023853</v>
      </c>
      <c r="I88" s="7">
        <f>+'SCC x Atuacao = Comércio'!I88+'SCC x Atuacao = Serv. Indústria'!I88</f>
        <v>1098603.5235500461</v>
      </c>
      <c r="J88" s="7">
        <f>+'SCC x Atuacao = Comércio'!J88+'SCC x Atuacao = Serv. Indústria'!J88</f>
        <v>237200.21096712805</v>
      </c>
      <c r="K88" s="7">
        <f>+'SCC x Atuacao = Comércio'!K88+'SCC x Atuacao = Serv. Indústria'!K88</f>
        <v>2930721.3059149222</v>
      </c>
      <c r="L88" s="72">
        <f t="shared" si="2"/>
        <v>29847948.023951467</v>
      </c>
      <c r="N88" s="57" t="s">
        <v>537</v>
      </c>
      <c r="O88" s="16">
        <f>+B88/'Total x Ano'!$D$30</f>
        <v>2.6634927508017135E-2</v>
      </c>
      <c r="P88" s="16">
        <f>+C88/'Total x Ano'!$D$30</f>
        <v>8.1011070434816295E-3</v>
      </c>
      <c r="Q88" s="16">
        <f>+D88/'Total x Ano'!$D$30</f>
        <v>0.12309427343263923</v>
      </c>
      <c r="R88" s="16">
        <f>+E88/'Total x Ano'!$D$30</f>
        <v>1.9658728815242967E-3</v>
      </c>
      <c r="S88" s="16">
        <f>+F88/'Total x Ano'!$D$30</f>
        <v>0.22694303801039062</v>
      </c>
      <c r="T88" s="16">
        <f>+G88/'Total x Ano'!$D$30</f>
        <v>5.6280855085939609E-3</v>
      </c>
      <c r="U88" s="16">
        <f>+H88/'Total x Ano'!$D$30</f>
        <v>1.1314612548693797E-2</v>
      </c>
      <c r="V88" s="16">
        <f>+I88/'Total x Ano'!$D$30</f>
        <v>1.7336266892663384E-2</v>
      </c>
      <c r="W88" s="16">
        <f>+J88/'Total x Ano'!$D$30</f>
        <v>3.7430848128304447E-3</v>
      </c>
      <c r="X88" s="16">
        <f>+K88/'Total x Ano'!$D$30</f>
        <v>4.6247591290418381E-2</v>
      </c>
      <c r="Y88" s="16">
        <f>+L88/'Total x Ano'!$D$30</f>
        <v>0.47100885992925279</v>
      </c>
    </row>
    <row r="89" spans="1:25" x14ac:dyDescent="0.25">
      <c r="A89" s="1" t="s">
        <v>538</v>
      </c>
      <c r="B89" s="7">
        <f>+'SCC x Atuacao = Comércio'!B89+'SCC x Atuacao = Serv. Indústria'!B89</f>
        <v>348789.30742492498</v>
      </c>
      <c r="C89" s="7">
        <f>+'SCC x Atuacao = Comércio'!C89+'SCC x Atuacao = Serv. Indústria'!C89</f>
        <v>93350.143004555604</v>
      </c>
      <c r="D89" s="7">
        <f>+'SCC x Atuacao = Comércio'!D89+'SCC x Atuacao = Serv. Indústria'!D89</f>
        <v>590305.47531816759</v>
      </c>
      <c r="E89" s="7">
        <f>+'SCC x Atuacao = Comércio'!E89+'SCC x Atuacao = Serv. Indústria'!E89</f>
        <v>6577.3629769764666</v>
      </c>
      <c r="F89" s="7">
        <f>+'SCC x Atuacao = Comércio'!F89+'SCC x Atuacao = Serv. Indústria'!F89</f>
        <v>1913372.4597866645</v>
      </c>
      <c r="G89" s="7">
        <f>+'SCC x Atuacao = Comércio'!G89+'SCC x Atuacao = Serv. Indústria'!G89</f>
        <v>52635.010673722209</v>
      </c>
      <c r="H89" s="7">
        <f>+'SCC x Atuacao = Comércio'!H89+'SCC x Atuacao = Serv. Indústria'!H89</f>
        <v>61958.7695882646</v>
      </c>
      <c r="I89" s="7">
        <f>+'SCC x Atuacao = Comércio'!I89+'SCC x Atuacao = Serv. Indústria'!I89</f>
        <v>185171.76159286941</v>
      </c>
      <c r="J89" s="7">
        <f>+'SCC x Atuacao = Comércio'!J89+'SCC x Atuacao = Serv. Indústria'!J89</f>
        <v>72932.772015604933</v>
      </c>
      <c r="K89" s="7">
        <f>+'SCC x Atuacao = Comércio'!K89+'SCC x Atuacao = Serv. Indústria'!K89</f>
        <v>157570.50313174247</v>
      </c>
      <c r="L89" s="72">
        <f t="shared" si="2"/>
        <v>3482663.5655134935</v>
      </c>
      <c r="N89" s="57" t="s">
        <v>538</v>
      </c>
      <c r="O89" s="16">
        <f>+B89/'Total x Ano'!$D$30</f>
        <v>5.5039915612925521E-3</v>
      </c>
      <c r="P89" s="16">
        <f>+C89/'Total x Ano'!$D$30</f>
        <v>1.473091027749236E-3</v>
      </c>
      <c r="Q89" s="16">
        <f>+D89/'Total x Ano'!$D$30</f>
        <v>9.3151833659216188E-3</v>
      </c>
      <c r="R89" s="16">
        <f>+E89/'Total x Ano'!$D$30</f>
        <v>1.0379260358670473E-4</v>
      </c>
      <c r="S89" s="16">
        <f>+F89/'Total x Ano'!$D$30</f>
        <v>3.0193545639417729E-2</v>
      </c>
      <c r="T89" s="16">
        <f>+G89/'Total x Ano'!$D$30</f>
        <v>8.3059499935807918E-4</v>
      </c>
      <c r="U89" s="16">
        <f>+H89/'Total x Ano'!$D$30</f>
        <v>9.7772648903602299E-4</v>
      </c>
      <c r="V89" s="16">
        <f>+I89/'Total x Ano'!$D$30</f>
        <v>2.9220615182310406E-3</v>
      </c>
      <c r="W89" s="16">
        <f>+J89/'Total x Ano'!$D$30</f>
        <v>1.1508992769279974E-3</v>
      </c>
      <c r="X89" s="16">
        <f>+K89/'Total x Ano'!$D$30</f>
        <v>2.4865060398458652E-3</v>
      </c>
      <c r="Y89" s="16">
        <f>+L89/'Total x Ano'!$D$30</f>
        <v>5.495739252136686E-2</v>
      </c>
    </row>
    <row r="90" spans="1:25" x14ac:dyDescent="0.25">
      <c r="A90" s="1" t="s">
        <v>539</v>
      </c>
      <c r="B90" s="7">
        <f>+'SCC x Atuacao = Comércio'!B90+'SCC x Atuacao = Serv. Indústria'!B90</f>
        <v>211140.36133083148</v>
      </c>
      <c r="C90" s="7">
        <f>+'SCC x Atuacao = Comércio'!C90+'SCC x Atuacao = Serv. Indústria'!C90</f>
        <v>76366.643038890077</v>
      </c>
      <c r="D90" s="7">
        <f>+'SCC x Atuacao = Comércio'!D90+'SCC x Atuacao = Serv. Indústria'!D90</f>
        <v>428052.12421998475</v>
      </c>
      <c r="E90" s="7">
        <f>+'SCC x Atuacao = Comércio'!E90+'SCC x Atuacao = Serv. Indústria'!E90</f>
        <v>1180.6836678243581</v>
      </c>
      <c r="F90" s="7">
        <f>+'SCC x Atuacao = Comércio'!F90+'SCC x Atuacao = Serv. Indústria'!F90</f>
        <v>681795.93999870901</v>
      </c>
      <c r="G90" s="7">
        <f>+'SCC x Atuacao = Comércio'!G90+'SCC x Atuacao = Serv. Indústria'!G90</f>
        <v>44016.703277134613</v>
      </c>
      <c r="H90" s="7">
        <f>+'SCC x Atuacao = Comércio'!H90+'SCC x Atuacao = Serv. Indústria'!H90</f>
        <v>54359.415402677638</v>
      </c>
      <c r="I90" s="7">
        <f>+'SCC x Atuacao = Comércio'!I90+'SCC x Atuacao = Serv. Indústria'!I90</f>
        <v>91011.041569196925</v>
      </c>
      <c r="J90" s="7">
        <f>+'SCC x Atuacao = Comércio'!J90+'SCC x Atuacao = Serv. Indústria'!J90</f>
        <v>3638.5176350060756</v>
      </c>
      <c r="K90" s="7">
        <f>+'SCC x Atuacao = Comércio'!K90+'SCC x Atuacao = Serv. Indústria'!K90</f>
        <v>82010.309758407093</v>
      </c>
      <c r="L90" s="72">
        <f t="shared" si="2"/>
        <v>1673571.7398986619</v>
      </c>
      <c r="N90" s="57" t="s">
        <v>539</v>
      </c>
      <c r="O90" s="16">
        <f>+B90/'Total x Ano'!$D$30</f>
        <v>3.3318531912372219E-3</v>
      </c>
      <c r="P90" s="16">
        <f>+C90/'Total x Ano'!$D$30</f>
        <v>1.2050867096628629E-3</v>
      </c>
      <c r="Q90" s="16">
        <f>+D90/'Total x Ano'!$D$30</f>
        <v>6.7547806923733246E-3</v>
      </c>
      <c r="R90" s="16">
        <f>+E90/'Total x Ano'!$D$30</f>
        <v>1.8631514229145246E-5</v>
      </c>
      <c r="S90" s="16">
        <f>+F90/'Total x Ano'!$D$30</f>
        <v>1.0758928156317247E-2</v>
      </c>
      <c r="T90" s="16">
        <f>+G90/'Total x Ano'!$D$30</f>
        <v>6.9459572938718574E-4</v>
      </c>
      <c r="U90" s="16">
        <f>+H90/'Total x Ano'!$D$30</f>
        <v>8.5780658203673263E-4</v>
      </c>
      <c r="V90" s="16">
        <f>+I90/'Total x Ano'!$D$30</f>
        <v>1.4361793613444607E-3</v>
      </c>
      <c r="W90" s="16">
        <f>+J90/'Total x Ano'!$D$30</f>
        <v>5.7416812764531615E-5</v>
      </c>
      <c r="X90" s="16">
        <f>+K90/'Total x Ano'!$D$30</f>
        <v>1.294145328541698E-3</v>
      </c>
      <c r="Y90" s="16">
        <f>+L90/'Total x Ano'!$D$30</f>
        <v>2.6409424077894407E-2</v>
      </c>
    </row>
    <row r="91" spans="1:25" x14ac:dyDescent="0.25">
      <c r="A91" s="1" t="s">
        <v>540</v>
      </c>
      <c r="B91" s="7">
        <f>+'SCC x Atuacao = Comércio'!B91+'SCC x Atuacao = Serv. Indústria'!B91</f>
        <v>371281.22095351538</v>
      </c>
      <c r="C91" s="7">
        <f>+'SCC x Atuacao = Comércio'!C91+'SCC x Atuacao = Serv. Indústria'!C91</f>
        <v>55030.161068158268</v>
      </c>
      <c r="D91" s="7">
        <f>+'SCC x Atuacao = Comércio'!D91+'SCC x Atuacao = Serv. Indústria'!D91</f>
        <v>842477.27783156349</v>
      </c>
      <c r="E91" s="7">
        <f>+'SCC x Atuacao = Comércio'!E91+'SCC x Atuacao = Serv. Indústria'!E91</f>
        <v>1721.7934985053598</v>
      </c>
      <c r="F91" s="7">
        <f>+'SCC x Atuacao = Comércio'!F91+'SCC x Atuacao = Serv. Indústria'!F91</f>
        <v>1623024.6287524598</v>
      </c>
      <c r="G91" s="7">
        <f>+'SCC x Atuacao = Comércio'!G91+'SCC x Atuacao = Serv. Indústria'!G91</f>
        <v>49298.858742909943</v>
      </c>
      <c r="H91" s="7">
        <f>+'SCC x Atuacao = Comércio'!H91+'SCC x Atuacao = Serv. Indústria'!H91</f>
        <v>28303.446548173379</v>
      </c>
      <c r="I91" s="7">
        <f>+'SCC x Atuacao = Comércio'!I91+'SCC x Atuacao = Serv. Indústria'!I91</f>
        <v>181768.21703004898</v>
      </c>
      <c r="J91" s="7">
        <f>+'SCC x Atuacao = Comércio'!J91+'SCC x Atuacao = Serv. Indústria'!J91</f>
        <v>24615.871235799972</v>
      </c>
      <c r="K91" s="7">
        <f>+'SCC x Atuacao = Comércio'!K91+'SCC x Atuacao = Serv. Indústria'!K91</f>
        <v>202184.07217162393</v>
      </c>
      <c r="L91" s="72">
        <f t="shared" si="2"/>
        <v>3379705.5478327582</v>
      </c>
      <c r="N91" s="57" t="s">
        <v>540</v>
      </c>
      <c r="O91" s="16">
        <f>+B91/'Total x Ano'!$D$30</f>
        <v>5.8589201661074508E-3</v>
      </c>
      <c r="P91" s="16">
        <f>+C91/'Total x Ano'!$D$30</f>
        <v>8.683911338105097E-4</v>
      </c>
      <c r="Q91" s="16">
        <f>+D91/'Total x Ano'!$D$30</f>
        <v>1.3294524026553574E-2</v>
      </c>
      <c r="R91" s="16">
        <f>+E91/'Total x Ano'!$D$30</f>
        <v>2.7170376741270077E-5</v>
      </c>
      <c r="S91" s="16">
        <f>+F91/'Total x Ano'!$D$30</f>
        <v>2.5611776709486198E-2</v>
      </c>
      <c r="T91" s="16">
        <f>+G91/'Total x Ano'!$D$30</f>
        <v>7.779496008797071E-4</v>
      </c>
      <c r="U91" s="16">
        <f>+H91/'Total x Ano'!$D$30</f>
        <v>4.4663620025155816E-4</v>
      </c>
      <c r="V91" s="16">
        <f>+I91/'Total x Ano'!$D$30</f>
        <v>2.8683526454145224E-3</v>
      </c>
      <c r="W91" s="16">
        <f>+J91/'Total x Ano'!$D$30</f>
        <v>3.8844524379483633E-4</v>
      </c>
      <c r="X91" s="16">
        <f>+K91/'Total x Ano'!$D$30</f>
        <v>3.1905204757456929E-3</v>
      </c>
      <c r="Y91" s="16">
        <f>+L91/'Total x Ano'!$D$30</f>
        <v>5.3332686578785315E-2</v>
      </c>
    </row>
    <row r="92" spans="1:25" x14ac:dyDescent="0.25">
      <c r="A92" s="1" t="s">
        <v>541</v>
      </c>
      <c r="B92" s="7">
        <f>+'SCC x Atuacao = Comércio'!B92+'SCC x Atuacao = Serv. Indústria'!B92</f>
        <v>40272.597719472717</v>
      </c>
      <c r="C92" s="7">
        <f>+'SCC x Atuacao = Comércio'!C92+'SCC x Atuacao = Serv. Indústria'!C92</f>
        <v>11088.345391417131</v>
      </c>
      <c r="D92" s="7">
        <f>+'SCC x Atuacao = Comércio'!D92+'SCC x Atuacao = Serv. Indústria'!D92</f>
        <v>134558.64795362012</v>
      </c>
      <c r="E92" s="7">
        <f>+'SCC x Atuacao = Comércio'!E92+'SCC x Atuacao = Serv. Indústria'!E92</f>
        <v>54.357245906545359</v>
      </c>
      <c r="F92" s="7">
        <f>+'SCC x Atuacao = Comércio'!F92+'SCC x Atuacao = Serv. Indústria'!F92</f>
        <v>130954.58516259449</v>
      </c>
      <c r="G92" s="7">
        <f>+'SCC x Atuacao = Comércio'!G92+'SCC x Atuacao = Serv. Indústria'!G92</f>
        <v>2502.2251746144957</v>
      </c>
      <c r="H92" s="7">
        <f>+'SCC x Atuacao = Comércio'!H92+'SCC x Atuacao = Serv. Indústria'!H92</f>
        <v>11148.75723841278</v>
      </c>
      <c r="I92" s="7">
        <f>+'SCC x Atuacao = Comércio'!I92+'SCC x Atuacao = Serv. Indústria'!I92</f>
        <v>20129.447003922895</v>
      </c>
      <c r="J92" s="7">
        <f>+'SCC x Atuacao = Comércio'!J92+'SCC x Atuacao = Serv. Indústria'!J92</f>
        <v>1251.9543021292529</v>
      </c>
      <c r="K92" s="7">
        <f>+'SCC x Atuacao = Comércio'!K92+'SCC x Atuacao = Serv. Indústria'!K92</f>
        <v>17969.683040936387</v>
      </c>
      <c r="L92" s="72">
        <f t="shared" si="2"/>
        <v>369930.60023302684</v>
      </c>
      <c r="N92" s="57" t="s">
        <v>541</v>
      </c>
      <c r="O92" s="16">
        <f>+B92/'Total x Ano'!$D$30</f>
        <v>6.3551271005352886E-4</v>
      </c>
      <c r="P92" s="16">
        <f>+C92/'Total x Ano'!$D$30</f>
        <v>1.7497715143172346E-4</v>
      </c>
      <c r="Q92" s="16">
        <f>+D92/'Total x Ano'!$D$30</f>
        <v>2.1233726122612652E-3</v>
      </c>
      <c r="R92" s="16">
        <f>+E92/'Total x Ano'!$D$30</f>
        <v>8.5777234678883334E-7</v>
      </c>
      <c r="S92" s="16">
        <f>+F92/'Total x Ano'!$D$30</f>
        <v>2.0664995064466805E-3</v>
      </c>
      <c r="T92" s="16">
        <f>+G92/'Total x Ano'!$D$30</f>
        <v>3.9485804043738821E-5</v>
      </c>
      <c r="U92" s="16">
        <f>+H92/'Total x Ano'!$D$30</f>
        <v>1.7593046705518969E-4</v>
      </c>
      <c r="V92" s="16">
        <f>+I92/'Total x Ano'!$D$30</f>
        <v>3.1764823085043883E-4</v>
      </c>
      <c r="W92" s="16">
        <f>+J92/'Total x Ano'!$D$30</f>
        <v>1.9756184514132531E-5</v>
      </c>
      <c r="X92" s="16">
        <f>+K92/'Total x Ano'!$D$30</f>
        <v>2.83566559269322E-4</v>
      </c>
      <c r="Y92" s="16">
        <f>+L92/'Total x Ano'!$D$30</f>
        <v>5.8376069982728086E-3</v>
      </c>
    </row>
    <row r="93" spans="1:25" x14ac:dyDescent="0.25">
      <c r="A93" s="1" t="s">
        <v>542</v>
      </c>
      <c r="B93" s="7">
        <f>+'SCC x Atuacao = Comércio'!B93+'SCC x Atuacao = Serv. Indústria'!B93</f>
        <v>35033.108441776429</v>
      </c>
      <c r="C93" s="7">
        <f>+'SCC x Atuacao = Comércio'!C93+'SCC x Atuacao = Serv. Indústria'!C93</f>
        <v>20697.002223962652</v>
      </c>
      <c r="D93" s="7">
        <f>+'SCC x Atuacao = Comércio'!D93+'SCC x Atuacao = Serv. Indústria'!D93</f>
        <v>92447.351584936929</v>
      </c>
      <c r="E93" s="7">
        <f>+'SCC x Atuacao = Comércio'!E93+'SCC x Atuacao = Serv. Indústria'!E93</f>
        <v>1294.0625652238559</v>
      </c>
      <c r="F93" s="7">
        <f>+'SCC x Atuacao = Comércio'!F93+'SCC x Atuacao = Serv. Indústria'!F93</f>
        <v>222013.01236168214</v>
      </c>
      <c r="G93" s="7">
        <f>+'SCC x Atuacao = Comércio'!G93+'SCC x Atuacao = Serv. Indústria'!G93</f>
        <v>5904.5954366068554</v>
      </c>
      <c r="H93" s="7">
        <f>+'SCC x Atuacao = Comércio'!H93+'SCC x Atuacao = Serv. Indústria'!H93</f>
        <v>3962.253076126497</v>
      </c>
      <c r="I93" s="7">
        <f>+'SCC x Atuacao = Comércio'!I93+'SCC x Atuacao = Serv. Indústria'!I93</f>
        <v>26629.968047036695</v>
      </c>
      <c r="J93" s="7">
        <f>+'SCC x Atuacao = Comércio'!J93+'SCC x Atuacao = Serv. Indústria'!J93</f>
        <v>579.50583922284636</v>
      </c>
      <c r="K93" s="7">
        <f>+'SCC x Atuacao = Comércio'!K93+'SCC x Atuacao = Serv. Indústria'!K93</f>
        <v>18429.654611860511</v>
      </c>
      <c r="L93" s="72">
        <f t="shared" si="2"/>
        <v>426990.51418843545</v>
      </c>
      <c r="N93" s="57" t="s">
        <v>542</v>
      </c>
      <c r="O93" s="16">
        <f>+B93/'Total x Ano'!$D$30</f>
        <v>5.5283212278773252E-4</v>
      </c>
      <c r="P93" s="16">
        <f>+C93/'Total x Ano'!$D$30</f>
        <v>3.2660440890741312E-4</v>
      </c>
      <c r="Q93" s="16">
        <f>+D93/'Total x Ano'!$D$30</f>
        <v>1.4588447299143804E-3</v>
      </c>
      <c r="R93" s="16">
        <f>+E93/'Total x Ano'!$D$30</f>
        <v>2.0420664530577038E-5</v>
      </c>
      <c r="S93" s="16">
        <f>+F93/'Total x Ano'!$D$30</f>
        <v>3.503426626112549E-3</v>
      </c>
      <c r="T93" s="16">
        <f>+G93/'Total x Ano'!$D$30</f>
        <v>9.3176146069001394E-5</v>
      </c>
      <c r="U93" s="16">
        <f>+H93/'Total x Ano'!$D$30</f>
        <v>6.2525447398928061E-5</v>
      </c>
      <c r="V93" s="16">
        <f>+I93/'Total x Ano'!$D$30</f>
        <v>4.202282475070682E-4</v>
      </c>
      <c r="W93" s="16">
        <f>+J93/'Total x Ano'!$D$30</f>
        <v>9.1447621268861508E-6</v>
      </c>
      <c r="X93" s="16">
        <f>+K93/'Total x Ano'!$D$30</f>
        <v>2.9082503764267574E-4</v>
      </c>
      <c r="Y93" s="16">
        <f>+L93/'Total x Ano'!$D$30</f>
        <v>6.738028192997212E-3</v>
      </c>
    </row>
    <row r="94" spans="1:25" x14ac:dyDescent="0.25">
      <c r="A94" s="1" t="s">
        <v>543</v>
      </c>
      <c r="B94" s="7">
        <f>+'SCC x Atuacao = Comércio'!B94+'SCC x Atuacao = Serv. Indústria'!B94</f>
        <v>85159.973467848075</v>
      </c>
      <c r="C94" s="7">
        <f>+'SCC x Atuacao = Comércio'!C94+'SCC x Atuacao = Serv. Indústria'!C94</f>
        <v>11214.361988977205</v>
      </c>
      <c r="D94" s="7">
        <f>+'SCC x Atuacao = Comércio'!D94+'SCC x Atuacao = Serv. Indústria'!D94</f>
        <v>228345.60713234512</v>
      </c>
      <c r="E94" s="7">
        <f>+'SCC x Atuacao = Comércio'!E94+'SCC x Atuacao = Serv. Indústria'!E94</f>
        <v>370.52061031576432</v>
      </c>
      <c r="F94" s="7">
        <f>+'SCC x Atuacao = Comércio'!F94+'SCC x Atuacao = Serv. Indústria'!F94</f>
        <v>578826.9134501043</v>
      </c>
      <c r="G94" s="7">
        <f>+'SCC x Atuacao = Comércio'!G94+'SCC x Atuacao = Serv. Indústria'!G94</f>
        <v>9838.8310936544931</v>
      </c>
      <c r="H94" s="7">
        <f>+'SCC x Atuacao = Comércio'!H94+'SCC x Atuacao = Serv. Indústria'!H94</f>
        <v>11102.923239447433</v>
      </c>
      <c r="I94" s="7">
        <f>+'SCC x Atuacao = Comércio'!I94+'SCC x Atuacao = Serv. Indústria'!I94</f>
        <v>72259.542853024366</v>
      </c>
      <c r="J94" s="7">
        <f>+'SCC x Atuacao = Comércio'!J94+'SCC x Atuacao = Serv. Indústria'!J94</f>
        <v>2102.5264812961668</v>
      </c>
      <c r="K94" s="7">
        <f>+'SCC x Atuacao = Comércio'!K94+'SCC x Atuacao = Serv. Indústria'!K94</f>
        <v>41067.243452848961</v>
      </c>
      <c r="L94" s="72">
        <f t="shared" si="2"/>
        <v>1040288.4437698618</v>
      </c>
      <c r="N94" s="57" t="s">
        <v>543</v>
      </c>
      <c r="O94" s="16">
        <f>+B94/'Total x Ano'!$D$30</f>
        <v>1.3438478914031011E-3</v>
      </c>
      <c r="P94" s="16">
        <f>+C94/'Total x Ano'!$D$30</f>
        <v>1.7696572813057407E-4</v>
      </c>
      <c r="Q94" s="16">
        <f>+D94/'Total x Ano'!$D$30</f>
        <v>3.6033567198305639E-3</v>
      </c>
      <c r="R94" s="16">
        <f>+E94/'Total x Ano'!$D$30</f>
        <v>5.8469175202622582E-6</v>
      </c>
      <c r="S94" s="16">
        <f>+F94/'Total x Ano'!$D$30</f>
        <v>9.1340484907615101E-3</v>
      </c>
      <c r="T94" s="16">
        <f>+G94/'Total x Ano'!$D$30</f>
        <v>1.5525947086010716E-4</v>
      </c>
      <c r="U94" s="16">
        <f>+H94/'Total x Ano'!$D$30</f>
        <v>1.7520719389814242E-4</v>
      </c>
      <c r="V94" s="16">
        <f>+I94/'Total x Ano'!$D$30</f>
        <v>1.1402755348843652E-3</v>
      </c>
      <c r="W94" s="16">
        <f>+J94/'Total x Ano'!$D$30</f>
        <v>3.3178448318514168E-5</v>
      </c>
      <c r="X94" s="16">
        <f>+K94/'Total x Ano'!$D$30</f>
        <v>6.4805243910374185E-4</v>
      </c>
      <c r="Y94" s="16">
        <f>+L94/'Total x Ano'!$D$30</f>
        <v>1.6416038834710881E-2</v>
      </c>
    </row>
    <row r="95" spans="1:25" x14ac:dyDescent="0.25">
      <c r="A95" s="1" t="s">
        <v>544</v>
      </c>
      <c r="B95" s="7">
        <f>+'SCC x Atuacao = Comércio'!B95+'SCC x Atuacao = Serv. Indústria'!B95</f>
        <v>68534.611597382856</v>
      </c>
      <c r="C95" s="7">
        <f>+'SCC x Atuacao = Comércio'!C95+'SCC x Atuacao = Serv. Indústria'!C95</f>
        <v>26770.830923736768</v>
      </c>
      <c r="D95" s="7">
        <f>+'SCC x Atuacao = Comércio'!D95+'SCC x Atuacao = Serv. Indústria'!D95</f>
        <v>701589.69047030387</v>
      </c>
      <c r="E95" s="7">
        <f>+'SCC x Atuacao = Comércio'!E95+'SCC x Atuacao = Serv. Indústria'!E95</f>
        <v>142.86819257247862</v>
      </c>
      <c r="F95" s="7">
        <f>+'SCC x Atuacao = Comércio'!F95+'SCC x Atuacao = Serv. Indústria'!F95</f>
        <v>815427.4233344954</v>
      </c>
      <c r="G95" s="7">
        <f>+'SCC x Atuacao = Comércio'!G95+'SCC x Atuacao = Serv. Indústria'!G95</f>
        <v>18166.555226127788</v>
      </c>
      <c r="H95" s="7">
        <f>+'SCC x Atuacao = Comércio'!H95+'SCC x Atuacao = Serv. Indústria'!H95</f>
        <v>7828.3494692052836</v>
      </c>
      <c r="I95" s="7">
        <f>+'SCC x Atuacao = Comércio'!I95+'SCC x Atuacao = Serv. Indústria'!I95</f>
        <v>56089.814663188132</v>
      </c>
      <c r="J95" s="7">
        <f>+'SCC x Atuacao = Comércio'!J95+'SCC x Atuacao = Serv. Indústria'!J95</f>
        <v>24104.674195906493</v>
      </c>
      <c r="K95" s="7">
        <f>+'SCC x Atuacao = Comércio'!K95+'SCC x Atuacao = Serv. Indústria'!K95</f>
        <v>126336.02564240783</v>
      </c>
      <c r="L95" s="72">
        <f t="shared" si="2"/>
        <v>1844990.8437153269</v>
      </c>
      <c r="N95" s="57" t="s">
        <v>544</v>
      </c>
      <c r="O95" s="16">
        <f>+B95/'Total x Ano'!$D$30</f>
        <v>1.0814950913300321E-3</v>
      </c>
      <c r="P95" s="16">
        <f>+C95/'Total x Ano'!$D$30</f>
        <v>4.2245110258935445E-4</v>
      </c>
      <c r="Q95" s="16">
        <f>+D95/'Total x Ano'!$D$30</f>
        <v>1.1071279003211939E-2</v>
      </c>
      <c r="R95" s="16">
        <f>+E95/'Total x Ano'!$D$30</f>
        <v>2.2544995203595745E-6</v>
      </c>
      <c r="S95" s="16">
        <f>+F95/'Total x Ano'!$D$30</f>
        <v>1.2867669854947123E-2</v>
      </c>
      <c r="T95" s="16">
        <f>+G95/'Total x Ano'!$D$30</f>
        <v>2.866732567020692E-4</v>
      </c>
      <c r="U95" s="16">
        <f>+H95/'Total x Ano'!$D$30</f>
        <v>1.2353351579342549E-4</v>
      </c>
      <c r="V95" s="16">
        <f>+I95/'Total x Ano'!$D$30</f>
        <v>8.8511276007823307E-4</v>
      </c>
      <c r="W95" s="16">
        <f>+J95/'Total x Ano'!$D$30</f>
        <v>3.8037841337935105E-4</v>
      </c>
      <c r="X95" s="16">
        <f>+K95/'Total x Ano'!$D$30</f>
        <v>1.9936173621742203E-3</v>
      </c>
      <c r="Y95" s="16">
        <f>+L95/'Total x Ano'!$D$30</f>
        <v>2.9114464859726106E-2</v>
      </c>
    </row>
    <row r="96" spans="1:25" x14ac:dyDescent="0.25">
      <c r="A96" s="1" t="s">
        <v>84</v>
      </c>
      <c r="B96" s="7">
        <f>+'SCC x Atuacao = Comércio'!B96+'SCC x Atuacao = Serv. Indústria'!B96</f>
        <v>4330471.9590030396</v>
      </c>
      <c r="C96" s="7">
        <f>+'SCC x Atuacao = Comércio'!C96+'SCC x Atuacao = Serv. Indústria'!C96</f>
        <v>1504976.486657019</v>
      </c>
      <c r="D96" s="7">
        <f>+'SCC x Atuacao = Comércio'!D96+'SCC x Atuacao = Serv. Indústria'!D96</f>
        <v>17258763.459184274</v>
      </c>
      <c r="E96" s="7">
        <f>+'SCC x Atuacao = Comércio'!E96+'SCC x Atuacao = Serv. Indústria'!E96</f>
        <v>148968.61925012211</v>
      </c>
      <c r="F96" s="7">
        <f>+'SCC x Atuacao = Comércio'!F96+'SCC x Atuacao = Serv. Indústria'!F96</f>
        <v>30028173.104325216</v>
      </c>
      <c r="G96" s="7">
        <f>+'SCC x Atuacao = Comércio'!G96+'SCC x Atuacao = Serv. Indústria'!G96</f>
        <v>748486.01029471378</v>
      </c>
      <c r="H96" s="7">
        <f>+'SCC x Atuacao = Comércio'!H96+'SCC x Atuacao = Serv. Indústria'!H96</f>
        <v>1092139.3221587925</v>
      </c>
      <c r="I96" s="7">
        <f>+'SCC x Atuacao = Comércio'!I96+'SCC x Atuacao = Serv. Indústria'!I96</f>
        <v>2754656.9131760886</v>
      </c>
      <c r="J96" s="7">
        <f>+'SCC x Atuacao = Comércio'!J96+'SCC x Atuacao = Serv. Indústria'!J96</f>
        <v>981449.95864372491</v>
      </c>
      <c r="K96" s="7">
        <f>+'SCC x Atuacao = Comércio'!K96+'SCC x Atuacao = Serv. Indústria'!K96</f>
        <v>4522161.6578419805</v>
      </c>
      <c r="L96" s="72">
        <f t="shared" si="2"/>
        <v>63370247.490534969</v>
      </c>
      <c r="N96" s="57" t="s">
        <v>84</v>
      </c>
      <c r="O96" s="16">
        <f>+B96/'Total x Ano'!$D$30</f>
        <v>6.8336043024762413E-2</v>
      </c>
      <c r="P96" s="16">
        <f>+C96/'Total x Ano'!$D$30</f>
        <v>2.3748944437715878E-2</v>
      </c>
      <c r="Q96" s="16">
        <f>+D96/'Total x Ano'!$D$30</f>
        <v>0.27234805200598367</v>
      </c>
      <c r="R96" s="16">
        <f>+E96/'Total x Ano'!$D$30</f>
        <v>2.3507659374751881E-3</v>
      </c>
      <c r="S96" s="16">
        <f>+F96/'Total x Ano'!$D$30</f>
        <v>0.47385286145221778</v>
      </c>
      <c r="T96" s="16">
        <f>+G96/'Total x Ano'!$D$30</f>
        <v>1.1811315876689739E-2</v>
      </c>
      <c r="U96" s="16">
        <f>+H96/'Total x Ano'!$D$30</f>
        <v>1.7234260010139859E-2</v>
      </c>
      <c r="V96" s="16">
        <f>+I96/'Total x Ano'!$D$30</f>
        <v>4.3469246566971771E-2</v>
      </c>
      <c r="W96" s="16">
        <f>+J96/'Total x Ano'!$D$30</f>
        <v>1.548755129590294E-2</v>
      </c>
      <c r="X96" s="16">
        <f>+K96/'Total x Ano'!$D$30</f>
        <v>7.1360959392140835E-2</v>
      </c>
      <c r="Y96" s="16">
        <f>+L96/'Total x Ano'!$D$30</f>
        <v>1</v>
      </c>
    </row>
    <row r="97" spans="1:25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72"/>
      <c r="N97" s="56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</row>
    <row r="98" spans="1:25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N98" s="56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</row>
    <row r="99" spans="1:25" s="1" customFormat="1" x14ac:dyDescent="0.25">
      <c r="B99" s="1">
        <v>2010</v>
      </c>
      <c r="C99" s="1">
        <v>2010</v>
      </c>
      <c r="D99" s="1">
        <v>2010</v>
      </c>
      <c r="E99" s="1">
        <v>2010</v>
      </c>
      <c r="F99" s="1">
        <v>2010</v>
      </c>
      <c r="G99" s="1">
        <v>2010</v>
      </c>
      <c r="H99" s="1">
        <v>2010</v>
      </c>
      <c r="I99" s="1">
        <v>2010</v>
      </c>
      <c r="J99" s="1">
        <v>2010</v>
      </c>
      <c r="K99" s="1">
        <v>2010</v>
      </c>
      <c r="L99" s="57">
        <v>2010</v>
      </c>
      <c r="N99" s="57"/>
      <c r="O99" s="1">
        <v>2010</v>
      </c>
      <c r="P99" s="1">
        <v>2010</v>
      </c>
      <c r="Q99" s="1">
        <v>2010</v>
      </c>
      <c r="R99" s="1">
        <v>2010</v>
      </c>
      <c r="S99" s="1">
        <v>2010</v>
      </c>
      <c r="T99" s="1">
        <v>2010</v>
      </c>
      <c r="U99" s="1">
        <v>2010</v>
      </c>
      <c r="V99" s="1">
        <v>2010</v>
      </c>
      <c r="W99" s="1">
        <v>2010</v>
      </c>
      <c r="X99" s="1">
        <v>2010</v>
      </c>
      <c r="Y99" s="1">
        <v>2010</v>
      </c>
    </row>
    <row r="100" spans="1:25" x14ac:dyDescent="0.25">
      <c r="B100" s="1" t="s">
        <v>769</v>
      </c>
      <c r="C100" s="1" t="s">
        <v>771</v>
      </c>
      <c r="D100" s="1" t="s">
        <v>20</v>
      </c>
      <c r="E100" s="1" t="s">
        <v>776</v>
      </c>
      <c r="F100" s="1" t="s">
        <v>777</v>
      </c>
      <c r="G100" s="1" t="s">
        <v>780</v>
      </c>
      <c r="H100" s="1" t="s">
        <v>22</v>
      </c>
      <c r="I100" s="1" t="s">
        <v>21</v>
      </c>
      <c r="J100" s="1" t="s">
        <v>29</v>
      </c>
      <c r="K100" s="1" t="s">
        <v>784</v>
      </c>
      <c r="L100" s="57" t="s">
        <v>866</v>
      </c>
      <c r="N100" s="56"/>
      <c r="O100" s="1" t="s">
        <v>769</v>
      </c>
      <c r="P100" s="1" t="s">
        <v>771</v>
      </c>
      <c r="Q100" s="1" t="s">
        <v>20</v>
      </c>
      <c r="R100" s="1" t="s">
        <v>776</v>
      </c>
      <c r="S100" s="1" t="s">
        <v>777</v>
      </c>
      <c r="T100" s="1" t="s">
        <v>780</v>
      </c>
      <c r="U100" s="1" t="s">
        <v>22</v>
      </c>
      <c r="V100" s="1" t="s">
        <v>21</v>
      </c>
      <c r="W100" s="1" t="s">
        <v>29</v>
      </c>
      <c r="X100" s="1" t="s">
        <v>784</v>
      </c>
      <c r="Y100" s="1" t="s">
        <v>866</v>
      </c>
    </row>
    <row r="101" spans="1:25" x14ac:dyDescent="0.25">
      <c r="A101" s="1" t="s">
        <v>518</v>
      </c>
      <c r="B101" s="7">
        <f>+'SCC x Atuacao = Comércio'!B101+'SCC x Atuacao = Serv. Indústria'!B101</f>
        <v>26725.625048331593</v>
      </c>
      <c r="C101" s="7">
        <f>+'SCC x Atuacao = Comércio'!C101+'SCC x Atuacao = Serv. Indústria'!C101</f>
        <v>1163.5595215100798</v>
      </c>
      <c r="D101" s="7">
        <f>+'SCC x Atuacao = Comércio'!D101+'SCC x Atuacao = Serv. Indústria'!D101</f>
        <v>59266.3277034329</v>
      </c>
      <c r="E101" s="7">
        <f>+'SCC x Atuacao = Comércio'!E101+'SCC x Atuacao = Serv. Indústria'!E101</f>
        <v>53.327541432123269</v>
      </c>
      <c r="F101" s="7">
        <f>+'SCC x Atuacao = Comércio'!F101+'SCC x Atuacao = Serv. Indústria'!F101</f>
        <v>122854.22780561713</v>
      </c>
      <c r="G101" s="7">
        <f>+'SCC x Atuacao = Comércio'!G101+'SCC x Atuacao = Serv. Indústria'!G101</f>
        <v>3002.0045416454559</v>
      </c>
      <c r="H101" s="7">
        <f>+'SCC x Atuacao = Comércio'!H101+'SCC x Atuacao = Serv. Indústria'!H101</f>
        <v>2306.367759630868</v>
      </c>
      <c r="I101" s="7">
        <f>+'SCC x Atuacao = Comércio'!I101+'SCC x Atuacao = Serv. Indústria'!I101</f>
        <v>10261.479651736674</v>
      </c>
      <c r="J101" s="7">
        <f>+'SCC x Atuacao = Comércio'!J101+'SCC x Atuacao = Serv. Indústria'!J101</f>
        <v>663.26486900653231</v>
      </c>
      <c r="K101" s="7">
        <f>+'SCC x Atuacao = Comércio'!K101+'SCC x Atuacao = Serv. Indústria'!K101</f>
        <v>3044.5188864754582</v>
      </c>
      <c r="L101" s="72">
        <f>SUM(B101:K101)</f>
        <v>229340.70332881881</v>
      </c>
      <c r="N101" s="57" t="s">
        <v>518</v>
      </c>
      <c r="O101" s="16">
        <f>+B101/'Total x Ano'!$E$30</f>
        <v>3.8664963288217107E-4</v>
      </c>
      <c r="P101" s="16">
        <f>+C101/'Total x Ano'!$E$30</f>
        <v>1.6833651636391283E-5</v>
      </c>
      <c r="Q101" s="16">
        <f>+D101/'Total x Ano'!$E$30</f>
        <v>8.5742817267569636E-4</v>
      </c>
      <c r="R101" s="16">
        <f>+E101/'Total x Ano'!$E$30</f>
        <v>7.7150952615517673E-7</v>
      </c>
      <c r="S101" s="16">
        <f>+F101/'Total x Ano'!$E$30</f>
        <v>1.7773781527339757E-3</v>
      </c>
      <c r="T101" s="16">
        <f>+G101/'Total x Ano'!$E$30</f>
        <v>4.343112469170432E-5</v>
      </c>
      <c r="U101" s="16">
        <f>+H101/'Total x Ano'!$E$30</f>
        <v>3.3367086679539435E-5</v>
      </c>
      <c r="V101" s="16">
        <f>+I101/'Total x Ano'!$E$30</f>
        <v>1.4845667156508803E-4</v>
      </c>
      <c r="W101" s="16">
        <f>+J101/'Total x Ano'!$E$30</f>
        <v>9.5957014154483371E-6</v>
      </c>
      <c r="X101" s="16">
        <f>+K101/'Total x Ano'!$E$30</f>
        <v>4.4046195650419753E-5</v>
      </c>
      <c r="Y101" s="16">
        <f>+L101/'Total x Ano'!$E$30</f>
        <v>3.3179578994565894E-3</v>
      </c>
    </row>
    <row r="102" spans="1:25" x14ac:dyDescent="0.25">
      <c r="A102" s="1" t="s">
        <v>519</v>
      </c>
      <c r="B102" s="7">
        <f>+'SCC x Atuacao = Comércio'!B102+'SCC x Atuacao = Serv. Indústria'!B102</f>
        <v>4985.9971391122272</v>
      </c>
      <c r="C102" s="7">
        <f>+'SCC x Atuacao = Comércio'!C102+'SCC x Atuacao = Serv. Indústria'!C102</f>
        <v>67.246350098757318</v>
      </c>
      <c r="D102" s="7">
        <f>+'SCC x Atuacao = Comércio'!D102+'SCC x Atuacao = Serv. Indústria'!D102</f>
        <v>15917.418865848533</v>
      </c>
      <c r="E102" s="7">
        <f>+'SCC x Atuacao = Comércio'!E102+'SCC x Atuacao = Serv. Indústria'!E102</f>
        <v>0</v>
      </c>
      <c r="F102" s="7">
        <f>+'SCC x Atuacao = Comércio'!F102+'SCC x Atuacao = Serv. Indústria'!F102</f>
        <v>31304.9666807248</v>
      </c>
      <c r="G102" s="7">
        <f>+'SCC x Atuacao = Comércio'!G102+'SCC x Atuacao = Serv. Indústria'!G102</f>
        <v>568.01069606003148</v>
      </c>
      <c r="H102" s="7">
        <f>+'SCC x Atuacao = Comércio'!H102+'SCC x Atuacao = Serv. Indústria'!H102</f>
        <v>601.53980865524966</v>
      </c>
      <c r="I102" s="7">
        <f>+'SCC x Atuacao = Comércio'!I102+'SCC x Atuacao = Serv. Indústria'!I102</f>
        <v>8418.7493139650014</v>
      </c>
      <c r="J102" s="7">
        <f>+'SCC x Atuacao = Comércio'!J102+'SCC x Atuacao = Serv. Indústria'!J102</f>
        <v>36137.697952424875</v>
      </c>
      <c r="K102" s="7">
        <f>+'SCC x Atuacao = Comércio'!K102+'SCC x Atuacao = Serv. Indústria'!K102</f>
        <v>2395.1065622383021</v>
      </c>
      <c r="L102" s="72">
        <f t="shared" ref="L102:L128" si="3">SUM(B102:K102)</f>
        <v>100396.73336912779</v>
      </c>
      <c r="N102" s="57" t="s">
        <v>519</v>
      </c>
      <c r="O102" s="16">
        <f>+B102/'Total x Ano'!$E$30</f>
        <v>7.2134289091571588E-5</v>
      </c>
      <c r="P102" s="16">
        <f>+C102/'Total x Ano'!$E$30</f>
        <v>9.7287814714640781E-7</v>
      </c>
      <c r="Q102" s="16">
        <f>+D102/'Total x Ano'!$E$30</f>
        <v>2.3028326371346309E-4</v>
      </c>
      <c r="R102" s="16">
        <f>+E102/'Total x Ano'!$E$30</f>
        <v>0</v>
      </c>
      <c r="S102" s="16">
        <f>+F102/'Total x Ano'!$E$30</f>
        <v>4.5290068436571379E-4</v>
      </c>
      <c r="T102" s="16">
        <f>+G102/'Total x Ano'!$E$30</f>
        <v>8.2176235993577999E-6</v>
      </c>
      <c r="U102" s="16">
        <f>+H102/'Total x Ano'!$E$30</f>
        <v>8.7027018361571814E-6</v>
      </c>
      <c r="V102" s="16">
        <f>+I102/'Total x Ano'!$E$30</f>
        <v>1.2179720121362717E-4</v>
      </c>
      <c r="W102" s="16">
        <f>+J102/'Total x Ano'!$E$30</f>
        <v>5.2281761871773825E-4</v>
      </c>
      <c r="X102" s="16">
        <f>+K102/'Total x Ano'!$E$30</f>
        <v>3.4650904191328922E-5</v>
      </c>
      <c r="Y102" s="16">
        <f>+L102/'Total x Ano'!$E$30</f>
        <v>1.4524771648761045E-3</v>
      </c>
    </row>
    <row r="103" spans="1:25" x14ac:dyDescent="0.25">
      <c r="A103" s="1" t="s">
        <v>520</v>
      </c>
      <c r="B103" s="7">
        <f>+'SCC x Atuacao = Comércio'!B103+'SCC x Atuacao = Serv. Indústria'!B103</f>
        <v>57819.089666680433</v>
      </c>
      <c r="C103" s="7">
        <f>+'SCC x Atuacao = Comércio'!C103+'SCC x Atuacao = Serv. Indústria'!C103</f>
        <v>49091.149407365636</v>
      </c>
      <c r="D103" s="7">
        <f>+'SCC x Atuacao = Comércio'!D103+'SCC x Atuacao = Serv. Indústria'!D103</f>
        <v>167878.7249288497</v>
      </c>
      <c r="E103" s="7">
        <f>+'SCC x Atuacao = Comércio'!E103+'SCC x Atuacao = Serv. Indústria'!E103</f>
        <v>0</v>
      </c>
      <c r="F103" s="7">
        <f>+'SCC x Atuacao = Comércio'!F103+'SCC x Atuacao = Serv. Indústria'!F103</f>
        <v>227924.50158867508</v>
      </c>
      <c r="G103" s="7">
        <f>+'SCC x Atuacao = Comércio'!G103+'SCC x Atuacao = Serv. Indústria'!G103</f>
        <v>3537.6615214018079</v>
      </c>
      <c r="H103" s="7">
        <f>+'SCC x Atuacao = Comércio'!H103+'SCC x Atuacao = Serv. Indústria'!H103</f>
        <v>14137.126682746019</v>
      </c>
      <c r="I103" s="7">
        <f>+'SCC x Atuacao = Comércio'!I103+'SCC x Atuacao = Serv. Indústria'!I103</f>
        <v>40210.118864942924</v>
      </c>
      <c r="J103" s="7">
        <f>+'SCC x Atuacao = Comércio'!J103+'SCC x Atuacao = Serv. Indústria'!J103</f>
        <v>17986.852095123046</v>
      </c>
      <c r="K103" s="7">
        <f>+'SCC x Atuacao = Comércio'!K103+'SCC x Atuacao = Serv. Indústria'!K103</f>
        <v>24992.525269657475</v>
      </c>
      <c r="L103" s="72">
        <f t="shared" si="3"/>
        <v>603577.7500254421</v>
      </c>
      <c r="N103" s="57" t="s">
        <v>520</v>
      </c>
      <c r="O103" s="16">
        <f>+B103/'Total x Ano'!$E$30</f>
        <v>8.364904376520439E-4</v>
      </c>
      <c r="P103" s="16">
        <f>+C103/'Total x Ano'!$E$30</f>
        <v>7.1022005516412307E-4</v>
      </c>
      <c r="Q103" s="16">
        <f>+D103/'Total x Ano'!$E$30</f>
        <v>2.428764425343866E-3</v>
      </c>
      <c r="R103" s="16">
        <f>+E103/'Total x Ano'!$E$30</f>
        <v>0</v>
      </c>
      <c r="S103" s="16">
        <f>+F103/'Total x Ano'!$E$30</f>
        <v>3.2974691781666884E-3</v>
      </c>
      <c r="T103" s="16">
        <f>+G103/'Total x Ano'!$E$30</f>
        <v>5.118067495288691E-5</v>
      </c>
      <c r="U103" s="16">
        <f>+H103/'Total x Ano'!$E$30</f>
        <v>2.0452710954401896E-4</v>
      </c>
      <c r="V103" s="16">
        <f>+I103/'Total x Ano'!$E$30</f>
        <v>5.8173485818058398E-4</v>
      </c>
      <c r="W103" s="16">
        <f>+J103/'Total x Ano'!$E$30</f>
        <v>2.6022252975218597E-4</v>
      </c>
      <c r="X103" s="16">
        <f>+K103/'Total x Ano'!$E$30</f>
        <v>3.6157622891273415E-4</v>
      </c>
      <c r="Y103" s="16">
        <f>+L103/'Total x Ano'!$E$30</f>
        <v>8.7321854976691315E-3</v>
      </c>
    </row>
    <row r="104" spans="1:25" x14ac:dyDescent="0.25">
      <c r="A104" s="1" t="s">
        <v>521</v>
      </c>
      <c r="B104" s="7">
        <f>+'SCC x Atuacao = Comércio'!B104+'SCC x Atuacao = Serv. Indústria'!B104</f>
        <v>1078.2502922809376</v>
      </c>
      <c r="C104" s="7">
        <f>+'SCC x Atuacao = Comércio'!C104+'SCC x Atuacao = Serv. Indústria'!C104</f>
        <v>949.04840863432651</v>
      </c>
      <c r="D104" s="7">
        <f>+'SCC x Atuacao = Comércio'!D104+'SCC x Atuacao = Serv. Indústria'!D104</f>
        <v>14931.626013729454</v>
      </c>
      <c r="E104" s="7">
        <f>+'SCC x Atuacao = Comércio'!E104+'SCC x Atuacao = Serv. Indústria'!E104</f>
        <v>56.871894634745502</v>
      </c>
      <c r="F104" s="7">
        <f>+'SCC x Atuacao = Comércio'!F104+'SCC x Atuacao = Serv. Indústria'!F104</f>
        <v>21097.23529477886</v>
      </c>
      <c r="G104" s="7">
        <f>+'SCC x Atuacao = Comércio'!G104+'SCC x Atuacao = Serv. Indústria'!G104</f>
        <v>964.13868013181605</v>
      </c>
      <c r="H104" s="7">
        <f>+'SCC x Atuacao = Comércio'!H104+'SCC x Atuacao = Serv. Indústria'!H104</f>
        <v>681.72753176225945</v>
      </c>
      <c r="I104" s="7">
        <f>+'SCC x Atuacao = Comércio'!I104+'SCC x Atuacao = Serv. Indústria'!I104</f>
        <v>5191.1626415467254</v>
      </c>
      <c r="J104" s="7">
        <f>+'SCC x Atuacao = Comércio'!J104+'SCC x Atuacao = Serv. Indústria'!J104</f>
        <v>645.633728996895</v>
      </c>
      <c r="K104" s="7">
        <f>+'SCC x Atuacao = Comércio'!K104+'SCC x Atuacao = Serv. Indústria'!K104</f>
        <v>1367.6383767724556</v>
      </c>
      <c r="L104" s="72">
        <f t="shared" si="3"/>
        <v>46963.332863268479</v>
      </c>
      <c r="N104" s="57" t="s">
        <v>521</v>
      </c>
      <c r="O104" s="16">
        <f>+B104/'Total x Ano'!$E$30</f>
        <v>1.5599451047882767E-5</v>
      </c>
      <c r="P104" s="16">
        <f>+C104/'Total x Ano'!$E$30</f>
        <v>1.3730238979341613E-5</v>
      </c>
      <c r="Q104" s="16">
        <f>+D104/'Total x Ano'!$E$30</f>
        <v>2.160214291004124E-4</v>
      </c>
      <c r="R104" s="16">
        <f>+E104/'Total x Ano'!$E$30</f>
        <v>8.2278701216795698E-7</v>
      </c>
      <c r="S104" s="16">
        <f>+F104/'Total x Ano'!$E$30</f>
        <v>3.0522160910374151E-4</v>
      </c>
      <c r="T104" s="16">
        <f>+G104/'Total x Ano'!$E$30</f>
        <v>1.3948555592107264E-5</v>
      </c>
      <c r="U104" s="16">
        <f>+H104/'Total x Ano'!$E$30</f>
        <v>9.8628076763353905E-6</v>
      </c>
      <c r="V104" s="16">
        <f>+I104/'Total x Ano'!$E$30</f>
        <v>7.5102495300142074E-5</v>
      </c>
      <c r="W104" s="16">
        <f>+J104/'Total x Ano'!$E$30</f>
        <v>9.3406251057383805E-6</v>
      </c>
      <c r="X104" s="16">
        <f>+K104/'Total x Ano'!$E$30</f>
        <v>1.9786136913106534E-5</v>
      </c>
      <c r="Y104" s="16">
        <f>+L104/'Total x Ano'!$E$30</f>
        <v>6.7943613583097597E-4</v>
      </c>
    </row>
    <row r="105" spans="1:25" x14ac:dyDescent="0.25">
      <c r="A105" s="1" t="s">
        <v>522</v>
      </c>
      <c r="B105" s="7">
        <f>+'SCC x Atuacao = Comércio'!B105+'SCC x Atuacao = Serv. Indústria'!B105</f>
        <v>29236.932112445305</v>
      </c>
      <c r="C105" s="7">
        <f>+'SCC x Atuacao = Comércio'!C105+'SCC x Atuacao = Serv. Indústria'!C105</f>
        <v>45631.26269898397</v>
      </c>
      <c r="D105" s="7">
        <f>+'SCC x Atuacao = Comércio'!D105+'SCC x Atuacao = Serv. Indústria'!D105</f>
        <v>146472.42558563963</v>
      </c>
      <c r="E105" s="7">
        <f>+'SCC x Atuacao = Comércio'!E105+'SCC x Atuacao = Serv. Indústria'!E105</f>
        <v>761.49574785596724</v>
      </c>
      <c r="F105" s="7">
        <f>+'SCC x Atuacao = Comércio'!F105+'SCC x Atuacao = Serv. Indústria'!F105</f>
        <v>270475.85257015622</v>
      </c>
      <c r="G105" s="7">
        <f>+'SCC x Atuacao = Comércio'!G105+'SCC x Atuacao = Serv. Indústria'!G105</f>
        <v>6446.2171409270268</v>
      </c>
      <c r="H105" s="7">
        <f>+'SCC x Atuacao = Comércio'!H105+'SCC x Atuacao = Serv. Indústria'!H105</f>
        <v>4812.316494135117</v>
      </c>
      <c r="I105" s="7">
        <f>+'SCC x Atuacao = Comércio'!I105+'SCC x Atuacao = Serv. Indústria'!I105</f>
        <v>40962.722967934278</v>
      </c>
      <c r="J105" s="7">
        <f>+'SCC x Atuacao = Comércio'!J105+'SCC x Atuacao = Serv. Indústria'!J105</f>
        <v>148637.25964791889</v>
      </c>
      <c r="K105" s="7">
        <f>+'SCC x Atuacao = Comércio'!K105+'SCC x Atuacao = Serv. Indústria'!K105</f>
        <v>27752.645900543728</v>
      </c>
      <c r="L105" s="72">
        <f t="shared" si="3"/>
        <v>721189.13086654025</v>
      </c>
      <c r="N105" s="57" t="s">
        <v>522</v>
      </c>
      <c r="O105" s="16">
        <f>+B105/'Total x Ano'!$E$30</f>
        <v>4.2298165327974774E-4</v>
      </c>
      <c r="P105" s="16">
        <f>+C105/'Total x Ano'!$E$30</f>
        <v>6.6016457757696041E-4</v>
      </c>
      <c r="Q105" s="16">
        <f>+D105/'Total x Ano'!$E$30</f>
        <v>2.1190714708311065E-3</v>
      </c>
      <c r="R105" s="16">
        <f>+E105/'Total x Ano'!$E$30</f>
        <v>1.1016844351343791E-5</v>
      </c>
      <c r="S105" s="16">
        <f>+F105/'Total x Ano'!$E$30</f>
        <v>3.9130755187434512E-3</v>
      </c>
      <c r="T105" s="16">
        <f>+G105/'Total x Ano'!$E$30</f>
        <v>9.3259839068713892E-5</v>
      </c>
      <c r="U105" s="16">
        <f>+H105/'Total x Ano'!$E$30</f>
        <v>6.9621586114646051E-5</v>
      </c>
      <c r="V105" s="16">
        <f>+I105/'Total x Ano'!$E$30</f>
        <v>5.926230637735675E-4</v>
      </c>
      <c r="W105" s="16">
        <f>+J105/'Total x Ano'!$E$30</f>
        <v>2.1503909364719428E-3</v>
      </c>
      <c r="X105" s="16">
        <f>+K105/'Total x Ano'!$E$30</f>
        <v>4.0150792842257591E-4</v>
      </c>
      <c r="Y105" s="16">
        <f>+L105/'Total x Ano'!$E$30</f>
        <v>1.0433713418634057E-2</v>
      </c>
    </row>
    <row r="106" spans="1:25" x14ac:dyDescent="0.25">
      <c r="A106" s="1" t="s">
        <v>523</v>
      </c>
      <c r="B106" s="7">
        <f>+'SCC x Atuacao = Comércio'!B106+'SCC x Atuacao = Serv. Indústria'!B106</f>
        <v>2246.4200669937909</v>
      </c>
      <c r="C106" s="7">
        <f>+'SCC x Atuacao = Comércio'!C106+'SCC x Atuacao = Serv. Indústria'!C106</f>
        <v>118.12534397244195</v>
      </c>
      <c r="D106" s="7">
        <f>+'SCC x Atuacao = Comércio'!D106+'SCC x Atuacao = Serv. Indústria'!D106</f>
        <v>16331.417080516216</v>
      </c>
      <c r="E106" s="7">
        <f>+'SCC x Atuacao = Comércio'!E106+'SCC x Atuacao = Serv. Indústria'!E106</f>
        <v>0</v>
      </c>
      <c r="F106" s="7">
        <f>+'SCC x Atuacao = Comércio'!F106+'SCC x Atuacao = Serv. Indústria'!F106</f>
        <v>28200.638213842954</v>
      </c>
      <c r="G106" s="7">
        <f>+'SCC x Atuacao = Comércio'!G106+'SCC x Atuacao = Serv. Indústria'!G106</f>
        <v>206.16759471275458</v>
      </c>
      <c r="H106" s="7">
        <f>+'SCC x Atuacao = Comércio'!H106+'SCC x Atuacao = Serv. Indústria'!H106</f>
        <v>299.10553260716694</v>
      </c>
      <c r="I106" s="7">
        <f>+'SCC x Atuacao = Comércio'!I106+'SCC x Atuacao = Serv. Indústria'!I106</f>
        <v>2309.5370292082798</v>
      </c>
      <c r="J106" s="7">
        <f>+'SCC x Atuacao = Comércio'!J106+'SCC x Atuacao = Serv. Indústria'!J106</f>
        <v>0</v>
      </c>
      <c r="K106" s="7">
        <f>+'SCC x Atuacao = Comércio'!K106+'SCC x Atuacao = Serv. Indústria'!K106</f>
        <v>2530.9874892860248</v>
      </c>
      <c r="L106" s="72">
        <f t="shared" si="3"/>
        <v>52242.398351139622</v>
      </c>
      <c r="N106" s="57" t="s">
        <v>523</v>
      </c>
      <c r="O106" s="16">
        <f>+B106/'Total x Ano'!$E$30</f>
        <v>3.2499800945030258E-5</v>
      </c>
      <c r="P106" s="16">
        <f>+C106/'Total x Ano'!$E$30</f>
        <v>1.7089636181914521E-6</v>
      </c>
      <c r="Q106" s="16">
        <f>+D106/'Total x Ano'!$E$30</f>
        <v>2.3627273102903208E-4</v>
      </c>
      <c r="R106" s="16">
        <f>+E106/'Total x Ano'!$E$30</f>
        <v>0</v>
      </c>
      <c r="S106" s="16">
        <f>+F106/'Total x Ano'!$E$30</f>
        <v>4.0798920110218318E-4</v>
      </c>
      <c r="T106" s="16">
        <f>+G106/'Total x Ano'!$E$30</f>
        <v>2.9827038530896082E-6</v>
      </c>
      <c r="U106" s="16">
        <f>+H106/'Total x Ano'!$E$30</f>
        <v>4.3272718286828991E-6</v>
      </c>
      <c r="V106" s="16">
        <f>+I106/'Total x Ano'!$E$30</f>
        <v>3.3412937690185391E-5</v>
      </c>
      <c r="W106" s="16">
        <f>+J106/'Total x Ano'!$E$30</f>
        <v>0</v>
      </c>
      <c r="X106" s="16">
        <f>+K106/'Total x Ano'!$E$30</f>
        <v>3.6616744483695473E-5</v>
      </c>
      <c r="Y106" s="16">
        <f>+L106/'Total x Ano'!$E$30</f>
        <v>7.5581035455009023E-4</v>
      </c>
    </row>
    <row r="107" spans="1:25" x14ac:dyDescent="0.25">
      <c r="A107" s="1" t="s">
        <v>524</v>
      </c>
      <c r="B107" s="7">
        <f>+'SCC x Atuacao = Comércio'!B107+'SCC x Atuacao = Serv. Indústria'!B107</f>
        <v>5590.4041360778683</v>
      </c>
      <c r="C107" s="7">
        <f>+'SCC x Atuacao = Comércio'!C107+'SCC x Atuacao = Serv. Indústria'!C107</f>
        <v>713.22363873298173</v>
      </c>
      <c r="D107" s="7">
        <f>+'SCC x Atuacao = Comércio'!D107+'SCC x Atuacao = Serv. Indústria'!D107</f>
        <v>15521.185071437772</v>
      </c>
      <c r="E107" s="7">
        <f>+'SCC x Atuacao = Comércio'!E107+'SCC x Atuacao = Serv. Indústria'!E107</f>
        <v>98.343433638541569</v>
      </c>
      <c r="F107" s="7">
        <f>+'SCC x Atuacao = Comércio'!F107+'SCC x Atuacao = Serv. Indústria'!F107</f>
        <v>73076.611367242745</v>
      </c>
      <c r="G107" s="7">
        <f>+'SCC x Atuacao = Comércio'!G107+'SCC x Atuacao = Serv. Indústria'!G107</f>
        <v>1327.6615864381515</v>
      </c>
      <c r="H107" s="7">
        <f>+'SCC x Atuacao = Comércio'!H107+'SCC x Atuacao = Serv. Indústria'!H107</f>
        <v>1395.7407852186075</v>
      </c>
      <c r="I107" s="7">
        <f>+'SCC x Atuacao = Comércio'!I107+'SCC x Atuacao = Serv. Indústria'!I107</f>
        <v>8255.2112761231874</v>
      </c>
      <c r="J107" s="7">
        <f>+'SCC x Atuacao = Comércio'!J107+'SCC x Atuacao = Serv. Indústria'!J107</f>
        <v>0</v>
      </c>
      <c r="K107" s="7">
        <f>+'SCC x Atuacao = Comércio'!K107+'SCC x Atuacao = Serv. Indústria'!K107</f>
        <v>4718.3654267414786</v>
      </c>
      <c r="L107" s="72">
        <f t="shared" si="3"/>
        <v>110696.74672165132</v>
      </c>
      <c r="N107" s="57" t="s">
        <v>524</v>
      </c>
      <c r="O107" s="16">
        <f>+B107/'Total x Ano'!$E$30</f>
        <v>8.0878471615481145E-5</v>
      </c>
      <c r="P107" s="16">
        <f>+C107/'Total x Ano'!$E$30</f>
        <v>1.0318473658905463E-5</v>
      </c>
      <c r="Q107" s="16">
        <f>+D107/'Total x Ano'!$E$30</f>
        <v>2.245508009228877E-4</v>
      </c>
      <c r="R107" s="16">
        <f>+E107/'Total x Ano'!$E$30</f>
        <v>1.4227713082088612E-6</v>
      </c>
      <c r="S107" s="16">
        <f>+F107/'Total x Ano'!$E$30</f>
        <v>1.0572267217818121E-3</v>
      </c>
      <c r="T107" s="16">
        <f>+G107/'Total x Ano'!$E$30</f>
        <v>1.9207777706217521E-5</v>
      </c>
      <c r="U107" s="16">
        <f>+H107/'Total x Ano'!$E$30</f>
        <v>2.0192704987348365E-5</v>
      </c>
      <c r="V107" s="16">
        <f>+I107/'Total x Ano'!$E$30</f>
        <v>1.1943123513502444E-4</v>
      </c>
      <c r="W107" s="16">
        <f>+J107/'Total x Ano'!$E$30</f>
        <v>0</v>
      </c>
      <c r="X107" s="16">
        <f>+K107/'Total x Ano'!$E$30</f>
        <v>6.8262360814921728E-5</v>
      </c>
      <c r="Y107" s="16">
        <f>+L107/'Total x Ano'!$E$30</f>
        <v>1.6014913179308071E-3</v>
      </c>
    </row>
    <row r="108" spans="1:25" x14ac:dyDescent="0.25">
      <c r="A108" s="1" t="s">
        <v>525</v>
      </c>
      <c r="B108" s="7">
        <f>+'SCC x Atuacao = Comércio'!B108+'SCC x Atuacao = Serv. Indústria'!B108</f>
        <v>27257.991104918528</v>
      </c>
      <c r="C108" s="7">
        <f>+'SCC x Atuacao = Comércio'!C108+'SCC x Atuacao = Serv. Indústria'!C108</f>
        <v>768.57377330013696</v>
      </c>
      <c r="D108" s="7">
        <f>+'SCC x Atuacao = Comércio'!D108+'SCC x Atuacao = Serv. Indústria'!D108</f>
        <v>84448.204550348455</v>
      </c>
      <c r="E108" s="7">
        <f>+'SCC x Atuacao = Comércio'!E108+'SCC x Atuacao = Serv. Indústria'!E108</f>
        <v>13.903726824759332</v>
      </c>
      <c r="F108" s="7">
        <f>+'SCC x Atuacao = Comércio'!F108+'SCC x Atuacao = Serv. Indústria'!F108</f>
        <v>183321.66582114107</v>
      </c>
      <c r="G108" s="7">
        <f>+'SCC x Atuacao = Comércio'!G108+'SCC x Atuacao = Serv. Indústria'!G108</f>
        <v>1977.4703199787189</v>
      </c>
      <c r="H108" s="7">
        <f>+'SCC x Atuacao = Comércio'!H108+'SCC x Atuacao = Serv. Indústria'!H108</f>
        <v>1770.7890879415183</v>
      </c>
      <c r="I108" s="7">
        <f>+'SCC x Atuacao = Comércio'!I108+'SCC x Atuacao = Serv. Indústria'!I108</f>
        <v>32116.941455994918</v>
      </c>
      <c r="J108" s="7">
        <f>+'SCC x Atuacao = Comércio'!J108+'SCC x Atuacao = Serv. Indústria'!J108</f>
        <v>5934.3098981338389</v>
      </c>
      <c r="K108" s="7">
        <f>+'SCC x Atuacao = Comércio'!K108+'SCC x Atuacao = Serv. Indústria'!K108</f>
        <v>17058.707787936808</v>
      </c>
      <c r="L108" s="72">
        <f t="shared" si="3"/>
        <v>354668.55752651871</v>
      </c>
      <c r="N108" s="57" t="s">
        <v>525</v>
      </c>
      <c r="O108" s="16">
        <f>+B108/'Total x Ano'!$E$30</f>
        <v>3.9435157212460304E-4</v>
      </c>
      <c r="P108" s="16">
        <f>+C108/'Total x Ano'!$E$30</f>
        <v>1.1119244797902841E-5</v>
      </c>
      <c r="Q108" s="16">
        <f>+D108/'Total x Ano'!$E$30</f>
        <v>1.2217438218152764E-3</v>
      </c>
      <c r="R108" s="16">
        <f>+E108/'Total x Ano'!$E$30</f>
        <v>2.0115042633297702E-7</v>
      </c>
      <c r="S108" s="16">
        <f>+F108/'Total x Ano'!$E$30</f>
        <v>2.6521832384053881E-3</v>
      </c>
      <c r="T108" s="16">
        <f>+G108/'Total x Ano'!$E$30</f>
        <v>2.8608804167253412E-5</v>
      </c>
      <c r="U108" s="16">
        <f>+H108/'Total x Ano'!$E$30</f>
        <v>2.5618669330507761E-5</v>
      </c>
      <c r="V108" s="16">
        <f>+I108/'Total x Ano'!$E$30</f>
        <v>4.6464782772344691E-4</v>
      </c>
      <c r="W108" s="16">
        <f>+J108/'Total x Ano'!$E$30</f>
        <v>8.5853885152284659E-5</v>
      </c>
      <c r="X108" s="16">
        <f>+K108/'Total x Ano'!$E$30</f>
        <v>2.4679471824221201E-4</v>
      </c>
      <c r="Y108" s="16">
        <f>+L108/'Total x Ano'!$E$30</f>
        <v>5.1311229321852076E-3</v>
      </c>
    </row>
    <row r="109" spans="1:25" x14ac:dyDescent="0.25">
      <c r="A109" s="1" t="s">
        <v>526</v>
      </c>
      <c r="B109" s="7">
        <f>+'SCC x Atuacao = Comércio'!B109+'SCC x Atuacao = Serv. Indústria'!B109</f>
        <v>17985.282098461703</v>
      </c>
      <c r="C109" s="7">
        <f>+'SCC x Atuacao = Comércio'!C109+'SCC x Atuacao = Serv. Indústria'!C109</f>
        <v>27786.333511527057</v>
      </c>
      <c r="D109" s="7">
        <f>+'SCC x Atuacao = Comércio'!D109+'SCC x Atuacao = Serv. Indústria'!D109</f>
        <v>39013.693722223346</v>
      </c>
      <c r="E109" s="7">
        <f>+'SCC x Atuacao = Comércio'!E109+'SCC x Atuacao = Serv. Indústria'!E109</f>
        <v>313.42245130864967</v>
      </c>
      <c r="F109" s="7">
        <f>+'SCC x Atuacao = Comércio'!F109+'SCC x Atuacao = Serv. Indústria'!F109</f>
        <v>142584.74329587579</v>
      </c>
      <c r="G109" s="7">
        <f>+'SCC x Atuacao = Comércio'!G109+'SCC x Atuacao = Serv. Indústria'!G109</f>
        <v>1383.9122572391732</v>
      </c>
      <c r="H109" s="7">
        <f>+'SCC x Atuacao = Comércio'!H109+'SCC x Atuacao = Serv. Indústria'!H109</f>
        <v>1563.8347060324745</v>
      </c>
      <c r="I109" s="7">
        <f>+'SCC x Atuacao = Comércio'!I109+'SCC x Atuacao = Serv. Indústria'!I109</f>
        <v>22470.693729720238</v>
      </c>
      <c r="J109" s="7">
        <f>+'SCC x Atuacao = Comércio'!J109+'SCC x Atuacao = Serv. Indústria'!J109</f>
        <v>3503.7854545611603</v>
      </c>
      <c r="K109" s="7">
        <f>+'SCC x Atuacao = Comércio'!K109+'SCC x Atuacao = Serv. Indústria'!K109</f>
        <v>6491.1022003677308</v>
      </c>
      <c r="L109" s="72">
        <f t="shared" si="3"/>
        <v>263096.80342731735</v>
      </c>
      <c r="N109" s="57" t="s">
        <v>526</v>
      </c>
      <c r="O109" s="16">
        <f>+B109/'Total x Ano'!$E$30</f>
        <v>2.6019981602213714E-4</v>
      </c>
      <c r="P109" s="16">
        <f>+C109/'Total x Ano'!$E$30</f>
        <v>4.0199529971495261E-4</v>
      </c>
      <c r="Q109" s="16">
        <f>+D109/'Total x Ano'!$E$30</f>
        <v>5.6442572728591098E-4</v>
      </c>
      <c r="R109" s="16">
        <f>+E109/'Total x Ano'!$E$30</f>
        <v>4.5344000567382336E-6</v>
      </c>
      <c r="S109" s="16">
        <f>+F109/'Total x Ano'!$E$30</f>
        <v>2.0628269142536149E-3</v>
      </c>
      <c r="T109" s="16">
        <f>+G109/'Total x Ano'!$E$30</f>
        <v>2.0021577240382152E-5</v>
      </c>
      <c r="U109" s="16">
        <f>+H109/'Total x Ano'!$E$30</f>
        <v>2.2624582732204469E-5</v>
      </c>
      <c r="V109" s="16">
        <f>+I109/'Total x Ano'!$E$30</f>
        <v>3.250919469794185E-4</v>
      </c>
      <c r="W109" s="16">
        <f>+J109/'Total x Ano'!$E$30</f>
        <v>5.0690577198999355E-5</v>
      </c>
      <c r="X109" s="16">
        <f>+K109/'Total x Ano'!$E$30</f>
        <v>9.3909208044116993E-5</v>
      </c>
      <c r="Y109" s="16">
        <f>+L109/'Total x Ano'!$E$30</f>
        <v>3.8063200495284757E-3</v>
      </c>
    </row>
    <row r="110" spans="1:25" x14ac:dyDescent="0.25">
      <c r="A110" s="1" t="s">
        <v>527</v>
      </c>
      <c r="B110" s="7">
        <f>+'SCC x Atuacao = Comércio'!B110+'SCC x Atuacao = Serv. Indústria'!B110</f>
        <v>63273.380496985694</v>
      </c>
      <c r="C110" s="7">
        <f>+'SCC x Atuacao = Comércio'!C110+'SCC x Atuacao = Serv. Indústria'!C110</f>
        <v>98921.016600471892</v>
      </c>
      <c r="D110" s="7">
        <f>+'SCC x Atuacao = Comércio'!D110+'SCC x Atuacao = Serv. Indústria'!D110</f>
        <v>193579.84146383603</v>
      </c>
      <c r="E110" s="7">
        <f>+'SCC x Atuacao = Comércio'!E110+'SCC x Atuacao = Serv. Indústria'!E110</f>
        <v>376.65907445447283</v>
      </c>
      <c r="F110" s="7">
        <f>+'SCC x Atuacao = Comércio'!F110+'SCC x Atuacao = Serv. Indústria'!F110</f>
        <v>732698.42383332236</v>
      </c>
      <c r="G110" s="7">
        <f>+'SCC x Atuacao = Comércio'!G110+'SCC x Atuacao = Serv. Indústria'!G110</f>
        <v>7787.6727541960099</v>
      </c>
      <c r="H110" s="7">
        <f>+'SCC x Atuacao = Comércio'!H110+'SCC x Atuacao = Serv. Indústria'!H110</f>
        <v>17367.660689362456</v>
      </c>
      <c r="I110" s="7">
        <f>+'SCC x Atuacao = Comércio'!I110+'SCC x Atuacao = Serv. Indústria'!I110</f>
        <v>38454.480587148348</v>
      </c>
      <c r="J110" s="7">
        <f>+'SCC x Atuacao = Comércio'!J110+'SCC x Atuacao = Serv. Indústria'!J110</f>
        <v>2776.5026467074035</v>
      </c>
      <c r="K110" s="7">
        <f>+'SCC x Atuacao = Comércio'!K110+'SCC x Atuacao = Serv. Indústria'!K110</f>
        <v>44644.443603889828</v>
      </c>
      <c r="L110" s="72">
        <f t="shared" si="3"/>
        <v>1199880.0817503745</v>
      </c>
      <c r="N110" s="57" t="s">
        <v>527</v>
      </c>
      <c r="O110" s="16">
        <f>+B110/'Total x Ano'!$E$30</f>
        <v>9.1539970706506265E-4</v>
      </c>
      <c r="P110" s="16">
        <f>+C110/'Total x Ano'!$E$30</f>
        <v>1.4311274173657283E-3</v>
      </c>
      <c r="Q110" s="16">
        <f>+D110/'Total x Ano'!$E$30</f>
        <v>2.8005921096335073E-3</v>
      </c>
      <c r="R110" s="16">
        <f>+E110/'Total x Ano'!$E$30</f>
        <v>5.4492679814293757E-6</v>
      </c>
      <c r="S110" s="16">
        <f>+F110/'Total x Ano'!$E$30</f>
        <v>1.0600222673040343E-2</v>
      </c>
      <c r="T110" s="16">
        <f>+G110/'Total x Ano'!$E$30</f>
        <v>1.1266718013034266E-4</v>
      </c>
      <c r="U110" s="16">
        <f>+H110/'Total x Ano'!$E$30</f>
        <v>2.5126445564584913E-4</v>
      </c>
      <c r="V110" s="16">
        <f>+I110/'Total x Ano'!$E$30</f>
        <v>5.5633538129817015E-4</v>
      </c>
      <c r="W110" s="16">
        <f>+J110/'Total x Ano'!$E$30</f>
        <v>4.0168704271813155E-5</v>
      </c>
      <c r="X110" s="16">
        <f>+K110/'Total x Ano'!$E$30</f>
        <v>6.4588789592220951E-4</v>
      </c>
      <c r="Y110" s="16">
        <f>+L110/'Total x Ano'!$E$30</f>
        <v>1.7359114792354455E-2</v>
      </c>
    </row>
    <row r="111" spans="1:25" x14ac:dyDescent="0.25">
      <c r="A111" s="1" t="s">
        <v>528</v>
      </c>
      <c r="B111" s="7">
        <f>+'SCC x Atuacao = Comércio'!B111+'SCC x Atuacao = Serv. Indústria'!B111</f>
        <v>20014.988879795183</v>
      </c>
      <c r="C111" s="7">
        <f>+'SCC x Atuacao = Comércio'!C111+'SCC x Atuacao = Serv. Indústria'!C111</f>
        <v>6868.3401220028172</v>
      </c>
      <c r="D111" s="7">
        <f>+'SCC x Atuacao = Comércio'!D111+'SCC x Atuacao = Serv. Indústria'!D111</f>
        <v>120284.35128941033</v>
      </c>
      <c r="E111" s="7">
        <f>+'SCC x Atuacao = Comércio'!E111+'SCC x Atuacao = Serv. Indústria'!E111</f>
        <v>251.99085240183763</v>
      </c>
      <c r="F111" s="7">
        <f>+'SCC x Atuacao = Comércio'!F111+'SCC x Atuacao = Serv. Indústria'!F111</f>
        <v>151025.15135358222</v>
      </c>
      <c r="G111" s="7">
        <f>+'SCC x Atuacao = Comércio'!G111+'SCC x Atuacao = Serv. Indústria'!G111</f>
        <v>4356.5655318156241</v>
      </c>
      <c r="H111" s="7">
        <f>+'SCC x Atuacao = Comércio'!H111+'SCC x Atuacao = Serv. Indústria'!H111</f>
        <v>3475.0151384809451</v>
      </c>
      <c r="I111" s="7">
        <f>+'SCC x Atuacao = Comércio'!I111+'SCC x Atuacao = Serv. Indústria'!I111</f>
        <v>23573.408722125288</v>
      </c>
      <c r="J111" s="7">
        <f>+'SCC x Atuacao = Comércio'!J111+'SCC x Atuacao = Serv. Indústria'!J111</f>
        <v>4771.2523620780448</v>
      </c>
      <c r="K111" s="7">
        <f>+'SCC x Atuacao = Comércio'!K111+'SCC x Atuacao = Serv. Indústria'!K111</f>
        <v>19719.976304820357</v>
      </c>
      <c r="L111" s="72">
        <f t="shared" si="3"/>
        <v>354341.0405565126</v>
      </c>
      <c r="N111" s="57" t="s">
        <v>528</v>
      </c>
      <c r="O111" s="16">
        <f>+B111/'Total x Ano'!$E$30</f>
        <v>2.8956434465118917E-4</v>
      </c>
      <c r="P111" s="16">
        <f>+C111/'Total x Ano'!$E$30</f>
        <v>9.9366850424628691E-5</v>
      </c>
      <c r="Q111" s="16">
        <f>+D111/'Total x Ano'!$E$30</f>
        <v>1.7401987861243291E-3</v>
      </c>
      <c r="R111" s="16">
        <f>+E111/'Total x Ano'!$E$30</f>
        <v>3.6456460941375925E-6</v>
      </c>
      <c r="S111" s="16">
        <f>+F111/'Total x Ano'!$E$30</f>
        <v>2.1849374606294661E-3</v>
      </c>
      <c r="T111" s="16">
        <f>+G111/'Total x Ano'!$E$30</f>
        <v>6.3028066152143666E-5</v>
      </c>
      <c r="U111" s="16">
        <f>+H111/'Total x Ano'!$E$30</f>
        <v>5.0274346254720141E-5</v>
      </c>
      <c r="V111" s="16">
        <f>+I111/'Total x Ano'!$E$30</f>
        <v>3.4104533801203329E-4</v>
      </c>
      <c r="W111" s="16">
        <f>+J111/'Total x Ano'!$E$30</f>
        <v>6.9027495927577326E-5</v>
      </c>
      <c r="X111" s="16">
        <f>+K111/'Total x Ano'!$E$30</f>
        <v>2.8529628717439086E-4</v>
      </c>
      <c r="Y111" s="16">
        <f>+L111/'Total x Ano'!$E$30</f>
        <v>5.1263846214446157E-3</v>
      </c>
    </row>
    <row r="112" spans="1:25" x14ac:dyDescent="0.25">
      <c r="A112" s="1" t="s">
        <v>529</v>
      </c>
      <c r="B112" s="7">
        <f>+'SCC x Atuacao = Comércio'!B112+'SCC x Atuacao = Serv. Indústria'!B112</f>
        <v>16775.452782215456</v>
      </c>
      <c r="C112" s="7">
        <f>+'SCC x Atuacao = Comércio'!C112+'SCC x Atuacao = Serv. Indústria'!C112</f>
        <v>5822.1469143812747</v>
      </c>
      <c r="D112" s="7">
        <f>+'SCC x Atuacao = Comércio'!D112+'SCC x Atuacao = Serv. Indústria'!D112</f>
        <v>124632.54099148861</v>
      </c>
      <c r="E112" s="7">
        <f>+'SCC x Atuacao = Comércio'!E112+'SCC x Atuacao = Serv. Indústria'!E112</f>
        <v>914.4054911270905</v>
      </c>
      <c r="F112" s="7">
        <f>+'SCC x Atuacao = Comércio'!F112+'SCC x Atuacao = Serv. Indústria'!F112</f>
        <v>127079.44260997498</v>
      </c>
      <c r="G112" s="7">
        <f>+'SCC x Atuacao = Comércio'!G112+'SCC x Atuacao = Serv. Indústria'!G112</f>
        <v>2519.0537943895697</v>
      </c>
      <c r="H112" s="7">
        <f>+'SCC x Atuacao = Comércio'!H112+'SCC x Atuacao = Serv. Indústria'!H112</f>
        <v>1848.3435209750041</v>
      </c>
      <c r="I112" s="7">
        <f>+'SCC x Atuacao = Comércio'!I112+'SCC x Atuacao = Serv. Indústria'!I112</f>
        <v>11940.792846219454</v>
      </c>
      <c r="J112" s="7">
        <f>+'SCC x Atuacao = Comércio'!J112+'SCC x Atuacao = Serv. Indústria'!J112</f>
        <v>470.09007012572181</v>
      </c>
      <c r="K112" s="7">
        <f>+'SCC x Atuacao = Comércio'!K112+'SCC x Atuacao = Serv. Indústria'!K112</f>
        <v>9370.4499079291709</v>
      </c>
      <c r="L112" s="72">
        <f t="shared" si="3"/>
        <v>301372.71892882633</v>
      </c>
      <c r="N112" s="57" t="s">
        <v>529</v>
      </c>
      <c r="O112" s="16">
        <f>+B112/'Total x Ano'!$E$30</f>
        <v>2.4269676192589996E-4</v>
      </c>
      <c r="P112" s="16">
        <f>+C112/'Total x Ano'!$E$30</f>
        <v>8.4231181233761899E-5</v>
      </c>
      <c r="Q112" s="16">
        <f>+D112/'Total x Ano'!$E$30</f>
        <v>1.8031056760088582E-3</v>
      </c>
      <c r="R112" s="16">
        <f>+E112/'Total x Ano'!$E$30</f>
        <v>1.3229046909486681E-5</v>
      </c>
      <c r="S112" s="16">
        <f>+F112/'Total x Ano'!$E$30</f>
        <v>1.8385059186888926E-3</v>
      </c>
      <c r="T112" s="16">
        <f>+G112/'Total x Ano'!$E$30</f>
        <v>3.6444095247529887E-5</v>
      </c>
      <c r="U112" s="16">
        <f>+H112/'Total x Ano'!$E$30</f>
        <v>2.6740678376378673E-5</v>
      </c>
      <c r="V112" s="16">
        <f>+I112/'Total x Ano'!$E$30</f>
        <v>1.7275192486474801E-4</v>
      </c>
      <c r="W112" s="16">
        <f>+J112/'Total x Ano'!$E$30</f>
        <v>6.8009692086513496E-6</v>
      </c>
      <c r="X112" s="16">
        <f>+K112/'Total x Ano'!$E$30</f>
        <v>1.3556581035203017E-4</v>
      </c>
      <c r="Y112" s="16">
        <f>+L112/'Total x Ano'!$E$30</f>
        <v>4.360072062816237E-3</v>
      </c>
    </row>
    <row r="113" spans="1:25" x14ac:dyDescent="0.25">
      <c r="A113" s="1" t="s">
        <v>530</v>
      </c>
      <c r="B113" s="7">
        <f>+'SCC x Atuacao = Comércio'!B113+'SCC x Atuacao = Serv. Indústria'!B113</f>
        <v>188892.11129691615</v>
      </c>
      <c r="C113" s="7">
        <f>+'SCC x Atuacao = Comércio'!C113+'SCC x Atuacao = Serv. Indústria'!C113</f>
        <v>92579.611662640484</v>
      </c>
      <c r="D113" s="7">
        <f>+'SCC x Atuacao = Comércio'!D113+'SCC x Atuacao = Serv. Indústria'!D113</f>
        <v>214611.70307705432</v>
      </c>
      <c r="E113" s="7">
        <f>+'SCC x Atuacao = Comércio'!E113+'SCC x Atuacao = Serv. Indústria'!E113</f>
        <v>916.37076396330303</v>
      </c>
      <c r="F113" s="7">
        <f>+'SCC x Atuacao = Comércio'!F113+'SCC x Atuacao = Serv. Indústria'!F113</f>
        <v>1298884.4288211386</v>
      </c>
      <c r="G113" s="7">
        <f>+'SCC x Atuacao = Comércio'!G113+'SCC x Atuacao = Serv. Indústria'!G113</f>
        <v>9309.2214901845946</v>
      </c>
      <c r="H113" s="7">
        <f>+'SCC x Atuacao = Comércio'!H113+'SCC x Atuacao = Serv. Indústria'!H113</f>
        <v>11209.055817113245</v>
      </c>
      <c r="I113" s="7">
        <f>+'SCC x Atuacao = Comércio'!I113+'SCC x Atuacao = Serv. Indústria'!I113</f>
        <v>103560.52108818357</v>
      </c>
      <c r="J113" s="7">
        <f>+'SCC x Atuacao = Comércio'!J113+'SCC x Atuacao = Serv. Indústria'!J113</f>
        <v>2412.7696405469464</v>
      </c>
      <c r="K113" s="7">
        <f>+'SCC x Atuacao = Comércio'!K113+'SCC x Atuacao = Serv. Indústria'!K113</f>
        <v>75440.268909809514</v>
      </c>
      <c r="L113" s="72">
        <f t="shared" si="3"/>
        <v>1997816.0625675507</v>
      </c>
      <c r="N113" s="57" t="s">
        <v>530</v>
      </c>
      <c r="O113" s="16">
        <f>+B113/'Total x Ano'!$E$30</f>
        <v>2.7327729606028504E-3</v>
      </c>
      <c r="P113" s="16">
        <f>+C113/'Total x Ano'!$E$30</f>
        <v>1.339383935717101E-3</v>
      </c>
      <c r="Q113" s="16">
        <f>+D113/'Total x Ano'!$E$30</f>
        <v>3.1048679331876182E-3</v>
      </c>
      <c r="R113" s="16">
        <f>+E113/'Total x Ano'!$E$30</f>
        <v>1.3257479248085336E-5</v>
      </c>
      <c r="S113" s="16">
        <f>+F113/'Total x Ano'!$E$30</f>
        <v>1.8791447782861619E-2</v>
      </c>
      <c r="T113" s="16">
        <f>+G113/'Total x Ano'!$E$30</f>
        <v>1.3467999588744482E-4</v>
      </c>
      <c r="U113" s="16">
        <f>+H113/'Total x Ano'!$E$30</f>
        <v>1.6216561104950315E-4</v>
      </c>
      <c r="V113" s="16">
        <f>+I113/'Total x Ano'!$E$30</f>
        <v>1.498248867422923E-3</v>
      </c>
      <c r="W113" s="16">
        <f>+J113/'Total x Ano'!$E$30</f>
        <v>3.4906442564379344E-5</v>
      </c>
      <c r="X113" s="16">
        <f>+K113/'Total x Ano'!$E$30</f>
        <v>1.0914226412201743E-3</v>
      </c>
      <c r="Y113" s="16">
        <f>+L113/'Total x Ano'!$E$30</f>
        <v>2.89031536497617E-2</v>
      </c>
    </row>
    <row r="114" spans="1:25" x14ac:dyDescent="0.25">
      <c r="A114" s="1" t="s">
        <v>531</v>
      </c>
      <c r="B114" s="7">
        <f>+'SCC x Atuacao = Comércio'!B114+'SCC x Atuacao = Serv. Indústria'!B114</f>
        <v>9475.7534140596072</v>
      </c>
      <c r="C114" s="7">
        <f>+'SCC x Atuacao = Comércio'!C114+'SCC x Atuacao = Serv. Indústria'!C114</f>
        <v>3187.1148448099584</v>
      </c>
      <c r="D114" s="7">
        <f>+'SCC x Atuacao = Comércio'!D114+'SCC x Atuacao = Serv. Indústria'!D114</f>
        <v>93768.224995497934</v>
      </c>
      <c r="E114" s="7">
        <f>+'SCC x Atuacao = Comércio'!E114+'SCC x Atuacao = Serv. Indústria'!E114</f>
        <v>446.99171825683152</v>
      </c>
      <c r="F114" s="7">
        <f>+'SCC x Atuacao = Comércio'!F114+'SCC x Atuacao = Serv. Indústria'!F114</f>
        <v>111879.14088181584</v>
      </c>
      <c r="G114" s="7">
        <f>+'SCC x Atuacao = Comércio'!G114+'SCC x Atuacao = Serv. Indústria'!G114</f>
        <v>2806.1903620018634</v>
      </c>
      <c r="H114" s="7">
        <f>+'SCC x Atuacao = Comércio'!H114+'SCC x Atuacao = Serv. Indústria'!H114</f>
        <v>1242.3829359999186</v>
      </c>
      <c r="I114" s="7">
        <f>+'SCC x Atuacao = Comércio'!I114+'SCC x Atuacao = Serv. Indústria'!I114</f>
        <v>12908.150002690098</v>
      </c>
      <c r="J114" s="7">
        <f>+'SCC x Atuacao = Comércio'!J114+'SCC x Atuacao = Serv. Indústria'!J114</f>
        <v>210.1126244810369</v>
      </c>
      <c r="K114" s="7">
        <f>+'SCC x Atuacao = Comércio'!K114+'SCC x Atuacao = Serv. Indústria'!K114</f>
        <v>5864.4663583686342</v>
      </c>
      <c r="L114" s="72">
        <f t="shared" si="3"/>
        <v>241788.52813798172</v>
      </c>
      <c r="N114" s="57" t="s">
        <v>531</v>
      </c>
      <c r="O114" s="16">
        <f>+B114/'Total x Ano'!$E$30</f>
        <v>1.3708927563723517E-4</v>
      </c>
      <c r="P114" s="16">
        <f>+C114/'Total x Ano'!$E$30</f>
        <v>4.6109184816839935E-5</v>
      </c>
      <c r="Q114" s="16">
        <f>+D114/'Total x Ano'!$E$30</f>
        <v>1.3565800502310581E-3</v>
      </c>
      <c r="R114" s="16">
        <f>+E114/'Total x Ano'!$E$30</f>
        <v>6.4667966961604885E-6</v>
      </c>
      <c r="S114" s="16">
        <f>+F114/'Total x Ano'!$E$30</f>
        <v>1.6185974573428086E-3</v>
      </c>
      <c r="T114" s="16">
        <f>+G114/'Total x Ano'!$E$30</f>
        <v>4.059820757431608E-5</v>
      </c>
      <c r="U114" s="16">
        <f>+H114/'Total x Ano'!$E$30</f>
        <v>1.7974019512536353E-5</v>
      </c>
      <c r="V114" s="16">
        <f>+I114/'Total x Ano'!$E$30</f>
        <v>1.8674704336015864E-4</v>
      </c>
      <c r="W114" s="16">
        <f>+J114/'Total x Ano'!$E$30</f>
        <v>3.0397780771295364E-6</v>
      </c>
      <c r="X114" s="16">
        <f>+K114/'Total x Ano'!$E$30</f>
        <v>8.4843432488948599E-5</v>
      </c>
      <c r="Y114" s="16">
        <f>+L114/'Total x Ano'!$E$30</f>
        <v>3.4980452457371914E-3</v>
      </c>
    </row>
    <row r="115" spans="1:25" x14ac:dyDescent="0.25">
      <c r="A115" s="1" t="s">
        <v>532</v>
      </c>
      <c r="B115" s="7">
        <f>+'SCC x Atuacao = Comércio'!B115+'SCC x Atuacao = Serv. Indústria'!B115</f>
        <v>26515.311196334587</v>
      </c>
      <c r="C115" s="7">
        <f>+'SCC x Atuacao = Comércio'!C115+'SCC x Atuacao = Serv. Indústria'!C115</f>
        <v>3174.8750725198229</v>
      </c>
      <c r="D115" s="7">
        <f>+'SCC x Atuacao = Comércio'!D115+'SCC x Atuacao = Serv. Indústria'!D115</f>
        <v>57664.805559890236</v>
      </c>
      <c r="E115" s="7">
        <f>+'SCC x Atuacao = Comércio'!E115+'SCC x Atuacao = Serv. Indústria'!E115</f>
        <v>1326.8619743851577</v>
      </c>
      <c r="F115" s="7">
        <f>+'SCC x Atuacao = Comércio'!F115+'SCC x Atuacao = Serv. Indústria'!F115</f>
        <v>127025.57258709853</v>
      </c>
      <c r="G115" s="7">
        <f>+'SCC x Atuacao = Comércio'!G115+'SCC x Atuacao = Serv. Indústria'!G115</f>
        <v>3099.1323752277694</v>
      </c>
      <c r="H115" s="7">
        <f>+'SCC x Atuacao = Comércio'!H115+'SCC x Atuacao = Serv. Indústria'!H115</f>
        <v>5592.6821867257813</v>
      </c>
      <c r="I115" s="7">
        <f>+'SCC x Atuacao = Comércio'!I115+'SCC x Atuacao = Serv. Indústria'!I115</f>
        <v>3572.4502847397825</v>
      </c>
      <c r="J115" s="7">
        <f>+'SCC x Atuacao = Comércio'!J115+'SCC x Atuacao = Serv. Indústria'!J115</f>
        <v>131.39195454604354</v>
      </c>
      <c r="K115" s="7">
        <f>+'SCC x Atuacao = Comércio'!K115+'SCC x Atuacao = Serv. Indústria'!K115</f>
        <v>9462.3507083664772</v>
      </c>
      <c r="L115" s="72">
        <f t="shared" si="3"/>
        <v>237565.4338998342</v>
      </c>
      <c r="N115" s="57" t="s">
        <v>532</v>
      </c>
      <c r="O115" s="16">
        <f>+B115/'Total x Ano'!$E$30</f>
        <v>3.8360694357115891E-4</v>
      </c>
      <c r="P115" s="16">
        <f>+C115/'Total x Ano'!$E$30</f>
        <v>4.5932107444318843E-5</v>
      </c>
      <c r="Q115" s="16">
        <f>+D115/'Total x Ano'!$E$30</f>
        <v>8.3425835166183403E-4</v>
      </c>
      <c r="R115" s="16">
        <f>+E115/'Total x Ano'!$E$30</f>
        <v>1.9196209418995834E-5</v>
      </c>
      <c r="S115" s="16">
        <f>+F115/'Total x Ano'!$E$30</f>
        <v>1.8377265608803899E-3</v>
      </c>
      <c r="T115" s="16">
        <f>+G115/'Total x Ano'!$E$30</f>
        <v>4.4836309458359073E-5</v>
      </c>
      <c r="U115" s="16">
        <f>+H115/'Total x Ano'!$E$30</f>
        <v>8.0911429027893749E-5</v>
      </c>
      <c r="V115" s="16">
        <f>+I115/'Total x Ano'!$E$30</f>
        <v>5.168397702903021E-5</v>
      </c>
      <c r="W115" s="16">
        <f>+J115/'Total x Ano'!$E$30</f>
        <v>1.9008966449624763E-6</v>
      </c>
      <c r="X115" s="16">
        <f>+K115/'Total x Ano'!$E$30</f>
        <v>1.3689537367136888E-4</v>
      </c>
      <c r="Y115" s="16">
        <f>+L115/'Total x Ano'!$E$30</f>
        <v>3.436948158808312E-3</v>
      </c>
    </row>
    <row r="116" spans="1:25" x14ac:dyDescent="0.25">
      <c r="A116" s="1" t="s">
        <v>533</v>
      </c>
      <c r="B116" s="7">
        <f>+'SCC x Atuacao = Comércio'!B116+'SCC x Atuacao = Serv. Indústria'!B116</f>
        <v>107099.78609521556</v>
      </c>
      <c r="C116" s="7">
        <f>+'SCC x Atuacao = Comércio'!C116+'SCC x Atuacao = Serv. Indústria'!C116</f>
        <v>46261.345928833318</v>
      </c>
      <c r="D116" s="7">
        <f>+'SCC x Atuacao = Comércio'!D116+'SCC x Atuacao = Serv. Indústria'!D116</f>
        <v>304307.21685099392</v>
      </c>
      <c r="E116" s="7">
        <f>+'SCC x Atuacao = Comércio'!E116+'SCC x Atuacao = Serv. Indústria'!E116</f>
        <v>1201.2655073471797</v>
      </c>
      <c r="F116" s="7">
        <f>+'SCC x Atuacao = Comércio'!F116+'SCC x Atuacao = Serv. Indústria'!F116</f>
        <v>963636.50197192305</v>
      </c>
      <c r="G116" s="7">
        <f>+'SCC x Atuacao = Comércio'!G116+'SCC x Atuacao = Serv. Indústria'!G116</f>
        <v>20125.974321760441</v>
      </c>
      <c r="H116" s="7">
        <f>+'SCC x Atuacao = Comércio'!H116+'SCC x Atuacao = Serv. Indústria'!H116</f>
        <v>13949.368596072061</v>
      </c>
      <c r="I116" s="7">
        <f>+'SCC x Atuacao = Comércio'!I116+'SCC x Atuacao = Serv. Indústria'!I116</f>
        <v>111522.32228857852</v>
      </c>
      <c r="J116" s="7">
        <f>+'SCC x Atuacao = Comércio'!J116+'SCC x Atuacao = Serv. Indústria'!J116</f>
        <v>7403.1356916354998</v>
      </c>
      <c r="K116" s="7">
        <f>+'SCC x Atuacao = Comércio'!K116+'SCC x Atuacao = Serv. Indústria'!K116</f>
        <v>88699.688221693388</v>
      </c>
      <c r="L116" s="72">
        <f t="shared" si="3"/>
        <v>1664206.605474053</v>
      </c>
      <c r="N116" s="57" t="s">
        <v>533</v>
      </c>
      <c r="O116" s="16">
        <f>+B116/'Total x Ano'!$E$30</f>
        <v>1.5494527406033208E-3</v>
      </c>
      <c r="P116" s="16">
        <f>+C116/'Total x Ano'!$E$30</f>
        <v>6.6928022778405157E-4</v>
      </c>
      <c r="Q116" s="16">
        <f>+D116/'Total x Ano'!$E$30</f>
        <v>4.4025265439461532E-3</v>
      </c>
      <c r="R116" s="16">
        <f>+E116/'Total x Ano'!$E$30</f>
        <v>1.7379158263645456E-5</v>
      </c>
      <c r="S116" s="16">
        <f>+F116/'Total x Ano'!$E$30</f>
        <v>1.3941290392479082E-2</v>
      </c>
      <c r="T116" s="16">
        <f>+G116/'Total x Ano'!$E$30</f>
        <v>2.9117001263139652E-4</v>
      </c>
      <c r="U116" s="16">
        <f>+H116/'Total x Ano'!$E$30</f>
        <v>2.0181074294260711E-4</v>
      </c>
      <c r="V116" s="16">
        <f>+I116/'Total x Ano'!$E$30</f>
        <v>1.6134352290382789E-3</v>
      </c>
      <c r="W116" s="16">
        <f>+J116/'Total x Ano'!$E$30</f>
        <v>1.0710393834274259E-4</v>
      </c>
      <c r="X116" s="16">
        <f>+K116/'Total x Ano'!$E$30</f>
        <v>1.2832516293130353E-3</v>
      </c>
      <c r="Y116" s="16">
        <f>+L116/'Total x Ano'!$E$30</f>
        <v>2.4076700615344313E-2</v>
      </c>
    </row>
    <row r="117" spans="1:25" x14ac:dyDescent="0.25">
      <c r="A117" s="1" t="s">
        <v>534</v>
      </c>
      <c r="B117" s="7">
        <f>+'SCC x Atuacao = Comércio'!B117+'SCC x Atuacao = Serv. Indústria'!B117</f>
        <v>460792.1398343168</v>
      </c>
      <c r="C117" s="7">
        <f>+'SCC x Atuacao = Comércio'!C117+'SCC x Atuacao = Serv. Indústria'!C117</f>
        <v>112916.16471004488</v>
      </c>
      <c r="D117" s="7">
        <f>+'SCC x Atuacao = Comércio'!D117+'SCC x Atuacao = Serv. Indústria'!D117</f>
        <v>950262.2430957132</v>
      </c>
      <c r="E117" s="7">
        <f>+'SCC x Atuacao = Comércio'!E117+'SCC x Atuacao = Serv. Indústria'!E117</f>
        <v>5112.0963465819295</v>
      </c>
      <c r="F117" s="7">
        <f>+'SCC x Atuacao = Comércio'!F117+'SCC x Atuacao = Serv. Indústria'!F117</f>
        <v>2029914.6423924593</v>
      </c>
      <c r="G117" s="7">
        <f>+'SCC x Atuacao = Comércio'!G117+'SCC x Atuacao = Serv. Indústria'!G117</f>
        <v>55858.946663895294</v>
      </c>
      <c r="H117" s="7">
        <f>+'SCC x Atuacao = Comércio'!H117+'SCC x Atuacao = Serv. Indústria'!H117</f>
        <v>68392.912735099977</v>
      </c>
      <c r="I117" s="7">
        <f>+'SCC x Atuacao = Comércio'!I117+'SCC x Atuacao = Serv. Indústria'!I117</f>
        <v>272789.08883541997</v>
      </c>
      <c r="J117" s="7">
        <f>+'SCC x Atuacao = Comércio'!J117+'SCC x Atuacao = Serv. Indústria'!J117</f>
        <v>92354.093793438398</v>
      </c>
      <c r="K117" s="7">
        <f>+'SCC x Atuacao = Comércio'!K117+'SCC x Atuacao = Serv. Indústria'!K117</f>
        <v>157049.885456349</v>
      </c>
      <c r="L117" s="72">
        <f t="shared" si="3"/>
        <v>4205442.2138633188</v>
      </c>
      <c r="N117" s="57" t="s">
        <v>534</v>
      </c>
      <c r="O117" s="16">
        <f>+B117/'Total x Ano'!$E$30</f>
        <v>6.6664525667679744E-3</v>
      </c>
      <c r="P117" s="16">
        <f>+C117/'Total x Ano'!$E$30</f>
        <v>1.6336004696858202E-3</v>
      </c>
      <c r="Q117" s="16">
        <f>+D117/'Total x Ano'!$E$30</f>
        <v>1.3747799977373507E-2</v>
      </c>
      <c r="R117" s="16">
        <f>+E117/'Total x Ano'!$E$30</f>
        <v>7.3958613581147437E-5</v>
      </c>
      <c r="S117" s="16">
        <f>+F117/'Total x Ano'!$E$30</f>
        <v>2.9367535832887284E-2</v>
      </c>
      <c r="T117" s="16">
        <f>+G117/'Total x Ano'!$E$30</f>
        <v>8.0813231427596434E-4</v>
      </c>
      <c r="U117" s="16">
        <f>+H117/'Total x Ano'!$E$30</f>
        <v>9.8946589847557554E-4</v>
      </c>
      <c r="V117" s="16">
        <f>+I117/'Total x Ano'!$E$30</f>
        <v>3.9465419746679232E-3</v>
      </c>
      <c r="W117" s="16">
        <f>+J117/'Total x Ano'!$E$30</f>
        <v>1.3361212841915457E-3</v>
      </c>
      <c r="X117" s="16">
        <f>+K117/'Total x Ano'!$E$30</f>
        <v>2.2720995466362403E-3</v>
      </c>
      <c r="Y117" s="16">
        <f>+L117/'Total x Ano'!$E$30</f>
        <v>6.0841708478542984E-2</v>
      </c>
    </row>
    <row r="118" spans="1:25" x14ac:dyDescent="0.25">
      <c r="A118" s="1" t="s">
        <v>535</v>
      </c>
      <c r="B118" s="7">
        <f>+'SCC x Atuacao = Comércio'!B118+'SCC x Atuacao = Serv. Indústria'!B118</f>
        <v>62037.351037234163</v>
      </c>
      <c r="C118" s="7">
        <f>+'SCC x Atuacao = Comércio'!C118+'SCC x Atuacao = Serv. Indústria'!C118</f>
        <v>15483.659189880145</v>
      </c>
      <c r="D118" s="7">
        <f>+'SCC x Atuacao = Comércio'!D118+'SCC x Atuacao = Serv. Indústria'!D118</f>
        <v>233184.18466011944</v>
      </c>
      <c r="E118" s="7">
        <f>+'SCC x Atuacao = Comércio'!E118+'SCC x Atuacao = Serv. Indústria'!E118</f>
        <v>118.45908761501585</v>
      </c>
      <c r="F118" s="7">
        <f>+'SCC x Atuacao = Comércio'!F118+'SCC x Atuacao = Serv. Indústria'!F118</f>
        <v>441431.36851563514</v>
      </c>
      <c r="G118" s="7">
        <f>+'SCC x Atuacao = Comércio'!G118+'SCC x Atuacao = Serv. Indústria'!G118</f>
        <v>10333.933957613159</v>
      </c>
      <c r="H118" s="7">
        <f>+'SCC x Atuacao = Comércio'!H118+'SCC x Atuacao = Serv. Indústria'!H118</f>
        <v>9830.0370571990479</v>
      </c>
      <c r="I118" s="7">
        <f>+'SCC x Atuacao = Comércio'!I118+'SCC x Atuacao = Serv. Indústria'!I118</f>
        <v>58781.817013884764</v>
      </c>
      <c r="J118" s="7">
        <f>+'SCC x Atuacao = Comércio'!J118+'SCC x Atuacao = Serv. Indústria'!J118</f>
        <v>1264.1491891007292</v>
      </c>
      <c r="K118" s="7">
        <f>+'SCC x Atuacao = Comércio'!K118+'SCC x Atuacao = Serv. Indústria'!K118</f>
        <v>34055.94927099334</v>
      </c>
      <c r="L118" s="72">
        <f t="shared" si="3"/>
        <v>866520.90897927503</v>
      </c>
      <c r="N118" s="57" t="s">
        <v>535</v>
      </c>
      <c r="O118" s="16">
        <f>+B118/'Total x Ano'!$E$30</f>
        <v>8.9751760567434837E-4</v>
      </c>
      <c r="P118" s="16">
        <f>+C118/'Total x Ano'!$E$30</f>
        <v>2.2400789993173793E-4</v>
      </c>
      <c r="Q118" s="16">
        <f>+D118/'Total x Ano'!$E$30</f>
        <v>3.373562984203883E-3</v>
      </c>
      <c r="R118" s="16">
        <f>+E118/'Total x Ano'!$E$30</f>
        <v>1.7137920125374998E-6</v>
      </c>
      <c r="S118" s="16">
        <f>+F118/'Total x Ano'!$E$30</f>
        <v>6.3863530327385081E-3</v>
      </c>
      <c r="T118" s="16">
        <f>+G118/'Total x Ano'!$E$30</f>
        <v>1.4950489516012887E-4</v>
      </c>
      <c r="U118" s="16">
        <f>+H118/'Total x Ano'!$E$30</f>
        <v>1.4221482986873758E-4</v>
      </c>
      <c r="V118" s="16">
        <f>+I118/'Total x Ano'!$E$30</f>
        <v>8.5041857496179858E-4</v>
      </c>
      <c r="W118" s="16">
        <f>+J118/'Total x Ano'!$E$30</f>
        <v>1.8288920052951375E-5</v>
      </c>
      <c r="X118" s="16">
        <f>+K118/'Total x Ano'!$E$30</f>
        <v>4.927001804174994E-4</v>
      </c>
      <c r="Y118" s="16">
        <f>+L118/'Total x Ano'!$E$30</f>
        <v>1.2536282715022131E-2</v>
      </c>
    </row>
    <row r="119" spans="1:25" x14ac:dyDescent="0.25">
      <c r="A119" s="1" t="s">
        <v>536</v>
      </c>
      <c r="B119" s="7">
        <f>+'SCC x Atuacao = Comércio'!B119+'SCC x Atuacao = Serv. Indústria'!B119</f>
        <v>529054.37635182985</v>
      </c>
      <c r="C119" s="7">
        <f>+'SCC x Atuacao = Comércio'!C119+'SCC x Atuacao = Serv. Indústria'!C119</f>
        <v>193840.60089687881</v>
      </c>
      <c r="D119" s="7">
        <f>+'SCC x Atuacao = Comércio'!D119+'SCC x Atuacao = Serv. Indústria'!D119</f>
        <v>4441020.1983209439</v>
      </c>
      <c r="E119" s="7">
        <f>+'SCC x Atuacao = Comércio'!E119+'SCC x Atuacao = Serv. Indústria'!E119</f>
        <v>13174.46697726041</v>
      </c>
      <c r="F119" s="7">
        <f>+'SCC x Atuacao = Comércio'!F119+'SCC x Atuacao = Serv. Indústria'!F119</f>
        <v>3397111.0762952641</v>
      </c>
      <c r="G119" s="7">
        <f>+'SCC x Atuacao = Comércio'!G119+'SCC x Atuacao = Serv. Indústria'!G119</f>
        <v>88050.103342229369</v>
      </c>
      <c r="H119" s="7">
        <f>+'SCC x Atuacao = Comércio'!H119+'SCC x Atuacao = Serv. Indústria'!H119</f>
        <v>51438.747663077302</v>
      </c>
      <c r="I119" s="7">
        <f>+'SCC x Atuacao = Comércio'!I119+'SCC x Atuacao = Serv. Indústria'!I119</f>
        <v>319511.00887248974</v>
      </c>
      <c r="J119" s="7">
        <f>+'SCC x Atuacao = Comércio'!J119+'SCC x Atuacao = Serv. Indústria'!J119</f>
        <v>317839.68974160578</v>
      </c>
      <c r="K119" s="7">
        <f>+'SCC x Atuacao = Comércio'!K119+'SCC x Atuacao = Serv. Indústria'!K119</f>
        <v>379830.67998239433</v>
      </c>
      <c r="L119" s="72">
        <f t="shared" si="3"/>
        <v>9730870.9484439734</v>
      </c>
      <c r="N119" s="57" t="s">
        <v>536</v>
      </c>
      <c r="O119" s="16">
        <f>+B119/'Total x Ano'!$E$30</f>
        <v>7.6540279234333947E-3</v>
      </c>
      <c r="P119" s="16">
        <f>+C119/'Total x Ano'!$E$30</f>
        <v>2.8043646140697635E-3</v>
      </c>
      <c r="Q119" s="16">
        <f>+D119/'Total x Ano'!$E$30</f>
        <v>6.4249903461483099E-2</v>
      </c>
      <c r="R119" s="16">
        <f>+E119/'Total x Ano'!$E$30</f>
        <v>1.9059995083235749E-4</v>
      </c>
      <c r="S119" s="16">
        <f>+F119/'Total x Ano'!$E$30</f>
        <v>4.9147278992882473E-2</v>
      </c>
      <c r="T119" s="16">
        <f>+G119/'Total x Ano'!$E$30</f>
        <v>1.2738538414328131E-3</v>
      </c>
      <c r="U119" s="16">
        <f>+H119/'Total x Ano'!$E$30</f>
        <v>7.4418363888140659E-4</v>
      </c>
      <c r="V119" s="16">
        <f>+I119/'Total x Ano'!$E$30</f>
        <v>4.6224855006739103E-3</v>
      </c>
      <c r="W119" s="16">
        <f>+J119/'Total x Ano'!$E$30</f>
        <v>4.5983059004880734E-3</v>
      </c>
      <c r="X119" s="16">
        <f>+K119/'Total x Ano'!$E$30</f>
        <v>5.4951527871467433E-3</v>
      </c>
      <c r="Y119" s="16">
        <f>+L119/'Total x Ano'!$E$30</f>
        <v>0.14078015661132404</v>
      </c>
    </row>
    <row r="120" spans="1:25" x14ac:dyDescent="0.25">
      <c r="A120" s="1" t="s">
        <v>537</v>
      </c>
      <c r="B120" s="7">
        <f>+'SCC x Atuacao = Comércio'!B120+'SCC x Atuacao = Serv. Indústria'!B120</f>
        <v>1971432.756399319</v>
      </c>
      <c r="C120" s="7">
        <f>+'SCC x Atuacao = Comércio'!C120+'SCC x Atuacao = Serv. Indústria'!C120</f>
        <v>644046.02301445254</v>
      </c>
      <c r="D120" s="7">
        <f>+'SCC x Atuacao = Comércio'!D120+'SCC x Atuacao = Serv. Indústria'!D120</f>
        <v>8378727.7199279414</v>
      </c>
      <c r="E120" s="7">
        <f>+'SCC x Atuacao = Comércio'!E120+'SCC x Atuacao = Serv. Indústria'!E120</f>
        <v>183908.15515564987</v>
      </c>
      <c r="F120" s="7">
        <f>+'SCC x Atuacao = Comércio'!F120+'SCC x Atuacao = Serv. Indústria'!F120</f>
        <v>15808801.057516603</v>
      </c>
      <c r="G120" s="7">
        <f>+'SCC x Atuacao = Comércio'!G120+'SCC x Atuacao = Serv. Indústria'!G120</f>
        <v>421816.10438124835</v>
      </c>
      <c r="H120" s="7">
        <f>+'SCC x Atuacao = Comércio'!H120+'SCC x Atuacao = Serv. Indústria'!H120</f>
        <v>725855.61247661524</v>
      </c>
      <c r="I120" s="7">
        <f>+'SCC x Atuacao = Comércio'!I120+'SCC x Atuacao = Serv. Indústria'!I120</f>
        <v>1186498.0709599133</v>
      </c>
      <c r="J120" s="7">
        <f>+'SCC x Atuacao = Comércio'!J120+'SCC x Atuacao = Serv. Indústria'!J120</f>
        <v>228447.46888341912</v>
      </c>
      <c r="K120" s="7">
        <f>+'SCC x Atuacao = Comércio'!K120+'SCC x Atuacao = Serv. Indústria'!K120</f>
        <v>2904423.4977741493</v>
      </c>
      <c r="L120" s="72">
        <f t="shared" si="3"/>
        <v>32453956.466489315</v>
      </c>
      <c r="N120" s="57" t="s">
        <v>537</v>
      </c>
      <c r="O120" s="16">
        <f>+B120/'Total x Ano'!$E$30</f>
        <v>2.8521456472400397E-2</v>
      </c>
      <c r="P120" s="16">
        <f>+C120/'Total x Ano'!$E$30</f>
        <v>9.3176551683046994E-3</v>
      </c>
      <c r="Q120" s="16">
        <f>+D120/'Total x Ano'!$E$30</f>
        <v>0.1212181938147804</v>
      </c>
      <c r="R120" s="16">
        <f>+E120/'Total x Ano'!$E$30</f>
        <v>2.660668199391971E-3</v>
      </c>
      <c r="S120" s="16">
        <f>+F120/'Total x Ano'!$E$30</f>
        <v>0.2287118491762892</v>
      </c>
      <c r="T120" s="16">
        <f>+G120/'Total x Ano'!$E$30</f>
        <v>6.1025716557741947E-3</v>
      </c>
      <c r="U120" s="16">
        <f>+H120/'Total x Ano'!$E$30</f>
        <v>1.0501225156830038E-2</v>
      </c>
      <c r="V120" s="16">
        <f>+I120/'Total x Ano'!$E$30</f>
        <v>1.7165512227400412E-2</v>
      </c>
      <c r="W120" s="16">
        <f>+J120/'Total x Ano'!$E$30</f>
        <v>3.3050351419993953E-3</v>
      </c>
      <c r="X120" s="16">
        <f>+K120/'Total x Ano'!$E$30</f>
        <v>4.2019383161960189E-2</v>
      </c>
      <c r="Y120" s="16">
        <f>+L120/'Total x Ano'!$E$30</f>
        <v>0.46952355017513098</v>
      </c>
    </row>
    <row r="121" spans="1:25" x14ac:dyDescent="0.25">
      <c r="A121" s="1" t="s">
        <v>538</v>
      </c>
      <c r="B121" s="7">
        <f>+'SCC x Atuacao = Comércio'!B121+'SCC x Atuacao = Serv. Indústria'!B121</f>
        <v>391774.63808386825</v>
      </c>
      <c r="C121" s="7">
        <f>+'SCC x Atuacao = Comércio'!C121+'SCC x Atuacao = Serv. Indústria'!C121</f>
        <v>122087.93045069941</v>
      </c>
      <c r="D121" s="7">
        <f>+'SCC x Atuacao = Comércio'!D121+'SCC x Atuacao = Serv. Indústria'!D121</f>
        <v>698315.38035696791</v>
      </c>
      <c r="E121" s="7">
        <f>+'SCC x Atuacao = Comércio'!E121+'SCC x Atuacao = Serv. Indústria'!E121</f>
        <v>9858.1549755150627</v>
      </c>
      <c r="F121" s="7">
        <f>+'SCC x Atuacao = Comércio'!F121+'SCC x Atuacao = Serv. Indústria'!F121</f>
        <v>1991275.9068353476</v>
      </c>
      <c r="G121" s="7">
        <f>+'SCC x Atuacao = Comércio'!G121+'SCC x Atuacao = Serv. Indústria'!G121</f>
        <v>55561.474694900549</v>
      </c>
      <c r="H121" s="7">
        <f>+'SCC x Atuacao = Comércio'!H121+'SCC x Atuacao = Serv. Indústria'!H121</f>
        <v>67818.873770167949</v>
      </c>
      <c r="I121" s="7">
        <f>+'SCC x Atuacao = Comércio'!I121+'SCC x Atuacao = Serv. Indústria'!I121</f>
        <v>240481.09230015773</v>
      </c>
      <c r="J121" s="7">
        <f>+'SCC x Atuacao = Comércio'!J121+'SCC x Atuacao = Serv. Indústria'!J121</f>
        <v>79369.035700616674</v>
      </c>
      <c r="K121" s="7">
        <f>+'SCC x Atuacao = Comércio'!K121+'SCC x Atuacao = Serv. Indústria'!K121</f>
        <v>172624.75115314664</v>
      </c>
      <c r="L121" s="72">
        <f t="shared" si="3"/>
        <v>3829167.2383213886</v>
      </c>
      <c r="N121" s="57" t="s">
        <v>538</v>
      </c>
      <c r="O121" s="16">
        <f>+B121/'Total x Ano'!$E$30</f>
        <v>5.6679505049454229E-3</v>
      </c>
      <c r="P121" s="16">
        <f>+C121/'Total x Ano'!$E$30</f>
        <v>1.7662918417338889E-3</v>
      </c>
      <c r="Q121" s="16">
        <f>+D121/'Total x Ano'!$E$30</f>
        <v>1.01027902981768E-2</v>
      </c>
      <c r="R121" s="16">
        <f>+E121/'Total x Ano'!$E$30</f>
        <v>1.4262162233007897E-4</v>
      </c>
      <c r="S121" s="16">
        <f>+F121/'Total x Ano'!$E$30</f>
        <v>2.8808534765889932E-2</v>
      </c>
      <c r="T121" s="16">
        <f>+G121/'Total x Ano'!$E$30</f>
        <v>8.0382867582423287E-4</v>
      </c>
      <c r="U121" s="16">
        <f>+H121/'Total x Ano'!$E$30</f>
        <v>9.8116106165137989E-4</v>
      </c>
      <c r="V121" s="16">
        <f>+I121/'Total x Ano'!$E$30</f>
        <v>3.4791300815156835E-3</v>
      </c>
      <c r="W121" s="16">
        <f>+J121/'Total x Ano'!$E$30</f>
        <v>1.1482615826704915E-3</v>
      </c>
      <c r="X121" s="16">
        <f>+K121/'Total x Ano'!$E$30</f>
        <v>2.4974269652827826E-3</v>
      </c>
      <c r="Y121" s="16">
        <f>+L121/'Total x Ano'!$E$30</f>
        <v>5.5397997400020701E-2</v>
      </c>
    </row>
    <row r="122" spans="1:25" x14ac:dyDescent="0.25">
      <c r="A122" s="1" t="s">
        <v>539</v>
      </c>
      <c r="B122" s="7">
        <f>+'SCC x Atuacao = Comércio'!B122+'SCC x Atuacao = Serv. Indústria'!B122</f>
        <v>210735.08395790961</v>
      </c>
      <c r="C122" s="7">
        <f>+'SCC x Atuacao = Comércio'!C122+'SCC x Atuacao = Serv. Indústria'!C122</f>
        <v>46279.15090370048</v>
      </c>
      <c r="D122" s="7">
        <f>+'SCC x Atuacao = Comércio'!D122+'SCC x Atuacao = Serv. Indústria'!D122</f>
        <v>525642.45050619787</v>
      </c>
      <c r="E122" s="7">
        <f>+'SCC x Atuacao = Comércio'!E122+'SCC x Atuacao = Serv. Indústria'!E122</f>
        <v>2459.3231174964421</v>
      </c>
      <c r="F122" s="7">
        <f>+'SCC x Atuacao = Comércio'!F122+'SCC x Atuacao = Serv. Indústria'!F122</f>
        <v>739068.76157289511</v>
      </c>
      <c r="G122" s="7">
        <f>+'SCC x Atuacao = Comércio'!G122+'SCC x Atuacao = Serv. Indústria'!G122</f>
        <v>42166.457417782083</v>
      </c>
      <c r="H122" s="7">
        <f>+'SCC x Atuacao = Comércio'!H122+'SCC x Atuacao = Serv. Indústria'!H122</f>
        <v>57935.869287026908</v>
      </c>
      <c r="I122" s="7">
        <f>+'SCC x Atuacao = Comércio'!I122+'SCC x Atuacao = Serv. Indústria'!I122</f>
        <v>106841.86337635519</v>
      </c>
      <c r="J122" s="7">
        <f>+'SCC x Atuacao = Comércio'!J122+'SCC x Atuacao = Serv. Indústria'!J122</f>
        <v>1797.2764816547035</v>
      </c>
      <c r="K122" s="7">
        <f>+'SCC x Atuacao = Comércio'!K122+'SCC x Atuacao = Serv. Indústria'!K122</f>
        <v>92511.206382262404</v>
      </c>
      <c r="L122" s="72">
        <f t="shared" si="3"/>
        <v>1825437.443003281</v>
      </c>
      <c r="N122" s="57" t="s">
        <v>539</v>
      </c>
      <c r="O122" s="16">
        <f>+B122/'Total x Ano'!$E$30</f>
        <v>3.0487834316453473E-3</v>
      </c>
      <c r="P122" s="16">
        <f>+C122/'Total x Ano'!$E$30</f>
        <v>6.6953781902778916E-4</v>
      </c>
      <c r="Q122" s="16">
        <f>+D122/'Total x Ano'!$E$30</f>
        <v>7.6046663136207495E-3</v>
      </c>
      <c r="R122" s="16">
        <f>+E122/'Total x Ano'!$E$30</f>
        <v>3.5579949161114105E-5</v>
      </c>
      <c r="S122" s="16">
        <f>+F122/'Total x Ano'!$E$30</f>
        <v>1.06923847363742E-2</v>
      </c>
      <c r="T122" s="16">
        <f>+G122/'Total x Ano'!$E$30</f>
        <v>6.1003794115359463E-4</v>
      </c>
      <c r="U122" s="16">
        <f>+H122/'Total x Ano'!$E$30</f>
        <v>8.381799321822346E-4</v>
      </c>
      <c r="V122" s="16">
        <f>+I122/'Total x Ano'!$E$30</f>
        <v>1.5457212759741874E-3</v>
      </c>
      <c r="W122" s="16">
        <f>+J122/'Total x Ano'!$E$30</f>
        <v>2.6001872381388246E-5</v>
      </c>
      <c r="X122" s="16">
        <f>+K122/'Total x Ano'!$E$30</f>
        <v>1.3383942908912997E-3</v>
      </c>
      <c r="Y122" s="16">
        <f>+L122/'Total x Ano'!$E$30</f>
        <v>2.6409287562411909E-2</v>
      </c>
    </row>
    <row r="123" spans="1:25" x14ac:dyDescent="0.25">
      <c r="A123" s="1" t="s">
        <v>540</v>
      </c>
      <c r="B123" s="7">
        <f>+'SCC x Atuacao = Comércio'!B123+'SCC x Atuacao = Serv. Indústria'!B123</f>
        <v>377465.91470526275</v>
      </c>
      <c r="C123" s="7">
        <f>+'SCC x Atuacao = Comércio'!C123+'SCC x Atuacao = Serv. Indústria'!C123</f>
        <v>49200.547015824355</v>
      </c>
      <c r="D123" s="7">
        <f>+'SCC x Atuacao = Comércio'!D123+'SCC x Atuacao = Serv. Indústria'!D123</f>
        <v>1043317.539245081</v>
      </c>
      <c r="E123" s="7">
        <f>+'SCC x Atuacao = Comércio'!E123+'SCC x Atuacao = Serv. Indústria'!E123</f>
        <v>2964.6082218853007</v>
      </c>
      <c r="F123" s="7">
        <f>+'SCC x Atuacao = Comércio'!F123+'SCC x Atuacao = Serv. Indústria'!F123</f>
        <v>1743719.503477904</v>
      </c>
      <c r="G123" s="7">
        <f>+'SCC x Atuacao = Comércio'!G123+'SCC x Atuacao = Serv. Indústria'!G123</f>
        <v>50138.530475520092</v>
      </c>
      <c r="H123" s="7">
        <f>+'SCC x Atuacao = Comércio'!H123+'SCC x Atuacao = Serv. Indústria'!H123</f>
        <v>26419.461174655338</v>
      </c>
      <c r="I123" s="7">
        <f>+'SCC x Atuacao = Comércio'!I123+'SCC x Atuacao = Serv. Indústria'!I123</f>
        <v>189735.32058632866</v>
      </c>
      <c r="J123" s="7">
        <f>+'SCC x Atuacao = Comércio'!J123+'SCC x Atuacao = Serv. Indústria'!J123</f>
        <v>44988.105431875658</v>
      </c>
      <c r="K123" s="7">
        <f>+'SCC x Atuacao = Comércio'!K123+'SCC x Atuacao = Serv. Indústria'!K123</f>
        <v>190527.41887899316</v>
      </c>
      <c r="L123" s="72">
        <f t="shared" si="3"/>
        <v>3718476.9492133302</v>
      </c>
      <c r="N123" s="57" t="s">
        <v>540</v>
      </c>
      <c r="O123" s="16">
        <f>+B123/'Total x Ano'!$E$30</f>
        <v>5.4609408416973135E-3</v>
      </c>
      <c r="P123" s="16">
        <f>+C123/'Total x Ano'!$E$30</f>
        <v>7.1180275136195777E-4</v>
      </c>
      <c r="Q123" s="16">
        <f>+D123/'Total x Ano'!$E$30</f>
        <v>1.5094065818820718E-2</v>
      </c>
      <c r="R123" s="16">
        <f>+E123/'Total x Ano'!$E$30</f>
        <v>4.289009811963128E-5</v>
      </c>
      <c r="S123" s="16">
        <f>+F123/'Total x Ano'!$E$30</f>
        <v>2.5227043507867451E-2</v>
      </c>
      <c r="T123" s="16">
        <f>+G123/'Total x Ano'!$E$30</f>
        <v>7.2537290957846491E-4</v>
      </c>
      <c r="U123" s="16">
        <f>+H123/'Total x Ano'!$E$30</f>
        <v>3.8222024538816005E-4</v>
      </c>
      <c r="V123" s="16">
        <f>+I123/'Total x Ano'!$E$30</f>
        <v>2.7449719853816757E-3</v>
      </c>
      <c r="W123" s="16">
        <f>+J123/'Total x Ano'!$E$30</f>
        <v>6.5085978037340711E-4</v>
      </c>
      <c r="X123" s="16">
        <f>+K123/'Total x Ano'!$E$30</f>
        <v>2.7564315682169307E-3</v>
      </c>
      <c r="Y123" s="16">
        <f>+L123/'Total x Ano'!$E$30</f>
        <v>5.3796599506805709E-2</v>
      </c>
    </row>
    <row r="124" spans="1:25" x14ac:dyDescent="0.25">
      <c r="A124" s="1" t="s">
        <v>541</v>
      </c>
      <c r="B124" s="7">
        <f>+'SCC x Atuacao = Comércio'!B124+'SCC x Atuacao = Serv. Indústria'!B124</f>
        <v>26889.044832572563</v>
      </c>
      <c r="C124" s="7">
        <f>+'SCC x Atuacao = Comércio'!C124+'SCC x Atuacao = Serv. Indústria'!C124</f>
        <v>11227.822031878193</v>
      </c>
      <c r="D124" s="7">
        <f>+'SCC x Atuacao = Comércio'!D124+'SCC x Atuacao = Serv. Indústria'!D124</f>
        <v>150931.31681425581</v>
      </c>
      <c r="E124" s="7">
        <f>+'SCC x Atuacao = Comércio'!E124+'SCC x Atuacao = Serv. Indústria'!E124</f>
        <v>341.73285947611794</v>
      </c>
      <c r="F124" s="7">
        <f>+'SCC x Atuacao = Comércio'!F124+'SCC x Atuacao = Serv. Indústria'!F124</f>
        <v>132392.67417437368</v>
      </c>
      <c r="G124" s="7">
        <f>+'SCC x Atuacao = Comércio'!G124+'SCC x Atuacao = Serv. Indústria'!G124</f>
        <v>3510.6481385078537</v>
      </c>
      <c r="H124" s="7">
        <f>+'SCC x Atuacao = Comércio'!H124+'SCC x Atuacao = Serv. Indústria'!H124</f>
        <v>12915.46543347823</v>
      </c>
      <c r="I124" s="7">
        <f>+'SCC x Atuacao = Comércio'!I124+'SCC x Atuacao = Serv. Indústria'!I124</f>
        <v>24062.784060748694</v>
      </c>
      <c r="J124" s="7">
        <f>+'SCC x Atuacao = Comércio'!J124+'SCC x Atuacao = Serv. Indústria'!J124</f>
        <v>1283.4406196034374</v>
      </c>
      <c r="K124" s="7">
        <f>+'SCC x Atuacao = Comércio'!K124+'SCC x Atuacao = Serv. Indústria'!K124</f>
        <v>22302.723915981533</v>
      </c>
      <c r="L124" s="72">
        <f t="shared" si="3"/>
        <v>385857.65288087615</v>
      </c>
      <c r="N124" s="57" t="s">
        <v>541</v>
      </c>
      <c r="O124" s="16">
        <f>+B124/'Total x Ano'!$E$30</f>
        <v>3.8901388814161538E-4</v>
      </c>
      <c r="P124" s="16">
        <f>+C124/'Total x Ano'!$E$30</f>
        <v>1.6243710891106238E-4</v>
      </c>
      <c r="Q124" s="16">
        <f>+D124/'Total x Ano'!$E$30</f>
        <v>2.1835799211849588E-3</v>
      </c>
      <c r="R124" s="16">
        <f>+E124/'Total x Ano'!$E$30</f>
        <v>4.9439773408953113E-6</v>
      </c>
      <c r="S124" s="16">
        <f>+F124/'Total x Ano'!$E$30</f>
        <v>1.9153744308407147E-3</v>
      </c>
      <c r="T124" s="16">
        <f>+G124/'Total x Ano'!$E$30</f>
        <v>5.0789862219416156E-5</v>
      </c>
      <c r="U124" s="16">
        <f>+H124/'Total x Ano'!$E$30</f>
        <v>1.8685287843879538E-4</v>
      </c>
      <c r="V124" s="16">
        <f>+I124/'Total x Ano'!$E$30</f>
        <v>3.4812531442710839E-4</v>
      </c>
      <c r="W124" s="16">
        <f>+J124/'Total x Ano'!$E$30</f>
        <v>1.8568016407410995E-5</v>
      </c>
      <c r="X124" s="16">
        <f>+K124/'Total x Ano'!$E$30</f>
        <v>3.2266186473812732E-4</v>
      </c>
      <c r="Y124" s="16">
        <f>+L124/'Total x Ano'!$E$30</f>
        <v>5.5823472626501053E-3</v>
      </c>
    </row>
    <row r="125" spans="1:25" x14ac:dyDescent="0.25">
      <c r="A125" s="1" t="s">
        <v>542</v>
      </c>
      <c r="B125" s="7">
        <f>+'SCC x Atuacao = Comércio'!B125+'SCC x Atuacao = Serv. Indústria'!B125</f>
        <v>34757.467188297451</v>
      </c>
      <c r="C125" s="7">
        <f>+'SCC x Atuacao = Comércio'!C125+'SCC x Atuacao = Serv. Indústria'!C125</f>
        <v>20021.193193164105</v>
      </c>
      <c r="D125" s="7">
        <f>+'SCC x Atuacao = Comércio'!D125+'SCC x Atuacao = Serv. Indústria'!D125</f>
        <v>98926.673490937348</v>
      </c>
      <c r="E125" s="7">
        <f>+'SCC x Atuacao = Comércio'!E125+'SCC x Atuacao = Serv. Indústria'!E125</f>
        <v>1240.5853265994392</v>
      </c>
      <c r="F125" s="7">
        <f>+'SCC x Atuacao = Comércio'!F125+'SCC x Atuacao = Serv. Indústria'!F125</f>
        <v>225502.93619044076</v>
      </c>
      <c r="G125" s="7">
        <f>+'SCC x Atuacao = Comércio'!G125+'SCC x Atuacao = Serv. Indústria'!G125</f>
        <v>5725.0187212225001</v>
      </c>
      <c r="H125" s="7">
        <f>+'SCC x Atuacao = Comércio'!H125+'SCC x Atuacao = Serv. Indústria'!H125</f>
        <v>3923.494602904022</v>
      </c>
      <c r="I125" s="7">
        <f>+'SCC x Atuacao = Comércio'!I125+'SCC x Atuacao = Serv. Indústria'!I125</f>
        <v>26832.179481192477</v>
      </c>
      <c r="J125" s="7">
        <f>+'SCC x Atuacao = Comércio'!J125+'SCC x Atuacao = Serv. Indústria'!J125</f>
        <v>1613.9804112078177</v>
      </c>
      <c r="K125" s="7">
        <f>+'SCC x Atuacao = Comércio'!K125+'SCC x Atuacao = Serv. Indústria'!K125</f>
        <v>16120.212836201612</v>
      </c>
      <c r="L125" s="72">
        <f t="shared" si="3"/>
        <v>434663.74144216755</v>
      </c>
      <c r="N125" s="57" t="s">
        <v>542</v>
      </c>
      <c r="O125" s="16">
        <f>+B125/'Total x Ano'!$E$30</f>
        <v>5.0284930301782685E-4</v>
      </c>
      <c r="P125" s="16">
        <f>+C125/'Total x Ano'!$E$30</f>
        <v>2.8965410477773594E-4</v>
      </c>
      <c r="Q125" s="16">
        <f>+D125/'Total x Ano'!$E$30</f>
        <v>1.4312092577199863E-3</v>
      </c>
      <c r="R125" s="16">
        <f>+E125/'Total x Ano'!$E$30</f>
        <v>1.7948012823693569E-5</v>
      </c>
      <c r="S125" s="16">
        <f>+F125/'Total x Ano'!$E$30</f>
        <v>3.2624354840796749E-3</v>
      </c>
      <c r="T125" s="16">
        <f>+G125/'Total x Ano'!$E$30</f>
        <v>8.2825991264979734E-5</v>
      </c>
      <c r="U125" s="16">
        <f>+H125/'Total x Ano'!$E$30</f>
        <v>5.6762666732193899E-5</v>
      </c>
      <c r="V125" s="16">
        <f>+I125/'Total x Ano'!$E$30</f>
        <v>3.8819119579316464E-4</v>
      </c>
      <c r="W125" s="16">
        <f>+J125/'Total x Ano'!$E$30</f>
        <v>2.3350059440853961E-5</v>
      </c>
      <c r="X125" s="16">
        <f>+K125/'Total x Ano'!$E$30</f>
        <v>2.332171600786907E-4</v>
      </c>
      <c r="Y125" s="16">
        <f>+L125/'Total x Ano'!$E$30</f>
        <v>6.2884432357288005E-3</v>
      </c>
    </row>
    <row r="126" spans="1:25" x14ac:dyDescent="0.25">
      <c r="A126" s="1" t="s">
        <v>543</v>
      </c>
      <c r="B126" s="7">
        <f>+'SCC x Atuacao = Comércio'!B126+'SCC x Atuacao = Serv. Indústria'!B126</f>
        <v>88909.483692522903</v>
      </c>
      <c r="C126" s="7">
        <f>+'SCC x Atuacao = Comércio'!C126+'SCC x Atuacao = Serv. Indústria'!C126</f>
        <v>15046.651436081544</v>
      </c>
      <c r="D126" s="7">
        <f>+'SCC x Atuacao = Comércio'!D126+'SCC x Atuacao = Serv. Indústria'!D126</f>
        <v>279785.76247922302</v>
      </c>
      <c r="E126" s="7">
        <f>+'SCC x Atuacao = Comércio'!E126+'SCC x Atuacao = Serv. Indústria'!E126</f>
        <v>422.07871333360845</v>
      </c>
      <c r="F126" s="7">
        <f>+'SCC x Atuacao = Comércio'!F126+'SCC x Atuacao = Serv. Indústria'!F126</f>
        <v>592715.84763993928</v>
      </c>
      <c r="G126" s="7">
        <f>+'SCC x Atuacao = Comércio'!G126+'SCC x Atuacao = Serv. Indústria'!G126</f>
        <v>10183.545897574309</v>
      </c>
      <c r="H126" s="7">
        <f>+'SCC x Atuacao = Comércio'!H126+'SCC x Atuacao = Serv. Indústria'!H126</f>
        <v>13727.870943251432</v>
      </c>
      <c r="I126" s="7">
        <f>+'SCC x Atuacao = Comércio'!I126+'SCC x Atuacao = Serv. Indústria'!I126</f>
        <v>79979.389653077349</v>
      </c>
      <c r="J126" s="7">
        <f>+'SCC x Atuacao = Comércio'!J126+'SCC x Atuacao = Serv. Indústria'!J126</f>
        <v>3083.4537180019724</v>
      </c>
      <c r="K126" s="7">
        <f>+'SCC x Atuacao = Comércio'!K126+'SCC x Atuacao = Serv. Indústria'!K126</f>
        <v>43173.77191673292</v>
      </c>
      <c r="L126" s="72">
        <f t="shared" si="3"/>
        <v>1127027.8560897382</v>
      </c>
      <c r="N126" s="57" t="s">
        <v>543</v>
      </c>
      <c r="O126" s="16">
        <f>+B126/'Total x Ano'!$E$30</f>
        <v>1.2862868190094362E-3</v>
      </c>
      <c r="P126" s="16">
        <f>+C126/'Total x Ano'!$E$30</f>
        <v>2.176855449908405E-4</v>
      </c>
      <c r="Q126" s="16">
        <f>+D126/'Total x Ano'!$E$30</f>
        <v>4.0477654742448474E-3</v>
      </c>
      <c r="R126" s="16">
        <f>+E126/'Total x Ano'!$E$30</f>
        <v>6.1063709178995142E-6</v>
      </c>
      <c r="S126" s="16">
        <f>+F126/'Total x Ano'!$E$30</f>
        <v>8.5750422854089254E-3</v>
      </c>
      <c r="T126" s="16">
        <f>+G126/'Total x Ano'!$E$30</f>
        <v>1.4732917473829675E-4</v>
      </c>
      <c r="U126" s="16">
        <f>+H126/'Total x Ano'!$E$30</f>
        <v>1.9860625339400043E-4</v>
      </c>
      <c r="V126" s="16">
        <f>+I126/'Total x Ano'!$E$30</f>
        <v>1.1570918020281425E-3</v>
      </c>
      <c r="W126" s="16">
        <f>+J126/'Total x Ano'!$E$30</f>
        <v>4.4609480448767087E-5</v>
      </c>
      <c r="X126" s="16">
        <f>+K126/'Total x Ano'!$E$30</f>
        <v>6.246111374965008E-4</v>
      </c>
      <c r="Y126" s="16">
        <f>+L126/'Total x Ano'!$E$30</f>
        <v>1.6305134342677656E-2</v>
      </c>
    </row>
    <row r="127" spans="1:25" x14ac:dyDescent="0.25">
      <c r="A127" s="1" t="s">
        <v>544</v>
      </c>
      <c r="B127" s="7">
        <f>+'SCC x Atuacao = Comércio'!B127+'SCC x Atuacao = Serv. Indústria'!B127</f>
        <v>90952.793512102842</v>
      </c>
      <c r="C127" s="7">
        <f>+'SCC x Atuacao = Comércio'!C127+'SCC x Atuacao = Serv. Indústria'!C127</f>
        <v>31432.531973877223</v>
      </c>
      <c r="D127" s="7">
        <f>+'SCC x Atuacao = Comércio'!D127+'SCC x Atuacao = Serv. Indústria'!D127</f>
        <v>664314.40647463908</v>
      </c>
      <c r="E127" s="7">
        <f>+'SCC x Atuacao = Comércio'!E127+'SCC x Atuacao = Serv. Indústria'!E127</f>
        <v>298.48608518409537</v>
      </c>
      <c r="F127" s="7">
        <f>+'SCC x Atuacao = Comércio'!F127+'SCC x Atuacao = Serv. Indústria'!F127</f>
        <v>941287.90315213869</v>
      </c>
      <c r="G127" s="7">
        <f>+'SCC x Atuacao = Comércio'!G127+'SCC x Atuacao = Serv. Indústria'!G127</f>
        <v>28300.711389690543</v>
      </c>
      <c r="H127" s="7">
        <f>+'SCC x Atuacao = Comércio'!H127+'SCC x Atuacao = Serv. Indústria'!H127</f>
        <v>8028.4165349376108</v>
      </c>
      <c r="I127" s="7">
        <f>+'SCC x Atuacao = Comércio'!I127+'SCC x Atuacao = Serv. Indústria'!I127</f>
        <v>72663.338138382867</v>
      </c>
      <c r="J127" s="7">
        <f>+'SCC x Atuacao = Comércio'!J127+'SCC x Atuacao = Serv. Indústria'!J127</f>
        <v>106001.08108018275</v>
      </c>
      <c r="K127" s="7">
        <f>+'SCC x Atuacao = Comércio'!K127+'SCC x Atuacao = Serv. Indústria'!K127</f>
        <v>121197.08145955237</v>
      </c>
      <c r="L127" s="72">
        <f t="shared" si="3"/>
        <v>2064476.7498006881</v>
      </c>
      <c r="N127" s="57" t="s">
        <v>544</v>
      </c>
      <c r="O127" s="16">
        <f>+B127/'Total x Ano'!$E$30</f>
        <v>1.3158481478904773E-3</v>
      </c>
      <c r="P127" s="16">
        <f>+C127/'Total x Ano'!$E$30</f>
        <v>4.5474621926627057E-4</v>
      </c>
      <c r="Q127" s="16">
        <f>+D127/'Total x Ano'!$E$30</f>
        <v>9.6108854673088908E-3</v>
      </c>
      <c r="R127" s="16">
        <f>+E127/'Total x Ano'!$E$30</f>
        <v>4.3183100506781833E-6</v>
      </c>
      <c r="S127" s="16">
        <f>+F127/'Total x Ano'!$E$30</f>
        <v>1.3617964838316225E-2</v>
      </c>
      <c r="T127" s="16">
        <f>+G127/'Total x Ano'!$E$30</f>
        <v>4.0943699723914348E-4</v>
      </c>
      <c r="U127" s="16">
        <f>+H127/'Total x Ano'!$E$30</f>
        <v>1.1615011062398201E-4</v>
      </c>
      <c r="V127" s="16">
        <f>+I127/'Total x Ano'!$E$30</f>
        <v>1.0512477431076099E-3</v>
      </c>
      <c r="W127" s="16">
        <f>+J127/'Total x Ano'!$E$30</f>
        <v>1.5335573634160712E-3</v>
      </c>
      <c r="X127" s="16">
        <f>+K127/'Total x Ano'!$E$30</f>
        <v>1.7534035955373061E-3</v>
      </c>
      <c r="Y127" s="16">
        <f>+L127/'Total x Ano'!$E$30</f>
        <v>2.9867558792756654E-2</v>
      </c>
    </row>
    <row r="128" spans="1:25" x14ac:dyDescent="0.25">
      <c r="A128" s="1" t="s">
        <v>84</v>
      </c>
      <c r="B128" s="7">
        <f>+'SCC x Atuacao = Comércio'!B128+'SCC x Atuacao = Serv. Indústria'!B128</f>
        <v>4849773.8254220616</v>
      </c>
      <c r="C128" s="7">
        <f>+'SCC x Atuacao = Comércio'!C128+'SCC x Atuacao = Serv. Indústria'!C128</f>
        <v>1644685.2486162665</v>
      </c>
      <c r="D128" s="7">
        <f>+'SCC x Atuacao = Comércio'!D128+'SCC x Atuacao = Serv. Indústria'!D128</f>
        <v>19133057.583122216</v>
      </c>
      <c r="E128" s="7">
        <f>+'SCC x Atuacao = Comércio'!E128+'SCC x Atuacao = Serv. Indústria'!E128</f>
        <v>226630.05704422799</v>
      </c>
      <c r="F128" s="7">
        <f>+'SCC x Atuacao = Comércio'!F128+'SCC x Atuacao = Serv. Indústria'!F128</f>
        <v>32656290.782459904</v>
      </c>
      <c r="G128" s="7">
        <f>+'SCC x Atuacao = Comércio'!G128+'SCC x Atuacao = Serv. Indústria'!G128</f>
        <v>841062.53004829492</v>
      </c>
      <c r="H128" s="7">
        <f>+'SCC x Atuacao = Comércio'!H128+'SCC x Atuacao = Serv. Indústria'!H128</f>
        <v>1128539.8189518717</v>
      </c>
      <c r="I128" s="7">
        <f>+'SCC x Atuacao = Comércio'!I128+'SCC x Atuacao = Serv. Indústria'!I128</f>
        <v>3053904.6960288081</v>
      </c>
      <c r="J128" s="7">
        <f>+'SCC x Atuacao = Comércio'!J128+'SCC x Atuacao = Serv. Indústria'!J128</f>
        <v>1109725.833686993</v>
      </c>
      <c r="K128" s="7">
        <f>+'SCC x Atuacao = Comércio'!K128+'SCC x Atuacao = Serv. Indústria'!K128</f>
        <v>4477370.4209416527</v>
      </c>
      <c r="L128" s="72">
        <f t="shared" si="3"/>
        <v>69121040.796322301</v>
      </c>
      <c r="N128" s="57" t="s">
        <v>84</v>
      </c>
      <c r="O128" s="16">
        <f>+B128/'Total x Ano'!$E$30</f>
        <v>7.0163495363340947E-2</v>
      </c>
      <c r="P128" s="16">
        <f>+C128/'Total x Ano'!$E$30</f>
        <v>2.3794277830141909E-2</v>
      </c>
      <c r="Q128" s="16">
        <f>+D128/'Total x Ano'!$E$30</f>
        <v>0.27680511408242886</v>
      </c>
      <c r="R128" s="16">
        <f>+E128/'Total x Ano'!$E$30</f>
        <v>3.2787419638548925E-3</v>
      </c>
      <c r="S128" s="16">
        <f>+F128/'Total x Ano'!$E$30</f>
        <v>0.47245079654815364</v>
      </c>
      <c r="T128" s="16">
        <f>+G128/'Total x Ano'!$E$30</f>
        <v>1.2167966806614475E-2</v>
      </c>
      <c r="U128" s="16">
        <f>+H128/'Total x Ano'!$E$30</f>
        <v>1.6327008476005433E-2</v>
      </c>
      <c r="V128" s="16">
        <f>+I128/'Total x Ano'!$E$30</f>
        <v>4.418198367451804E-2</v>
      </c>
      <c r="W128" s="16">
        <f>+J128/'Total x Ano'!$E$30</f>
        <v>1.6054819500721951E-2</v>
      </c>
      <c r="X128" s="16">
        <f>+K128/'Total x Ano'!$E$30</f>
        <v>6.4775795754219573E-2</v>
      </c>
      <c r="Y128" s="16">
        <f>+L128/'Total x Ano'!$E$30</f>
        <v>0.99999999999999978</v>
      </c>
    </row>
    <row r="129" spans="1:25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72"/>
      <c r="N129" s="56"/>
      <c r="O129" s="52"/>
      <c r="P129" s="52"/>
      <c r="Q129" s="52"/>
      <c r="R129" s="52"/>
      <c r="S129" s="52"/>
      <c r="T129" s="52"/>
      <c r="U129" s="52"/>
      <c r="V129" s="52"/>
      <c r="W129" s="52"/>
      <c r="X129" s="52"/>
      <c r="Y129" s="52"/>
    </row>
    <row r="130" spans="1:25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N130" s="56"/>
      <c r="O130" s="52"/>
      <c r="P130" s="52"/>
      <c r="Q130" s="52"/>
      <c r="R130" s="52"/>
      <c r="S130" s="52"/>
      <c r="T130" s="52"/>
      <c r="U130" s="52"/>
      <c r="V130" s="52"/>
      <c r="W130" s="52"/>
      <c r="X130" s="52"/>
      <c r="Y130" s="52"/>
    </row>
    <row r="131" spans="1:25" s="1" customFormat="1" x14ac:dyDescent="0.25">
      <c r="B131" s="1">
        <v>2011</v>
      </c>
      <c r="C131" s="1">
        <v>2011</v>
      </c>
      <c r="D131" s="1">
        <v>2011</v>
      </c>
      <c r="E131" s="1">
        <v>2011</v>
      </c>
      <c r="F131" s="1">
        <v>2011</v>
      </c>
      <c r="G131" s="1">
        <v>2011</v>
      </c>
      <c r="H131" s="1">
        <v>2011</v>
      </c>
      <c r="I131" s="1">
        <v>2011</v>
      </c>
      <c r="J131" s="1">
        <v>2011</v>
      </c>
      <c r="K131" s="1">
        <v>2011</v>
      </c>
      <c r="L131" s="57">
        <v>2011</v>
      </c>
      <c r="N131" s="57"/>
      <c r="O131" s="1">
        <v>2011</v>
      </c>
      <c r="P131" s="1">
        <v>2011</v>
      </c>
      <c r="Q131" s="1">
        <v>2011</v>
      </c>
      <c r="R131" s="1">
        <v>2011</v>
      </c>
      <c r="S131" s="1">
        <v>2011</v>
      </c>
      <c r="T131" s="1">
        <v>2011</v>
      </c>
      <c r="U131" s="1">
        <v>2011</v>
      </c>
      <c r="V131" s="1">
        <v>2011</v>
      </c>
      <c r="W131" s="1">
        <v>2011</v>
      </c>
      <c r="X131" s="1">
        <v>2011</v>
      </c>
      <c r="Y131" s="1">
        <v>2011</v>
      </c>
    </row>
    <row r="132" spans="1:25" x14ac:dyDescent="0.25">
      <c r="A132" s="1"/>
      <c r="B132" s="1" t="s">
        <v>769</v>
      </c>
      <c r="C132" s="1" t="s">
        <v>771</v>
      </c>
      <c r="D132" s="1" t="s">
        <v>20</v>
      </c>
      <c r="E132" s="1" t="s">
        <v>776</v>
      </c>
      <c r="F132" s="1" t="s">
        <v>777</v>
      </c>
      <c r="G132" s="1" t="s">
        <v>780</v>
      </c>
      <c r="H132" s="1" t="s">
        <v>22</v>
      </c>
      <c r="I132" s="1" t="s">
        <v>21</v>
      </c>
      <c r="J132" s="1" t="s">
        <v>29</v>
      </c>
      <c r="K132" s="1" t="s">
        <v>784</v>
      </c>
      <c r="L132" s="57" t="s">
        <v>866</v>
      </c>
      <c r="N132" s="56"/>
      <c r="O132" s="1" t="s">
        <v>769</v>
      </c>
      <c r="P132" s="1" t="s">
        <v>771</v>
      </c>
      <c r="Q132" s="1" t="s">
        <v>20</v>
      </c>
      <c r="R132" s="1" t="s">
        <v>776</v>
      </c>
      <c r="S132" s="1" t="s">
        <v>777</v>
      </c>
      <c r="T132" s="1" t="s">
        <v>780</v>
      </c>
      <c r="U132" s="1" t="s">
        <v>22</v>
      </c>
      <c r="V132" s="1" t="s">
        <v>21</v>
      </c>
      <c r="W132" s="1" t="s">
        <v>29</v>
      </c>
      <c r="X132" s="1" t="s">
        <v>784</v>
      </c>
      <c r="Y132" s="1" t="s">
        <v>866</v>
      </c>
    </row>
    <row r="133" spans="1:25" x14ac:dyDescent="0.25">
      <c r="A133" s="1" t="s">
        <v>518</v>
      </c>
      <c r="B133" s="7">
        <f>+'SCC x Atuacao = Comércio'!B133+'SCC x Atuacao = Serv. Indústria'!B133</f>
        <v>36539.696079317044</v>
      </c>
      <c r="C133" s="7">
        <f>+'SCC x Atuacao = Comércio'!C133+'SCC x Atuacao = Serv. Indústria'!C133</f>
        <v>11428.918772626603</v>
      </c>
      <c r="D133" s="7">
        <f>+'SCC x Atuacao = Comércio'!D133+'SCC x Atuacao = Serv. Indústria'!D133</f>
        <v>45368.541531684852</v>
      </c>
      <c r="E133" s="7">
        <f>+'SCC x Atuacao = Comércio'!E133+'SCC x Atuacao = Serv. Indústria'!E133</f>
        <v>98.205259336142944</v>
      </c>
      <c r="F133" s="7">
        <f>+'SCC x Atuacao = Comércio'!F133+'SCC x Atuacao = Serv. Indústria'!F133</f>
        <v>102273.62455550102</v>
      </c>
      <c r="G133" s="7">
        <f>+'SCC x Atuacao = Comércio'!G133+'SCC x Atuacao = Serv. Indústria'!G133</f>
        <v>3355.7748941494206</v>
      </c>
      <c r="H133" s="7">
        <f>+'SCC x Atuacao = Comércio'!H133+'SCC x Atuacao = Serv. Indústria'!H133</f>
        <v>2311.6017055629513</v>
      </c>
      <c r="I133" s="7">
        <f>+'SCC x Atuacao = Comércio'!I133+'SCC x Atuacao = Serv. Indústria'!I133</f>
        <v>9089.0566460882619</v>
      </c>
      <c r="J133" s="7">
        <f>+'SCC x Atuacao = Comércio'!J133+'SCC x Atuacao = Serv. Indústria'!J133</f>
        <v>824.90782416444404</v>
      </c>
      <c r="K133" s="7">
        <f>+'SCC x Atuacao = Comércio'!K133+'SCC x Atuacao = Serv. Indústria'!K133</f>
        <v>3516.7473740652622</v>
      </c>
      <c r="L133" s="72">
        <f>SUM(B133:K133)</f>
        <v>214807.07464249598</v>
      </c>
      <c r="N133" s="57" t="s">
        <v>518</v>
      </c>
      <c r="O133" s="16">
        <f>+B133/'Total x Ano'!$F$30</f>
        <v>5.5509166068296923E-4</v>
      </c>
      <c r="P133" s="16">
        <f>+C133/'Total x Ano'!$F$30</f>
        <v>1.7362206537068273E-4</v>
      </c>
      <c r="Q133" s="16">
        <f>+D133/'Total x Ano'!$F$30</f>
        <v>6.8921479278099976E-4</v>
      </c>
      <c r="R133" s="16">
        <f>+E133/'Total x Ano'!$F$30</f>
        <v>1.4918821539831524E-6</v>
      </c>
      <c r="S133" s="16">
        <f>+F133/'Total x Ano'!$F$30</f>
        <v>1.5536865981409845E-3</v>
      </c>
      <c r="T133" s="16">
        <f>+G133/'Total x Ano'!$F$30</f>
        <v>5.0979150314444371E-5</v>
      </c>
      <c r="U133" s="16">
        <f>+H133/'Total x Ano'!$F$30</f>
        <v>3.5116625677268249E-5</v>
      </c>
      <c r="V133" s="16">
        <f>+I133/'Total x Ano'!$F$30</f>
        <v>1.3807612238391151E-4</v>
      </c>
      <c r="W133" s="16">
        <f>+J133/'Total x Ano'!$F$30</f>
        <v>1.2531561648237293E-5</v>
      </c>
      <c r="X133" s="16">
        <f>+K133/'Total x Ano'!$F$30</f>
        <v>5.3424558754809554E-5</v>
      </c>
      <c r="Y133" s="16">
        <f>+L133/'Total x Ano'!$F$30</f>
        <v>3.26323501790829E-3</v>
      </c>
    </row>
    <row r="134" spans="1:25" x14ac:dyDescent="0.25">
      <c r="A134" s="1" t="s">
        <v>519</v>
      </c>
      <c r="B134" s="7">
        <f>+'SCC x Atuacao = Comércio'!B134+'SCC x Atuacao = Serv. Indústria'!B134</f>
        <v>6611.0667091787427</v>
      </c>
      <c r="C134" s="7">
        <f>+'SCC x Atuacao = Comércio'!C134+'SCC x Atuacao = Serv. Indústria'!C134</f>
        <v>95.408359983273897</v>
      </c>
      <c r="D134" s="7">
        <f>+'SCC x Atuacao = Comércio'!D134+'SCC x Atuacao = Serv. Indústria'!D134</f>
        <v>10632.255141505515</v>
      </c>
      <c r="E134" s="7">
        <f>+'SCC x Atuacao = Comércio'!E134+'SCC x Atuacao = Serv. Indústria'!E134</f>
        <v>57.301276708118905</v>
      </c>
      <c r="F134" s="7">
        <f>+'SCC x Atuacao = Comércio'!F134+'SCC x Atuacao = Serv. Indústria'!F134</f>
        <v>27979.830415125227</v>
      </c>
      <c r="G134" s="7">
        <f>+'SCC x Atuacao = Comércio'!G134+'SCC x Atuacao = Serv. Indústria'!G134</f>
        <v>639.21369965348561</v>
      </c>
      <c r="H134" s="7">
        <f>+'SCC x Atuacao = Comércio'!H134+'SCC x Atuacao = Serv. Indústria'!H134</f>
        <v>772.81930769093208</v>
      </c>
      <c r="I134" s="7">
        <f>+'SCC x Atuacao = Comércio'!I134+'SCC x Atuacao = Serv. Indústria'!I134</f>
        <v>5822.134163841095</v>
      </c>
      <c r="J134" s="7">
        <f>+'SCC x Atuacao = Comércio'!J134+'SCC x Atuacao = Serv. Indústria'!J134</f>
        <v>17705.236441632678</v>
      </c>
      <c r="K134" s="7">
        <f>+'SCC x Atuacao = Comércio'!K134+'SCC x Atuacao = Serv. Indústria'!K134</f>
        <v>1152.6795274533929</v>
      </c>
      <c r="L134" s="72">
        <f t="shared" ref="L134:L160" si="4">SUM(B134:K134)</f>
        <v>71467.945042772466</v>
      </c>
      <c r="N134" s="57" t="s">
        <v>519</v>
      </c>
      <c r="O134" s="16">
        <f>+B134/'Total x Ano'!$F$30</f>
        <v>1.0043181504624358E-4</v>
      </c>
      <c r="P134" s="16">
        <f>+C134/'Total x Ano'!$F$30</f>
        <v>1.4493931441354213E-6</v>
      </c>
      <c r="Q134" s="16">
        <f>+D134/'Total x Ano'!$F$30</f>
        <v>1.6151957450582182E-4</v>
      </c>
      <c r="R134" s="16">
        <f>+E134/'Total x Ano'!$F$30</f>
        <v>8.704905694376694E-7</v>
      </c>
      <c r="S134" s="16">
        <f>+F134/'Total x Ano'!$F$30</f>
        <v>4.2505472670176648E-4</v>
      </c>
      <c r="T134" s="16">
        <f>+G134/'Total x Ano'!$F$30</f>
        <v>9.7105951100891037E-6</v>
      </c>
      <c r="U134" s="16">
        <f>+H134/'Total x Ano'!$F$30</f>
        <v>1.1740260564368662E-5</v>
      </c>
      <c r="V134" s="16">
        <f>+I134/'Total x Ano'!$F$30</f>
        <v>8.8446770731487963E-5</v>
      </c>
      <c r="W134" s="16">
        <f>+J134/'Total x Ano'!$F$30</f>
        <v>2.6896855074647362E-4</v>
      </c>
      <c r="X134" s="16">
        <f>+K134/'Total x Ano'!$F$30</f>
        <v>1.7510895321637368E-5</v>
      </c>
      <c r="Y134" s="16">
        <f>+L134/'Total x Ano'!$F$30</f>
        <v>1.0857030724414618E-3</v>
      </c>
    </row>
    <row r="135" spans="1:25" x14ac:dyDescent="0.25">
      <c r="A135" s="1" t="s">
        <v>520</v>
      </c>
      <c r="B135" s="7">
        <f>+'SCC x Atuacao = Comércio'!B135+'SCC x Atuacao = Serv. Indústria'!B135</f>
        <v>61339.946942629569</v>
      </c>
      <c r="C135" s="7">
        <f>+'SCC x Atuacao = Comércio'!C135+'SCC x Atuacao = Serv. Indústria'!C135</f>
        <v>66851.749369249868</v>
      </c>
      <c r="D135" s="7">
        <f>+'SCC x Atuacao = Comércio'!D135+'SCC x Atuacao = Serv. Indústria'!D135</f>
        <v>162451.83326378773</v>
      </c>
      <c r="E135" s="7">
        <f>+'SCC x Atuacao = Comércio'!E135+'SCC x Atuacao = Serv. Indústria'!E135</f>
        <v>95.396722129809405</v>
      </c>
      <c r="F135" s="7">
        <f>+'SCC x Atuacao = Comércio'!F135+'SCC x Atuacao = Serv. Indústria'!F135</f>
        <v>235982.82547694028</v>
      </c>
      <c r="G135" s="7">
        <f>+'SCC x Atuacao = Comércio'!G135+'SCC x Atuacao = Serv. Indústria'!G135</f>
        <v>4133.7011802961815</v>
      </c>
      <c r="H135" s="7">
        <f>+'SCC x Atuacao = Comércio'!H135+'SCC x Atuacao = Serv. Indústria'!H135</f>
        <v>21977.963552152527</v>
      </c>
      <c r="I135" s="7">
        <f>+'SCC x Atuacao = Comércio'!I135+'SCC x Atuacao = Serv. Indústria'!I135</f>
        <v>26649.049796957774</v>
      </c>
      <c r="J135" s="7">
        <f>+'SCC x Atuacao = Comércio'!J135+'SCC x Atuacao = Serv. Indústria'!J135</f>
        <v>3807.5293255535498</v>
      </c>
      <c r="K135" s="7">
        <f>+'SCC x Atuacao = Comércio'!K135+'SCC x Atuacao = Serv. Indústria'!K135</f>
        <v>22835.642618514117</v>
      </c>
      <c r="L135" s="72">
        <f t="shared" si="4"/>
        <v>606125.63824821135</v>
      </c>
      <c r="N135" s="57" t="s">
        <v>520</v>
      </c>
      <c r="O135" s="16">
        <f>+B135/'Total x Ano'!$F$30</f>
        <v>9.318439031533915E-4</v>
      </c>
      <c r="P135" s="16">
        <f>+C135/'Total x Ano'!$F$30</f>
        <v>1.0155762789155675E-3</v>
      </c>
      <c r="Q135" s="16">
        <f>+D135/'Total x Ano'!$F$30</f>
        <v>2.467881990907742E-3</v>
      </c>
      <c r="R135" s="16">
        <f>+E135/'Total x Ano'!$F$30</f>
        <v>1.4492163480451537E-6</v>
      </c>
      <c r="S135" s="16">
        <f>+F135/'Total x Ano'!$F$30</f>
        <v>3.5849257805075437E-3</v>
      </c>
      <c r="T135" s="16">
        <f>+G135/'Total x Ano'!$F$30</f>
        <v>6.2796993383767768E-5</v>
      </c>
      <c r="U135" s="16">
        <f>+H135/'Total x Ano'!$F$30</f>
        <v>3.3387755224104592E-4</v>
      </c>
      <c r="V135" s="16">
        <f>+I135/'Total x Ano'!$F$30</f>
        <v>4.0483821417961071E-4</v>
      </c>
      <c r="W135" s="16">
        <f>+J135/'Total x Ano'!$F$30</f>
        <v>5.7841963759982353E-5</v>
      </c>
      <c r="X135" s="16">
        <f>+K135/'Total x Ano'!$F$30</f>
        <v>3.4690695719959342E-4</v>
      </c>
      <c r="Y135" s="16">
        <f>+L135/'Total x Ano'!$F$30</f>
        <v>9.2079388505962884E-3</v>
      </c>
    </row>
    <row r="136" spans="1:25" x14ac:dyDescent="0.25">
      <c r="A136" s="1" t="s">
        <v>521</v>
      </c>
      <c r="B136" s="7">
        <f>+'SCC x Atuacao = Comércio'!B136+'SCC x Atuacao = Serv. Indústria'!B136</f>
        <v>1358.8135248540689</v>
      </c>
      <c r="C136" s="7">
        <f>+'SCC x Atuacao = Comércio'!C136+'SCC x Atuacao = Serv. Indústria'!C136</f>
        <v>1276.4339232112989</v>
      </c>
      <c r="D136" s="7">
        <f>+'SCC x Atuacao = Comércio'!D136+'SCC x Atuacao = Serv. Indústria'!D136</f>
        <v>12703.155320493952</v>
      </c>
      <c r="E136" s="7">
        <f>+'SCC x Atuacao = Comércio'!E136+'SCC x Atuacao = Serv. Indústria'!E136</f>
        <v>71.821242452280273</v>
      </c>
      <c r="F136" s="7">
        <f>+'SCC x Atuacao = Comércio'!F136+'SCC x Atuacao = Serv. Indústria'!F136</f>
        <v>20356.144161011096</v>
      </c>
      <c r="G136" s="7">
        <f>+'SCC x Atuacao = Comércio'!G136+'SCC x Atuacao = Serv. Indústria'!G136</f>
        <v>882.65640503405007</v>
      </c>
      <c r="H136" s="7">
        <f>+'SCC x Atuacao = Comércio'!H136+'SCC x Atuacao = Serv. Indústria'!H136</f>
        <v>928.23678457074641</v>
      </c>
      <c r="I136" s="7">
        <f>+'SCC x Atuacao = Comércio'!I136+'SCC x Atuacao = Serv. Indústria'!I136</f>
        <v>4886.3402915283978</v>
      </c>
      <c r="J136" s="7">
        <f>+'SCC x Atuacao = Comércio'!J136+'SCC x Atuacao = Serv. Indústria'!J136</f>
        <v>651.34782607073998</v>
      </c>
      <c r="K136" s="7">
        <f>+'SCC x Atuacao = Comércio'!K136+'SCC x Atuacao = Serv. Indústria'!K136</f>
        <v>1105.6737982642226</v>
      </c>
      <c r="L136" s="72">
        <f t="shared" si="4"/>
        <v>44220.623277490857</v>
      </c>
      <c r="N136" s="57" t="s">
        <v>521</v>
      </c>
      <c r="O136" s="16">
        <f>+B136/'Total x Ano'!$F$30</f>
        <v>2.0642373555391159E-5</v>
      </c>
      <c r="P136" s="16">
        <f>+C136/'Total x Ano'!$F$30</f>
        <v>1.9390906389845393E-5</v>
      </c>
      <c r="Q136" s="16">
        <f>+D136/'Total x Ano'!$F$30</f>
        <v>1.9297959040108362E-4</v>
      </c>
      <c r="R136" s="16">
        <f>+E136/'Total x Ano'!$F$30</f>
        <v>1.0910701790898854E-6</v>
      </c>
      <c r="S136" s="16">
        <f>+F136/'Total x Ano'!$F$30</f>
        <v>3.0923973321807593E-4</v>
      </c>
      <c r="T136" s="16">
        <f>+G136/'Total x Ano'!$F$30</f>
        <v>1.3408847424982962E-5</v>
      </c>
      <c r="U136" s="16">
        <f>+H136/'Total x Ano'!$F$30</f>
        <v>1.4101280348252577E-5</v>
      </c>
      <c r="V136" s="16">
        <f>+I136/'Total x Ano'!$F$30</f>
        <v>7.4230687118985434E-5</v>
      </c>
      <c r="W136" s="16">
        <f>+J136/'Total x Ano'!$F$30</f>
        <v>9.8949303155399063E-6</v>
      </c>
      <c r="X136" s="16">
        <f>+K136/'Total x Ano'!$F$30</f>
        <v>1.679680924329147E-5</v>
      </c>
      <c r="Y136" s="16">
        <f>+L136/'Total x Ano'!$F$30</f>
        <v>6.7177622819453837E-4</v>
      </c>
    </row>
    <row r="137" spans="1:25" x14ac:dyDescent="0.25">
      <c r="A137" s="1" t="s">
        <v>522</v>
      </c>
      <c r="B137" s="7">
        <f>+'SCC x Atuacao = Comércio'!B137+'SCC x Atuacao = Serv. Indústria'!B137</f>
        <v>31968.824217029425</v>
      </c>
      <c r="C137" s="7">
        <f>+'SCC x Atuacao = Comércio'!C137+'SCC x Atuacao = Serv. Indústria'!C137</f>
        <v>45273.819187299203</v>
      </c>
      <c r="D137" s="7">
        <f>+'SCC x Atuacao = Comércio'!D137+'SCC x Atuacao = Serv. Indústria'!D137</f>
        <v>111924.4809486436</v>
      </c>
      <c r="E137" s="7">
        <f>+'SCC x Atuacao = Comércio'!E137+'SCC x Atuacao = Serv. Indústria'!E137</f>
        <v>952.59854119102147</v>
      </c>
      <c r="F137" s="7">
        <f>+'SCC x Atuacao = Comércio'!F137+'SCC x Atuacao = Serv. Indústria'!F137</f>
        <v>263470.60161159979</v>
      </c>
      <c r="G137" s="7">
        <f>+'SCC x Atuacao = Comércio'!G137+'SCC x Atuacao = Serv. Indústria'!G137</f>
        <v>8510.7773493144305</v>
      </c>
      <c r="H137" s="7">
        <f>+'SCC x Atuacao = Comércio'!H137+'SCC x Atuacao = Serv. Indústria'!H137</f>
        <v>5329.039255966356</v>
      </c>
      <c r="I137" s="7">
        <f>+'SCC x Atuacao = Comércio'!I137+'SCC x Atuacao = Serv. Indústria'!I137</f>
        <v>28129.122901174156</v>
      </c>
      <c r="J137" s="7">
        <f>+'SCC x Atuacao = Comércio'!J137+'SCC x Atuacao = Serv. Indústria'!J137</f>
        <v>135799.40822289084</v>
      </c>
      <c r="K137" s="7">
        <f>+'SCC x Atuacao = Comércio'!K137+'SCC x Atuacao = Serv. Indústria'!K137</f>
        <v>21712.841068580256</v>
      </c>
      <c r="L137" s="72">
        <f t="shared" si="4"/>
        <v>653071.51330368908</v>
      </c>
      <c r="N137" s="57" t="s">
        <v>522</v>
      </c>
      <c r="O137" s="16">
        <f>+B137/'Total x Ano'!$F$30</f>
        <v>4.8565340243093965E-4</v>
      </c>
      <c r="P137" s="16">
        <f>+C137/'Total x Ano'!$F$30</f>
        <v>6.8777582122155718E-4</v>
      </c>
      <c r="Q137" s="16">
        <f>+D137/'Total x Ano'!$F$30</f>
        <v>1.7002972839730078E-3</v>
      </c>
      <c r="R137" s="16">
        <f>+E137/'Total x Ano'!$F$30</f>
        <v>1.4471371219018123E-5</v>
      </c>
      <c r="S137" s="16">
        <f>+F137/'Total x Ano'!$F$30</f>
        <v>4.0025054798555797E-3</v>
      </c>
      <c r="T137" s="16">
        <f>+G137/'Total x Ano'!$F$30</f>
        <v>1.2929121036691027E-4</v>
      </c>
      <c r="U137" s="16">
        <f>+H137/'Total x Ano'!$F$30</f>
        <v>8.0955934718721084E-5</v>
      </c>
      <c r="V137" s="16">
        <f>+I137/'Total x Ano'!$F$30</f>
        <v>4.2732269887724655E-4</v>
      </c>
      <c r="W137" s="16">
        <f>+J137/'Total x Ano'!$F$30</f>
        <v>2.0629925018144234E-3</v>
      </c>
      <c r="X137" s="16">
        <f>+K137/'Total x Ano'!$F$30</f>
        <v>3.2984995224757393E-4</v>
      </c>
      <c r="Y137" s="16">
        <f>+L137/'Total x Ano'!$F$30</f>
        <v>9.9211156567249777E-3</v>
      </c>
    </row>
    <row r="138" spans="1:25" x14ac:dyDescent="0.25">
      <c r="A138" s="1" t="s">
        <v>523</v>
      </c>
      <c r="B138" s="7">
        <f>+'SCC x Atuacao = Comércio'!B138+'SCC x Atuacao = Serv. Indústria'!B138</f>
        <v>1740.8111275162516</v>
      </c>
      <c r="C138" s="7">
        <f>+'SCC x Atuacao = Comércio'!C138+'SCC x Atuacao = Serv. Indústria'!C138</f>
        <v>1553.6277727690274</v>
      </c>
      <c r="D138" s="7">
        <f>+'SCC x Atuacao = Comércio'!D138+'SCC x Atuacao = Serv. Indústria'!D138</f>
        <v>12620.186903805274</v>
      </c>
      <c r="E138" s="7">
        <f>+'SCC x Atuacao = Comércio'!E138+'SCC x Atuacao = Serv. Indústria'!E138</f>
        <v>0</v>
      </c>
      <c r="F138" s="7">
        <f>+'SCC x Atuacao = Comércio'!F138+'SCC x Atuacao = Serv. Indústria'!F138</f>
        <v>25794.304046637819</v>
      </c>
      <c r="G138" s="7">
        <f>+'SCC x Atuacao = Comércio'!G138+'SCC x Atuacao = Serv. Indústria'!G138</f>
        <v>391.39916488629422</v>
      </c>
      <c r="H138" s="7">
        <f>+'SCC x Atuacao = Comércio'!H138+'SCC x Atuacao = Serv. Indústria'!H138</f>
        <v>271.75374317989917</v>
      </c>
      <c r="I138" s="7">
        <f>+'SCC x Atuacao = Comércio'!I138+'SCC x Atuacao = Serv. Indústria'!I138</f>
        <v>1773.554007434893</v>
      </c>
      <c r="J138" s="7">
        <f>+'SCC x Atuacao = Comércio'!J138+'SCC x Atuacao = Serv. Indústria'!J138</f>
        <v>271.55333294703382</v>
      </c>
      <c r="K138" s="7">
        <f>+'SCC x Atuacao = Comércio'!K138+'SCC x Atuacao = Serv. Indústria'!K138</f>
        <v>2936.2942392909154</v>
      </c>
      <c r="L138" s="72">
        <f t="shared" si="4"/>
        <v>47353.484338467402</v>
      </c>
      <c r="N138" s="57" t="s">
        <v>523</v>
      </c>
      <c r="O138" s="16">
        <f>+B138/'Total x Ano'!$F$30</f>
        <v>2.6445478298746961E-5</v>
      </c>
      <c r="P138" s="16">
        <f>+C138/'Total x Ano'!$F$30</f>
        <v>2.3601888165613372E-5</v>
      </c>
      <c r="Q138" s="16">
        <f>+D138/'Total x Ano'!$F$30</f>
        <v>1.9171917827001436E-4</v>
      </c>
      <c r="R138" s="16">
        <f>+E138/'Total x Ano'!$F$30</f>
        <v>0</v>
      </c>
      <c r="S138" s="16">
        <f>+F138/'Total x Ano'!$F$30</f>
        <v>3.9185337060081095E-4</v>
      </c>
      <c r="T138" s="16">
        <f>+G138/'Total x Ano'!$F$30</f>
        <v>5.9459282845442091E-6</v>
      </c>
      <c r="U138" s="16">
        <f>+H138/'Total x Ano'!$F$30</f>
        <v>4.1283385683092645E-6</v>
      </c>
      <c r="V138" s="16">
        <f>+I138/'Total x Ano'!$F$30</f>
        <v>2.6942890744382205E-5</v>
      </c>
      <c r="W138" s="16">
        <f>+J138/'Total x Ano'!$F$30</f>
        <v>4.1252940424670789E-6</v>
      </c>
      <c r="X138" s="16">
        <f>+K138/'Total x Ano'!$F$30</f>
        <v>4.4606622945187194E-5</v>
      </c>
      <c r="Y138" s="16">
        <f>+L138/'Total x Ano'!$F$30</f>
        <v>7.1936898992007556E-4</v>
      </c>
    </row>
    <row r="139" spans="1:25" x14ac:dyDescent="0.25">
      <c r="A139" s="1" t="s">
        <v>524</v>
      </c>
      <c r="B139" s="7">
        <f>+'SCC x Atuacao = Comércio'!B139+'SCC x Atuacao = Serv. Indústria'!B139</f>
        <v>7327.0814354285403</v>
      </c>
      <c r="C139" s="7">
        <f>+'SCC x Atuacao = Comércio'!C139+'SCC x Atuacao = Serv. Indústria'!C139</f>
        <v>802.45045702760876</v>
      </c>
      <c r="D139" s="7">
        <f>+'SCC x Atuacao = Comércio'!D139+'SCC x Atuacao = Serv. Indústria'!D139</f>
        <v>17197.126384690506</v>
      </c>
      <c r="E139" s="7">
        <f>+'SCC x Atuacao = Comércio'!E139+'SCC x Atuacao = Serv. Indústria'!E139</f>
        <v>0</v>
      </c>
      <c r="F139" s="7">
        <f>+'SCC x Atuacao = Comércio'!F139+'SCC x Atuacao = Serv. Indústria'!F139</f>
        <v>56241.170325798739</v>
      </c>
      <c r="G139" s="7">
        <f>+'SCC x Atuacao = Comércio'!G139+'SCC x Atuacao = Serv. Indústria'!G139</f>
        <v>1209.2321491021828</v>
      </c>
      <c r="H139" s="7">
        <f>+'SCC x Atuacao = Comércio'!H139+'SCC x Atuacao = Serv. Indústria'!H139</f>
        <v>1293.1151613824331</v>
      </c>
      <c r="I139" s="7">
        <f>+'SCC x Atuacao = Comércio'!I139+'SCC x Atuacao = Serv. Indústria'!I139</f>
        <v>5802.9182555292682</v>
      </c>
      <c r="J139" s="7">
        <f>+'SCC x Atuacao = Comércio'!J139+'SCC x Atuacao = Serv. Indústria'!J139</f>
        <v>0</v>
      </c>
      <c r="K139" s="7">
        <f>+'SCC x Atuacao = Comércio'!K139+'SCC x Atuacao = Serv. Indústria'!K139</f>
        <v>4420.4905493423721</v>
      </c>
      <c r="L139" s="72">
        <f t="shared" si="4"/>
        <v>94293.584718301659</v>
      </c>
      <c r="N139" s="57" t="s">
        <v>524</v>
      </c>
      <c r="O139" s="16">
        <f>+B139/'Total x Ano'!$F$30</f>
        <v>1.1130913057193118E-4</v>
      </c>
      <c r="P139" s="16">
        <f>+C139/'Total x Ano'!$F$30</f>
        <v>1.2190401251295479E-5</v>
      </c>
      <c r="Q139" s="16">
        <f>+D139/'Total x Ano'!$F$30</f>
        <v>2.6124961256194395E-4</v>
      </c>
      <c r="R139" s="16">
        <f>+E139/'Total x Ano'!$F$30</f>
        <v>0</v>
      </c>
      <c r="S139" s="16">
        <f>+F139/'Total x Ano'!$F$30</f>
        <v>8.5438599618163169E-4</v>
      </c>
      <c r="T139" s="16">
        <f>+G139/'Total x Ano'!$F$30</f>
        <v>1.8370012720940849E-5</v>
      </c>
      <c r="U139" s="16">
        <f>+H139/'Total x Ano'!$F$30</f>
        <v>1.9644318902597638E-5</v>
      </c>
      <c r="V139" s="16">
        <f>+I139/'Total x Ano'!$F$30</f>
        <v>8.8154852855838709E-5</v>
      </c>
      <c r="W139" s="16">
        <f>+J139/'Total x Ano'!$F$30</f>
        <v>0</v>
      </c>
      <c r="X139" s="16">
        <f>+K139/'Total x Ano'!$F$30</f>
        <v>6.7153745196495113E-5</v>
      </c>
      <c r="Y139" s="16">
        <f>+L139/'Total x Ano'!$F$30</f>
        <v>1.4324580702426747E-3</v>
      </c>
    </row>
    <row r="140" spans="1:25" x14ac:dyDescent="0.25">
      <c r="A140" s="1" t="s">
        <v>525</v>
      </c>
      <c r="B140" s="7">
        <f>+'SCC x Atuacao = Comércio'!B140+'SCC x Atuacao = Serv. Indústria'!B140</f>
        <v>29458.570367350367</v>
      </c>
      <c r="C140" s="7">
        <f>+'SCC x Atuacao = Comércio'!C140+'SCC x Atuacao = Serv. Indústria'!C140</f>
        <v>2315.890880387527</v>
      </c>
      <c r="D140" s="7">
        <f>+'SCC x Atuacao = Comércio'!D140+'SCC x Atuacao = Serv. Indústria'!D140</f>
        <v>67188.746533137077</v>
      </c>
      <c r="E140" s="7">
        <f>+'SCC x Atuacao = Comércio'!E140+'SCC x Atuacao = Serv. Indústria'!E140</f>
        <v>81.360506733861712</v>
      </c>
      <c r="F140" s="7">
        <f>+'SCC x Atuacao = Comércio'!F140+'SCC x Atuacao = Serv. Indústria'!F140</f>
        <v>173103.59060804776</v>
      </c>
      <c r="G140" s="7">
        <f>+'SCC x Atuacao = Comércio'!G140+'SCC x Atuacao = Serv. Indústria'!G140</f>
        <v>2529.6934289961287</v>
      </c>
      <c r="H140" s="7">
        <f>+'SCC x Atuacao = Comércio'!H140+'SCC x Atuacao = Serv. Indústria'!H140</f>
        <v>1680.6947860936552</v>
      </c>
      <c r="I140" s="7">
        <f>+'SCC x Atuacao = Comércio'!I140+'SCC x Atuacao = Serv. Indústria'!I140</f>
        <v>23213.240806428672</v>
      </c>
      <c r="J140" s="7">
        <f>+'SCC x Atuacao = Comércio'!J140+'SCC x Atuacao = Serv. Indústria'!J140</f>
        <v>6886.892169742463</v>
      </c>
      <c r="K140" s="7">
        <f>+'SCC x Atuacao = Comércio'!K140+'SCC x Atuacao = Serv. Indústria'!K140</f>
        <v>17202.17469965385</v>
      </c>
      <c r="L140" s="72">
        <f t="shared" si="4"/>
        <v>323660.85478657135</v>
      </c>
      <c r="N140" s="57" t="s">
        <v>525</v>
      </c>
      <c r="O140" s="16">
        <f>+B140/'Total x Ano'!$F$30</f>
        <v>4.475189588622396E-4</v>
      </c>
      <c r="P140" s="16">
        <f>+C140/'Total x Ano'!$F$30</f>
        <v>3.5181784543701212E-5</v>
      </c>
      <c r="Q140" s="16">
        <f>+D140/'Total x Ano'!$F$30</f>
        <v>1.0206957608877639E-3</v>
      </c>
      <c r="R140" s="16">
        <f>+E140/'Total x Ano'!$F$30</f>
        <v>1.2359856168171863E-6</v>
      </c>
      <c r="S140" s="16">
        <f>+F140/'Total x Ano'!$F$30</f>
        <v>2.6296978325223673E-3</v>
      </c>
      <c r="T140" s="16">
        <f>+G140/'Total x Ano'!$F$30</f>
        <v>3.842975933549423E-5</v>
      </c>
      <c r="U140" s="16">
        <f>+H140/'Total x Ano'!$F$30</f>
        <v>2.5532222760933599E-5</v>
      </c>
      <c r="V140" s="16">
        <f>+I140/'Total x Ano'!$F$30</f>
        <v>3.5264322837014135E-4</v>
      </c>
      <c r="W140" s="16">
        <f>+J140/'Total x Ano'!$F$30</f>
        <v>1.0462200898301323E-4</v>
      </c>
      <c r="X140" s="16">
        <f>+K140/'Total x Ano'!$F$30</f>
        <v>2.6132630388227046E-4</v>
      </c>
      <c r="Y140" s="16">
        <f>+L140/'Total x Ano'!$F$30</f>
        <v>4.9168838457647416E-3</v>
      </c>
    </row>
    <row r="141" spans="1:25" x14ac:dyDescent="0.25">
      <c r="A141" s="1" t="s">
        <v>526</v>
      </c>
      <c r="B141" s="7">
        <f>+'SCC x Atuacao = Comércio'!B141+'SCC x Atuacao = Serv. Indústria'!B141</f>
        <v>23416.950154075177</v>
      </c>
      <c r="C141" s="7">
        <f>+'SCC x Atuacao = Comércio'!C141+'SCC x Atuacao = Serv. Indústria'!C141</f>
        <v>54277.701504053963</v>
      </c>
      <c r="D141" s="7">
        <f>+'SCC x Atuacao = Comércio'!D141+'SCC x Atuacao = Serv. Indústria'!D141</f>
        <v>29331.736843532635</v>
      </c>
      <c r="E141" s="7">
        <f>+'SCC x Atuacao = Comércio'!E141+'SCC x Atuacao = Serv. Indústria'!E141</f>
        <v>815.00019265224728</v>
      </c>
      <c r="F141" s="7">
        <f>+'SCC x Atuacao = Comércio'!F141+'SCC x Atuacao = Serv. Indústria'!F141</f>
        <v>145276.85080936854</v>
      </c>
      <c r="G141" s="7">
        <f>+'SCC x Atuacao = Comércio'!G141+'SCC x Atuacao = Serv. Indústria'!G141</f>
        <v>2786.8145190183232</v>
      </c>
      <c r="H141" s="7">
        <f>+'SCC x Atuacao = Comércio'!H141+'SCC x Atuacao = Serv. Indústria'!H141</f>
        <v>1317.3161332411589</v>
      </c>
      <c r="I141" s="7">
        <f>+'SCC x Atuacao = Comércio'!I141+'SCC x Atuacao = Serv. Indústria'!I141</f>
        <v>15890.727637228198</v>
      </c>
      <c r="J141" s="7">
        <f>+'SCC x Atuacao = Comércio'!J141+'SCC x Atuacao = Serv. Indústria'!J141</f>
        <v>9463.9072405071092</v>
      </c>
      <c r="K141" s="7">
        <f>+'SCC x Atuacao = Comércio'!K141+'SCC x Atuacao = Serv. Indústria'!K141</f>
        <v>6382.989077510365</v>
      </c>
      <c r="L141" s="72">
        <f t="shared" si="4"/>
        <v>288959.99411118776</v>
      </c>
      <c r="N141" s="57" t="s">
        <v>526</v>
      </c>
      <c r="O141" s="16">
        <f>+B141/'Total x Ano'!$F$30</f>
        <v>3.5573787261229065E-4</v>
      </c>
      <c r="P141" s="16">
        <f>+C141/'Total x Ano'!$F$30</f>
        <v>8.2455802042081324E-4</v>
      </c>
      <c r="Q141" s="16">
        <f>+D141/'Total x Ano'!$F$30</f>
        <v>4.4559217131552792E-4</v>
      </c>
      <c r="R141" s="16">
        <f>+E141/'Total x Ano'!$F$30</f>
        <v>1.2381050171141202E-5</v>
      </c>
      <c r="S141" s="16">
        <f>+F141/'Total x Ano'!$F$30</f>
        <v>2.20696877717631E-3</v>
      </c>
      <c r="T141" s="16">
        <f>+G141/'Total x Ano'!$F$30</f>
        <v>4.2335806406800433E-5</v>
      </c>
      <c r="U141" s="16">
        <f>+H141/'Total x Ano'!$F$30</f>
        <v>2.0011967216640566E-5</v>
      </c>
      <c r="V141" s="16">
        <f>+I141/'Total x Ano'!$F$30</f>
        <v>2.4140349647305069E-4</v>
      </c>
      <c r="W141" s="16">
        <f>+J141/'Total x Ano'!$F$30</f>
        <v>1.4377065357301289E-4</v>
      </c>
      <c r="X141" s="16">
        <f>+K141/'Total x Ano'!$F$30</f>
        <v>9.6966980772509654E-5</v>
      </c>
      <c r="Y141" s="16">
        <f>+L141/'Total x Ano'!$F$30</f>
        <v>4.3897267961380982E-3</v>
      </c>
    </row>
    <row r="142" spans="1:25" x14ac:dyDescent="0.25">
      <c r="A142" s="1" t="s">
        <v>527</v>
      </c>
      <c r="B142" s="7">
        <f>+'SCC x Atuacao = Comércio'!B142+'SCC x Atuacao = Serv. Indústria'!B142</f>
        <v>66001.569986892646</v>
      </c>
      <c r="C142" s="7">
        <f>+'SCC x Atuacao = Comércio'!C142+'SCC x Atuacao = Serv. Indústria'!C142</f>
        <v>116498.55823929743</v>
      </c>
      <c r="D142" s="7">
        <f>+'SCC x Atuacao = Comércio'!D142+'SCC x Atuacao = Serv. Indústria'!D142</f>
        <v>132388.79780453374</v>
      </c>
      <c r="E142" s="7">
        <f>+'SCC x Atuacao = Comércio'!E142+'SCC x Atuacao = Serv. Indústria'!E142</f>
        <v>591.41201956651503</v>
      </c>
      <c r="F142" s="7">
        <f>+'SCC x Atuacao = Comércio'!F142+'SCC x Atuacao = Serv. Indústria'!F142</f>
        <v>787740.02050372306</v>
      </c>
      <c r="G142" s="7">
        <f>+'SCC x Atuacao = Comércio'!G142+'SCC x Atuacao = Serv. Indústria'!G142</f>
        <v>8307.4920919760843</v>
      </c>
      <c r="H142" s="7">
        <f>+'SCC x Atuacao = Comércio'!H142+'SCC x Atuacao = Serv. Indústria'!H142</f>
        <v>17616.682311858844</v>
      </c>
      <c r="I142" s="7">
        <f>+'SCC x Atuacao = Comércio'!I142+'SCC x Atuacao = Serv. Indústria'!I142</f>
        <v>24774.636694239944</v>
      </c>
      <c r="J142" s="7">
        <f>+'SCC x Atuacao = Comércio'!J142+'SCC x Atuacao = Serv. Indústria'!J142</f>
        <v>3394.1878925264928</v>
      </c>
      <c r="K142" s="7">
        <f>+'SCC x Atuacao = Comércio'!K142+'SCC x Atuacao = Serv. Indústria'!K142</f>
        <v>41866.288880140048</v>
      </c>
      <c r="L142" s="72">
        <f t="shared" si="4"/>
        <v>1199179.6464247548</v>
      </c>
      <c r="N142" s="57" t="s">
        <v>527</v>
      </c>
      <c r="O142" s="16">
        <f>+B142/'Total x Ano'!$F$30</f>
        <v>1.0026608051741691E-3</v>
      </c>
      <c r="P142" s="16">
        <f>+C142/'Total x Ano'!$F$30</f>
        <v>1.7697842373907316E-3</v>
      </c>
      <c r="Q142" s="16">
        <f>+D142/'Total x Ano'!$F$30</f>
        <v>2.0111803193332421E-3</v>
      </c>
      <c r="R142" s="16">
        <f>+E142/'Total x Ano'!$F$30</f>
        <v>8.9844173683445012E-6</v>
      </c>
      <c r="S142" s="16">
        <f>+F142/'Total x Ano'!$F$30</f>
        <v>1.1966928110695461E-2</v>
      </c>
      <c r="T142" s="16">
        <f>+G142/'Total x Ano'!$F$30</f>
        <v>1.2620300867953552E-4</v>
      </c>
      <c r="U142" s="16">
        <f>+H142/'Total x Ano'!$F$30</f>
        <v>2.6762328342816341E-4</v>
      </c>
      <c r="V142" s="16">
        <f>+I142/'Total x Ano'!$F$30</f>
        <v>3.7636312561469768E-4</v>
      </c>
      <c r="W142" s="16">
        <f>+J142/'Total x Ano'!$F$30</f>
        <v>5.1562700188933084E-5</v>
      </c>
      <c r="X142" s="16">
        <f>+K142/'Total x Ano'!$F$30</f>
        <v>6.3601043015419178E-4</v>
      </c>
      <c r="Y142" s="16">
        <f>+L142/'Total x Ano'!$F$30</f>
        <v>1.8217300438027471E-2</v>
      </c>
    </row>
    <row r="143" spans="1:25" x14ac:dyDescent="0.25">
      <c r="A143" s="1" t="s">
        <v>528</v>
      </c>
      <c r="B143" s="7">
        <f>+'SCC x Atuacao = Comércio'!B143+'SCC x Atuacao = Serv. Indústria'!B143</f>
        <v>20346.725446535274</v>
      </c>
      <c r="C143" s="7">
        <f>+'SCC x Atuacao = Comércio'!C143+'SCC x Atuacao = Serv. Indústria'!C143</f>
        <v>5664.9324274968703</v>
      </c>
      <c r="D143" s="7">
        <f>+'SCC x Atuacao = Comércio'!D143+'SCC x Atuacao = Serv. Indústria'!D143</f>
        <v>210119.7788585755</v>
      </c>
      <c r="E143" s="7">
        <f>+'SCC x Atuacao = Comércio'!E143+'SCC x Atuacao = Serv. Indústria'!E143</f>
        <v>510.8379763967805</v>
      </c>
      <c r="F143" s="7">
        <f>+'SCC x Atuacao = Comércio'!F143+'SCC x Atuacao = Serv. Indústria'!F143</f>
        <v>158668.89577541224</v>
      </c>
      <c r="G143" s="7">
        <f>+'SCC x Atuacao = Comércio'!G143+'SCC x Atuacao = Serv. Indústria'!G143</f>
        <v>4039.3111247866977</v>
      </c>
      <c r="H143" s="7">
        <f>+'SCC x Atuacao = Comércio'!H143+'SCC x Atuacao = Serv. Indústria'!H143</f>
        <v>2332.5297574795127</v>
      </c>
      <c r="I143" s="7">
        <f>+'SCC x Atuacao = Comércio'!I143+'SCC x Atuacao = Serv. Indústria'!I143</f>
        <v>19187.895481181233</v>
      </c>
      <c r="J143" s="7">
        <f>+'SCC x Atuacao = Comércio'!J143+'SCC x Atuacao = Serv. Indústria'!J143</f>
        <v>6540.389850698426</v>
      </c>
      <c r="K143" s="7">
        <f>+'SCC x Atuacao = Comércio'!K143+'SCC x Atuacao = Serv. Indústria'!K143</f>
        <v>17355.758089694387</v>
      </c>
      <c r="L143" s="72">
        <f t="shared" si="4"/>
        <v>444767.05478825682</v>
      </c>
      <c r="N143" s="57" t="s">
        <v>528</v>
      </c>
      <c r="O143" s="16">
        <f>+B143/'Total x Ano'!$F$30</f>
        <v>3.0909664910898718E-4</v>
      </c>
      <c r="P143" s="16">
        <f>+C143/'Total x Ano'!$F$30</f>
        <v>8.6058645425241757E-5</v>
      </c>
      <c r="Q143" s="16">
        <f>+D143/'Total x Ano'!$F$30</f>
        <v>3.1920281092585635E-3</v>
      </c>
      <c r="R143" s="16">
        <f>+E143/'Total x Ano'!$F$30</f>
        <v>7.7603792883905225E-6</v>
      </c>
      <c r="S143" s="16">
        <f>+F143/'Total x Ano'!$F$30</f>
        <v>2.4104136132801889E-3</v>
      </c>
      <c r="T143" s="16">
        <f>+G143/'Total x Ano'!$F$30</f>
        <v>6.1363069780490321E-5</v>
      </c>
      <c r="U143" s="16">
        <f>+H143/'Total x Ano'!$F$30</f>
        <v>3.5434553529432271E-5</v>
      </c>
      <c r="V143" s="16">
        <f>+I143/'Total x Ano'!$F$30</f>
        <v>2.9149231960057422E-4</v>
      </c>
      <c r="W143" s="16">
        <f>+J143/'Total x Ano'!$F$30</f>
        <v>9.9358129740801171E-5</v>
      </c>
      <c r="X143" s="16">
        <f>+K143/'Total x Ano'!$F$30</f>
        <v>2.6365946119277089E-4</v>
      </c>
      <c r="Y143" s="16">
        <f>+L143/'Total x Ano'!$F$30</f>
        <v>6.7566649302054395E-3</v>
      </c>
    </row>
    <row r="144" spans="1:25" x14ac:dyDescent="0.25">
      <c r="A144" s="1" t="s">
        <v>529</v>
      </c>
      <c r="B144" s="7">
        <f>+'SCC x Atuacao = Comércio'!B144+'SCC x Atuacao = Serv. Indústria'!B144</f>
        <v>21911.416675024935</v>
      </c>
      <c r="C144" s="7">
        <f>+'SCC x Atuacao = Comércio'!C144+'SCC x Atuacao = Serv. Indústria'!C144</f>
        <v>12234.152724556265</v>
      </c>
      <c r="D144" s="7">
        <f>+'SCC x Atuacao = Comércio'!D144+'SCC x Atuacao = Serv. Indústria'!D144</f>
        <v>95072.496770563259</v>
      </c>
      <c r="E144" s="7">
        <f>+'SCC x Atuacao = Comércio'!E144+'SCC x Atuacao = Serv. Indústria'!E144</f>
        <v>1253.9866834083396</v>
      </c>
      <c r="F144" s="7">
        <f>+'SCC x Atuacao = Comércio'!F144+'SCC x Atuacao = Serv. Indústria'!F144</f>
        <v>146558.77449380484</v>
      </c>
      <c r="G144" s="7">
        <f>+'SCC x Atuacao = Comércio'!G144+'SCC x Atuacao = Serv. Indústria'!G144</f>
        <v>3076.7028625462058</v>
      </c>
      <c r="H144" s="7">
        <f>+'SCC x Atuacao = Comércio'!H144+'SCC x Atuacao = Serv. Indústria'!H144</f>
        <v>1726.1347728948199</v>
      </c>
      <c r="I144" s="7">
        <f>+'SCC x Atuacao = Comércio'!I144+'SCC x Atuacao = Serv. Indústria'!I144</f>
        <v>10760.832361627245</v>
      </c>
      <c r="J144" s="7">
        <f>+'SCC x Atuacao = Comércio'!J144+'SCC x Atuacao = Serv. Indústria'!J144</f>
        <v>34.516609828985871</v>
      </c>
      <c r="K144" s="7">
        <f>+'SCC x Atuacao = Comércio'!K144+'SCC x Atuacao = Serv. Indústria'!K144</f>
        <v>8978.1245820151034</v>
      </c>
      <c r="L144" s="72">
        <f t="shared" si="4"/>
        <v>301607.13853627001</v>
      </c>
      <c r="N144" s="57" t="s">
        <v>529</v>
      </c>
      <c r="O144" s="16">
        <f>+B144/'Total x Ano'!$F$30</f>
        <v>3.3286660741934195E-4</v>
      </c>
      <c r="P144" s="16">
        <f>+C144/'Total x Ano'!$F$30</f>
        <v>1.8585475199852676E-4</v>
      </c>
      <c r="Q144" s="16">
        <f>+D144/'Total x Ano'!$F$30</f>
        <v>1.4442908885473843E-3</v>
      </c>
      <c r="R144" s="16">
        <f>+E144/'Total x Ano'!$F$30</f>
        <v>1.9049899841982326E-5</v>
      </c>
      <c r="S144" s="16">
        <f>+F144/'Total x Ano'!$F$30</f>
        <v>2.2264430811036865E-3</v>
      </c>
      <c r="T144" s="16">
        <f>+G144/'Total x Ano'!$F$30</f>
        <v>4.6739636194334207E-5</v>
      </c>
      <c r="U144" s="16">
        <f>+H144/'Total x Ano'!$F$30</f>
        <v>2.6222522912311929E-5</v>
      </c>
      <c r="V144" s="16">
        <f>+I144/'Total x Ano'!$F$30</f>
        <v>1.6347285136090136E-4</v>
      </c>
      <c r="W144" s="16">
        <f>+J144/'Total x Ano'!$F$30</f>
        <v>5.2435800860322811E-7</v>
      </c>
      <c r="X144" s="16">
        <f>+K144/'Total x Ano'!$F$30</f>
        <v>1.3639090137014905E-4</v>
      </c>
      <c r="Y144" s="16">
        <f>+L144/'Total x Ano'!$F$30</f>
        <v>4.5818554987572214E-3</v>
      </c>
    </row>
    <row r="145" spans="1:25" x14ac:dyDescent="0.25">
      <c r="A145" s="1" t="s">
        <v>530</v>
      </c>
      <c r="B145" s="7">
        <f>+'SCC x Atuacao = Comércio'!B145+'SCC x Atuacao = Serv. Indústria'!B145</f>
        <v>169646.0963237136</v>
      </c>
      <c r="C145" s="7">
        <f>+'SCC x Atuacao = Comércio'!C145+'SCC x Atuacao = Serv. Indústria'!C145</f>
        <v>22772.52380394232</v>
      </c>
      <c r="D145" s="7">
        <f>+'SCC x Atuacao = Comércio'!D145+'SCC x Atuacao = Serv. Indústria'!D145</f>
        <v>246589.32248522705</v>
      </c>
      <c r="E145" s="7">
        <f>+'SCC x Atuacao = Comércio'!E145+'SCC x Atuacao = Serv. Indústria'!E145</f>
        <v>1353.4506220455514</v>
      </c>
      <c r="F145" s="7">
        <f>+'SCC x Atuacao = Comércio'!F145+'SCC x Atuacao = Serv. Indústria'!F145</f>
        <v>1095377.1713104767</v>
      </c>
      <c r="G145" s="7">
        <f>+'SCC x Atuacao = Comércio'!G145+'SCC x Atuacao = Serv. Indústria'!G145</f>
        <v>8858.3787208644972</v>
      </c>
      <c r="H145" s="7">
        <f>+'SCC x Atuacao = Comércio'!H145+'SCC x Atuacao = Serv. Indústria'!H145</f>
        <v>10392.074574956623</v>
      </c>
      <c r="I145" s="7">
        <f>+'SCC x Atuacao = Comércio'!I145+'SCC x Atuacao = Serv. Indústria'!I145</f>
        <v>71715.318528853444</v>
      </c>
      <c r="J145" s="7">
        <f>+'SCC x Atuacao = Comércio'!J145+'SCC x Atuacao = Serv. Indústria'!J145</f>
        <v>7358.7143179754412</v>
      </c>
      <c r="K145" s="7">
        <f>+'SCC x Atuacao = Comércio'!K145+'SCC x Atuacao = Serv. Indústria'!K145</f>
        <v>68039.634066238243</v>
      </c>
      <c r="L145" s="72">
        <f t="shared" si="4"/>
        <v>1702102.6847542932</v>
      </c>
      <c r="N145" s="57" t="s">
        <v>530</v>
      </c>
      <c r="O145" s="16">
        <f>+B145/'Total x Ano'!$F$30</f>
        <v>2.5771734152440504E-3</v>
      </c>
      <c r="P145" s="16">
        <f>+C145/'Total x Ano'!$F$30</f>
        <v>3.459480896839758E-4</v>
      </c>
      <c r="Q145" s="16">
        <f>+D145/'Total x Ano'!$F$30</f>
        <v>3.7460540511307758E-3</v>
      </c>
      <c r="R145" s="16">
        <f>+E145/'Total x Ano'!$F$30</f>
        <v>2.0560903183563237E-5</v>
      </c>
      <c r="S145" s="16">
        <f>+F145/'Total x Ano'!$F$30</f>
        <v>1.6640388353999426E-2</v>
      </c>
      <c r="T145" s="16">
        <f>+G145/'Total x Ano'!$F$30</f>
        <v>1.3457178583120983E-4</v>
      </c>
      <c r="U145" s="16">
        <f>+H145/'Total x Ano'!$F$30</f>
        <v>1.5787087887190091E-4</v>
      </c>
      <c r="V145" s="16">
        <f>+I145/'Total x Ano'!$F$30</f>
        <v>1.0894610390895574E-3</v>
      </c>
      <c r="W145" s="16">
        <f>+J145/'Total x Ano'!$F$30</f>
        <v>1.1178968052689065E-4</v>
      </c>
      <c r="X145" s="16">
        <f>+K145/'Total x Ano'!$F$30</f>
        <v>1.0336219924792444E-3</v>
      </c>
      <c r="Y145" s="16">
        <f>+L145/'Total x Ano'!$F$30</f>
        <v>2.585744019004059E-2</v>
      </c>
    </row>
    <row r="146" spans="1:25" x14ac:dyDescent="0.25">
      <c r="A146" s="1" t="s">
        <v>531</v>
      </c>
      <c r="B146" s="7">
        <f>+'SCC x Atuacao = Comércio'!B146+'SCC x Atuacao = Serv. Indústria'!B146</f>
        <v>12415.045507289387</v>
      </c>
      <c r="C146" s="7">
        <f>+'SCC x Atuacao = Comércio'!C146+'SCC x Atuacao = Serv. Indústria'!C146</f>
        <v>1195.9119409998541</v>
      </c>
      <c r="D146" s="7">
        <f>+'SCC x Atuacao = Comércio'!D146+'SCC x Atuacao = Serv. Indústria'!D146</f>
        <v>76169.317871683612</v>
      </c>
      <c r="E146" s="7">
        <f>+'SCC x Atuacao = Comércio'!E146+'SCC x Atuacao = Serv. Indústria'!E146</f>
        <v>682.16521661795377</v>
      </c>
      <c r="F146" s="7">
        <f>+'SCC x Atuacao = Comércio'!F146+'SCC x Atuacao = Serv. Indústria'!F146</f>
        <v>112905.80959661287</v>
      </c>
      <c r="G146" s="7">
        <f>+'SCC x Atuacao = Comércio'!G146+'SCC x Atuacao = Serv. Indústria'!G146</f>
        <v>2651.9119259322588</v>
      </c>
      <c r="H146" s="7">
        <f>+'SCC x Atuacao = Comércio'!H146+'SCC x Atuacao = Serv. Indústria'!H146</f>
        <v>1245.4646343855177</v>
      </c>
      <c r="I146" s="7">
        <f>+'SCC x Atuacao = Comércio'!I146+'SCC x Atuacao = Serv. Indústria'!I146</f>
        <v>7197.6518410959443</v>
      </c>
      <c r="J146" s="7">
        <f>+'SCC x Atuacao = Comércio'!J146+'SCC x Atuacao = Serv. Indústria'!J146</f>
        <v>186.50106213708401</v>
      </c>
      <c r="K146" s="7">
        <f>+'SCC x Atuacao = Comércio'!K146+'SCC x Atuacao = Serv. Indústria'!K146</f>
        <v>6537.8419621603662</v>
      </c>
      <c r="L146" s="72">
        <f t="shared" si="4"/>
        <v>221187.62155891483</v>
      </c>
      <c r="N146" s="57" t="s">
        <v>531</v>
      </c>
      <c r="O146" s="16">
        <f>+B146/'Total x Ano'!$F$30</f>
        <v>1.8860277910184275E-4</v>
      </c>
      <c r="P146" s="16">
        <f>+C146/'Total x Ano'!$F$30</f>
        <v>1.8167659192325986E-5</v>
      </c>
      <c r="Q146" s="16">
        <f>+D146/'Total x Ano'!$F$30</f>
        <v>1.1571238320839392E-3</v>
      </c>
      <c r="R146" s="16">
        <f>+E146/'Total x Ano'!$F$30</f>
        <v>1.0363091749056905E-5</v>
      </c>
      <c r="S146" s="16">
        <f>+F146/'Total x Ano'!$F$30</f>
        <v>1.7152051077188482E-3</v>
      </c>
      <c r="T146" s="16">
        <f>+G146/'Total x Ano'!$F$30</f>
        <v>4.0286437844346263E-5</v>
      </c>
      <c r="U146" s="16">
        <f>+H146/'Total x Ano'!$F$30</f>
        <v>1.8920437398336621E-5</v>
      </c>
      <c r="V146" s="16">
        <f>+I146/'Total x Ano'!$F$30</f>
        <v>1.0934290490044095E-4</v>
      </c>
      <c r="W146" s="16">
        <f>+J146/'Total x Ano'!$F$30</f>
        <v>2.8332251060897868E-6</v>
      </c>
      <c r="X146" s="16">
        <f>+K146/'Total x Ano'!$F$30</f>
        <v>9.9319423571030168E-5</v>
      </c>
      <c r="Y146" s="16">
        <f>+L146/'Total x Ano'!$F$30</f>
        <v>3.3601648986662565E-3</v>
      </c>
    </row>
    <row r="147" spans="1:25" x14ac:dyDescent="0.25">
      <c r="A147" s="1" t="s">
        <v>532</v>
      </c>
      <c r="B147" s="7">
        <f>+'SCC x Atuacao = Comércio'!B147+'SCC x Atuacao = Serv. Indústria'!B147</f>
        <v>33734.796467946187</v>
      </c>
      <c r="C147" s="7">
        <f>+'SCC x Atuacao = Comércio'!C147+'SCC x Atuacao = Serv. Indústria'!C147</f>
        <v>2376.1986807868716</v>
      </c>
      <c r="D147" s="7">
        <f>+'SCC x Atuacao = Comércio'!D147+'SCC x Atuacao = Serv. Indústria'!D147</f>
        <v>47267.885836515423</v>
      </c>
      <c r="E147" s="7">
        <f>+'SCC x Atuacao = Comércio'!E147+'SCC x Atuacao = Serv. Indústria'!E147</f>
        <v>1774.7617275136072</v>
      </c>
      <c r="F147" s="7">
        <f>+'SCC x Atuacao = Comércio'!F147+'SCC x Atuacao = Serv. Indústria'!F147</f>
        <v>131818.61281334402</v>
      </c>
      <c r="G147" s="7">
        <f>+'SCC x Atuacao = Comércio'!G147+'SCC x Atuacao = Serv. Indústria'!G147</f>
        <v>3666.5752113820663</v>
      </c>
      <c r="H147" s="7">
        <f>+'SCC x Atuacao = Comércio'!H147+'SCC x Atuacao = Serv. Indústria'!H147</f>
        <v>11250.083801383636</v>
      </c>
      <c r="I147" s="7">
        <f>+'SCC x Atuacao = Comércio'!I147+'SCC x Atuacao = Serv. Indústria'!I147</f>
        <v>4678.8632738405031</v>
      </c>
      <c r="J147" s="7">
        <f>+'SCC x Atuacao = Comércio'!J147+'SCC x Atuacao = Serv. Indústria'!J147</f>
        <v>434.89462181198508</v>
      </c>
      <c r="K147" s="7">
        <f>+'SCC x Atuacao = Comércio'!K147+'SCC x Atuacao = Serv. Indústria'!K147</f>
        <v>10614.88960774822</v>
      </c>
      <c r="L147" s="72">
        <f t="shared" si="4"/>
        <v>247617.56204227253</v>
      </c>
      <c r="N147" s="57" t="s">
        <v>532</v>
      </c>
      <c r="O147" s="16">
        <f>+B147/'Total x Ano'!$F$30</f>
        <v>5.1248111515612299E-4</v>
      </c>
      <c r="P147" s="16">
        <f>+C147/'Total x Ano'!$F$30</f>
        <v>3.6097948624626839E-5</v>
      </c>
      <c r="Q147" s="16">
        <f>+D147/'Total x Ano'!$F$30</f>
        <v>7.1806862293023093E-4</v>
      </c>
      <c r="R147" s="16">
        <f>+E147/'Total x Ano'!$F$30</f>
        <v>2.6961237786532704E-5</v>
      </c>
      <c r="S147" s="16">
        <f>+F147/'Total x Ano'!$F$30</f>
        <v>2.0025183717086925E-3</v>
      </c>
      <c r="T147" s="16">
        <f>+G147/'Total x Ano'!$F$30</f>
        <v>5.5700663702485873E-5</v>
      </c>
      <c r="U147" s="16">
        <f>+H147/'Total x Ano'!$F$30</f>
        <v>1.7090529944685122E-4</v>
      </c>
      <c r="V147" s="16">
        <f>+I147/'Total x Ano'!$F$30</f>
        <v>7.1078806434156391E-5</v>
      </c>
      <c r="W147" s="16">
        <f>+J147/'Total x Ano'!$F$30</f>
        <v>6.606688170577108E-6</v>
      </c>
      <c r="X147" s="16">
        <f>+K147/'Total x Ano'!$F$30</f>
        <v>1.6125576653787762E-4</v>
      </c>
      <c r="Y147" s="16">
        <f>+L147/'Total x Ano'!$F$30</f>
        <v>3.7616745204981546E-3</v>
      </c>
    </row>
    <row r="148" spans="1:25" x14ac:dyDescent="0.25">
      <c r="A148" s="1" t="s">
        <v>533</v>
      </c>
      <c r="B148" s="7">
        <f>+'SCC x Atuacao = Comércio'!B148+'SCC x Atuacao = Serv. Indústria'!B148</f>
        <v>108496.21918933286</v>
      </c>
      <c r="C148" s="7">
        <f>+'SCC x Atuacao = Comércio'!C148+'SCC x Atuacao = Serv. Indústria'!C148</f>
        <v>58093.657060735604</v>
      </c>
      <c r="D148" s="7">
        <f>+'SCC x Atuacao = Comércio'!D148+'SCC x Atuacao = Serv. Indústria'!D148</f>
        <v>317135.11063765589</v>
      </c>
      <c r="E148" s="7">
        <f>+'SCC x Atuacao = Comércio'!E148+'SCC x Atuacao = Serv. Indústria'!E148</f>
        <v>1957.3172085883252</v>
      </c>
      <c r="F148" s="7">
        <f>+'SCC x Atuacao = Comércio'!F148+'SCC x Atuacao = Serv. Indústria'!F148</f>
        <v>967497.63413737249</v>
      </c>
      <c r="G148" s="7">
        <f>+'SCC x Atuacao = Comércio'!G148+'SCC x Atuacao = Serv. Indústria'!G148</f>
        <v>16879.488615133982</v>
      </c>
      <c r="H148" s="7">
        <f>+'SCC x Atuacao = Comércio'!H148+'SCC x Atuacao = Serv. Indústria'!H148</f>
        <v>13205.615993120371</v>
      </c>
      <c r="I148" s="7">
        <f>+'SCC x Atuacao = Comércio'!I148+'SCC x Atuacao = Serv. Indústria'!I148</f>
        <v>77472.4148554985</v>
      </c>
      <c r="J148" s="7">
        <f>+'SCC x Atuacao = Comércio'!J148+'SCC x Atuacao = Serv. Indústria'!J148</f>
        <v>17227.044627846826</v>
      </c>
      <c r="K148" s="7">
        <f>+'SCC x Atuacao = Comércio'!K148+'SCC x Atuacao = Serv. Indústria'!K148</f>
        <v>79313.759908283886</v>
      </c>
      <c r="L148" s="72">
        <f t="shared" si="4"/>
        <v>1657278.2622335691</v>
      </c>
      <c r="N148" s="57" t="s">
        <v>533</v>
      </c>
      <c r="O148" s="16">
        <f>+B148/'Total x Ano'!$F$30</f>
        <v>1.6482169516927156E-3</v>
      </c>
      <c r="P148" s="16">
        <f>+C148/'Total x Ano'!$F$30</f>
        <v>8.8252799100986274E-4</v>
      </c>
      <c r="Q148" s="16">
        <f>+D148/'Total x Ano'!$F$30</f>
        <v>4.8177482057487299E-3</v>
      </c>
      <c r="R148" s="16">
        <f>+E148/'Total x Ano'!$F$30</f>
        <v>2.9734523720180721E-5</v>
      </c>
      <c r="S148" s="16">
        <f>+F148/'Total x Ano'!$F$30</f>
        <v>1.4697710327813866E-2</v>
      </c>
      <c r="T148" s="16">
        <f>+G148/'Total x Ano'!$F$30</f>
        <v>2.5642422822880581E-4</v>
      </c>
      <c r="U148" s="16">
        <f>+H148/'Total x Ano'!$F$30</f>
        <v>2.0061270613884577E-4</v>
      </c>
      <c r="V148" s="16">
        <f>+I148/'Total x Ano'!$F$30</f>
        <v>1.176919789532699E-3</v>
      </c>
      <c r="W148" s="16">
        <f>+J148/'Total x Ano'!$F$30</f>
        <v>2.6170411462573531E-4</v>
      </c>
      <c r="X148" s="16">
        <f>+K148/'Total x Ano'!$F$30</f>
        <v>1.2048925258417885E-3</v>
      </c>
      <c r="Y148" s="16">
        <f>+L148/'Total x Ano'!$F$30</f>
        <v>2.5176491364353234E-2</v>
      </c>
    </row>
    <row r="149" spans="1:25" x14ac:dyDescent="0.25">
      <c r="A149" s="1" t="s">
        <v>534</v>
      </c>
      <c r="B149" s="7">
        <f>+'SCC x Atuacao = Comércio'!B149+'SCC x Atuacao = Serv. Indústria'!B149</f>
        <v>400426.70346858655</v>
      </c>
      <c r="C149" s="7">
        <f>+'SCC x Atuacao = Comércio'!C149+'SCC x Atuacao = Serv. Indústria'!C149</f>
        <v>106053.46731761456</v>
      </c>
      <c r="D149" s="7">
        <f>+'SCC x Atuacao = Comércio'!D149+'SCC x Atuacao = Serv. Indústria'!D149</f>
        <v>792071.486393434</v>
      </c>
      <c r="E149" s="7">
        <f>+'SCC x Atuacao = Comércio'!E149+'SCC x Atuacao = Serv. Indústria'!E149</f>
        <v>8946.8514234993418</v>
      </c>
      <c r="F149" s="7">
        <f>+'SCC x Atuacao = Comércio'!F149+'SCC x Atuacao = Serv. Indústria'!F149</f>
        <v>2016278.0979041662</v>
      </c>
      <c r="G149" s="7">
        <f>+'SCC x Atuacao = Comércio'!G149+'SCC x Atuacao = Serv. Indústria'!G149</f>
        <v>62927.808412496779</v>
      </c>
      <c r="H149" s="7">
        <f>+'SCC x Atuacao = Comércio'!H149+'SCC x Atuacao = Serv. Indústria'!H149</f>
        <v>73385.608597188402</v>
      </c>
      <c r="I149" s="7">
        <f>+'SCC x Atuacao = Comércio'!I149+'SCC x Atuacao = Serv. Indústria'!I149</f>
        <v>197722.15703428618</v>
      </c>
      <c r="J149" s="7">
        <f>+'SCC x Atuacao = Comércio'!J149+'SCC x Atuacao = Serv. Indústria'!J149</f>
        <v>95316.86492375283</v>
      </c>
      <c r="K149" s="7">
        <f>+'SCC x Atuacao = Comércio'!K149+'SCC x Atuacao = Serv. Indústria'!K149</f>
        <v>149525.50070710265</v>
      </c>
      <c r="L149" s="72">
        <f t="shared" si="4"/>
        <v>3902654.5461821272</v>
      </c>
      <c r="N149" s="57" t="s">
        <v>534</v>
      </c>
      <c r="O149" s="16">
        <f>+B149/'Total x Ano'!$F$30</f>
        <v>6.0830698571683103E-3</v>
      </c>
      <c r="P149" s="16">
        <f>+C149/'Total x Ano'!$F$30</f>
        <v>1.6111079623304296E-3</v>
      </c>
      <c r="Q149" s="16">
        <f>+D149/'Total x Ano'!$F$30</f>
        <v>1.2032729440533897E-2</v>
      </c>
      <c r="R149" s="16">
        <f>+E149/'Total x Ano'!$F$30</f>
        <v>1.3591581615166138E-4</v>
      </c>
      <c r="S149" s="16">
        <f>+F149/'Total x Ano'!$F$30</f>
        <v>3.0630226243119896E-2</v>
      </c>
      <c r="T149" s="16">
        <f>+G149/'Total x Ano'!$F$30</f>
        <v>9.5596585146762506E-4</v>
      </c>
      <c r="U149" s="16">
        <f>+H149/'Total x Ano'!$F$30</f>
        <v>1.1148351989030852E-3</v>
      </c>
      <c r="V149" s="16">
        <f>+I149/'Total x Ano'!$F$30</f>
        <v>3.0036900214970843E-3</v>
      </c>
      <c r="W149" s="16">
        <f>+J149/'Total x Ano'!$F$30</f>
        <v>1.4480031997739905E-3</v>
      </c>
      <c r="X149" s="16">
        <f>+K149/'Total x Ano'!$F$30</f>
        <v>2.2715120104389616E-3</v>
      </c>
      <c r="Y149" s="16">
        <f>+L149/'Total x Ano'!$F$30</f>
        <v>5.9287055601384933E-2</v>
      </c>
    </row>
    <row r="150" spans="1:25" x14ac:dyDescent="0.25">
      <c r="A150" s="1" t="s">
        <v>535</v>
      </c>
      <c r="B150" s="7">
        <f>+'SCC x Atuacao = Comércio'!B150+'SCC x Atuacao = Serv. Indústria'!B150</f>
        <v>74349.923687401766</v>
      </c>
      <c r="C150" s="7">
        <f>+'SCC x Atuacao = Comércio'!C150+'SCC x Atuacao = Serv. Indústria'!C150</f>
        <v>28418.69222066283</v>
      </c>
      <c r="D150" s="7">
        <f>+'SCC x Atuacao = Comércio'!D150+'SCC x Atuacao = Serv. Indústria'!D150</f>
        <v>207955.34832476985</v>
      </c>
      <c r="E150" s="7">
        <f>+'SCC x Atuacao = Comércio'!E150+'SCC x Atuacao = Serv. Indústria'!E150</f>
        <v>528.93437500030723</v>
      </c>
      <c r="F150" s="7">
        <f>+'SCC x Atuacao = Comércio'!F150+'SCC x Atuacao = Serv. Indústria'!F150</f>
        <v>436660.55814638431</v>
      </c>
      <c r="G150" s="7">
        <f>+'SCC x Atuacao = Comércio'!G150+'SCC x Atuacao = Serv. Indústria'!G150</f>
        <v>11262.983359415095</v>
      </c>
      <c r="H150" s="7">
        <f>+'SCC x Atuacao = Comércio'!H150+'SCC x Atuacao = Serv. Indústria'!H150</f>
        <v>11235.574120245412</v>
      </c>
      <c r="I150" s="7">
        <f>+'SCC x Atuacao = Comércio'!I150+'SCC x Atuacao = Serv. Indústria'!I150</f>
        <v>46005.061507604361</v>
      </c>
      <c r="J150" s="7">
        <f>+'SCC x Atuacao = Comércio'!J150+'SCC x Atuacao = Serv. Indústria'!J150</f>
        <v>1361.8195210719559</v>
      </c>
      <c r="K150" s="7">
        <f>+'SCC x Atuacao = Comércio'!K150+'SCC x Atuacao = Serv. Indústria'!K150</f>
        <v>26565.085861971951</v>
      </c>
      <c r="L150" s="72">
        <f t="shared" si="4"/>
        <v>844343.98112452775</v>
      </c>
      <c r="N150" s="57" t="s">
        <v>535</v>
      </c>
      <c r="O150" s="16">
        <f>+B150/'Total x Ano'!$F$30</f>
        <v>1.1294845617134993E-3</v>
      </c>
      <c r="P150" s="16">
        <f>+C150/'Total x Ano'!$F$30</f>
        <v>4.3172168222097474E-4</v>
      </c>
      <c r="Q150" s="16">
        <f>+D150/'Total x Ano'!$F$30</f>
        <v>3.1591472298764501E-3</v>
      </c>
      <c r="R150" s="16">
        <f>+E150/'Total x Ano'!$F$30</f>
        <v>8.0352901669979277E-6</v>
      </c>
      <c r="S150" s="16">
        <f>+F150/'Total x Ano'!$F$30</f>
        <v>6.6335153376776285E-3</v>
      </c>
      <c r="T150" s="16">
        <f>+G150/'Total x Ano'!$F$30</f>
        <v>1.7110126268294972E-4</v>
      </c>
      <c r="U150" s="16">
        <f>+H150/'Total x Ano'!$F$30</f>
        <v>1.7068487607547138E-4</v>
      </c>
      <c r="V150" s="16">
        <f>+I150/'Total x Ano'!$F$30</f>
        <v>6.9888446627045832E-4</v>
      </c>
      <c r="W150" s="16">
        <f>+J150/'Total x Ano'!$F$30</f>
        <v>2.068803905378424E-5</v>
      </c>
      <c r="X150" s="16">
        <f>+K150/'Total x Ano'!$F$30</f>
        <v>4.035626786631799E-4</v>
      </c>
      <c r="Y150" s="16">
        <f>+L150/'Total x Ano'!$F$30</f>
        <v>1.2826825424401393E-2</v>
      </c>
    </row>
    <row r="151" spans="1:25" x14ac:dyDescent="0.25">
      <c r="A151" s="1" t="s">
        <v>536</v>
      </c>
      <c r="B151" s="7">
        <f>+'SCC x Atuacao = Comércio'!B151+'SCC x Atuacao = Serv. Indústria'!B151</f>
        <v>557338.47322238341</v>
      </c>
      <c r="C151" s="7">
        <f>+'SCC x Atuacao = Comércio'!C151+'SCC x Atuacao = Serv. Indústria'!C151</f>
        <v>174825.8909524341</v>
      </c>
      <c r="D151" s="7">
        <f>+'SCC x Atuacao = Comércio'!D151+'SCC x Atuacao = Serv. Indústria'!D151</f>
        <v>3547237.0079775881</v>
      </c>
      <c r="E151" s="7">
        <f>+'SCC x Atuacao = Comércio'!E151+'SCC x Atuacao = Serv. Indústria'!E151</f>
        <v>27998.154365187627</v>
      </c>
      <c r="F151" s="7">
        <f>+'SCC x Atuacao = Comércio'!F151+'SCC x Atuacao = Serv. Indústria'!F151</f>
        <v>3401640.1589289489</v>
      </c>
      <c r="G151" s="7">
        <f>+'SCC x Atuacao = Comércio'!G151+'SCC x Atuacao = Serv. Indústria'!G151</f>
        <v>101032.59175135061</v>
      </c>
      <c r="H151" s="7">
        <f>+'SCC x Atuacao = Comércio'!H151+'SCC x Atuacao = Serv. Indústria'!H151</f>
        <v>54636.130040621611</v>
      </c>
      <c r="I151" s="7">
        <f>+'SCC x Atuacao = Comércio'!I151+'SCC x Atuacao = Serv. Indústria'!I151</f>
        <v>214646.01034289281</v>
      </c>
      <c r="J151" s="7">
        <f>+'SCC x Atuacao = Comércio'!J151+'SCC x Atuacao = Serv. Indústria'!J151</f>
        <v>270497.69359400007</v>
      </c>
      <c r="K151" s="7">
        <f>+'SCC x Atuacao = Comércio'!K151+'SCC x Atuacao = Serv. Indústria'!K151</f>
        <v>359634.35877960909</v>
      </c>
      <c r="L151" s="72">
        <f t="shared" si="4"/>
        <v>8709486.4699550159</v>
      </c>
      <c r="N151" s="57" t="s">
        <v>536</v>
      </c>
      <c r="O151" s="16">
        <f>+B151/'Total x Ano'!$F$30</f>
        <v>8.4667901449416178E-3</v>
      </c>
      <c r="P151" s="16">
        <f>+C151/'Total x Ano'!$F$30</f>
        <v>2.6558621048328153E-3</v>
      </c>
      <c r="Q151" s="16">
        <f>+D151/'Total x Ano'!$F$30</f>
        <v>5.3887741083564297E-2</v>
      </c>
      <c r="R151" s="16">
        <f>+E151/'Total x Ano'!$F$30</f>
        <v>4.2533309442130992E-4</v>
      </c>
      <c r="S151" s="16">
        <f>+F151/'Total x Ano'!$F$30</f>
        <v>5.1675911063052339E-2</v>
      </c>
      <c r="T151" s="16">
        <f>+G151/'Total x Ano'!$F$30</f>
        <v>1.5348334867543293E-3</v>
      </c>
      <c r="U151" s="16">
        <f>+H151/'Total x Ano'!$F$30</f>
        <v>8.3000307642696106E-4</v>
      </c>
      <c r="V151" s="16">
        <f>+I151/'Total x Ano'!$F$30</f>
        <v>3.2607882145919902E-3</v>
      </c>
      <c r="W151" s="16">
        <f>+J151/'Total x Ano'!$F$30</f>
        <v>4.1092573299480193E-3</v>
      </c>
      <c r="X151" s="16">
        <f>+K151/'Total x Ano'!$F$30</f>
        <v>5.4633742169143745E-3</v>
      </c>
      <c r="Y151" s="16">
        <f>+L151/'Total x Ano'!$F$30</f>
        <v>0.13230989381544805</v>
      </c>
    </row>
    <row r="152" spans="1:25" x14ac:dyDescent="0.25">
      <c r="A152" s="1" t="s">
        <v>537</v>
      </c>
      <c r="B152" s="7">
        <f>+'SCC x Atuacao = Comércio'!B152+'SCC x Atuacao = Serv. Indústria'!B152</f>
        <v>2148993.979442318</v>
      </c>
      <c r="C152" s="7">
        <f>+'SCC x Atuacao = Comércio'!C152+'SCC x Atuacao = Serv. Indústria'!C152</f>
        <v>743447.57199268974</v>
      </c>
      <c r="D152" s="7">
        <f>+'SCC x Atuacao = Comércio'!D152+'SCC x Atuacao = Serv. Indústria'!D152</f>
        <v>7534011.0084689856</v>
      </c>
      <c r="E152" s="7">
        <f>+'SCC x Atuacao = Comércio'!E152+'SCC x Atuacao = Serv. Indústria'!E152</f>
        <v>279926.00449806079</v>
      </c>
      <c r="F152" s="7">
        <f>+'SCC x Atuacao = Comércio'!F152+'SCC x Atuacao = Serv. Indústria'!F152</f>
        <v>16221580.232529262</v>
      </c>
      <c r="G152" s="7">
        <f>+'SCC x Atuacao = Comércio'!G152+'SCC x Atuacao = Serv. Indústria'!G152</f>
        <v>401091.4775946007</v>
      </c>
      <c r="H152" s="7">
        <f>+'SCC x Atuacao = Comércio'!H152+'SCC x Atuacao = Serv. Indústria'!H152</f>
        <v>820827.50063509832</v>
      </c>
      <c r="I152" s="7">
        <f>+'SCC x Atuacao = Comércio'!I152+'SCC x Atuacao = Serv. Indústria'!I152</f>
        <v>846155.05990751844</v>
      </c>
      <c r="J152" s="7">
        <f>+'SCC x Atuacao = Comércio'!J152+'SCC x Atuacao = Serv. Indústria'!J152</f>
        <v>188035.22293973039</v>
      </c>
      <c r="K152" s="7">
        <f>+'SCC x Atuacao = Comércio'!K152+'SCC x Atuacao = Serv. Indústria'!K152</f>
        <v>2557763.5899848044</v>
      </c>
      <c r="L152" s="72">
        <f t="shared" si="4"/>
        <v>31741831.647993069</v>
      </c>
      <c r="N152" s="57" t="s">
        <v>537</v>
      </c>
      <c r="O152" s="16">
        <f>+B152/'Total x Ano'!$F$30</f>
        <v>3.2646375444856601E-2</v>
      </c>
      <c r="P152" s="16">
        <f>+C152/'Total x Ano'!$F$30</f>
        <v>1.1294060751691311E-2</v>
      </c>
      <c r="Q152" s="16">
        <f>+D152/'Total x Ano'!$F$30</f>
        <v>0.11445269476836292</v>
      </c>
      <c r="R152" s="16">
        <f>+E152/'Total x Ano'!$F$30</f>
        <v>4.2524872228789801E-3</v>
      </c>
      <c r="S152" s="16">
        <f>+F152/'Total x Ano'!$F$30</f>
        <v>0.24642963342198099</v>
      </c>
      <c r="T152" s="16">
        <f>+G152/'Total x Ano'!$F$30</f>
        <v>6.0931687527033809E-3</v>
      </c>
      <c r="U152" s="16">
        <f>+H152/'Total x Ano'!$F$30</f>
        <v>1.2469575539783851E-2</v>
      </c>
      <c r="V152" s="16">
        <f>+I152/'Total x Ano'!$F$30</f>
        <v>1.2854338371610799E-2</v>
      </c>
      <c r="W152" s="16">
        <f>+J152/'Total x Ano'!$F$30</f>
        <v>2.8565312623820317E-3</v>
      </c>
      <c r="X152" s="16">
        <f>+K152/'Total x Ano'!$F$30</f>
        <v>3.8856186316304886E-2</v>
      </c>
      <c r="Y152" s="16">
        <f>+L152/'Total x Ano'!$F$30</f>
        <v>0.48220505185255574</v>
      </c>
    </row>
    <row r="153" spans="1:25" x14ac:dyDescent="0.25">
      <c r="A153" s="1" t="s">
        <v>538</v>
      </c>
      <c r="B153" s="7">
        <f>+'SCC x Atuacao = Comércio'!B153+'SCC x Atuacao = Serv. Indústria'!B153</f>
        <v>465871.97021459532</v>
      </c>
      <c r="C153" s="7">
        <f>+'SCC x Atuacao = Comércio'!C153+'SCC x Atuacao = Serv. Indústria'!C153</f>
        <v>106769.12853221384</v>
      </c>
      <c r="D153" s="7">
        <f>+'SCC x Atuacao = Comércio'!D153+'SCC x Atuacao = Serv. Indústria'!D153</f>
        <v>631740.44992806611</v>
      </c>
      <c r="E153" s="7">
        <f>+'SCC x Atuacao = Comércio'!E153+'SCC x Atuacao = Serv. Indústria'!E153</f>
        <v>11809.993902113172</v>
      </c>
      <c r="F153" s="7">
        <f>+'SCC x Atuacao = Comércio'!F153+'SCC x Atuacao = Serv. Indústria'!F153</f>
        <v>1967088.6763109018</v>
      </c>
      <c r="G153" s="7">
        <f>+'SCC x Atuacao = Comércio'!G153+'SCC x Atuacao = Serv. Indústria'!G153</f>
        <v>52100.826123944746</v>
      </c>
      <c r="H153" s="7">
        <f>+'SCC x Atuacao = Comércio'!H153+'SCC x Atuacao = Serv. Indústria'!H153</f>
        <v>70396.011805189744</v>
      </c>
      <c r="I153" s="7">
        <f>+'SCC x Atuacao = Comércio'!I153+'SCC x Atuacao = Serv. Indústria'!I153</f>
        <v>173779.56533500968</v>
      </c>
      <c r="J153" s="7">
        <f>+'SCC x Atuacao = Comércio'!J153+'SCC x Atuacao = Serv. Indústria'!J153</f>
        <v>70714.6741021575</v>
      </c>
      <c r="K153" s="7">
        <f>+'SCC x Atuacao = Comércio'!K153+'SCC x Atuacao = Serv. Indústria'!K153</f>
        <v>160218.75542187702</v>
      </c>
      <c r="L153" s="72">
        <f t="shared" si="4"/>
        <v>3710490.0516760694</v>
      </c>
      <c r="N153" s="57" t="s">
        <v>538</v>
      </c>
      <c r="O153" s="16">
        <f>+B153/'Total x Ano'!$F$30</f>
        <v>7.0772795988975276E-3</v>
      </c>
      <c r="P153" s="16">
        <f>+C153/'Total x Ano'!$F$30</f>
        <v>1.6219799074948331E-3</v>
      </c>
      <c r="Q153" s="16">
        <f>+D153/'Total x Ano'!$F$30</f>
        <v>9.597065468469293E-3</v>
      </c>
      <c r="R153" s="16">
        <f>+E153/'Total x Ano'!$F$30</f>
        <v>1.7941115639137715E-4</v>
      </c>
      <c r="S153" s="16">
        <f>+F153/'Total x Ano'!$F$30</f>
        <v>2.9882966669286293E-2</v>
      </c>
      <c r="T153" s="16">
        <f>+G153/'Total x Ano'!$F$30</f>
        <v>7.9148808554172488E-4</v>
      </c>
      <c r="U153" s="16">
        <f>+H153/'Total x Ano'!$F$30</f>
        <v>1.0694188318801979E-3</v>
      </c>
      <c r="V153" s="16">
        <f>+I153/'Total x Ano'!$F$30</f>
        <v>2.6399668816396477E-3</v>
      </c>
      <c r="W153" s="16">
        <f>+J153/'Total x Ano'!$F$30</f>
        <v>1.0742597802897555E-3</v>
      </c>
      <c r="X153" s="16">
        <f>+K153/'Total x Ano'!$F$30</f>
        <v>2.4339582580718195E-3</v>
      </c>
      <c r="Y153" s="16">
        <f>+L153/'Total x Ano'!$F$30</f>
        <v>5.6367794637962473E-2</v>
      </c>
    </row>
    <row r="154" spans="1:25" x14ac:dyDescent="0.25">
      <c r="A154" s="1" t="s">
        <v>539</v>
      </c>
      <c r="B154" s="7">
        <f>+'SCC x Atuacao = Comércio'!B154+'SCC x Atuacao = Serv. Indústria'!B154</f>
        <v>236542.83720364276</v>
      </c>
      <c r="C154" s="7">
        <f>+'SCC x Atuacao = Comércio'!C154+'SCC x Atuacao = Serv. Indústria'!C154</f>
        <v>43184.366716363824</v>
      </c>
      <c r="D154" s="7">
        <f>+'SCC x Atuacao = Comércio'!D154+'SCC x Atuacao = Serv. Indústria'!D154</f>
        <v>431076.14466276189</v>
      </c>
      <c r="E154" s="7">
        <f>+'SCC x Atuacao = Comércio'!E154+'SCC x Atuacao = Serv. Indústria'!E154</f>
        <v>4844.8515923006562</v>
      </c>
      <c r="F154" s="7">
        <f>+'SCC x Atuacao = Comércio'!F154+'SCC x Atuacao = Serv. Indústria'!F154</f>
        <v>770251.00611554692</v>
      </c>
      <c r="G154" s="7">
        <f>+'SCC x Atuacao = Comércio'!G154+'SCC x Atuacao = Serv. Indústria'!G154</f>
        <v>40691.887591974068</v>
      </c>
      <c r="H154" s="7">
        <f>+'SCC x Atuacao = Comércio'!H154+'SCC x Atuacao = Serv. Indústria'!H154</f>
        <v>61507.576696847864</v>
      </c>
      <c r="I154" s="7">
        <f>+'SCC x Atuacao = Comércio'!I154+'SCC x Atuacao = Serv. Indústria'!I154</f>
        <v>78520.178495452274</v>
      </c>
      <c r="J154" s="7">
        <f>+'SCC x Atuacao = Comércio'!J154+'SCC x Atuacao = Serv. Indústria'!J154</f>
        <v>1896.1674418929299</v>
      </c>
      <c r="K154" s="7">
        <f>+'SCC x Atuacao = Comércio'!K154+'SCC x Atuacao = Serv. Indústria'!K154</f>
        <v>76639.428403316415</v>
      </c>
      <c r="L154" s="72">
        <f t="shared" si="4"/>
        <v>1745154.4449200998</v>
      </c>
      <c r="N154" s="57" t="s">
        <v>539</v>
      </c>
      <c r="O154" s="16">
        <f>+B154/'Total x Ano'!$F$30</f>
        <v>3.5934331812998883E-3</v>
      </c>
      <c r="P154" s="16">
        <f>+C154/'Total x Ano'!$F$30</f>
        <v>6.5603396875808882E-4</v>
      </c>
      <c r="Q154" s="16">
        <f>+D154/'Total x Ano'!$F$30</f>
        <v>6.5486798932931035E-3</v>
      </c>
      <c r="R154" s="16">
        <f>+E154/'Total x Ano'!$F$30</f>
        <v>7.3600412830334764E-5</v>
      </c>
      <c r="S154" s="16">
        <f>+F154/'Total x Ano'!$F$30</f>
        <v>1.1701244290573702E-2</v>
      </c>
      <c r="T154" s="16">
        <f>+G154/'Total x Ano'!$F$30</f>
        <v>6.1816954937781127E-4</v>
      </c>
      <c r="U154" s="16">
        <f>+H154/'Total x Ano'!$F$30</f>
        <v>9.3439044537002428E-4</v>
      </c>
      <c r="V154" s="16">
        <f>+I154/'Total x Ano'!$F$30</f>
        <v>1.1928368584005593E-3</v>
      </c>
      <c r="W154" s="16">
        <f>+J154/'Total x Ano'!$F$30</f>
        <v>2.8805568934359811E-5</v>
      </c>
      <c r="X154" s="16">
        <f>+K154/'Total x Ano'!$F$30</f>
        <v>1.1642655016572752E-3</v>
      </c>
      <c r="Y154" s="16">
        <f>+L154/'Total x Ano'!$F$30</f>
        <v>2.651145967049515E-2</v>
      </c>
    </row>
    <row r="155" spans="1:25" x14ac:dyDescent="0.25">
      <c r="A155" s="1" t="s">
        <v>540</v>
      </c>
      <c r="B155" s="7">
        <f>+'SCC x Atuacao = Comércio'!B155+'SCC x Atuacao = Serv. Indústria'!B155</f>
        <v>477970.40913169296</v>
      </c>
      <c r="C155" s="7">
        <f>+'SCC x Atuacao = Comércio'!C155+'SCC x Atuacao = Serv. Indústria'!C155</f>
        <v>54954.697589597949</v>
      </c>
      <c r="D155" s="7">
        <f>+'SCC x Atuacao = Comércio'!D155+'SCC x Atuacao = Serv. Indústria'!D155</f>
        <v>812637.38289589528</v>
      </c>
      <c r="E155" s="7">
        <f>+'SCC x Atuacao = Comércio'!E155+'SCC x Atuacao = Serv. Indústria'!E155</f>
        <v>4758.0284624137457</v>
      </c>
      <c r="F155" s="7">
        <f>+'SCC x Atuacao = Comércio'!F155+'SCC x Atuacao = Serv. Indústria'!F155</f>
        <v>1624220.8481671666</v>
      </c>
      <c r="G155" s="7">
        <f>+'SCC x Atuacao = Comércio'!G155+'SCC x Atuacao = Serv. Indústria'!G155</f>
        <v>52592.361913988403</v>
      </c>
      <c r="H155" s="7">
        <f>+'SCC x Atuacao = Comércio'!H155+'SCC x Atuacao = Serv. Indústria'!H155</f>
        <v>29417.556393713847</v>
      </c>
      <c r="I155" s="7">
        <f>+'SCC x Atuacao = Comércio'!I155+'SCC x Atuacao = Serv. Indústria'!I155</f>
        <v>136696.2903949036</v>
      </c>
      <c r="J155" s="7">
        <f>+'SCC x Atuacao = Comércio'!J155+'SCC x Atuacao = Serv. Indústria'!J155</f>
        <v>44928.436752439673</v>
      </c>
      <c r="K155" s="7">
        <f>+'SCC x Atuacao = Comércio'!K155+'SCC x Atuacao = Serv. Indústria'!K155</f>
        <v>162087.26188806849</v>
      </c>
      <c r="L155" s="72">
        <f t="shared" si="4"/>
        <v>3400263.2735898802</v>
      </c>
      <c r="N155" s="57" t="s">
        <v>540</v>
      </c>
      <c r="O155" s="16">
        <f>+B155/'Total x Ano'!$F$30</f>
        <v>7.2610726587955983E-3</v>
      </c>
      <c r="P155" s="16">
        <f>+C155/'Total x Ano'!$F$30</f>
        <v>8.3484258547534293E-4</v>
      </c>
      <c r="Q155" s="16">
        <f>+D155/'Total x Ano'!$F$30</f>
        <v>1.2345155619947227E-2</v>
      </c>
      <c r="R155" s="16">
        <f>+E155/'Total x Ano'!$F$30</f>
        <v>7.2281441943165882E-5</v>
      </c>
      <c r="S155" s="16">
        <f>+F155/'Total x Ano'!$F$30</f>
        <v>2.4674300682959178E-2</v>
      </c>
      <c r="T155" s="16">
        <f>+G155/'Total x Ano'!$F$30</f>
        <v>7.9895523626427535E-4</v>
      </c>
      <c r="U155" s="16">
        <f>+H155/'Total x Ano'!$F$30</f>
        <v>4.4689589635269703E-4</v>
      </c>
      <c r="V155" s="16">
        <f>+I155/'Total x Ano'!$F$30</f>
        <v>2.07661745953763E-3</v>
      </c>
      <c r="W155" s="16">
        <f>+J155/'Total x Ano'!$F$30</f>
        <v>6.8252895466523061E-4</v>
      </c>
      <c r="X155" s="16">
        <f>+K155/'Total x Ano'!$F$30</f>
        <v>2.4623436161509793E-3</v>
      </c>
      <c r="Y155" s="16">
        <f>+L155/'Total x Ano'!$F$30</f>
        <v>5.1654994152091321E-2</v>
      </c>
    </row>
    <row r="156" spans="1:25" x14ac:dyDescent="0.25">
      <c r="A156" s="1" t="s">
        <v>541</v>
      </c>
      <c r="B156" s="7">
        <f>+'SCC x Atuacao = Comércio'!B156+'SCC x Atuacao = Serv. Indústria'!B156</f>
        <v>38564.648162907877</v>
      </c>
      <c r="C156" s="7">
        <f>+'SCC x Atuacao = Comércio'!C156+'SCC x Atuacao = Serv. Indústria'!C156</f>
        <v>9602.8454409904316</v>
      </c>
      <c r="D156" s="7">
        <f>+'SCC x Atuacao = Comércio'!D156+'SCC x Atuacao = Serv. Indústria'!D156</f>
        <v>120286.9675632615</v>
      </c>
      <c r="E156" s="7">
        <f>+'SCC x Atuacao = Comércio'!E156+'SCC x Atuacao = Serv. Indústria'!E156</f>
        <v>577.6340669328215</v>
      </c>
      <c r="F156" s="7">
        <f>+'SCC x Atuacao = Comércio'!F156+'SCC x Atuacao = Serv. Indústria'!F156</f>
        <v>138927.61823046449</v>
      </c>
      <c r="G156" s="7">
        <f>+'SCC x Atuacao = Comércio'!G156+'SCC x Atuacao = Serv. Indústria'!G156</f>
        <v>4481.7752916437239</v>
      </c>
      <c r="H156" s="7">
        <f>+'SCC x Atuacao = Comércio'!H156+'SCC x Atuacao = Serv. Indústria'!H156</f>
        <v>12659.207626676405</v>
      </c>
      <c r="I156" s="7">
        <f>+'SCC x Atuacao = Comércio'!I156+'SCC x Atuacao = Serv. Indústria'!I156</f>
        <v>22557.3974764021</v>
      </c>
      <c r="J156" s="7">
        <f>+'SCC x Atuacao = Comércio'!J156+'SCC x Atuacao = Serv. Indústria'!J156</f>
        <v>1140.2273261742855</v>
      </c>
      <c r="K156" s="7">
        <f>+'SCC x Atuacao = Comércio'!K156+'SCC x Atuacao = Serv. Indústria'!K156</f>
        <v>19546.993312962306</v>
      </c>
      <c r="L156" s="72">
        <f t="shared" si="4"/>
        <v>368345.31449841597</v>
      </c>
      <c r="N156" s="57" t="s">
        <v>541</v>
      </c>
      <c r="O156" s="16">
        <f>+B156/'Total x Ano'!$F$30</f>
        <v>5.8585365751085534E-4</v>
      </c>
      <c r="P156" s="16">
        <f>+C156/'Total x Ano'!$F$30</f>
        <v>1.4588132894018558E-4</v>
      </c>
      <c r="Q156" s="16">
        <f>+D156/'Total x Ano'!$F$30</f>
        <v>1.8273357402390652E-3</v>
      </c>
      <c r="R156" s="16">
        <f>+E156/'Total x Ano'!$F$30</f>
        <v>8.7751100278661735E-6</v>
      </c>
      <c r="S156" s="16">
        <f>+F156/'Total x Ano'!$F$30</f>
        <v>2.110514607206319E-3</v>
      </c>
      <c r="T156" s="16">
        <f>+G156/'Total x Ano'!$F$30</f>
        <v>6.8084750460051233E-5</v>
      </c>
      <c r="U156" s="16">
        <f>+H156/'Total x Ano'!$F$30</f>
        <v>1.9231196037232219E-4</v>
      </c>
      <c r="V156" s="16">
        <f>+I156/'Total x Ano'!$F$30</f>
        <v>3.4268000474556483E-4</v>
      </c>
      <c r="W156" s="16">
        <f>+J156/'Total x Ano'!$F$30</f>
        <v>1.7321728091779351E-5</v>
      </c>
      <c r="X156" s="16">
        <f>+K156/'Total x Ano'!$F$30</f>
        <v>2.969475431842164E-4</v>
      </c>
      <c r="Y156" s="16">
        <f>+L156/'Total x Ano'!$F$30</f>
        <v>5.5957064307782262E-3</v>
      </c>
    </row>
    <row r="157" spans="1:25" x14ac:dyDescent="0.25">
      <c r="A157" s="1" t="s">
        <v>542</v>
      </c>
      <c r="B157" s="7">
        <f>+'SCC x Atuacao = Comércio'!B157+'SCC x Atuacao = Serv. Indústria'!B157</f>
        <v>45027.807340441388</v>
      </c>
      <c r="C157" s="7">
        <f>+'SCC x Atuacao = Comércio'!C157+'SCC x Atuacao = Serv. Indústria'!C157</f>
        <v>25452.725146730008</v>
      </c>
      <c r="D157" s="7">
        <f>+'SCC x Atuacao = Comércio'!D157+'SCC x Atuacao = Serv. Indústria'!D157</f>
        <v>78095.820164936158</v>
      </c>
      <c r="E157" s="7">
        <f>+'SCC x Atuacao = Comércio'!E157+'SCC x Atuacao = Serv. Indústria'!E157</f>
        <v>2141.7525499867716</v>
      </c>
      <c r="F157" s="7">
        <f>+'SCC x Atuacao = Comércio'!F157+'SCC x Atuacao = Serv. Indústria'!F157</f>
        <v>228049.03656483826</v>
      </c>
      <c r="G157" s="7">
        <f>+'SCC x Atuacao = Comércio'!G157+'SCC x Atuacao = Serv. Indústria'!G157</f>
        <v>6332.6950253890273</v>
      </c>
      <c r="H157" s="7">
        <f>+'SCC x Atuacao = Comércio'!H157+'SCC x Atuacao = Serv. Indústria'!H157</f>
        <v>3862.8970689584476</v>
      </c>
      <c r="I157" s="7">
        <f>+'SCC x Atuacao = Comércio'!I157+'SCC x Atuacao = Serv. Indústria'!I157</f>
        <v>21251.188602295144</v>
      </c>
      <c r="J157" s="7">
        <f>+'SCC x Atuacao = Comércio'!J157+'SCC x Atuacao = Serv. Indústria'!J157</f>
        <v>7180.6538035956501</v>
      </c>
      <c r="K157" s="7">
        <f>+'SCC x Atuacao = Comércio'!K157+'SCC x Atuacao = Serv. Indústria'!K157</f>
        <v>14609.956171782942</v>
      </c>
      <c r="L157" s="72">
        <f t="shared" si="4"/>
        <v>432004.5324389537</v>
      </c>
      <c r="N157" s="57" t="s">
        <v>542</v>
      </c>
      <c r="O157" s="16">
        <f>+B157/'Total x Ano'!$F$30</f>
        <v>6.8403853987352521E-4</v>
      </c>
      <c r="P157" s="16">
        <f>+C157/'Total x Ano'!$F$30</f>
        <v>3.8666428532783812E-4</v>
      </c>
      <c r="Q157" s="16">
        <f>+D157/'Total x Ano'!$F$30</f>
        <v>1.1863902319727007E-3</v>
      </c>
      <c r="R157" s="16">
        <f>+E157/'Total x Ano'!$F$30</f>
        <v>3.2536367493682832E-5</v>
      </c>
      <c r="S157" s="16">
        <f>+F157/'Total x Ano'!$F$30</f>
        <v>3.464399872104609E-3</v>
      </c>
      <c r="T157" s="16">
        <f>+G157/'Total x Ano'!$F$30</f>
        <v>9.6202940238239546E-5</v>
      </c>
      <c r="U157" s="16">
        <f>+H157/'Total x Ano'!$F$30</f>
        <v>5.8683081118161207E-5</v>
      </c>
      <c r="V157" s="16">
        <f>+I157/'Total x Ano'!$F$30</f>
        <v>3.2283677311186555E-4</v>
      </c>
      <c r="W157" s="16">
        <f>+J157/'Total x Ano'!$F$30</f>
        <v>1.0908467974049688E-4</v>
      </c>
      <c r="X157" s="16">
        <f>+K157/'Total x Ano'!$F$30</f>
        <v>2.2194669644477156E-4</v>
      </c>
      <c r="Y157" s="16">
        <f>+L157/'Total x Ano'!$F$30</f>
        <v>6.5627834674258888E-3</v>
      </c>
    </row>
    <row r="158" spans="1:25" x14ac:dyDescent="0.25">
      <c r="A158" s="1" t="s">
        <v>543</v>
      </c>
      <c r="B158" s="7">
        <f>+'SCC x Atuacao = Comércio'!B158+'SCC x Atuacao = Serv. Indústria'!B158</f>
        <v>115862.73391079437</v>
      </c>
      <c r="C158" s="7">
        <f>+'SCC x Atuacao = Comércio'!C158+'SCC x Atuacao = Serv. Indústria'!C158</f>
        <v>12828.472853391366</v>
      </c>
      <c r="D158" s="7">
        <f>+'SCC x Atuacao = Comércio'!D158+'SCC x Atuacao = Serv. Indústria'!D158</f>
        <v>231802.35763798127</v>
      </c>
      <c r="E158" s="7">
        <f>+'SCC x Atuacao = Comércio'!E158+'SCC x Atuacao = Serv. Indústria'!E158</f>
        <v>1100.142819395639</v>
      </c>
      <c r="F158" s="7">
        <f>+'SCC x Atuacao = Comércio'!F158+'SCC x Atuacao = Serv. Indústria'!F158</f>
        <v>578773.16353065008</v>
      </c>
      <c r="G158" s="7">
        <f>+'SCC x Atuacao = Comércio'!G158+'SCC x Atuacao = Serv. Indústria'!G158</f>
        <v>12589.782608867772</v>
      </c>
      <c r="H158" s="7">
        <f>+'SCC x Atuacao = Comércio'!H158+'SCC x Atuacao = Serv. Indústria'!H158</f>
        <v>14165.916301595898</v>
      </c>
      <c r="I158" s="7">
        <f>+'SCC x Atuacao = Comércio'!I158+'SCC x Atuacao = Serv. Indústria'!I158</f>
        <v>60387.593878744483</v>
      </c>
      <c r="J158" s="7">
        <f>+'SCC x Atuacao = Comércio'!J158+'SCC x Atuacao = Serv. Indústria'!J158</f>
        <v>3594.2929297819437</v>
      </c>
      <c r="K158" s="7">
        <f>+'SCC x Atuacao = Comércio'!K158+'SCC x Atuacao = Serv. Indústria'!K158</f>
        <v>44984.981321624524</v>
      </c>
      <c r="L158" s="72">
        <f t="shared" si="4"/>
        <v>1076089.4377928274</v>
      </c>
      <c r="N158" s="57" t="s">
        <v>543</v>
      </c>
      <c r="O158" s="16">
        <f>+B158/'Total x Ano'!$F$30</f>
        <v>1.7601251318074432E-3</v>
      </c>
      <c r="P158" s="16">
        <f>+C158/'Total x Ano'!$F$30</f>
        <v>1.948833478187074E-4</v>
      </c>
      <c r="Q158" s="16">
        <f>+D158/'Total x Ano'!$F$30</f>
        <v>3.5214183328779224E-3</v>
      </c>
      <c r="R158" s="16">
        <f>+E158/'Total x Ano'!$F$30</f>
        <v>1.6712785549205456E-5</v>
      </c>
      <c r="S158" s="16">
        <f>+F158/'Total x Ano'!$F$30</f>
        <v>8.792414578533329E-3</v>
      </c>
      <c r="T158" s="16">
        <f>+G158/'Total x Ano'!$F$30</f>
        <v>1.9125729236565115E-4</v>
      </c>
      <c r="U158" s="16">
        <f>+H158/'Total x Ano'!$F$30</f>
        <v>2.1520107851690117E-4</v>
      </c>
      <c r="V158" s="16">
        <f>+I158/'Total x Ano'!$F$30</f>
        <v>9.1737626109525958E-4</v>
      </c>
      <c r="W158" s="16">
        <f>+J158/'Total x Ano'!$F$30</f>
        <v>5.4602589661468399E-5</v>
      </c>
      <c r="X158" s="16">
        <f>+K158/'Total x Ano'!$F$30</f>
        <v>6.8338794973577769E-4</v>
      </c>
      <c r="Y158" s="16">
        <f>+L158/'Total x Ano'!$F$30</f>
        <v>1.6347379347961665E-2</v>
      </c>
    </row>
    <row r="159" spans="1:25" x14ac:dyDescent="0.25">
      <c r="A159" s="1" t="s">
        <v>544</v>
      </c>
      <c r="B159" s="7">
        <f>+'SCC x Atuacao = Comércio'!B159+'SCC x Atuacao = Serv. Indústria'!B159</f>
        <v>93058.855500903825</v>
      </c>
      <c r="C159" s="7">
        <f>+'SCC x Atuacao = Comércio'!C159+'SCC x Atuacao = Serv. Indústria'!C159</f>
        <v>28046.899829413433</v>
      </c>
      <c r="D159" s="7">
        <f>+'SCC x Atuacao = Comércio'!D159+'SCC x Atuacao = Serv. Indústria'!D159</f>
        <v>509808.45895980345</v>
      </c>
      <c r="E159" s="7">
        <f>+'SCC x Atuacao = Comércio'!E159+'SCC x Atuacao = Serv. Indústria'!E159</f>
        <v>511.69125630733242</v>
      </c>
      <c r="F159" s="7">
        <f>+'SCC x Atuacao = Comércio'!F159+'SCC x Atuacao = Serv. Indústria'!F159</f>
        <v>778213.38690419775</v>
      </c>
      <c r="G159" s="7">
        <f>+'SCC x Atuacao = Comércio'!G159+'SCC x Atuacao = Serv. Indústria'!G159</f>
        <v>33462.091446989885</v>
      </c>
      <c r="H159" s="7">
        <f>+'SCC x Atuacao = Comércio'!H159+'SCC x Atuacao = Serv. Indústria'!H159</f>
        <v>8694.8243467132397</v>
      </c>
      <c r="I159" s="7">
        <f>+'SCC x Atuacao = Comércio'!I159+'SCC x Atuacao = Serv. Indústria'!I159</f>
        <v>45252.656647582597</v>
      </c>
      <c r="J159" s="7">
        <f>+'SCC x Atuacao = Comércio'!J159+'SCC x Atuacao = Serv. Indústria'!J159</f>
        <v>30729.657783125534</v>
      </c>
      <c r="K159" s="7">
        <f>+'SCC x Atuacao = Comércio'!K159+'SCC x Atuacao = Serv. Indústria'!K159</f>
        <v>250275.80573481123</v>
      </c>
      <c r="L159" s="72">
        <f t="shared" si="4"/>
        <v>1778054.3284098483</v>
      </c>
      <c r="N159" s="57" t="s">
        <v>544</v>
      </c>
      <c r="O159" s="16">
        <f>+B159/'Total x Ano'!$F$30</f>
        <v>1.4137007195988334E-3</v>
      </c>
      <c r="P159" s="16">
        <f>+C159/'Total x Ano'!$F$30</f>
        <v>4.260736096305533E-4</v>
      </c>
      <c r="Q159" s="16">
        <f>+D159/'Total x Ano'!$F$30</f>
        <v>7.7447394061497619E-3</v>
      </c>
      <c r="R159" s="16">
        <f>+E159/'Total x Ano'!$F$30</f>
        <v>7.773341863709909E-6</v>
      </c>
      <c r="S159" s="16">
        <f>+F159/'Total x Ano'!$F$30</f>
        <v>1.1822204551583212E-2</v>
      </c>
      <c r="T159" s="16">
        <f>+G159/'Total x Ano'!$F$30</f>
        <v>5.0833832528095213E-4</v>
      </c>
      <c r="U159" s="16">
        <f>+H159/'Total x Ano'!$F$30</f>
        <v>1.3208715462457605E-4</v>
      </c>
      <c r="V159" s="16">
        <f>+I159/'Total x Ano'!$F$30</f>
        <v>6.8745433115524515E-4</v>
      </c>
      <c r="W159" s="16">
        <f>+J159/'Total x Ano'!$F$30</f>
        <v>4.6682864395004864E-4</v>
      </c>
      <c r="X159" s="16">
        <f>+K159/'Total x Ano'!$F$30</f>
        <v>3.8020571471786913E-3</v>
      </c>
      <c r="Y159" s="16">
        <f>+L159/'Total x Ano'!$F$30</f>
        <v>2.7011257231015582E-2</v>
      </c>
    </row>
    <row r="160" spans="1:25" x14ac:dyDescent="0.25">
      <c r="A160" s="1" t="s">
        <v>84</v>
      </c>
      <c r="B160" s="7">
        <f>+'SCC x Atuacao = Comércio'!B160+'SCC x Atuacao = Serv. Indústria'!B160</f>
        <v>5286321.9714397825</v>
      </c>
      <c r="C160" s="7">
        <f>+'SCC x Atuacao = Comércio'!C160+'SCC x Atuacao = Serv. Indústria'!C160</f>
        <v>1736296.6936965259</v>
      </c>
      <c r="D160" s="7">
        <f>+'SCC x Atuacao = Comércio'!D160+'SCC x Atuacao = Serv. Indústria'!D160</f>
        <v>16490883.206113519</v>
      </c>
      <c r="E160" s="7">
        <f>+'SCC x Atuacao = Comércio'!E160+'SCC x Atuacao = Serv. Indústria'!E160</f>
        <v>353439.65450653876</v>
      </c>
      <c r="F160" s="7">
        <f>+'SCC x Atuacao = Comércio'!F160+'SCC x Atuacao = Serv. Indústria'!F160</f>
        <v>32612728.643973295</v>
      </c>
      <c r="G160" s="7">
        <f>+'SCC x Atuacao = Comércio'!G160+'SCC x Atuacao = Serv. Indústria'!G160</f>
        <v>850485.40446373308</v>
      </c>
      <c r="H160" s="7">
        <f>+'SCC x Atuacao = Comércio'!H160+'SCC x Atuacao = Serv. Indústria'!H160</f>
        <v>1254439.9299087694</v>
      </c>
      <c r="I160" s="7">
        <f>+'SCC x Atuacao = Comércio'!I160+'SCC x Atuacao = Serv. Indústria'!I160</f>
        <v>2180016.9171652389</v>
      </c>
      <c r="J160" s="7">
        <f>+'SCC x Atuacao = Comércio'!J160+'SCC x Atuacao = Serv. Indústria'!J160</f>
        <v>925982.74248405686</v>
      </c>
      <c r="K160" s="7">
        <f>+'SCC x Atuacao = Comércio'!K160+'SCC x Atuacao = Serv. Indústria'!K160</f>
        <v>4135823.5476368866</v>
      </c>
      <c r="L160" s="72">
        <f t="shared" si="4"/>
        <v>65826418.71138835</v>
      </c>
      <c r="N160" s="57" t="s">
        <v>84</v>
      </c>
      <c r="O160" s="16">
        <f>+B160/'Total x Ano'!$F$30</f>
        <v>8.0306996414575074E-2</v>
      </c>
      <c r="P160" s="16">
        <f>+C160/'Total x Ano'!$F$30</f>
        <v>2.6376897417269587E-2</v>
      </c>
      <c r="Q160" s="16">
        <f>+D160/'Total x Ano'!$F$30</f>
        <v>0.2505207411999234</v>
      </c>
      <c r="R160" s="16">
        <f>+E160/'Total x Ano'!$F$30</f>
        <v>5.3692675589138749E-3</v>
      </c>
      <c r="S160" s="16">
        <f>+F160/'Total x Ano'!$F$30</f>
        <v>0.4954352565793026</v>
      </c>
      <c r="T160" s="16">
        <f>+G160/'Total x Ano'!$F$30</f>
        <v>1.2920122666746173E-2</v>
      </c>
      <c r="U160" s="16">
        <f>+H160/'Total x Ano'!$F$30</f>
        <v>1.9056785322148231E-2</v>
      </c>
      <c r="V160" s="16">
        <f>+I160/'Total x Ano'!$F$30</f>
        <v>3.3117659441923783E-2</v>
      </c>
      <c r="W160" s="16">
        <f>+J160/'Total x Ano'!$F$30</f>
        <v>1.4067038137741746E-2</v>
      </c>
      <c r="X160" s="16">
        <f>+K160/'Total x Ano'!$F$30</f>
        <v>6.2829235261455368E-2</v>
      </c>
      <c r="Y160" s="16">
        <f>+L160/'Total x Ano'!$F$30</f>
        <v>0.99999999999999989</v>
      </c>
    </row>
    <row r="161" spans="1:25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77"/>
      <c r="N161" s="56"/>
      <c r="O161" s="52"/>
      <c r="P161" s="52"/>
      <c r="Q161" s="52"/>
      <c r="R161" s="52"/>
      <c r="S161" s="52"/>
      <c r="T161" s="52"/>
      <c r="U161" s="52"/>
      <c r="V161" s="52"/>
      <c r="W161" s="52"/>
      <c r="X161" s="52"/>
      <c r="Y161" s="52"/>
    </row>
    <row r="162" spans="1:25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N162" s="56"/>
      <c r="O162" s="52"/>
      <c r="P162" s="52"/>
      <c r="Q162" s="52"/>
      <c r="R162" s="52"/>
      <c r="S162" s="52"/>
      <c r="T162" s="52"/>
      <c r="U162" s="52"/>
      <c r="V162" s="52"/>
      <c r="W162" s="52"/>
      <c r="X162" s="52"/>
      <c r="Y162" s="52"/>
    </row>
    <row r="163" spans="1:25" s="1" customFormat="1" x14ac:dyDescent="0.25">
      <c r="B163" s="1">
        <v>2012</v>
      </c>
      <c r="C163" s="1">
        <v>2012</v>
      </c>
      <c r="D163" s="1">
        <v>2012</v>
      </c>
      <c r="E163" s="1">
        <v>2012</v>
      </c>
      <c r="F163" s="1">
        <v>2012</v>
      </c>
      <c r="G163" s="1">
        <v>2012</v>
      </c>
      <c r="H163" s="1">
        <v>2012</v>
      </c>
      <c r="I163" s="1">
        <v>2012</v>
      </c>
      <c r="J163" s="1">
        <v>2012</v>
      </c>
      <c r="K163" s="1">
        <v>2012</v>
      </c>
      <c r="L163" s="57">
        <v>2012</v>
      </c>
      <c r="N163" s="57"/>
      <c r="O163" s="1">
        <v>2012</v>
      </c>
      <c r="P163" s="1">
        <v>2012</v>
      </c>
      <c r="Q163" s="1">
        <v>2012</v>
      </c>
      <c r="R163" s="1">
        <v>2012</v>
      </c>
      <c r="S163" s="1">
        <v>2012</v>
      </c>
      <c r="T163" s="1">
        <v>2012</v>
      </c>
      <c r="U163" s="1">
        <v>2012</v>
      </c>
      <c r="V163" s="1">
        <v>2012</v>
      </c>
      <c r="W163" s="1">
        <v>2012</v>
      </c>
      <c r="X163" s="1">
        <v>2012</v>
      </c>
      <c r="Y163" s="1">
        <v>2012</v>
      </c>
    </row>
    <row r="164" spans="1:25" x14ac:dyDescent="0.25">
      <c r="A164" s="1"/>
      <c r="B164" s="1" t="s">
        <v>769</v>
      </c>
      <c r="C164" s="1" t="s">
        <v>771</v>
      </c>
      <c r="D164" s="1" t="s">
        <v>20</v>
      </c>
      <c r="E164" s="1" t="s">
        <v>776</v>
      </c>
      <c r="F164" s="1" t="s">
        <v>777</v>
      </c>
      <c r="G164" s="1" t="s">
        <v>780</v>
      </c>
      <c r="H164" s="1" t="s">
        <v>22</v>
      </c>
      <c r="I164" s="1" t="s">
        <v>21</v>
      </c>
      <c r="J164" s="1" t="s">
        <v>29</v>
      </c>
      <c r="K164" s="1" t="s">
        <v>784</v>
      </c>
      <c r="L164" s="57" t="s">
        <v>866</v>
      </c>
      <c r="N164" s="56"/>
      <c r="O164" s="1" t="s">
        <v>769</v>
      </c>
      <c r="P164" s="1" t="s">
        <v>771</v>
      </c>
      <c r="Q164" s="1" t="s">
        <v>20</v>
      </c>
      <c r="R164" s="1" t="s">
        <v>776</v>
      </c>
      <c r="S164" s="1" t="s">
        <v>777</v>
      </c>
      <c r="T164" s="1" t="s">
        <v>780</v>
      </c>
      <c r="U164" s="1" t="s">
        <v>22</v>
      </c>
      <c r="V164" s="1" t="s">
        <v>21</v>
      </c>
      <c r="W164" s="1" t="s">
        <v>29</v>
      </c>
      <c r="X164" s="1" t="s">
        <v>784</v>
      </c>
      <c r="Y164" s="1" t="s">
        <v>866</v>
      </c>
    </row>
    <row r="165" spans="1:25" x14ac:dyDescent="0.25">
      <c r="A165" s="1" t="s">
        <v>518</v>
      </c>
      <c r="B165" s="7">
        <f>+'SCC x Atuacao = Comércio'!B165+'SCC x Atuacao = Serv. Indústria'!B165</f>
        <v>41001.903809760559</v>
      </c>
      <c r="C165" s="7">
        <f>+'SCC x Atuacao = Comércio'!C165+'SCC x Atuacao = Serv. Indústria'!C165</f>
        <v>687.70307139119166</v>
      </c>
      <c r="D165" s="7">
        <f>+'SCC x Atuacao = Comércio'!D165+'SCC x Atuacao = Serv. Indústria'!D165</f>
        <v>49576.855643024508</v>
      </c>
      <c r="E165" s="7">
        <f>+'SCC x Atuacao = Comércio'!E165+'SCC x Atuacao = Serv. Indústria'!E165</f>
        <v>222.94777903323052</v>
      </c>
      <c r="F165" s="7">
        <f>+'SCC x Atuacao = Comércio'!F165+'SCC x Atuacao = Serv. Indústria'!F165</f>
        <v>128413.28915815958</v>
      </c>
      <c r="G165" s="7">
        <f>+'SCC x Atuacao = Comércio'!G165+'SCC x Atuacao = Serv. Indústria'!G165</f>
        <v>2833.0816051776642</v>
      </c>
      <c r="H165" s="7">
        <f>+'SCC x Atuacao = Comércio'!H165+'SCC x Atuacao = Serv. Indústria'!H165</f>
        <v>3122.0347574380139</v>
      </c>
      <c r="I165" s="7">
        <f>+'SCC x Atuacao = Comércio'!I165+'SCC x Atuacao = Serv. Indústria'!I165</f>
        <v>12957.275102380407</v>
      </c>
      <c r="J165" s="7">
        <f>+'SCC x Atuacao = Comércio'!J165+'SCC x Atuacao = Serv. Indústria'!J165</f>
        <v>500.42643149811983</v>
      </c>
      <c r="K165" s="7">
        <f>+'SCC x Atuacao = Comércio'!K165+'SCC x Atuacao = Serv. Indústria'!K165</f>
        <v>4058.6782503294794</v>
      </c>
      <c r="L165" s="72">
        <f>SUM(B165:K165)</f>
        <v>243374.19560819273</v>
      </c>
      <c r="N165" s="57" t="s">
        <v>518</v>
      </c>
      <c r="O165" s="16">
        <f>+B165/'Total x Ano'!$G$30</f>
        <v>5.7766045718197741E-4</v>
      </c>
      <c r="P165" s="16">
        <f>+C165/'Total x Ano'!$G$30</f>
        <v>9.6887908539192714E-6</v>
      </c>
      <c r="Q165" s="16">
        <f>+D165/'Total x Ano'!$G$30</f>
        <v>6.9846974007038622E-4</v>
      </c>
      <c r="R165" s="16">
        <f>+E165/'Total x Ano'!$G$30</f>
        <v>3.1410277084105605E-6</v>
      </c>
      <c r="S165" s="16">
        <f>+F165/'Total x Ano'!$G$30</f>
        <v>1.8091667076611563E-3</v>
      </c>
      <c r="T165" s="16">
        <f>+G165/'Total x Ano'!$G$30</f>
        <v>3.991422502901426E-5</v>
      </c>
      <c r="U165" s="16">
        <f>+H165/'Total x Ano'!$G$30</f>
        <v>4.3985177705098351E-5</v>
      </c>
      <c r="V165" s="16">
        <f>+I165/'Total x Ano'!$G$30</f>
        <v>1.825501931374203E-4</v>
      </c>
      <c r="W165" s="16">
        <f>+J165/'Total x Ano'!$G$30</f>
        <v>7.0503204569816669E-6</v>
      </c>
      <c r="X165" s="16">
        <f>+K165/'Total x Ano'!$G$30</f>
        <v>5.7181196866320995E-5</v>
      </c>
      <c r="Y165" s="16">
        <f>+L165/'Total x Ano'!$G$30</f>
        <v>3.4288078366706853E-3</v>
      </c>
    </row>
    <row r="166" spans="1:25" x14ac:dyDescent="0.25">
      <c r="A166" s="1" t="s">
        <v>519</v>
      </c>
      <c r="B166" s="7">
        <f>+'SCC x Atuacao = Comércio'!B166+'SCC x Atuacao = Serv. Indústria'!B166</f>
        <v>10641.613984583837</v>
      </c>
      <c r="C166" s="7">
        <f>+'SCC x Atuacao = Comércio'!C166+'SCC x Atuacao = Serv. Indústria'!C166</f>
        <v>1893.2067443034487</v>
      </c>
      <c r="D166" s="7">
        <f>+'SCC x Atuacao = Comércio'!D166+'SCC x Atuacao = Serv. Indústria'!D166</f>
        <v>13557.319565694514</v>
      </c>
      <c r="E166" s="7">
        <f>+'SCC x Atuacao = Comércio'!E166+'SCC x Atuacao = Serv. Indústria'!E166</f>
        <v>94.888373123837709</v>
      </c>
      <c r="F166" s="7">
        <f>+'SCC x Atuacao = Comércio'!F166+'SCC x Atuacao = Serv. Indústria'!F166</f>
        <v>33765.364800321615</v>
      </c>
      <c r="G166" s="7">
        <f>+'SCC x Atuacao = Comércio'!G166+'SCC x Atuacao = Serv. Indústria'!G166</f>
        <v>641.03102515008254</v>
      </c>
      <c r="H166" s="7">
        <f>+'SCC x Atuacao = Comércio'!H166+'SCC x Atuacao = Serv. Indústria'!H166</f>
        <v>1159.3160644862651</v>
      </c>
      <c r="I166" s="7">
        <f>+'SCC x Atuacao = Comércio'!I166+'SCC x Atuacao = Serv. Indústria'!I166</f>
        <v>6411.9769021914326</v>
      </c>
      <c r="J166" s="7">
        <f>+'SCC x Atuacao = Comércio'!J166+'SCC x Atuacao = Serv. Indústria'!J166</f>
        <v>17570.310020760138</v>
      </c>
      <c r="K166" s="7">
        <f>+'SCC x Atuacao = Comércio'!K166+'SCC x Atuacao = Serv. Indústria'!K166</f>
        <v>1391.6111461282417</v>
      </c>
      <c r="L166" s="72">
        <f t="shared" ref="L166:L192" si="5">SUM(B166:K166)</f>
        <v>87126.638626743414</v>
      </c>
      <c r="N166" s="57" t="s">
        <v>519</v>
      </c>
      <c r="O166" s="16">
        <f>+B166/'Total x Ano'!$G$30</f>
        <v>1.4992571145014652E-4</v>
      </c>
      <c r="P166" s="16">
        <f>+C166/'Total x Ano'!$G$30</f>
        <v>2.6672680335248066E-5</v>
      </c>
      <c r="Q166" s="16">
        <f>+D166/'Total x Ano'!$G$30</f>
        <v>1.9100399471248344E-4</v>
      </c>
      <c r="R166" s="16">
        <f>+E166/'Total x Ano'!$G$30</f>
        <v>1.336846729222407E-6</v>
      </c>
      <c r="S166" s="16">
        <f>+F166/'Total x Ano'!$G$30</f>
        <v>4.7570757099398058E-4</v>
      </c>
      <c r="T166" s="16">
        <f>+G166/'Total x Ano'!$G$30</f>
        <v>9.0312458849259189E-6</v>
      </c>
      <c r="U166" s="16">
        <f>+H166/'Total x Ano'!$G$30</f>
        <v>1.6333169575168016E-5</v>
      </c>
      <c r="V166" s="16">
        <f>+I166/'Total x Ano'!$G$30</f>
        <v>9.0335939666256503E-5</v>
      </c>
      <c r="W166" s="16">
        <f>+J166/'Total x Ano'!$G$30</f>
        <v>2.4754151335297845E-4</v>
      </c>
      <c r="X166" s="16">
        <f>+K166/'Total x Ano'!$G$30</f>
        <v>1.9605887927101846E-5</v>
      </c>
      <c r="Y166" s="16">
        <f>+L166/'Total x Ano'!$G$30</f>
        <v>1.2274945606275118E-3</v>
      </c>
    </row>
    <row r="167" spans="1:25" x14ac:dyDescent="0.25">
      <c r="A167" s="1" t="s">
        <v>520</v>
      </c>
      <c r="B167" s="7">
        <f>+'SCC x Atuacao = Comércio'!B167+'SCC x Atuacao = Serv. Indústria'!B167</f>
        <v>82139.819115365637</v>
      </c>
      <c r="C167" s="7">
        <f>+'SCC x Atuacao = Comércio'!C167+'SCC x Atuacao = Serv. Indústria'!C167</f>
        <v>16504.631549468482</v>
      </c>
      <c r="D167" s="7">
        <f>+'SCC x Atuacao = Comércio'!D167+'SCC x Atuacao = Serv. Indústria'!D167</f>
        <v>179857.96792758052</v>
      </c>
      <c r="E167" s="7">
        <f>+'SCC x Atuacao = Comércio'!E167+'SCC x Atuacao = Serv. Indústria'!E167</f>
        <v>652.56389135837799</v>
      </c>
      <c r="F167" s="7">
        <f>+'SCC x Atuacao = Comércio'!F167+'SCC x Atuacao = Serv. Indústria'!F167</f>
        <v>278199.32737517392</v>
      </c>
      <c r="G167" s="7">
        <f>+'SCC x Atuacao = Comércio'!G167+'SCC x Atuacao = Serv. Indústria'!G167</f>
        <v>4934.7923953300187</v>
      </c>
      <c r="H167" s="7">
        <f>+'SCC x Atuacao = Comércio'!H167+'SCC x Atuacao = Serv. Indústria'!H167</f>
        <v>25188.414586624422</v>
      </c>
      <c r="I167" s="7">
        <f>+'SCC x Atuacao = Comércio'!I167+'SCC x Atuacao = Serv. Indústria'!I167</f>
        <v>28126.193504583451</v>
      </c>
      <c r="J167" s="7">
        <f>+'SCC x Atuacao = Comércio'!J167+'SCC x Atuacao = Serv. Indústria'!J167</f>
        <v>360.44066490386803</v>
      </c>
      <c r="K167" s="7">
        <f>+'SCC x Atuacao = Comércio'!K167+'SCC x Atuacao = Serv. Indústria'!K167</f>
        <v>22395.61161322597</v>
      </c>
      <c r="L167" s="72">
        <f t="shared" si="5"/>
        <v>638359.76262361475</v>
      </c>
      <c r="N167" s="57" t="s">
        <v>520</v>
      </c>
      <c r="O167" s="16">
        <f>+B167/'Total x Ano'!$G$30</f>
        <v>1.157237129358168E-3</v>
      </c>
      <c r="P167" s="16">
        <f>+C167/'Total x Ano'!$G$30</f>
        <v>2.3252756873734368E-4</v>
      </c>
      <c r="Q167" s="16">
        <f>+D167/'Total x Ano'!$G$30</f>
        <v>2.5339515077866903E-3</v>
      </c>
      <c r="R167" s="16">
        <f>+E167/'Total x Ano'!$G$30</f>
        <v>9.1937281149563348E-6</v>
      </c>
      <c r="S167" s="16">
        <f>+F167/'Total x Ano'!$G$30</f>
        <v>3.9194460673068945E-3</v>
      </c>
      <c r="T167" s="16">
        <f>+G167/'Total x Ano'!$G$30</f>
        <v>6.9524440728673846E-5</v>
      </c>
      <c r="U167" s="16">
        <f>+H167/'Total x Ano'!$G$30</f>
        <v>3.5487013367254723E-4</v>
      </c>
      <c r="V167" s="16">
        <f>+I167/'Total x Ano'!$G$30</f>
        <v>3.9625939990568749E-4</v>
      </c>
      <c r="W167" s="16">
        <f>+J167/'Total x Ano'!$G$30</f>
        <v>5.0781134515460994E-6</v>
      </c>
      <c r="X167" s="16">
        <f>+K167/'Total x Ano'!$G$30</f>
        <v>3.1552337919212508E-4</v>
      </c>
      <c r="Y167" s="16">
        <f>+L167/'Total x Ano'!$G$30</f>
        <v>8.9936114682546333E-3</v>
      </c>
    </row>
    <row r="168" spans="1:25" x14ac:dyDescent="0.25">
      <c r="A168" s="1" t="s">
        <v>521</v>
      </c>
      <c r="B168" s="7">
        <f>+'SCC x Atuacao = Comércio'!B168+'SCC x Atuacao = Serv. Indústria'!B168</f>
        <v>2780.2838464746155</v>
      </c>
      <c r="C168" s="7">
        <f>+'SCC x Atuacao = Comércio'!C168+'SCC x Atuacao = Serv. Indústria'!C168</f>
        <v>503.74962948003656</v>
      </c>
      <c r="D168" s="7">
        <f>+'SCC x Atuacao = Comércio'!D168+'SCC x Atuacao = Serv. Indústria'!D168</f>
        <v>14107.992921592406</v>
      </c>
      <c r="E168" s="7">
        <f>+'SCC x Atuacao = Comércio'!E168+'SCC x Atuacao = Serv. Indústria'!E168</f>
        <v>47.592638146434382</v>
      </c>
      <c r="F168" s="7">
        <f>+'SCC x Atuacao = Comércio'!F168+'SCC x Atuacao = Serv. Indústria'!F168</f>
        <v>38648.771704516403</v>
      </c>
      <c r="G168" s="7">
        <f>+'SCC x Atuacao = Comércio'!G168+'SCC x Atuacao = Serv. Indústria'!G168</f>
        <v>999.91321465974409</v>
      </c>
      <c r="H168" s="7">
        <f>+'SCC x Atuacao = Comércio'!H168+'SCC x Atuacao = Serv. Indústria'!H168</f>
        <v>876.57589822894226</v>
      </c>
      <c r="I168" s="7">
        <f>+'SCC x Atuacao = Comércio'!I168+'SCC x Atuacao = Serv. Indústria'!I168</f>
        <v>6823.1812959973167</v>
      </c>
      <c r="J168" s="7">
        <f>+'SCC x Atuacao = Comércio'!J168+'SCC x Atuacao = Serv. Indústria'!J168</f>
        <v>720.90066626068233</v>
      </c>
      <c r="K168" s="7">
        <f>+'SCC x Atuacao = Comércio'!K168+'SCC x Atuacao = Serv. Indústria'!K168</f>
        <v>1313.9395378329446</v>
      </c>
      <c r="L168" s="72">
        <f t="shared" si="5"/>
        <v>66822.901353189533</v>
      </c>
      <c r="N168" s="57" t="s">
        <v>521</v>
      </c>
      <c r="O168" s="16">
        <f>+B168/'Total x Ano'!$G$30</f>
        <v>3.917037719277485E-5</v>
      </c>
      <c r="P168" s="16">
        <f>+C168/'Total x Ano'!$G$30</f>
        <v>7.0971397479698888E-6</v>
      </c>
      <c r="Q168" s="16">
        <f>+D168/'Total x Ano'!$G$30</f>
        <v>1.9876222525713893E-4</v>
      </c>
      <c r="R168" s="16">
        <f>+E168/'Total x Ano'!$G$30</f>
        <v>6.7051484335273981E-7</v>
      </c>
      <c r="S168" s="16">
        <f>+F168/'Total x Ano'!$G$30</f>
        <v>5.4450806079492625E-4</v>
      </c>
      <c r="T168" s="16">
        <f>+G168/'Total x Ano'!$G$30</f>
        <v>1.4087402560686648E-5</v>
      </c>
      <c r="U168" s="16">
        <f>+H168/'Total x Ano'!$G$30</f>
        <v>1.2349749330544327E-5</v>
      </c>
      <c r="V168" s="16">
        <f>+I168/'Total x Ano'!$G$30</f>
        <v>9.6129244270434393E-5</v>
      </c>
      <c r="W168" s="16">
        <f>+J168/'Total x Ano'!$G$30</f>
        <v>1.015649932713136E-5</v>
      </c>
      <c r="X168" s="16">
        <f>+K168/'Total x Ano'!$G$30</f>
        <v>1.8511601745511421E-5</v>
      </c>
      <c r="Y168" s="16">
        <f>+L168/'Total x Ano'!$G$30</f>
        <v>9.4144281507047088E-4</v>
      </c>
    </row>
    <row r="169" spans="1:25" x14ac:dyDescent="0.25">
      <c r="A169" s="1" t="s">
        <v>522</v>
      </c>
      <c r="B169" s="7">
        <f>+'SCC x Atuacao = Comércio'!B169+'SCC x Atuacao = Serv. Indústria'!B169</f>
        <v>37479.444009693791</v>
      </c>
      <c r="C169" s="7">
        <f>+'SCC x Atuacao = Comércio'!C169+'SCC x Atuacao = Serv. Indústria'!C169</f>
        <v>22106.75810370523</v>
      </c>
      <c r="D169" s="7">
        <f>+'SCC x Atuacao = Comércio'!D169+'SCC x Atuacao = Serv. Indústria'!D169</f>
        <v>132142.47821290386</v>
      </c>
      <c r="E169" s="7">
        <f>+'SCC x Atuacao = Comércio'!E169+'SCC x Atuacao = Serv. Indústria'!E169</f>
        <v>1079.1718368576339</v>
      </c>
      <c r="F169" s="7">
        <f>+'SCC x Atuacao = Comércio'!F169+'SCC x Atuacao = Serv. Indústria'!F169</f>
        <v>326216.57084548759</v>
      </c>
      <c r="G169" s="7">
        <f>+'SCC x Atuacao = Comércio'!G169+'SCC x Atuacao = Serv. Indústria'!G169</f>
        <v>11329.9792755624</v>
      </c>
      <c r="H169" s="7">
        <f>+'SCC x Atuacao = Comércio'!H169+'SCC x Atuacao = Serv. Indústria'!H169</f>
        <v>5763.2812231129101</v>
      </c>
      <c r="I169" s="7">
        <f>+'SCC x Atuacao = Comércio'!I169+'SCC x Atuacao = Serv. Indústria'!I169</f>
        <v>32575.608455191432</v>
      </c>
      <c r="J169" s="7">
        <f>+'SCC x Atuacao = Comércio'!J169+'SCC x Atuacao = Serv. Indústria'!J169</f>
        <v>123222.53545910686</v>
      </c>
      <c r="K169" s="7">
        <f>+'SCC x Atuacao = Comércio'!K169+'SCC x Atuacao = Serv. Indústria'!K169</f>
        <v>25159.519026036432</v>
      </c>
      <c r="L169" s="72">
        <f t="shared" si="5"/>
        <v>717075.34644765826</v>
      </c>
      <c r="N169" s="57" t="s">
        <v>522</v>
      </c>
      <c r="O169" s="16">
        <f>+B169/'Total x Ano'!$G$30</f>
        <v>5.280338411118397E-4</v>
      </c>
      <c r="P169" s="16">
        <f>+C169/'Total x Ano'!$G$30</f>
        <v>3.1145383034525788E-4</v>
      </c>
      <c r="Q169" s="16">
        <f>+D169/'Total x Ano'!$G$30</f>
        <v>1.8617058547280006E-3</v>
      </c>
      <c r="R169" s="16">
        <f>+E169/'Total x Ano'!$G$30</f>
        <v>1.5204047586412199E-5</v>
      </c>
      <c r="S169" s="16">
        <f>+F169/'Total x Ano'!$G$30</f>
        <v>4.5959430159455746E-3</v>
      </c>
      <c r="T169" s="16">
        <f>+G169/'Total x Ano'!$G$30</f>
        <v>1.5962383206766335E-4</v>
      </c>
      <c r="U169" s="16">
        <f>+H169/'Total x Ano'!$G$30</f>
        <v>8.1196709344486212E-5</v>
      </c>
      <c r="V169" s="16">
        <f>+I169/'Total x Ano'!$G$30</f>
        <v>4.5894553971241229E-4</v>
      </c>
      <c r="W169" s="16">
        <f>+J169/'Total x Ano'!$G$30</f>
        <v>1.7360361240466452E-3</v>
      </c>
      <c r="X169" s="16">
        <f>+K169/'Total x Ano'!$G$30</f>
        <v>3.5446303494812622E-4</v>
      </c>
      <c r="Y169" s="16">
        <f>+L169/'Total x Ano'!$G$30</f>
        <v>1.0102605829836421E-2</v>
      </c>
    </row>
    <row r="170" spans="1:25" x14ac:dyDescent="0.25">
      <c r="A170" s="1" t="s">
        <v>523</v>
      </c>
      <c r="B170" s="7">
        <f>+'SCC x Atuacao = Comércio'!B170+'SCC x Atuacao = Serv. Indústria'!B170</f>
        <v>3506.6239360114819</v>
      </c>
      <c r="C170" s="7">
        <f>+'SCC x Atuacao = Comércio'!C170+'SCC x Atuacao = Serv. Indústria'!C170</f>
        <v>443.83082690445337</v>
      </c>
      <c r="D170" s="7">
        <f>+'SCC x Atuacao = Comércio'!D170+'SCC x Atuacao = Serv. Indústria'!D170</f>
        <v>13099.671532297205</v>
      </c>
      <c r="E170" s="7">
        <f>+'SCC x Atuacao = Comércio'!E170+'SCC x Atuacao = Serv. Indústria'!E170</f>
        <v>0</v>
      </c>
      <c r="F170" s="7">
        <f>+'SCC x Atuacao = Comércio'!F170+'SCC x Atuacao = Serv. Indústria'!F170</f>
        <v>32926.455655945363</v>
      </c>
      <c r="G170" s="7">
        <f>+'SCC x Atuacao = Comércio'!G170+'SCC x Atuacao = Serv. Indústria'!G170</f>
        <v>649.79513765168804</v>
      </c>
      <c r="H170" s="7">
        <f>+'SCC x Atuacao = Comércio'!H170+'SCC x Atuacao = Serv. Indústria'!H170</f>
        <v>220.65490362327807</v>
      </c>
      <c r="I170" s="7">
        <f>+'SCC x Atuacao = Comércio'!I170+'SCC x Atuacao = Serv. Indústria'!I170</f>
        <v>842.34373860212725</v>
      </c>
      <c r="J170" s="7">
        <f>+'SCC x Atuacao = Comércio'!J170+'SCC x Atuacao = Serv. Indústria'!J170</f>
        <v>314.40637173611913</v>
      </c>
      <c r="K170" s="7">
        <f>+'SCC x Atuacao = Comércio'!K170+'SCC x Atuacao = Serv. Indústria'!K170</f>
        <v>3024.7804218409792</v>
      </c>
      <c r="L170" s="72">
        <f t="shared" si="5"/>
        <v>55028.562524612687</v>
      </c>
      <c r="N170" s="57" t="s">
        <v>523</v>
      </c>
      <c r="O170" s="16">
        <f>+B170/'Total x Ano'!$G$30</f>
        <v>4.9403510516003211E-5</v>
      </c>
      <c r="P170" s="16">
        <f>+C170/'Total x Ano'!$G$30</f>
        <v>6.2529661932441587E-6</v>
      </c>
      <c r="Q170" s="16">
        <f>+D170/'Total x Ano'!$G$30</f>
        <v>1.8455636307500349E-4</v>
      </c>
      <c r="R170" s="16">
        <f>+E170/'Total x Ano'!$G$30</f>
        <v>0</v>
      </c>
      <c r="S170" s="16">
        <f>+F170/'Total x Ano'!$G$30</f>
        <v>4.6388849444273109E-4</v>
      </c>
      <c r="T170" s="16">
        <f>+G170/'Total x Ano'!$G$30</f>
        <v>9.1547201815820294E-6</v>
      </c>
      <c r="U170" s="16">
        <f>+H170/'Total x Ano'!$G$30</f>
        <v>3.108724246022086E-6</v>
      </c>
      <c r="V170" s="16">
        <f>+I170/'Total x Ano'!$G$30</f>
        <v>1.1867465262172725E-5</v>
      </c>
      <c r="W170" s="16">
        <f>+J170/'Total x Ano'!$G$30</f>
        <v>4.4295535466033269E-6</v>
      </c>
      <c r="X170" s="16">
        <f>+K170/'Total x Ano'!$G$30</f>
        <v>4.2614997817243025E-5</v>
      </c>
      <c r="Y170" s="16">
        <f>+L170/'Total x Ano'!$G$30</f>
        <v>7.7527679528060502E-4</v>
      </c>
    </row>
    <row r="171" spans="1:25" x14ac:dyDescent="0.25">
      <c r="A171" s="1" t="s">
        <v>524</v>
      </c>
      <c r="B171" s="7">
        <f>+'SCC x Atuacao = Comércio'!B171+'SCC x Atuacao = Serv. Indústria'!B171</f>
        <v>10870.363125747854</v>
      </c>
      <c r="C171" s="7">
        <f>+'SCC x Atuacao = Comércio'!C171+'SCC x Atuacao = Serv. Indústria'!C171</f>
        <v>813.99321942027473</v>
      </c>
      <c r="D171" s="7">
        <f>+'SCC x Atuacao = Comércio'!D171+'SCC x Atuacao = Serv. Indústria'!D171</f>
        <v>24109.787028162922</v>
      </c>
      <c r="E171" s="7">
        <f>+'SCC x Atuacao = Comércio'!E171+'SCC x Atuacao = Serv. Indústria'!E171</f>
        <v>0</v>
      </c>
      <c r="F171" s="7">
        <f>+'SCC x Atuacao = Comércio'!F171+'SCC x Atuacao = Serv. Indústria'!F171</f>
        <v>56077.109411002864</v>
      </c>
      <c r="G171" s="7">
        <f>+'SCC x Atuacao = Comércio'!G171+'SCC x Atuacao = Serv. Indústria'!G171</f>
        <v>1950.889716673152</v>
      </c>
      <c r="H171" s="7">
        <f>+'SCC x Atuacao = Comércio'!H171+'SCC x Atuacao = Serv. Indústria'!H171</f>
        <v>755.38574809467195</v>
      </c>
      <c r="I171" s="7">
        <f>+'SCC x Atuacao = Comércio'!I171+'SCC x Atuacao = Serv. Indústria'!I171</f>
        <v>6036.4231338096697</v>
      </c>
      <c r="J171" s="7">
        <f>+'SCC x Atuacao = Comércio'!J171+'SCC x Atuacao = Serv. Indústria'!J171</f>
        <v>0</v>
      </c>
      <c r="K171" s="7">
        <f>+'SCC x Atuacao = Comércio'!K171+'SCC x Atuacao = Serv. Indústria'!K171</f>
        <v>3673.435411165372</v>
      </c>
      <c r="L171" s="72">
        <f t="shared" si="5"/>
        <v>104287.38679407678</v>
      </c>
      <c r="N171" s="57" t="s">
        <v>524</v>
      </c>
      <c r="O171" s="16">
        <f>+B171/'Total x Ano'!$G$30</f>
        <v>1.5314847237553881E-4</v>
      </c>
      <c r="P171" s="16">
        <f>+C171/'Total x Ano'!$G$30</f>
        <v>1.1468045421866754E-5</v>
      </c>
      <c r="Q171" s="16">
        <f>+D171/'Total x Ano'!$G$30</f>
        <v>3.3967375422048812E-4</v>
      </c>
      <c r="R171" s="16">
        <f>+E171/'Total x Ano'!$G$30</f>
        <v>0</v>
      </c>
      <c r="S171" s="16">
        <f>+F171/'Total x Ano'!$G$30</f>
        <v>7.9004937941667876E-4</v>
      </c>
      <c r="T171" s="16">
        <f>+G171/'Total x Ano'!$G$30</f>
        <v>2.7485354116087631E-5</v>
      </c>
      <c r="U171" s="16">
        <f>+H171/'Total x Ano'!$G$30</f>
        <v>1.0642346721696444E-5</v>
      </c>
      <c r="V171" s="16">
        <f>+I171/'Total x Ano'!$G$30</f>
        <v>8.5044903363493894E-5</v>
      </c>
      <c r="W171" s="16">
        <f>+J171/'Total x Ano'!$G$30</f>
        <v>0</v>
      </c>
      <c r="X171" s="16">
        <f>+K171/'Total x Ano'!$G$30</f>
        <v>5.1753654876316001E-5</v>
      </c>
      <c r="Y171" s="16">
        <f>+L171/'Total x Ano'!$G$30</f>
        <v>1.4692659105121665E-3</v>
      </c>
    </row>
    <row r="172" spans="1:25" x14ac:dyDescent="0.25">
      <c r="A172" s="1" t="s">
        <v>525</v>
      </c>
      <c r="B172" s="7">
        <f>+'SCC x Atuacao = Comércio'!B172+'SCC x Atuacao = Serv. Indústria'!B172</f>
        <v>46705.821797950273</v>
      </c>
      <c r="C172" s="7">
        <f>+'SCC x Atuacao = Comércio'!C172+'SCC x Atuacao = Serv. Indústria'!C172</f>
        <v>2170.7248995863765</v>
      </c>
      <c r="D172" s="7">
        <f>+'SCC x Atuacao = Comércio'!D172+'SCC x Atuacao = Serv. Indústria'!D172</f>
        <v>86938.023664885113</v>
      </c>
      <c r="E172" s="7">
        <f>+'SCC x Atuacao = Comércio'!E172+'SCC x Atuacao = Serv. Indústria'!E172</f>
        <v>95.223795126495418</v>
      </c>
      <c r="F172" s="7">
        <f>+'SCC x Atuacao = Comércio'!F172+'SCC x Atuacao = Serv. Indústria'!F172</f>
        <v>220947.83999835167</v>
      </c>
      <c r="G172" s="7">
        <f>+'SCC x Atuacao = Comércio'!G172+'SCC x Atuacao = Serv. Indústria'!G172</f>
        <v>3934.572956335151</v>
      </c>
      <c r="H172" s="7">
        <f>+'SCC x Atuacao = Comércio'!H172+'SCC x Atuacao = Serv. Indústria'!H172</f>
        <v>3357.0812635855123</v>
      </c>
      <c r="I172" s="7">
        <f>+'SCC x Atuacao = Comércio'!I172+'SCC x Atuacao = Serv. Indústria'!I172</f>
        <v>25182.604810950739</v>
      </c>
      <c r="J172" s="7">
        <f>+'SCC x Atuacao = Comércio'!J172+'SCC x Atuacao = Serv. Indústria'!J172</f>
        <v>4769.1243475967212</v>
      </c>
      <c r="K172" s="7">
        <f>+'SCC x Atuacao = Comércio'!K172+'SCC x Atuacao = Serv. Indústria'!K172</f>
        <v>16915.664442493777</v>
      </c>
      <c r="L172" s="72">
        <f t="shared" si="5"/>
        <v>411016.68197686184</v>
      </c>
      <c r="N172" s="57" t="s">
        <v>525</v>
      </c>
      <c r="O172" s="16">
        <f>+B172/'Total x Ano'!$G$30</f>
        <v>6.580208201561917E-4</v>
      </c>
      <c r="P172" s="16">
        <f>+C172/'Total x Ano'!$G$30</f>
        <v>3.0582529624218715E-5</v>
      </c>
      <c r="Q172" s="16">
        <f>+D172/'Total x Ano'!$G$30</f>
        <v>1.2248372351139464E-3</v>
      </c>
      <c r="R172" s="16">
        <f>+E172/'Total x Ano'!$G$30</f>
        <v>1.3415723641173902E-6</v>
      </c>
      <c r="S172" s="16">
        <f>+F172/'Total x Ano'!$G$30</f>
        <v>3.1128513168316605E-3</v>
      </c>
      <c r="T172" s="16">
        <f>+G172/'Total x Ano'!$G$30</f>
        <v>5.5432723888088185E-5</v>
      </c>
      <c r="U172" s="16">
        <f>+H172/'Total x Ano'!$G$30</f>
        <v>4.7296659845785402E-5</v>
      </c>
      <c r="V172" s="16">
        <f>+I172/'Total x Ano'!$G$30</f>
        <v>3.5478828192031259E-4</v>
      </c>
      <c r="W172" s="16">
        <f>+J172/'Total x Ano'!$G$30</f>
        <v>6.7190405688786722E-5</v>
      </c>
      <c r="X172" s="16">
        <f>+K172/'Total x Ano'!$G$30</f>
        <v>2.3831845713129433E-4</v>
      </c>
      <c r="Y172" s="16">
        <f>+L172/'Total x Ano'!$G$30</f>
        <v>5.7906600025644022E-3</v>
      </c>
    </row>
    <row r="173" spans="1:25" x14ac:dyDescent="0.25">
      <c r="A173" s="1" t="s">
        <v>526</v>
      </c>
      <c r="B173" s="7">
        <f>+'SCC x Atuacao = Comércio'!B173+'SCC x Atuacao = Serv. Indústria'!B173</f>
        <v>27871.974093989949</v>
      </c>
      <c r="C173" s="7">
        <f>+'SCC x Atuacao = Comércio'!C173+'SCC x Atuacao = Serv. Indústria'!C173</f>
        <v>35776.448445861759</v>
      </c>
      <c r="D173" s="7">
        <f>+'SCC x Atuacao = Comércio'!D173+'SCC x Atuacao = Serv. Indústria'!D173</f>
        <v>40826.579711601087</v>
      </c>
      <c r="E173" s="7">
        <f>+'SCC x Atuacao = Comércio'!E173+'SCC x Atuacao = Serv. Indústria'!E173</f>
        <v>1160.5781560086616</v>
      </c>
      <c r="F173" s="7">
        <f>+'SCC x Atuacao = Comércio'!F173+'SCC x Atuacao = Serv. Indústria'!F173</f>
        <v>162015.59985621582</v>
      </c>
      <c r="G173" s="7">
        <f>+'SCC x Atuacao = Comércio'!G173+'SCC x Atuacao = Serv. Indústria'!G173</f>
        <v>2585.8407557628611</v>
      </c>
      <c r="H173" s="7">
        <f>+'SCC x Atuacao = Comércio'!H173+'SCC x Atuacao = Serv. Indústria'!H173</f>
        <v>1864.6959981658927</v>
      </c>
      <c r="I173" s="7">
        <f>+'SCC x Atuacao = Comércio'!I173+'SCC x Atuacao = Serv. Indústria'!I173</f>
        <v>16438.01790265425</v>
      </c>
      <c r="J173" s="7">
        <f>+'SCC x Atuacao = Comércio'!J173+'SCC x Atuacao = Serv. Indústria'!J173</f>
        <v>10288.478893052492</v>
      </c>
      <c r="K173" s="7">
        <f>+'SCC x Atuacao = Comércio'!K173+'SCC x Atuacao = Serv. Indústria'!K173</f>
        <v>15476.64269168763</v>
      </c>
      <c r="L173" s="72">
        <f t="shared" si="5"/>
        <v>314304.85650500038</v>
      </c>
      <c r="N173" s="57" t="s">
        <v>526</v>
      </c>
      <c r="O173" s="16">
        <f>+B173/'Total x Ano'!$G$30</f>
        <v>3.9267779789936758E-4</v>
      </c>
      <c r="P173" s="16">
        <f>+C173/'Total x Ano'!$G$30</f>
        <v>5.0404097481600914E-4</v>
      </c>
      <c r="Q173" s="16">
        <f>+D173/'Total x Ano'!$G$30</f>
        <v>5.7519038166627156E-4</v>
      </c>
      <c r="R173" s="16">
        <f>+E173/'Total x Ano'!$G$30</f>
        <v>1.6350950709654252E-5</v>
      </c>
      <c r="S173" s="16">
        <f>+F173/'Total x Ano'!$G$30</f>
        <v>2.282577070513363E-3</v>
      </c>
      <c r="T173" s="16">
        <f>+G173/'Total x Ano'!$G$30</f>
        <v>3.643094135590304E-5</v>
      </c>
      <c r="U173" s="16">
        <f>+H173/'Total x Ano'!$G$30</f>
        <v>2.6271003117408749E-5</v>
      </c>
      <c r="V173" s="16">
        <f>+I173/'Total x Ano'!$G$30</f>
        <v>2.3158907403105378E-4</v>
      </c>
      <c r="W173" s="16">
        <f>+J173/'Total x Ano'!$G$30</f>
        <v>1.4495052348405905E-4</v>
      </c>
      <c r="X173" s="16">
        <f>+K173/'Total x Ano'!$G$30</f>
        <v>2.1804461896216023E-4</v>
      </c>
      <c r="Y173" s="16">
        <f>+L173/'Total x Ano'!$G$30</f>
        <v>4.4281233365552498E-3</v>
      </c>
    </row>
    <row r="174" spans="1:25" x14ac:dyDescent="0.25">
      <c r="A174" s="1" t="s">
        <v>527</v>
      </c>
      <c r="B174" s="7">
        <f>+'SCC x Atuacao = Comércio'!B174+'SCC x Atuacao = Serv. Indústria'!B174</f>
        <v>85895.64746830317</v>
      </c>
      <c r="C174" s="7">
        <f>+'SCC x Atuacao = Comércio'!C174+'SCC x Atuacao = Serv. Indústria'!C174</f>
        <v>123441.60964078654</v>
      </c>
      <c r="D174" s="7">
        <f>+'SCC x Atuacao = Comércio'!D174+'SCC x Atuacao = Serv. Indústria'!D174</f>
        <v>151752.47204120268</v>
      </c>
      <c r="E174" s="7">
        <f>+'SCC x Atuacao = Comércio'!E174+'SCC x Atuacao = Serv. Indústria'!E174</f>
        <v>826.65114631953247</v>
      </c>
      <c r="F174" s="7">
        <f>+'SCC x Atuacao = Comércio'!F174+'SCC x Atuacao = Serv. Indústria'!F174</f>
        <v>842572.36215159425</v>
      </c>
      <c r="G174" s="7">
        <f>+'SCC x Atuacao = Comércio'!G174+'SCC x Atuacao = Serv. Indústria'!G174</f>
        <v>12363.493620663323</v>
      </c>
      <c r="H174" s="7">
        <f>+'SCC x Atuacao = Comércio'!H174+'SCC x Atuacao = Serv. Indústria'!H174</f>
        <v>19636.022614025518</v>
      </c>
      <c r="I174" s="7">
        <f>+'SCC x Atuacao = Comércio'!I174+'SCC x Atuacao = Serv. Indústria'!I174</f>
        <v>29577.989541944644</v>
      </c>
      <c r="J174" s="7">
        <f>+'SCC x Atuacao = Comércio'!J174+'SCC x Atuacao = Serv. Indústria'!J174</f>
        <v>3951.1435698479449</v>
      </c>
      <c r="K174" s="7">
        <f>+'SCC x Atuacao = Comércio'!K174+'SCC x Atuacao = Serv. Indústria'!K174</f>
        <v>43897.27797159271</v>
      </c>
      <c r="L174" s="72">
        <f t="shared" si="5"/>
        <v>1313914.6697662803</v>
      </c>
      <c r="N174" s="57" t="s">
        <v>527</v>
      </c>
      <c r="O174" s="16">
        <f>+B174/'Total x Ano'!$G$30</f>
        <v>1.2101515875140953E-3</v>
      </c>
      <c r="P174" s="16">
        <f>+C174/'Total x Ano'!$G$30</f>
        <v>1.7391225780935846E-3</v>
      </c>
      <c r="Q174" s="16">
        <f>+D174/'Total x Ano'!$G$30</f>
        <v>2.1379837088674031E-3</v>
      </c>
      <c r="R174" s="16">
        <f>+E174/'Total x Ano'!$G$30</f>
        <v>1.164637821035207E-5</v>
      </c>
      <c r="S174" s="16">
        <f>+F174/'Total x Ano'!$G$30</f>
        <v>1.1870686253683763E-2</v>
      </c>
      <c r="T174" s="16">
        <f>+G174/'Total x Ano'!$G$30</f>
        <v>1.7418462836300537E-4</v>
      </c>
      <c r="U174" s="16">
        <f>+H174/'Total x Ano'!$G$30</f>
        <v>2.766445639471361E-4</v>
      </c>
      <c r="V174" s="16">
        <f>+I174/'Total x Ano'!$G$30</f>
        <v>4.1671321021089115E-4</v>
      </c>
      <c r="W174" s="16">
        <f>+J174/'Total x Ano'!$G$30</f>
        <v>5.5666181051979865E-5</v>
      </c>
      <c r="X174" s="16">
        <f>+K174/'Total x Ano'!$G$30</f>
        <v>6.184522986973632E-4</v>
      </c>
      <c r="Y174" s="16">
        <f>+L174/'Total x Ano'!$G$30</f>
        <v>1.8511251388639575E-2</v>
      </c>
    </row>
    <row r="175" spans="1:25" x14ac:dyDescent="0.25">
      <c r="A175" s="1" t="s">
        <v>528</v>
      </c>
      <c r="B175" s="7">
        <f>+'SCC x Atuacao = Comércio'!B175+'SCC x Atuacao = Serv. Indústria'!B175</f>
        <v>25923.277045158182</v>
      </c>
      <c r="C175" s="7">
        <f>+'SCC x Atuacao = Comércio'!C175+'SCC x Atuacao = Serv. Indústria'!C175</f>
        <v>7997.5278907289858</v>
      </c>
      <c r="D175" s="7">
        <f>+'SCC x Atuacao = Comércio'!D175+'SCC x Atuacao = Serv. Indústria'!D175</f>
        <v>213087.76117175867</v>
      </c>
      <c r="E175" s="7">
        <f>+'SCC x Atuacao = Comércio'!E175+'SCC x Atuacao = Serv. Indústria'!E175</f>
        <v>1348.2973802428487</v>
      </c>
      <c r="F175" s="7">
        <f>+'SCC x Atuacao = Comércio'!F175+'SCC x Atuacao = Serv. Indústria'!F175</f>
        <v>177149.56778440616</v>
      </c>
      <c r="G175" s="7">
        <f>+'SCC x Atuacao = Comércio'!G175+'SCC x Atuacao = Serv. Indústria'!G175</f>
        <v>4800.431590668687</v>
      </c>
      <c r="H175" s="7">
        <f>+'SCC x Atuacao = Comércio'!H175+'SCC x Atuacao = Serv. Indústria'!H175</f>
        <v>3801.7671073019574</v>
      </c>
      <c r="I175" s="7">
        <f>+'SCC x Atuacao = Comércio'!I175+'SCC x Atuacao = Serv. Indústria'!I175</f>
        <v>18807.335456616805</v>
      </c>
      <c r="J175" s="7">
        <f>+'SCC x Atuacao = Comércio'!J175+'SCC x Atuacao = Serv. Indústria'!J175</f>
        <v>4566.7906060231871</v>
      </c>
      <c r="K175" s="7">
        <f>+'SCC x Atuacao = Comércio'!K175+'SCC x Atuacao = Serv. Indústria'!K175</f>
        <v>21000.529193578015</v>
      </c>
      <c r="L175" s="72">
        <f t="shared" si="5"/>
        <v>478483.28522648348</v>
      </c>
      <c r="N175" s="57" t="s">
        <v>528</v>
      </c>
      <c r="O175" s="16">
        <f>+B175/'Total x Ano'!$G$30</f>
        <v>3.65223335458788E-4</v>
      </c>
      <c r="P175" s="16">
        <f>+C175/'Total x Ano'!$G$30</f>
        <v>1.1267417335349094E-4</v>
      </c>
      <c r="Q175" s="16">
        <f>+D175/'Total x Ano'!$G$30</f>
        <v>3.0021136118333078E-3</v>
      </c>
      <c r="R175" s="16">
        <f>+E175/'Total x Ano'!$G$30</f>
        <v>1.8995656511513942E-5</v>
      </c>
      <c r="S175" s="16">
        <f>+F175/'Total x Ano'!$G$30</f>
        <v>2.4957938731510663E-3</v>
      </c>
      <c r="T175" s="16">
        <f>+G175/'Total x Ano'!$G$30</f>
        <v>6.7631481703938826E-5</v>
      </c>
      <c r="U175" s="16">
        <f>+H175/'Total x Ano'!$G$30</f>
        <v>5.3561672050473442E-5</v>
      </c>
      <c r="V175" s="16">
        <f>+I175/'Total x Ano'!$G$30</f>
        <v>2.649695011395502E-4</v>
      </c>
      <c r="W175" s="16">
        <f>+J175/'Total x Ano'!$G$30</f>
        <v>6.4339801428969787E-5</v>
      </c>
      <c r="X175" s="16">
        <f>+K175/'Total x Ano'!$G$30</f>
        <v>2.9586858579327475E-4</v>
      </c>
      <c r="Y175" s="16">
        <f>+L175/'Total x Ano'!$G$30</f>
        <v>6.7411716924243737E-3</v>
      </c>
    </row>
    <row r="176" spans="1:25" x14ac:dyDescent="0.25">
      <c r="A176" s="1" t="s">
        <v>529</v>
      </c>
      <c r="B176" s="7">
        <f>+'SCC x Atuacao = Comércio'!B176+'SCC x Atuacao = Serv. Indústria'!B176</f>
        <v>32298.320685769169</v>
      </c>
      <c r="C176" s="7">
        <f>+'SCC x Atuacao = Comércio'!C176+'SCC x Atuacao = Serv. Indústria'!C176</f>
        <v>34209.811850508675</v>
      </c>
      <c r="D176" s="7">
        <f>+'SCC x Atuacao = Comércio'!D176+'SCC x Atuacao = Serv. Indústria'!D176</f>
        <v>107204.97674112208</v>
      </c>
      <c r="E176" s="7">
        <f>+'SCC x Atuacao = Comércio'!E176+'SCC x Atuacao = Serv. Indústria'!E176</f>
        <v>1720.7185714405059</v>
      </c>
      <c r="F176" s="7">
        <f>+'SCC x Atuacao = Comércio'!F176+'SCC x Atuacao = Serv. Indústria'!F176</f>
        <v>156244.63857232267</v>
      </c>
      <c r="G176" s="7">
        <f>+'SCC x Atuacao = Comércio'!G176+'SCC x Atuacao = Serv. Indústria'!G176</f>
        <v>3372.3163797738862</v>
      </c>
      <c r="H176" s="7">
        <f>+'SCC x Atuacao = Comércio'!H176+'SCC x Atuacao = Serv. Indústria'!H176</f>
        <v>1508.4118786353176</v>
      </c>
      <c r="I176" s="7">
        <f>+'SCC x Atuacao = Comércio'!I176+'SCC x Atuacao = Serv. Indústria'!I176</f>
        <v>14380.935506884662</v>
      </c>
      <c r="J176" s="7">
        <f>+'SCC x Atuacao = Comércio'!J176+'SCC x Atuacao = Serv. Indústria'!J176</f>
        <v>36.301773065016533</v>
      </c>
      <c r="K176" s="7">
        <f>+'SCC x Atuacao = Comércio'!K176+'SCC x Atuacao = Serv. Indústria'!K176</f>
        <v>12150.187010754022</v>
      </c>
      <c r="L176" s="72">
        <f t="shared" si="5"/>
        <v>363126.61897027597</v>
      </c>
      <c r="N176" s="57" t="s">
        <v>529</v>
      </c>
      <c r="O176" s="16">
        <f>+B176/'Total x Ano'!$G$30</f>
        <v>4.5503893624349473E-4</v>
      </c>
      <c r="P176" s="16">
        <f>+C176/'Total x Ano'!$G$30</f>
        <v>4.8196921892612176E-4</v>
      </c>
      <c r="Q176" s="16">
        <f>+D176/'Total x Ano'!$G$30</f>
        <v>1.5103707418999842E-3</v>
      </c>
      <c r="R176" s="16">
        <f>+E176/'Total x Ano'!$G$30</f>
        <v>2.424255910827294E-5</v>
      </c>
      <c r="S176" s="16">
        <f>+F176/'Total x Ano'!$G$30</f>
        <v>2.201272159670671E-3</v>
      </c>
      <c r="T176" s="16">
        <f>+G176/'Total x Ano'!$G$30</f>
        <v>4.7511301688355199E-5</v>
      </c>
      <c r="U176" s="16">
        <f>+H176/'Total x Ano'!$G$30</f>
        <v>2.1251449675948391E-5</v>
      </c>
      <c r="V176" s="16">
        <f>+I176/'Total x Ano'!$G$30</f>
        <v>2.0260761105522039E-4</v>
      </c>
      <c r="W176" s="16">
        <f>+J176/'Total x Ano'!$G$30</f>
        <v>5.114420765082105E-7</v>
      </c>
      <c r="X176" s="16">
        <f>+K176/'Total x Ano'!$G$30</f>
        <v>1.7117943147332309E-4</v>
      </c>
      <c r="Y176" s="16">
        <f>+L176/'Total x Ano'!$G$30</f>
        <v>5.1159548518178999E-3</v>
      </c>
    </row>
    <row r="177" spans="1:25" x14ac:dyDescent="0.25">
      <c r="A177" s="1" t="s">
        <v>530</v>
      </c>
      <c r="B177" s="7">
        <f>+'SCC x Atuacao = Comércio'!B177+'SCC x Atuacao = Serv. Indústria'!B177</f>
        <v>205133.93143911552</v>
      </c>
      <c r="C177" s="7">
        <f>+'SCC x Atuacao = Comércio'!C177+'SCC x Atuacao = Serv. Indústria'!C177</f>
        <v>25555.13495712648</v>
      </c>
      <c r="D177" s="7">
        <f>+'SCC x Atuacao = Comércio'!D177+'SCC x Atuacao = Serv. Indústria'!D177</f>
        <v>271960.79982915672</v>
      </c>
      <c r="E177" s="7">
        <f>+'SCC x Atuacao = Comércio'!E177+'SCC x Atuacao = Serv. Indústria'!E177</f>
        <v>2422.5508242806991</v>
      </c>
      <c r="F177" s="7">
        <f>+'SCC x Atuacao = Comércio'!F177+'SCC x Atuacao = Serv. Indústria'!F177</f>
        <v>1497069.8700986751</v>
      </c>
      <c r="G177" s="7">
        <f>+'SCC x Atuacao = Comércio'!G177+'SCC x Atuacao = Serv. Indústria'!G177</f>
        <v>11959.812133910496</v>
      </c>
      <c r="H177" s="7">
        <f>+'SCC x Atuacao = Comércio'!H177+'SCC x Atuacao = Serv. Indústria'!H177</f>
        <v>10306.277860499882</v>
      </c>
      <c r="I177" s="7">
        <f>+'SCC x Atuacao = Comércio'!I177+'SCC x Atuacao = Serv. Indústria'!I177</f>
        <v>76028.418397374189</v>
      </c>
      <c r="J177" s="7">
        <f>+'SCC x Atuacao = Comércio'!J177+'SCC x Atuacao = Serv. Indústria'!J177</f>
        <v>6848.8299402821831</v>
      </c>
      <c r="K177" s="7">
        <f>+'SCC x Atuacao = Comércio'!K177+'SCC x Atuacao = Serv. Indústria'!K177</f>
        <v>82878.334407692353</v>
      </c>
      <c r="L177" s="72">
        <f t="shared" si="5"/>
        <v>2190163.9598881137</v>
      </c>
      <c r="N177" s="57" t="s">
        <v>530</v>
      </c>
      <c r="O177" s="16">
        <f>+B177/'Total x Ano'!$G$30</f>
        <v>2.8900550854530646E-3</v>
      </c>
      <c r="P177" s="16">
        <f>+C177/'Total x Ano'!$G$30</f>
        <v>3.6003671954292659E-4</v>
      </c>
      <c r="Q177" s="16">
        <f>+D177/'Total x Ano'!$G$30</f>
        <v>3.831553790619079E-3</v>
      </c>
      <c r="R177" s="16">
        <f>+E177/'Total x Ano'!$G$30</f>
        <v>3.4130410704671552E-5</v>
      </c>
      <c r="S177" s="16">
        <f>+F177/'Total x Ano'!$G$30</f>
        <v>2.1091656368129374E-2</v>
      </c>
      <c r="T177" s="16">
        <f>+G177/'Total x Ano'!$G$30</f>
        <v>1.6849731117706468E-4</v>
      </c>
      <c r="U177" s="16">
        <f>+H177/'Total x Ano'!$G$30</f>
        <v>1.452012864662057E-4</v>
      </c>
      <c r="V177" s="16">
        <f>+I177/'Total x Ano'!$G$30</f>
        <v>1.071135894909225E-3</v>
      </c>
      <c r="W177" s="16">
        <f>+J177/'Total x Ano'!$G$30</f>
        <v>9.6490598407852939E-5</v>
      </c>
      <c r="X177" s="16">
        <f>+K177/'Total x Ano'!$G$30</f>
        <v>1.1676417945508067E-3</v>
      </c>
      <c r="Y177" s="16">
        <f>+L177/'Total x Ano'!$G$30</f>
        <v>3.0856399259960272E-2</v>
      </c>
    </row>
    <row r="178" spans="1:25" x14ac:dyDescent="0.25">
      <c r="A178" s="1" t="s">
        <v>531</v>
      </c>
      <c r="B178" s="7">
        <f>+'SCC x Atuacao = Comércio'!B178+'SCC x Atuacao = Serv. Indústria'!B178</f>
        <v>14194.246919314417</v>
      </c>
      <c r="C178" s="7">
        <f>+'SCC x Atuacao = Comércio'!C178+'SCC x Atuacao = Serv. Indústria'!C178</f>
        <v>2308.1152343651529</v>
      </c>
      <c r="D178" s="7">
        <f>+'SCC x Atuacao = Comércio'!D178+'SCC x Atuacao = Serv. Indústria'!D178</f>
        <v>73555.303721560951</v>
      </c>
      <c r="E178" s="7">
        <f>+'SCC x Atuacao = Comércio'!E178+'SCC x Atuacao = Serv. Indústria'!E178</f>
        <v>776.37821365853961</v>
      </c>
      <c r="F178" s="7">
        <f>+'SCC x Atuacao = Comércio'!F178+'SCC x Atuacao = Serv. Indústria'!F178</f>
        <v>123683.56444378966</v>
      </c>
      <c r="G178" s="7">
        <f>+'SCC x Atuacao = Comércio'!G178+'SCC x Atuacao = Serv. Indústria'!G178</f>
        <v>4374.1327230448824</v>
      </c>
      <c r="H178" s="7">
        <f>+'SCC x Atuacao = Comércio'!H178+'SCC x Atuacao = Serv. Indústria'!H178</f>
        <v>1934.6925075990744</v>
      </c>
      <c r="I178" s="7">
        <f>+'SCC x Atuacao = Comércio'!I178+'SCC x Atuacao = Serv. Indústria'!I178</f>
        <v>7434.5104850231837</v>
      </c>
      <c r="J178" s="7">
        <f>+'SCC x Atuacao = Comércio'!J178+'SCC x Atuacao = Serv. Indústria'!J178</f>
        <v>183.45459588748065</v>
      </c>
      <c r="K178" s="7">
        <f>+'SCC x Atuacao = Comércio'!K178+'SCC x Atuacao = Serv. Indústria'!K178</f>
        <v>9092.5398461088407</v>
      </c>
      <c r="L178" s="72">
        <f t="shared" si="5"/>
        <v>237536.93869035217</v>
      </c>
      <c r="N178" s="57" t="s">
        <v>531</v>
      </c>
      <c r="O178" s="16">
        <f>+B178/'Total x Ano'!$G$30</f>
        <v>1.9997742550708462E-4</v>
      </c>
      <c r="P178" s="16">
        <f>+C178/'Total x Ano'!$G$30</f>
        <v>3.2518170563452369E-5</v>
      </c>
      <c r="Q178" s="16">
        <f>+D178/'Total x Ano'!$G$30</f>
        <v>1.0362931090492757E-3</v>
      </c>
      <c r="R178" s="16">
        <f>+E178/'Total x Ano'!$G$30</f>
        <v>1.0938101702032601E-5</v>
      </c>
      <c r="S178" s="16">
        <f>+F178/'Total x Ano'!$G$30</f>
        <v>1.7425313886397641E-3</v>
      </c>
      <c r="T178" s="16">
        <f>+G178/'Total x Ano'!$G$30</f>
        <v>6.162551671484228E-5</v>
      </c>
      <c r="U178" s="16">
        <f>+H178/'Total x Ano'!$G$30</f>
        <v>2.7257157707398519E-5</v>
      </c>
      <c r="V178" s="16">
        <f>+I178/'Total x Ano'!$G$30</f>
        <v>1.0474203211706371E-4</v>
      </c>
      <c r="W178" s="16">
        <f>+J178/'Total x Ano'!$G$30</f>
        <v>2.5846230512659667E-6</v>
      </c>
      <c r="X178" s="16">
        <f>+K178/'Total x Ano'!$G$30</f>
        <v>1.2810138643362797E-4</v>
      </c>
      <c r="Y178" s="16">
        <f>+L178/'Total x Ano'!$G$30</f>
        <v>3.3465689114858077E-3</v>
      </c>
    </row>
    <row r="179" spans="1:25" x14ac:dyDescent="0.25">
      <c r="A179" s="1" t="s">
        <v>532</v>
      </c>
      <c r="B179" s="7">
        <f>+'SCC x Atuacao = Comércio'!B179+'SCC x Atuacao = Serv. Indústria'!B179</f>
        <v>41243.97579066467</v>
      </c>
      <c r="C179" s="7">
        <f>+'SCC x Atuacao = Comércio'!C179+'SCC x Atuacao = Serv. Indústria'!C179</f>
        <v>2360.5247632208575</v>
      </c>
      <c r="D179" s="7">
        <f>+'SCC x Atuacao = Comércio'!D179+'SCC x Atuacao = Serv. Indústria'!D179</f>
        <v>48475.33120978994</v>
      </c>
      <c r="E179" s="7">
        <f>+'SCC x Atuacao = Comércio'!E179+'SCC x Atuacao = Serv. Indústria'!E179</f>
        <v>3214.2165466783063</v>
      </c>
      <c r="F179" s="7">
        <f>+'SCC x Atuacao = Comércio'!F179+'SCC x Atuacao = Serv. Indústria'!F179</f>
        <v>150668.3654674096</v>
      </c>
      <c r="G179" s="7">
        <f>+'SCC x Atuacao = Comércio'!G179+'SCC x Atuacao = Serv. Indústria'!G179</f>
        <v>4418.5640442399035</v>
      </c>
      <c r="H179" s="7">
        <f>+'SCC x Atuacao = Comércio'!H179+'SCC x Atuacao = Serv. Indústria'!H179</f>
        <v>9521.9499479347687</v>
      </c>
      <c r="I179" s="7">
        <f>+'SCC x Atuacao = Comércio'!I179+'SCC x Atuacao = Serv. Indústria'!I179</f>
        <v>4608.1092567758233</v>
      </c>
      <c r="J179" s="7">
        <f>+'SCC x Atuacao = Comércio'!J179+'SCC x Atuacao = Serv. Indústria'!J179</f>
        <v>399.15272680973061</v>
      </c>
      <c r="K179" s="7">
        <f>+'SCC x Atuacao = Comércio'!K179+'SCC x Atuacao = Serv. Indústria'!K179</f>
        <v>14281.354446750602</v>
      </c>
      <c r="L179" s="72">
        <f t="shared" si="5"/>
        <v>279191.54420027422</v>
      </c>
      <c r="N179" s="57" t="s">
        <v>532</v>
      </c>
      <c r="O179" s="16">
        <f>+B179/'Total x Ano'!$G$30</f>
        <v>5.8107091860369142E-4</v>
      </c>
      <c r="P179" s="16">
        <f>+C179/'Total x Ano'!$G$30</f>
        <v>3.3256548774862915E-5</v>
      </c>
      <c r="Q179" s="16">
        <f>+D179/'Total x Ano'!$G$30</f>
        <v>6.829507751303259E-4</v>
      </c>
      <c r="R179" s="16">
        <f>+E179/'Total x Ano'!$G$30</f>
        <v>4.5283892388286395E-5</v>
      </c>
      <c r="S179" s="16">
        <f>+F179/'Total x Ano'!$G$30</f>
        <v>2.1227101376216158E-3</v>
      </c>
      <c r="T179" s="16">
        <f>+G179/'Total x Ano'!$G$30</f>
        <v>6.2251492948380138E-5</v>
      </c>
      <c r="U179" s="16">
        <f>+H179/'Total x Ano'!$G$30</f>
        <v>1.3415118443545332E-4</v>
      </c>
      <c r="V179" s="16">
        <f>+I179/'Total x Ano'!$G$30</f>
        <v>6.492192441512802E-5</v>
      </c>
      <c r="W179" s="16">
        <f>+J179/'Total x Ano'!$G$30</f>
        <v>5.6235131842695877E-6</v>
      </c>
      <c r="X179" s="16">
        <f>+K179/'Total x Ano'!$G$30</f>
        <v>2.0120465081731033E-4</v>
      </c>
      <c r="Y179" s="16">
        <f>+L179/'Total x Ano'!$G$30</f>
        <v>3.9334250383193242E-3</v>
      </c>
    </row>
    <row r="180" spans="1:25" x14ac:dyDescent="0.25">
      <c r="A180" s="1" t="s">
        <v>533</v>
      </c>
      <c r="B180" s="7">
        <f>+'SCC x Atuacao = Comércio'!B180+'SCC x Atuacao = Serv. Indústria'!B180</f>
        <v>128135.07282319602</v>
      </c>
      <c r="C180" s="7">
        <f>+'SCC x Atuacao = Comércio'!C180+'SCC x Atuacao = Serv. Indústria'!C180</f>
        <v>49129.04202055902</v>
      </c>
      <c r="D180" s="7">
        <f>+'SCC x Atuacao = Comércio'!D180+'SCC x Atuacao = Serv. Indústria'!D180</f>
        <v>283736.86320365698</v>
      </c>
      <c r="E180" s="7">
        <f>+'SCC x Atuacao = Comércio'!E180+'SCC x Atuacao = Serv. Indústria'!E180</f>
        <v>3049.8745566084817</v>
      </c>
      <c r="F180" s="7">
        <f>+'SCC x Atuacao = Comércio'!F180+'SCC x Atuacao = Serv. Indústria'!F180</f>
        <v>1043111.4875168984</v>
      </c>
      <c r="G180" s="7">
        <f>+'SCC x Atuacao = Comércio'!G180+'SCC x Atuacao = Serv. Indústria'!G180</f>
        <v>18859.798206618754</v>
      </c>
      <c r="H180" s="7">
        <f>+'SCC x Atuacao = Comércio'!H180+'SCC x Atuacao = Serv. Indústria'!H180</f>
        <v>10678.739955539906</v>
      </c>
      <c r="I180" s="7">
        <f>+'SCC x Atuacao = Comércio'!I180+'SCC x Atuacao = Serv. Indústria'!I180</f>
        <v>87017.341251887978</v>
      </c>
      <c r="J180" s="7">
        <f>+'SCC x Atuacao = Comércio'!J180+'SCC x Atuacao = Serv. Indústria'!J180</f>
        <v>17574.275443818511</v>
      </c>
      <c r="K180" s="7">
        <f>+'SCC x Atuacao = Comércio'!K180+'SCC x Atuacao = Serv. Indústria'!K180</f>
        <v>92972.651622418751</v>
      </c>
      <c r="L180" s="72">
        <f t="shared" si="5"/>
        <v>1734265.1466012029</v>
      </c>
      <c r="N180" s="57" t="s">
        <v>533</v>
      </c>
      <c r="O180" s="16">
        <f>+B180/'Total x Ano'!$G$30</f>
        <v>1.8052470219803104E-3</v>
      </c>
      <c r="P180" s="16">
        <f>+C180/'Total x Ano'!$G$30</f>
        <v>6.9216066176304794E-4</v>
      </c>
      <c r="Q180" s="16">
        <f>+D180/'Total x Ano'!$G$30</f>
        <v>3.9974623343852446E-3</v>
      </c>
      <c r="R180" s="16">
        <f>+E180/'Total x Ano'!$G$30</f>
        <v>4.2968539677875623E-5</v>
      </c>
      <c r="S180" s="16">
        <f>+F180/'Total x Ano'!$G$30</f>
        <v>1.4696006838281078E-2</v>
      </c>
      <c r="T180" s="16">
        <f>+G180/'Total x Ano'!$G$30</f>
        <v>2.6570862916374538E-4</v>
      </c>
      <c r="U180" s="16">
        <f>+H180/'Total x Ano'!$G$30</f>
        <v>1.5044876534187098E-4</v>
      </c>
      <c r="V180" s="16">
        <f>+I180/'Total x Ano'!$G$30</f>
        <v>1.2259547108727121E-3</v>
      </c>
      <c r="W180" s="16">
        <f>+J180/'Total x Ano'!$G$30</f>
        <v>2.4759738071239299E-4</v>
      </c>
      <c r="X180" s="16">
        <f>+K180/'Total x Ano'!$G$30</f>
        <v>1.3098568469116353E-3</v>
      </c>
      <c r="Y180" s="16">
        <f>+L180/'Total x Ano'!$G$30</f>
        <v>2.4433411729089912E-2</v>
      </c>
    </row>
    <row r="181" spans="1:25" x14ac:dyDescent="0.25">
      <c r="A181" s="1" t="s">
        <v>534</v>
      </c>
      <c r="B181" s="7">
        <f>+'SCC x Atuacao = Comércio'!B181+'SCC x Atuacao = Serv. Indústria'!B181</f>
        <v>465266.65384462784</v>
      </c>
      <c r="C181" s="7">
        <f>+'SCC x Atuacao = Comércio'!C181+'SCC x Atuacao = Serv. Indústria'!C181</f>
        <v>119847.17128820838</v>
      </c>
      <c r="D181" s="7">
        <f>+'SCC x Atuacao = Comércio'!D181+'SCC x Atuacao = Serv. Indústria'!D181</f>
        <v>765665.88168026495</v>
      </c>
      <c r="E181" s="7">
        <f>+'SCC x Atuacao = Comércio'!E181+'SCC x Atuacao = Serv. Indústria'!E181</f>
        <v>9404.2165195337948</v>
      </c>
      <c r="F181" s="7">
        <f>+'SCC x Atuacao = Comércio'!F181+'SCC x Atuacao = Serv. Indústria'!F181</f>
        <v>2263275.2836201563</v>
      </c>
      <c r="G181" s="7">
        <f>+'SCC x Atuacao = Comércio'!G181+'SCC x Atuacao = Serv. Indústria'!G181</f>
        <v>74453.82268920177</v>
      </c>
      <c r="H181" s="7">
        <f>+'SCC x Atuacao = Comércio'!H181+'SCC x Atuacao = Serv. Indústria'!H181</f>
        <v>93794.737265825068</v>
      </c>
      <c r="I181" s="7">
        <f>+'SCC x Atuacao = Comércio'!I181+'SCC x Atuacao = Serv. Indústria'!I181</f>
        <v>195109.68699428427</v>
      </c>
      <c r="J181" s="7">
        <f>+'SCC x Atuacao = Comércio'!J181+'SCC x Atuacao = Serv. Indústria'!J181</f>
        <v>105915.72473080964</v>
      </c>
      <c r="K181" s="7">
        <f>+'SCC x Atuacao = Comércio'!K181+'SCC x Atuacao = Serv. Indústria'!K181</f>
        <v>168471.26313097464</v>
      </c>
      <c r="L181" s="72">
        <f t="shared" si="5"/>
        <v>4261204.4417638872</v>
      </c>
      <c r="N181" s="57" t="s">
        <v>534</v>
      </c>
      <c r="O181" s="16">
        <f>+B181/'Total x Ano'!$G$30</f>
        <v>6.5549675258600171E-3</v>
      </c>
      <c r="P181" s="16">
        <f>+C181/'Total x Ano'!$G$30</f>
        <v>1.6884818831713051E-3</v>
      </c>
      <c r="Q181" s="16">
        <f>+D181/'Total x Ano'!$G$30</f>
        <v>1.0787179671271139E-2</v>
      </c>
      <c r="R181" s="16">
        <f>+E181/'Total x Ano'!$G$30</f>
        <v>1.3249248228368841E-4</v>
      </c>
      <c r="S181" s="16">
        <f>+F181/'Total x Ano'!$G$30</f>
        <v>3.1886437301320132E-2</v>
      </c>
      <c r="T181" s="16">
        <f>+G181/'Total x Ano'!$G$30</f>
        <v>1.0489520060615288E-3</v>
      </c>
      <c r="U181" s="16">
        <f>+H181/'Total x Ano'!$G$30</f>
        <v>1.3214389034623799E-3</v>
      </c>
      <c r="V181" s="16">
        <f>+I181/'Total x Ano'!$G$30</f>
        <v>2.7488272620872956E-3</v>
      </c>
      <c r="W181" s="16">
        <f>+J181/'Total x Ano'!$G$30</f>
        <v>1.4922069534779798E-3</v>
      </c>
      <c r="X181" s="16">
        <f>+K181/'Total x Ano'!$G$30</f>
        <v>2.3735284911111142E-3</v>
      </c>
      <c r="Y181" s="16">
        <f>+L181/'Total x Ano'!$G$30</f>
        <v>6.0034512480106585E-2</v>
      </c>
    </row>
    <row r="182" spans="1:25" x14ac:dyDescent="0.25">
      <c r="A182" s="1" t="s">
        <v>535</v>
      </c>
      <c r="B182" s="7">
        <f>+'SCC x Atuacao = Comércio'!B182+'SCC x Atuacao = Serv. Indústria'!B182</f>
        <v>91156.474412863929</v>
      </c>
      <c r="C182" s="7">
        <f>+'SCC x Atuacao = Comércio'!C182+'SCC x Atuacao = Serv. Indústria'!C182</f>
        <v>27605.257581933922</v>
      </c>
      <c r="D182" s="7">
        <f>+'SCC x Atuacao = Comércio'!D182+'SCC x Atuacao = Serv. Indústria'!D182</f>
        <v>207870.48173398396</v>
      </c>
      <c r="E182" s="7">
        <f>+'SCC x Atuacao = Comércio'!E182+'SCC x Atuacao = Serv. Indústria'!E182</f>
        <v>1028.059964001578</v>
      </c>
      <c r="F182" s="7">
        <f>+'SCC x Atuacao = Comércio'!F182+'SCC x Atuacao = Serv. Indústria'!F182</f>
        <v>472149.12910858885</v>
      </c>
      <c r="G182" s="7">
        <f>+'SCC x Atuacao = Comércio'!G182+'SCC x Atuacao = Serv. Indústria'!G182</f>
        <v>13251.421506484687</v>
      </c>
      <c r="H182" s="7">
        <f>+'SCC x Atuacao = Comércio'!H182+'SCC x Atuacao = Serv. Indústria'!H182</f>
        <v>13808.553936960623</v>
      </c>
      <c r="I182" s="7">
        <f>+'SCC x Atuacao = Comércio'!I182+'SCC x Atuacao = Serv. Indústria'!I182</f>
        <v>61666.829251124815</v>
      </c>
      <c r="J182" s="7">
        <f>+'SCC x Atuacao = Comércio'!J182+'SCC x Atuacao = Serv. Indústria'!J182</f>
        <v>1754.6767406072618</v>
      </c>
      <c r="K182" s="7">
        <f>+'SCC x Atuacao = Comércio'!K182+'SCC x Atuacao = Serv. Indústria'!K182</f>
        <v>33074.90910124057</v>
      </c>
      <c r="L182" s="72">
        <f t="shared" si="5"/>
        <v>923365.7933377903</v>
      </c>
      <c r="N182" s="57" t="s">
        <v>535</v>
      </c>
      <c r="O182" s="16">
        <f>+B182/'Total x Ano'!$G$30</f>
        <v>1.2842694068243977E-3</v>
      </c>
      <c r="P182" s="16">
        <f>+C182/'Total x Ano'!$G$30</f>
        <v>3.8892012891387058E-4</v>
      </c>
      <c r="Q182" s="16">
        <f>+D182/'Total x Ano'!$G$30</f>
        <v>2.9286093170265478E-3</v>
      </c>
      <c r="R182" s="16">
        <f>+E182/'Total x Ano'!$G$30</f>
        <v>1.4483951564079992E-5</v>
      </c>
      <c r="S182" s="16">
        <f>+F182/'Total x Ano'!$G$30</f>
        <v>6.6519321406244888E-3</v>
      </c>
      <c r="T182" s="16">
        <f>+G182/'Total x Ano'!$G$30</f>
        <v>1.866943115925459E-4</v>
      </c>
      <c r="U182" s="16">
        <f>+H182/'Total x Ano'!$G$30</f>
        <v>1.9454354161837272E-4</v>
      </c>
      <c r="V182" s="16">
        <f>+I182/'Total x Ano'!$G$30</f>
        <v>8.6880084747888511E-4</v>
      </c>
      <c r="W182" s="16">
        <f>+J182/'Total x Ano'!$G$30</f>
        <v>2.4720983027731563E-5</v>
      </c>
      <c r="X182" s="16">
        <f>+K182/'Total x Ano'!$G$30</f>
        <v>4.659799994000949E-4</v>
      </c>
      <c r="Y182" s="16">
        <f>+L182/'Total x Ano'!$G$30</f>
        <v>1.3008954628071017E-2</v>
      </c>
    </row>
    <row r="183" spans="1:25" x14ac:dyDescent="0.25">
      <c r="A183" s="1" t="s">
        <v>536</v>
      </c>
      <c r="B183" s="7">
        <f>+'SCC x Atuacao = Comércio'!B183+'SCC x Atuacao = Serv. Indústria'!B183</f>
        <v>685801.9729471982</v>
      </c>
      <c r="C183" s="7">
        <f>+'SCC x Atuacao = Comércio'!C183+'SCC x Atuacao = Serv. Indústria'!C183</f>
        <v>169863.75418611572</v>
      </c>
      <c r="D183" s="7">
        <f>+'SCC x Atuacao = Comércio'!D183+'SCC x Atuacao = Serv. Indústria'!D183</f>
        <v>3889110.7721101525</v>
      </c>
      <c r="E183" s="7">
        <f>+'SCC x Atuacao = Comércio'!E183+'SCC x Atuacao = Serv. Indústria'!E183</f>
        <v>49530.128079012822</v>
      </c>
      <c r="F183" s="7">
        <f>+'SCC x Atuacao = Comércio'!F183+'SCC x Atuacao = Serv. Indústria'!F183</f>
        <v>3692952.6108169868</v>
      </c>
      <c r="G183" s="7">
        <f>+'SCC x Atuacao = Comércio'!G183+'SCC x Atuacao = Serv. Indústria'!G183</f>
        <v>114368.55045770778</v>
      </c>
      <c r="H183" s="7">
        <f>+'SCC x Atuacao = Comércio'!H183+'SCC x Atuacao = Serv. Indústria'!H183</f>
        <v>49193.538863679976</v>
      </c>
      <c r="I183" s="7">
        <f>+'SCC x Atuacao = Comércio'!I183+'SCC x Atuacao = Serv. Indústria'!I183</f>
        <v>221230.61503036448</v>
      </c>
      <c r="J183" s="7">
        <f>+'SCC x Atuacao = Comércio'!J183+'SCC x Atuacao = Serv. Indústria'!J183</f>
        <v>310672.43889121182</v>
      </c>
      <c r="K183" s="7">
        <f>+'SCC x Atuacao = Comércio'!K183+'SCC x Atuacao = Serv. Indústria'!K183</f>
        <v>394608.5652069262</v>
      </c>
      <c r="L183" s="72">
        <f t="shared" si="5"/>
        <v>9577332.9465893563</v>
      </c>
      <c r="N183" s="57" t="s">
        <v>536</v>
      </c>
      <c r="O183" s="16">
        <f>+B183/'Total x Ano'!$G$30</f>
        <v>9.6620069903845304E-3</v>
      </c>
      <c r="P183" s="16">
        <f>+C183/'Total x Ano'!$G$30</f>
        <v>2.3931467757465495E-3</v>
      </c>
      <c r="Q183" s="16">
        <f>+D183/'Total x Ano'!$G$30</f>
        <v>5.4792224211640178E-2</v>
      </c>
      <c r="R183" s="16">
        <f>+E183/'Total x Ano'!$G$30</f>
        <v>6.9781141293232863E-4</v>
      </c>
      <c r="S183" s="16">
        <f>+F183/'Total x Ano'!$G$30</f>
        <v>5.2028625388075012E-2</v>
      </c>
      <c r="T183" s="16">
        <f>+G183/'Total x Ano'!$G$30</f>
        <v>1.6112956474209469E-3</v>
      </c>
      <c r="U183" s="16">
        <f>+H183/'Total x Ano'!$G$30</f>
        <v>6.9306933361538221E-4</v>
      </c>
      <c r="V183" s="16">
        <f>+I183/'Total x Ano'!$G$30</f>
        <v>3.1168352282868474E-3</v>
      </c>
      <c r="W183" s="16">
        <f>+J183/'Total x Ano'!$G$30</f>
        <v>4.3769475660546259E-3</v>
      </c>
      <c r="X183" s="16">
        <f>+K183/'Total x Ano'!$G$30</f>
        <v>5.5594921943866761E-3</v>
      </c>
      <c r="Y183" s="16">
        <f>+L183/'Total x Ano'!$G$30</f>
        <v>0.13493145474854307</v>
      </c>
    </row>
    <row r="184" spans="1:25" x14ac:dyDescent="0.25">
      <c r="A184" s="1" t="s">
        <v>537</v>
      </c>
      <c r="B184" s="7">
        <f>+'SCC x Atuacao = Comércio'!B184+'SCC x Atuacao = Serv. Indústria'!B184</f>
        <v>2643116.3170741042</v>
      </c>
      <c r="C184" s="7">
        <f>+'SCC x Atuacao = Comércio'!C184+'SCC x Atuacao = Serv. Indústria'!C184</f>
        <v>848920.12191323831</v>
      </c>
      <c r="D184" s="7">
        <f>+'SCC x Atuacao = Comércio'!D184+'SCC x Atuacao = Serv. Indústria'!D184</f>
        <v>7767479.812580796</v>
      </c>
      <c r="E184" s="7">
        <f>+'SCC x Atuacao = Comércio'!E184+'SCC x Atuacao = Serv. Indústria'!E184</f>
        <v>361306.57622665144</v>
      </c>
      <c r="F184" s="7">
        <f>+'SCC x Atuacao = Comércio'!F184+'SCC x Atuacao = Serv. Indústria'!F184</f>
        <v>16474534.010000639</v>
      </c>
      <c r="G184" s="7">
        <f>+'SCC x Atuacao = Comércio'!G184+'SCC x Atuacao = Serv. Indústria'!G184</f>
        <v>440356.03680226958</v>
      </c>
      <c r="H184" s="7">
        <f>+'SCC x Atuacao = Comércio'!H184+'SCC x Atuacao = Serv. Indústria'!H184</f>
        <v>1041334.8045369852</v>
      </c>
      <c r="I184" s="7">
        <f>+'SCC x Atuacao = Comércio'!I184+'SCC x Atuacao = Serv. Indústria'!I184</f>
        <v>793435.26277813304</v>
      </c>
      <c r="J184" s="7">
        <f>+'SCC x Atuacao = Comércio'!J184+'SCC x Atuacao = Serv. Indústria'!J184</f>
        <v>221380.63678815152</v>
      </c>
      <c r="K184" s="7">
        <f>+'SCC x Atuacao = Comércio'!K184+'SCC x Atuacao = Serv. Indústria'!K184</f>
        <v>3103308.4826077437</v>
      </c>
      <c r="L184" s="72">
        <f t="shared" si="5"/>
        <v>33695172.061308712</v>
      </c>
      <c r="N184" s="57" t="s">
        <v>537</v>
      </c>
      <c r="O184" s="16">
        <f>+B184/'Total x Ano'!$G$30</f>
        <v>3.7237875275018546E-2</v>
      </c>
      <c r="P184" s="16">
        <f>+C184/'Total x Ano'!$G$30</f>
        <v>1.1960117462122426E-2</v>
      </c>
      <c r="Q184" s="16">
        <f>+D184/'Total x Ano'!$G$30</f>
        <v>0.10943311219170937</v>
      </c>
      <c r="R184" s="16">
        <f>+E184/'Total x Ano'!$G$30</f>
        <v>5.0903129516697747E-3</v>
      </c>
      <c r="S184" s="16">
        <f>+F184/'Total x Ano'!$G$30</f>
        <v>0.2321035357829298</v>
      </c>
      <c r="T184" s="16">
        <f>+G184/'Total x Ano'!$G$30</f>
        <v>6.2040111776831232E-3</v>
      </c>
      <c r="U184" s="16">
        <f>+H184/'Total x Ano'!$G$30</f>
        <v>1.4670975817594672E-2</v>
      </c>
      <c r="V184" s="16">
        <f>+I184/'Total x Ano'!$G$30</f>
        <v>1.1178412074895196E-2</v>
      </c>
      <c r="W184" s="16">
        <f>+J184/'Total x Ano'!$G$30</f>
        <v>3.1189488286111782E-3</v>
      </c>
      <c r="X184" s="16">
        <f>+K184/'Total x Ano'!$G$30</f>
        <v>4.3721350236745671E-2</v>
      </c>
      <c r="Y184" s="16">
        <f>+L184/'Total x Ano'!$G$30</f>
        <v>0.47471865179897976</v>
      </c>
    </row>
    <row r="185" spans="1:25" x14ac:dyDescent="0.25">
      <c r="A185" s="1" t="s">
        <v>538</v>
      </c>
      <c r="B185" s="7">
        <f>+'SCC x Atuacao = Comércio'!B185+'SCC x Atuacao = Serv. Indústria'!B185</f>
        <v>531103.68113406957</v>
      </c>
      <c r="C185" s="7">
        <f>+'SCC x Atuacao = Comércio'!C185+'SCC x Atuacao = Serv. Indústria'!C185</f>
        <v>123424.52964671457</v>
      </c>
      <c r="D185" s="7">
        <f>+'SCC x Atuacao = Comércio'!D185+'SCC x Atuacao = Serv. Indústria'!D185</f>
        <v>617415.17867931072</v>
      </c>
      <c r="E185" s="7">
        <f>+'SCC x Atuacao = Comércio'!E185+'SCC x Atuacao = Serv. Indústria'!E185</f>
        <v>20874.011805915157</v>
      </c>
      <c r="F185" s="7">
        <f>+'SCC x Atuacao = Comércio'!F185+'SCC x Atuacao = Serv. Indústria'!F185</f>
        <v>2141551.5176128093</v>
      </c>
      <c r="G185" s="7">
        <f>+'SCC x Atuacao = Comércio'!G185+'SCC x Atuacao = Serv. Indústria'!G185</f>
        <v>59907.180958609773</v>
      </c>
      <c r="H185" s="7">
        <f>+'SCC x Atuacao = Comércio'!H185+'SCC x Atuacao = Serv. Indústria'!H185</f>
        <v>89631.38753758691</v>
      </c>
      <c r="I185" s="7">
        <f>+'SCC x Atuacao = Comércio'!I185+'SCC x Atuacao = Serv. Indústria'!I185</f>
        <v>166488.23919286541</v>
      </c>
      <c r="J185" s="7">
        <f>+'SCC x Atuacao = Comércio'!J185+'SCC x Atuacao = Serv. Indústria'!J185</f>
        <v>73971.713766884131</v>
      </c>
      <c r="K185" s="7">
        <f>+'SCC x Atuacao = Comércio'!K185+'SCC x Atuacao = Serv. Indústria'!K185</f>
        <v>185256.85266996393</v>
      </c>
      <c r="L185" s="72">
        <f t="shared" si="5"/>
        <v>4009624.2930047293</v>
      </c>
      <c r="N185" s="57" t="s">
        <v>538</v>
      </c>
      <c r="O185" s="16">
        <f>+B185/'Total x Ano'!$G$30</f>
        <v>7.4825207307057827E-3</v>
      </c>
      <c r="P185" s="16">
        <f>+C185/'Total x Ano'!$G$30</f>
        <v>1.7388819444578865E-3</v>
      </c>
      <c r="Q185" s="16">
        <f>+D185/'Total x Ano'!$G$30</f>
        <v>8.6985310741127201E-3</v>
      </c>
      <c r="R185" s="16">
        <f>+E185/'Total x Ano'!$G$30</f>
        <v>2.9408612973128576E-4</v>
      </c>
      <c r="S185" s="16">
        <f>+F185/'Total x Ano'!$G$30</f>
        <v>3.017151677841072E-2</v>
      </c>
      <c r="T185" s="16">
        <f>+G185/'Total x Ano'!$G$30</f>
        <v>8.4400982211942966E-4</v>
      </c>
      <c r="U185" s="16">
        <f>+H185/'Total x Ano'!$G$30</f>
        <v>1.2627830293697724E-3</v>
      </c>
      <c r="V185" s="16">
        <f>+I185/'Total x Ano'!$G$30</f>
        <v>2.3455904099916156E-3</v>
      </c>
      <c r="W185" s="16">
        <f>+J185/'Total x Ano'!$G$30</f>
        <v>1.0421597541268462E-3</v>
      </c>
      <c r="X185" s="16">
        <f>+K185/'Total x Ano'!$G$30</f>
        <v>2.6100143716729176E-3</v>
      </c>
      <c r="Y185" s="16">
        <f>+L185/'Total x Ano'!$G$30</f>
        <v>5.6490094044698971E-2</v>
      </c>
    </row>
    <row r="186" spans="1:25" x14ac:dyDescent="0.25">
      <c r="A186" s="1" t="s">
        <v>539</v>
      </c>
      <c r="B186" s="7">
        <f>+'SCC x Atuacao = Comércio'!B186+'SCC x Atuacao = Serv. Indústria'!B186</f>
        <v>285479.80276676873</v>
      </c>
      <c r="C186" s="7">
        <f>+'SCC x Atuacao = Comércio'!C186+'SCC x Atuacao = Serv. Indústria'!C186</f>
        <v>40165.972385410889</v>
      </c>
      <c r="D186" s="7">
        <f>+'SCC x Atuacao = Comércio'!D186+'SCC x Atuacao = Serv. Indústria'!D186</f>
        <v>455153.53671436803</v>
      </c>
      <c r="E186" s="7">
        <f>+'SCC x Atuacao = Comércio'!E186+'SCC x Atuacao = Serv. Indústria'!E186</f>
        <v>7527.1969956424728</v>
      </c>
      <c r="F186" s="7">
        <f>+'SCC x Atuacao = Comércio'!F186+'SCC x Atuacao = Serv. Indústria'!F186</f>
        <v>893347.82021816121</v>
      </c>
      <c r="G186" s="7">
        <f>+'SCC x Atuacao = Comércio'!G186+'SCC x Atuacao = Serv. Indústria'!G186</f>
        <v>46940.275293285253</v>
      </c>
      <c r="H186" s="7">
        <f>+'SCC x Atuacao = Comércio'!H186+'SCC x Atuacao = Serv. Indústria'!H186</f>
        <v>71350.828983442421</v>
      </c>
      <c r="I186" s="7">
        <f>+'SCC x Atuacao = Comércio'!I186+'SCC x Atuacao = Serv. Indústria'!I186</f>
        <v>83422.730518741693</v>
      </c>
      <c r="J186" s="7">
        <f>+'SCC x Atuacao = Comércio'!J186+'SCC x Atuacao = Serv. Indústria'!J186</f>
        <v>1837.8389567856675</v>
      </c>
      <c r="K186" s="7">
        <f>+'SCC x Atuacao = Comércio'!K186+'SCC x Atuacao = Serv. Indústria'!K186</f>
        <v>94918.699777857037</v>
      </c>
      <c r="L186" s="72">
        <f t="shared" si="5"/>
        <v>1980144.7026104634</v>
      </c>
      <c r="N186" s="57" t="s">
        <v>539</v>
      </c>
      <c r="O186" s="16">
        <f>+B186/'Total x Ano'!$G$30</f>
        <v>4.0220179567177858E-3</v>
      </c>
      <c r="P186" s="16">
        <f>+C186/'Total x Ano'!$G$30</f>
        <v>5.6588333261227246E-4</v>
      </c>
      <c r="Q186" s="16">
        <f>+D186/'Total x Ano'!$G$30</f>
        <v>6.4124876085345662E-3</v>
      </c>
      <c r="R186" s="16">
        <f>+E186/'Total x Ano'!$G$30</f>
        <v>1.060478576306145E-4</v>
      </c>
      <c r="S186" s="16">
        <f>+F186/'Total x Ano'!$G$30</f>
        <v>1.2586042654119374E-2</v>
      </c>
      <c r="T186" s="16">
        <f>+G186/'Total x Ano'!$G$30</f>
        <v>6.613239475897738E-4</v>
      </c>
      <c r="U186" s="16">
        <f>+H186/'Total x Ano'!$G$30</f>
        <v>1.0052350905978367E-3</v>
      </c>
      <c r="V186" s="16">
        <f>+I186/'Total x Ano'!$G$30</f>
        <v>1.1753115873452083E-3</v>
      </c>
      <c r="W186" s="16">
        <f>+J186/'Total x Ano'!$G$30</f>
        <v>2.5892624326164357E-5</v>
      </c>
      <c r="X186" s="16">
        <f>+K186/'Total x Ano'!$G$30</f>
        <v>1.3372739900858754E-3</v>
      </c>
      <c r="Y186" s="16">
        <f>+L186/'Total x Ano'!$G$30</f>
        <v>2.7897516649559469E-2</v>
      </c>
    </row>
    <row r="187" spans="1:25" x14ac:dyDescent="0.25">
      <c r="A187" s="1" t="s">
        <v>540</v>
      </c>
      <c r="B187" s="7">
        <f>+'SCC x Atuacao = Comércio'!B187+'SCC x Atuacao = Serv. Indústria'!B187</f>
        <v>541622.62787520885</v>
      </c>
      <c r="C187" s="7">
        <f>+'SCC x Atuacao = Comércio'!C187+'SCC x Atuacao = Serv. Indústria'!C187</f>
        <v>49660.257659646282</v>
      </c>
      <c r="D187" s="7">
        <f>+'SCC x Atuacao = Comércio'!D187+'SCC x Atuacao = Serv. Indústria'!D187</f>
        <v>786399.09701840067</v>
      </c>
      <c r="E187" s="7">
        <f>+'SCC x Atuacao = Comércio'!E187+'SCC x Atuacao = Serv. Indústria'!E187</f>
        <v>5005.2709704289882</v>
      </c>
      <c r="F187" s="7">
        <f>+'SCC x Atuacao = Comércio'!F187+'SCC x Atuacao = Serv. Indústria'!F187</f>
        <v>1711477.3394554844</v>
      </c>
      <c r="G187" s="7">
        <f>+'SCC x Atuacao = Comércio'!G187+'SCC x Atuacao = Serv. Indústria'!G187</f>
        <v>57541.740808119452</v>
      </c>
      <c r="H187" s="7">
        <f>+'SCC x Atuacao = Comércio'!H187+'SCC x Atuacao = Serv. Indústria'!H187</f>
        <v>34918.815746947817</v>
      </c>
      <c r="I187" s="7">
        <f>+'SCC x Atuacao = Comércio'!I187+'SCC x Atuacao = Serv. Indústria'!I187</f>
        <v>135232.22275258609</v>
      </c>
      <c r="J187" s="7">
        <f>+'SCC x Atuacao = Comércio'!J187+'SCC x Atuacao = Serv. Indústria'!J187</f>
        <v>43698.33848560667</v>
      </c>
      <c r="K187" s="7">
        <f>+'SCC x Atuacao = Comércio'!K187+'SCC x Atuacao = Serv. Indústria'!K187</f>
        <v>174264.16924335511</v>
      </c>
      <c r="L187" s="72">
        <f t="shared" si="5"/>
        <v>3539819.8800157844</v>
      </c>
      <c r="N187" s="57" t="s">
        <v>540</v>
      </c>
      <c r="O187" s="16">
        <f>+B187/'Total x Ano'!$G$30</f>
        <v>7.6307182293329787E-3</v>
      </c>
      <c r="P187" s="16">
        <f>+C187/'Total x Ano'!$G$30</f>
        <v>6.996447598273997E-4</v>
      </c>
      <c r="Q187" s="16">
        <f>+D187/'Total x Ano'!$G$30</f>
        <v>1.1079282172331803E-2</v>
      </c>
      <c r="R187" s="16">
        <f>+E187/'Total x Ano'!$G$30</f>
        <v>7.0517386961173258E-5</v>
      </c>
      <c r="S187" s="16">
        <f>+F187/'Total x Ano'!$G$30</f>
        <v>2.4112362854017022E-2</v>
      </c>
      <c r="T187" s="16">
        <f>+G187/'Total x Ano'!$G$30</f>
        <v>8.1068402229538428E-4</v>
      </c>
      <c r="U187" s="16">
        <f>+H187/'Total x Ano'!$G$30</f>
        <v>4.9195810912158972E-4</v>
      </c>
      <c r="V187" s="16">
        <f>+I187/'Total x Ano'!$G$30</f>
        <v>1.9052361076559994E-3</v>
      </c>
      <c r="W187" s="16">
        <f>+J187/'Total x Ano'!$G$30</f>
        <v>6.156495148325104E-4</v>
      </c>
      <c r="X187" s="16">
        <f>+K187/'Total x Ano'!$G$30</f>
        <v>2.4551425744184698E-3</v>
      </c>
      <c r="Y187" s="16">
        <f>+L187/'Total x Ano'!$G$30</f>
        <v>4.9871195730794335E-2</v>
      </c>
    </row>
    <row r="188" spans="1:25" x14ac:dyDescent="0.25">
      <c r="A188" s="1" t="s">
        <v>541</v>
      </c>
      <c r="B188" s="7">
        <f>+'SCC x Atuacao = Comércio'!B188+'SCC x Atuacao = Serv. Indústria'!B188</f>
        <v>44273.946048566919</v>
      </c>
      <c r="C188" s="7">
        <f>+'SCC x Atuacao = Comércio'!C188+'SCC x Atuacao = Serv. Indústria'!C188</f>
        <v>11212.42389724651</v>
      </c>
      <c r="D188" s="7">
        <f>+'SCC x Atuacao = Comércio'!D188+'SCC x Atuacao = Serv. Indústria'!D188</f>
        <v>116482.07682233717</v>
      </c>
      <c r="E188" s="7">
        <f>+'SCC x Atuacao = Comércio'!E188+'SCC x Atuacao = Serv. Indústria'!E188</f>
        <v>1600.6715451380833</v>
      </c>
      <c r="F188" s="7">
        <f>+'SCC x Atuacao = Comércio'!F188+'SCC x Atuacao = Serv. Indústria'!F188</f>
        <v>157011.76995630556</v>
      </c>
      <c r="G188" s="7">
        <f>+'SCC x Atuacao = Comércio'!G188+'SCC x Atuacao = Serv. Indústria'!G188</f>
        <v>5573.0105397861189</v>
      </c>
      <c r="H188" s="7">
        <f>+'SCC x Atuacao = Comércio'!H188+'SCC x Atuacao = Serv. Indústria'!H188</f>
        <v>16452.239622018147</v>
      </c>
      <c r="I188" s="7">
        <f>+'SCC x Atuacao = Comércio'!I188+'SCC x Atuacao = Serv. Indústria'!I188</f>
        <v>19753.356438104329</v>
      </c>
      <c r="J188" s="7">
        <f>+'SCC x Atuacao = Comércio'!J188+'SCC x Atuacao = Serv. Indústria'!J188</f>
        <v>1771.1973224632668</v>
      </c>
      <c r="K188" s="7">
        <f>+'SCC x Atuacao = Comércio'!K188+'SCC x Atuacao = Serv. Indústria'!K188</f>
        <v>23809.877639611943</v>
      </c>
      <c r="L188" s="72">
        <f t="shared" si="5"/>
        <v>397940.56983157812</v>
      </c>
      <c r="N188" s="57" t="s">
        <v>541</v>
      </c>
      <c r="O188" s="16">
        <f>+B188/'Total x Ano'!$G$30</f>
        <v>6.2375903407629418E-4</v>
      </c>
      <c r="P188" s="16">
        <f>+C188/'Total x Ano'!$G$30</f>
        <v>1.5796763839682234E-4</v>
      </c>
      <c r="Q188" s="16">
        <f>+D188/'Total x Ano'!$G$30</f>
        <v>1.6410723283214895E-3</v>
      </c>
      <c r="R188" s="16">
        <f>+E188/'Total x Ano'!$G$30</f>
        <v>2.2551261542702671E-5</v>
      </c>
      <c r="S188" s="16">
        <f>+F188/'Total x Ano'!$G$30</f>
        <v>2.2120799862546826E-3</v>
      </c>
      <c r="T188" s="16">
        <f>+G188/'Total x Ano'!$G$30</f>
        <v>7.8516056991638221E-5</v>
      </c>
      <c r="U188" s="16">
        <f>+H188/'Total x Ano'!$G$30</f>
        <v>2.3178943850553721E-4</v>
      </c>
      <c r="V188" s="16">
        <f>+I188/'Total x Ano'!$G$30</f>
        <v>2.7829763622335909E-4</v>
      </c>
      <c r="W188" s="16">
        <f>+J188/'Total x Ano'!$G$30</f>
        <v>2.4953735314360273E-5</v>
      </c>
      <c r="X188" s="16">
        <f>+K188/'Total x Ano'!$G$30</f>
        <v>3.354484432371897E-4</v>
      </c>
      <c r="Y188" s="16">
        <f>+L188/'Total x Ano'!$G$30</f>
        <v>5.6064355588640764E-3</v>
      </c>
    </row>
    <row r="189" spans="1:25" x14ac:dyDescent="0.25">
      <c r="A189" s="1" t="s">
        <v>542</v>
      </c>
      <c r="B189" s="7">
        <f>+'SCC x Atuacao = Comércio'!B189+'SCC x Atuacao = Serv. Indústria'!B189</f>
        <v>42941.248092983886</v>
      </c>
      <c r="C189" s="7">
        <f>+'SCC x Atuacao = Comércio'!C189+'SCC x Atuacao = Serv. Indústria'!C189</f>
        <v>6493.0995599166799</v>
      </c>
      <c r="D189" s="7">
        <f>+'SCC x Atuacao = Comércio'!D189+'SCC x Atuacao = Serv. Indústria'!D189</f>
        <v>96933.872163507403</v>
      </c>
      <c r="E189" s="7">
        <f>+'SCC x Atuacao = Comércio'!E189+'SCC x Atuacao = Serv. Indústria'!E189</f>
        <v>6519.9868140216786</v>
      </c>
      <c r="F189" s="7">
        <f>+'SCC x Atuacao = Comércio'!F189+'SCC x Atuacao = Serv. Indústria'!F189</f>
        <v>271342.67606206937</v>
      </c>
      <c r="G189" s="7">
        <f>+'SCC x Atuacao = Comércio'!G189+'SCC x Atuacao = Serv. Indústria'!G189</f>
        <v>7922.6396564474408</v>
      </c>
      <c r="H189" s="7">
        <f>+'SCC x Atuacao = Comércio'!H189+'SCC x Atuacao = Serv. Indústria'!H189</f>
        <v>3878.8179283048244</v>
      </c>
      <c r="I189" s="7">
        <f>+'SCC x Atuacao = Comércio'!I189+'SCC x Atuacao = Serv. Indústria'!I189</f>
        <v>23590.59040264682</v>
      </c>
      <c r="J189" s="7">
        <f>+'SCC x Atuacao = Comércio'!J189+'SCC x Atuacao = Serv. Indústria'!J189</f>
        <v>1024.4215818960379</v>
      </c>
      <c r="K189" s="7">
        <f>+'SCC x Atuacao = Comércio'!K189+'SCC x Atuacao = Serv. Indústria'!K189</f>
        <v>19464.918139117057</v>
      </c>
      <c r="L189" s="72">
        <f t="shared" si="5"/>
        <v>480112.27040091122</v>
      </c>
      <c r="N189" s="57" t="s">
        <v>542</v>
      </c>
      <c r="O189" s="16">
        <f>+B189/'Total x Ano'!$G$30</f>
        <v>6.0498315201287832E-4</v>
      </c>
      <c r="P189" s="16">
        <f>+C189/'Total x Ano'!$G$30</f>
        <v>9.1478846389973754E-5</v>
      </c>
      <c r="Q189" s="16">
        <f>+D189/'Total x Ano'!$G$30</f>
        <v>1.3656649986350485E-3</v>
      </c>
      <c r="R189" s="16">
        <f>+E189/'Total x Ano'!$G$30</f>
        <v>9.1857650836975173E-5</v>
      </c>
      <c r="S189" s="16">
        <f>+F189/'Total x Ano'!$G$30</f>
        <v>3.8228452765084312E-3</v>
      </c>
      <c r="T189" s="16">
        <f>+G189/'Total x Ano'!$G$30</f>
        <v>1.1161910108530201E-4</v>
      </c>
      <c r="U189" s="16">
        <f>+H189/'Total x Ano'!$G$30</f>
        <v>5.4647212192542827E-5</v>
      </c>
      <c r="V189" s="16">
        <f>+I189/'Total x Ano'!$G$30</f>
        <v>3.3235898753417693E-4</v>
      </c>
      <c r="W189" s="16">
        <f>+J189/'Total x Ano'!$G$30</f>
        <v>1.4432691762090293E-5</v>
      </c>
      <c r="X189" s="16">
        <f>+K189/'Total x Ano'!$G$30</f>
        <v>2.7423393712209648E-4</v>
      </c>
      <c r="Y189" s="16">
        <f>+L189/'Total x Ano'!$G$30</f>
        <v>6.764121854079516E-3</v>
      </c>
    </row>
    <row r="190" spans="1:25" x14ac:dyDescent="0.25">
      <c r="A190" s="1" t="s">
        <v>543</v>
      </c>
      <c r="B190" s="7">
        <f>+'SCC x Atuacao = Comércio'!B190+'SCC x Atuacao = Serv. Indústria'!B190</f>
        <v>148949.57042431796</v>
      </c>
      <c r="C190" s="7">
        <f>+'SCC x Atuacao = Comércio'!C190+'SCC x Atuacao = Serv. Indústria'!C190</f>
        <v>23997.18724382648</v>
      </c>
      <c r="D190" s="7">
        <f>+'SCC x Atuacao = Comércio'!D190+'SCC x Atuacao = Serv. Indústria'!D190</f>
        <v>204013.52665261296</v>
      </c>
      <c r="E190" s="7">
        <f>+'SCC x Atuacao = Comércio'!E190+'SCC x Atuacao = Serv. Indústria'!E190</f>
        <v>2670.0451151894958</v>
      </c>
      <c r="F190" s="7">
        <f>+'SCC x Atuacao = Comércio'!F190+'SCC x Atuacao = Serv. Indústria'!F190</f>
        <v>634722.91670048877</v>
      </c>
      <c r="G190" s="7">
        <f>+'SCC x Atuacao = Comércio'!G190+'SCC x Atuacao = Serv. Indústria'!G190</f>
        <v>15630.932654175029</v>
      </c>
      <c r="H190" s="7">
        <f>+'SCC x Atuacao = Comércio'!H190+'SCC x Atuacao = Serv. Indústria'!H190</f>
        <v>14359.26918652508</v>
      </c>
      <c r="I190" s="7">
        <f>+'SCC x Atuacao = Comércio'!I190+'SCC x Atuacao = Serv. Indústria'!I190</f>
        <v>55343.91796191701</v>
      </c>
      <c r="J190" s="7">
        <f>+'SCC x Atuacao = Comércio'!J190+'SCC x Atuacao = Serv. Indústria'!J190</f>
        <v>2107.5471842421125</v>
      </c>
      <c r="K190" s="7">
        <f>+'SCC x Atuacao = Comércio'!K190+'SCC x Atuacao = Serv. Indústria'!K190</f>
        <v>46414.471314895018</v>
      </c>
      <c r="L190" s="72">
        <f t="shared" si="5"/>
        <v>1148209.3844381899</v>
      </c>
      <c r="N190" s="57" t="s">
        <v>543</v>
      </c>
      <c r="O190" s="16">
        <f>+B190/'Total x Ano'!$G$30</f>
        <v>2.0984946783834018E-3</v>
      </c>
      <c r="P190" s="16">
        <f>+C190/'Total x Ano'!$G$30</f>
        <v>3.3808737805609895E-4</v>
      </c>
      <c r="Q190" s="16">
        <f>+D190/'Total x Ano'!$G$30</f>
        <v>2.8742701222912838E-3</v>
      </c>
      <c r="R190" s="16">
        <f>+E190/'Total x Ano'!$G$30</f>
        <v>3.7617265020013641E-5</v>
      </c>
      <c r="S190" s="16">
        <f>+F190/'Total x Ano'!$G$30</f>
        <v>8.9423733089632768E-3</v>
      </c>
      <c r="T190" s="16">
        <f>+G190/'Total x Ano'!$G$30</f>
        <v>2.2021835242299148E-4</v>
      </c>
      <c r="U190" s="16">
        <f>+H190/'Total x Ano'!$G$30</f>
        <v>2.0230236238719666E-4</v>
      </c>
      <c r="V190" s="16">
        <f>+I190/'Total x Ano'!$G$30</f>
        <v>7.797197198563334E-4</v>
      </c>
      <c r="W190" s="16">
        <f>+J190/'Total x Ano'!$G$30</f>
        <v>2.9692442468782953E-5</v>
      </c>
      <c r="X190" s="16">
        <f>+K190/'Total x Ano'!$G$30</f>
        <v>6.5391609238494555E-4</v>
      </c>
      <c r="Y190" s="16">
        <f>+L190/'Total x Ano'!$G$30</f>
        <v>1.6176691722234324E-2</v>
      </c>
    </row>
    <row r="191" spans="1:25" x14ac:dyDescent="0.25">
      <c r="A191" s="1" t="s">
        <v>544</v>
      </c>
      <c r="B191" s="7">
        <f>+'SCC x Atuacao = Comércio'!B191+'SCC x Atuacao = Serv. Indústria'!B191</f>
        <v>119478.70993804379</v>
      </c>
      <c r="C191" s="7">
        <f>+'SCC x Atuacao = Comércio'!C191+'SCC x Atuacao = Serv. Indústria'!C191</f>
        <v>36636.552842071607</v>
      </c>
      <c r="D191" s="7">
        <f>+'SCC x Atuacao = Comércio'!D191+'SCC x Atuacao = Serv. Indústria'!D191</f>
        <v>559649.66381633806</v>
      </c>
      <c r="E191" s="7">
        <f>+'SCC x Atuacao = Comércio'!E191+'SCC x Atuacao = Serv. Indústria'!E191</f>
        <v>1191.3987695703336</v>
      </c>
      <c r="F191" s="7">
        <f>+'SCC x Atuacao = Comércio'!F191+'SCC x Atuacao = Serv. Indústria'!F191</f>
        <v>774018.01248776319</v>
      </c>
      <c r="G191" s="7">
        <f>+'SCC x Atuacao = Comércio'!G191+'SCC x Atuacao = Serv. Indústria'!G191</f>
        <v>31722.117431067578</v>
      </c>
      <c r="H191" s="7">
        <f>+'SCC x Atuacao = Comércio'!H191+'SCC x Atuacao = Serv. Indústria'!H191</f>
        <v>8115.2604910862547</v>
      </c>
      <c r="I191" s="7">
        <f>+'SCC x Atuacao = Comércio'!I191+'SCC x Atuacao = Serv. Indústria'!I191</f>
        <v>48804.43313845704</v>
      </c>
      <c r="J191" s="7">
        <f>+'SCC x Atuacao = Comércio'!J191+'SCC x Atuacao = Serv. Indústria'!J191</f>
        <v>25088.475625225507</v>
      </c>
      <c r="K191" s="7">
        <f>+'SCC x Atuacao = Comércio'!K191+'SCC x Atuacao = Serv. Indústria'!K191</f>
        <v>127536.73538041739</v>
      </c>
      <c r="L191" s="72">
        <f t="shared" si="5"/>
        <v>1732241.3599200409</v>
      </c>
      <c r="N191" s="57" t="s">
        <v>544</v>
      </c>
      <c r="O191" s="16">
        <f>+B191/'Total x Ano'!$G$30</f>
        <v>1.683290769290898E-3</v>
      </c>
      <c r="P191" s="16">
        <f>+C191/'Total x Ano'!$G$30</f>
        <v>5.1615866332735416E-4</v>
      </c>
      <c r="Q191" s="16">
        <f>+D191/'Total x Ano'!$G$30</f>
        <v>7.8846943830185468E-3</v>
      </c>
      <c r="R191" s="16">
        <f>+E191/'Total x Ano'!$G$30</f>
        <v>1.6785170784001781E-5</v>
      </c>
      <c r="S191" s="16">
        <f>+F191/'Total x Ano'!$G$30</f>
        <v>1.090484971223042E-2</v>
      </c>
      <c r="T191" s="16">
        <f>+G191/'Total x Ano'!$G$30</f>
        <v>4.4692102452200462E-4</v>
      </c>
      <c r="U191" s="16">
        <f>+H191/'Total x Ano'!$G$30</f>
        <v>1.1433286383925841E-4</v>
      </c>
      <c r="V191" s="16">
        <f>+I191/'Total x Ano'!$G$30</f>
        <v>6.8758736887132316E-4</v>
      </c>
      <c r="W191" s="16">
        <f>+J191/'Total x Ano'!$G$30</f>
        <v>3.5346213109784127E-4</v>
      </c>
      <c r="X191" s="16">
        <f>+K191/'Total x Ano'!$G$30</f>
        <v>1.7968172699778602E-3</v>
      </c>
      <c r="Y191" s="16">
        <f>+L191/'Total x Ano'!$G$30</f>
        <v>2.4404899356959511E-2</v>
      </c>
    </row>
    <row r="192" spans="1:25" x14ac:dyDescent="0.25">
      <c r="A192" s="1" t="s">
        <v>84</v>
      </c>
      <c r="B192" s="7">
        <f>+'SCC x Atuacao = Comércio'!B192+'SCC x Atuacao = Serv. Indústria'!B192</f>
        <v>6395013.324449854</v>
      </c>
      <c r="C192" s="7">
        <f>+'SCC x Atuacao = Comércio'!C192+'SCC x Atuacao = Serv. Indústria'!C192</f>
        <v>1783729.1410517464</v>
      </c>
      <c r="D192" s="7">
        <f>+'SCC x Atuacao = Comércio'!D192+'SCC x Atuacao = Serv. Indústria'!D192</f>
        <v>17170164.08409806</v>
      </c>
      <c r="E192" s="7">
        <f>+'SCC x Atuacao = Comércio'!E192+'SCC x Atuacao = Serv. Indústria'!E192</f>
        <v>483369.21651398938</v>
      </c>
      <c r="F192" s="7">
        <f>+'SCC x Atuacao = Comércio'!F192+'SCC x Atuacao = Serv. Indústria'!F192</f>
        <v>34754093.270879723</v>
      </c>
      <c r="G192" s="7">
        <f>+'SCC x Atuacao = Comércio'!G192+'SCC x Atuacao = Serv. Indústria'!G192</f>
        <v>957676.17357837711</v>
      </c>
      <c r="H192" s="7">
        <f>+'SCC x Atuacao = Comércio'!H192+'SCC x Atuacao = Serv. Indústria'!H192</f>
        <v>1536533.5564142587</v>
      </c>
      <c r="I192" s="7">
        <f>+'SCC x Atuacao = Comércio'!I192+'SCC x Atuacao = Serv. Indústria'!I192</f>
        <v>2177326.149202093</v>
      </c>
      <c r="J192" s="7">
        <f>+'SCC x Atuacao = Comércio'!J192+'SCC x Atuacao = Serv. Indústria'!J192</f>
        <v>980529.58158453263</v>
      </c>
      <c r="K192" s="7">
        <f>+'SCC x Atuacao = Comércio'!K192+'SCC x Atuacao = Serv. Indústria'!K192</f>
        <v>4740811.7012517396</v>
      </c>
      <c r="L192" s="72">
        <f t="shared" si="5"/>
        <v>70979246.199024379</v>
      </c>
      <c r="N192" s="57" t="s">
        <v>84</v>
      </c>
      <c r="O192" s="16">
        <f>+B192/'Total x Ano'!$G$30</f>
        <v>9.0096946176610071E-2</v>
      </c>
      <c r="P192" s="16">
        <f>+C192/'Total x Ano'!$G$30</f>
        <v>2.5130291410114525E-2</v>
      </c>
      <c r="Q192" s="16">
        <f>+D192/'Total x Ano'!$G$30</f>
        <v>0.24190400720730768</v>
      </c>
      <c r="R192" s="16">
        <f>+E192/'Total x Ano'!$G$30</f>
        <v>6.810007747315769E-3</v>
      </c>
      <c r="S192" s="16">
        <f>+F192/'Total x Ano'!$G$30</f>
        <v>0.48963739588653765</v>
      </c>
      <c r="T192" s="16">
        <f>+G192/'Total x Ano'!$G$30</f>
        <v>1.3492340717356626E-2</v>
      </c>
      <c r="U192" s="16">
        <f>+H192/'Total x Ano'!$G$30</f>
        <v>2.1647645455487783E-2</v>
      </c>
      <c r="V192" s="16">
        <f>+I192/'Total x Ano'!$G$30</f>
        <v>3.0675532156215272E-2</v>
      </c>
      <c r="W192" s="16">
        <f>+J192/'Total x Ano'!$G$30</f>
        <v>1.3814313818368082E-2</v>
      </c>
      <c r="X192" s="16">
        <f>+K192/'Total x Ano'!$G$30</f>
        <v>6.679151942468646E-2</v>
      </c>
      <c r="Y192" s="16">
        <f>+L192/'Total x Ano'!$G$30</f>
        <v>1</v>
      </c>
    </row>
    <row r="193" spans="1:25" x14ac:dyDescent="0.25"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77"/>
      <c r="N193" s="56"/>
      <c r="O193" s="52"/>
      <c r="P193" s="52"/>
      <c r="Q193" s="52"/>
      <c r="R193" s="52"/>
      <c r="S193" s="52"/>
      <c r="T193" s="52"/>
      <c r="U193" s="52"/>
      <c r="V193" s="52"/>
      <c r="W193" s="52"/>
      <c r="X193" s="52"/>
      <c r="Y193" s="52"/>
    </row>
    <row r="194" spans="1:25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N194" s="56"/>
      <c r="O194" s="52"/>
      <c r="P194" s="52"/>
      <c r="Q194" s="52"/>
      <c r="R194" s="52"/>
      <c r="S194" s="52"/>
      <c r="T194" s="52"/>
      <c r="U194" s="52"/>
      <c r="V194" s="52"/>
      <c r="W194" s="52"/>
      <c r="X194" s="52"/>
      <c r="Y194" s="52"/>
    </row>
    <row r="195" spans="1:25" s="1" customFormat="1" x14ac:dyDescent="0.25">
      <c r="B195" s="1">
        <v>2013</v>
      </c>
      <c r="C195" s="1">
        <v>2013</v>
      </c>
      <c r="D195" s="1">
        <v>2013</v>
      </c>
      <c r="E195" s="1">
        <v>2013</v>
      </c>
      <c r="F195" s="1">
        <v>2013</v>
      </c>
      <c r="G195" s="1">
        <v>2013</v>
      </c>
      <c r="H195" s="1">
        <v>2013</v>
      </c>
      <c r="I195" s="1">
        <v>2013</v>
      </c>
      <c r="J195" s="1">
        <v>2013</v>
      </c>
      <c r="K195" s="1">
        <v>2013</v>
      </c>
      <c r="L195" s="57">
        <v>2013</v>
      </c>
      <c r="N195" s="57"/>
      <c r="O195" s="1">
        <v>2013</v>
      </c>
      <c r="P195" s="1">
        <v>2013</v>
      </c>
      <c r="Q195" s="1">
        <v>2013</v>
      </c>
      <c r="R195" s="1">
        <v>2013</v>
      </c>
      <c r="S195" s="1">
        <v>2013</v>
      </c>
      <c r="T195" s="1">
        <v>2013</v>
      </c>
      <c r="U195" s="1">
        <v>2013</v>
      </c>
      <c r="V195" s="1">
        <v>2013</v>
      </c>
      <c r="W195" s="1">
        <v>2013</v>
      </c>
      <c r="X195" s="1">
        <v>2013</v>
      </c>
      <c r="Y195" s="1">
        <v>2013</v>
      </c>
    </row>
    <row r="196" spans="1:25" x14ac:dyDescent="0.25">
      <c r="A196" s="1"/>
      <c r="B196" s="1" t="s">
        <v>769</v>
      </c>
      <c r="C196" s="1" t="s">
        <v>771</v>
      </c>
      <c r="D196" s="1" t="s">
        <v>20</v>
      </c>
      <c r="E196" s="1" t="s">
        <v>776</v>
      </c>
      <c r="F196" s="1" t="s">
        <v>777</v>
      </c>
      <c r="G196" s="1" t="s">
        <v>780</v>
      </c>
      <c r="H196" s="1" t="s">
        <v>22</v>
      </c>
      <c r="I196" s="1" t="s">
        <v>21</v>
      </c>
      <c r="J196" s="1" t="s">
        <v>29</v>
      </c>
      <c r="K196" s="1" t="s">
        <v>784</v>
      </c>
      <c r="L196" s="57" t="s">
        <v>866</v>
      </c>
      <c r="N196" s="56"/>
      <c r="O196" s="1" t="s">
        <v>769</v>
      </c>
      <c r="P196" s="1" t="s">
        <v>771</v>
      </c>
      <c r="Q196" s="1" t="s">
        <v>20</v>
      </c>
      <c r="R196" s="1" t="s">
        <v>776</v>
      </c>
      <c r="S196" s="1" t="s">
        <v>777</v>
      </c>
      <c r="T196" s="1" t="s">
        <v>780</v>
      </c>
      <c r="U196" s="1" t="s">
        <v>22</v>
      </c>
      <c r="V196" s="1" t="s">
        <v>21</v>
      </c>
      <c r="W196" s="1" t="s">
        <v>29</v>
      </c>
      <c r="X196" s="1" t="s">
        <v>784</v>
      </c>
      <c r="Y196" s="1" t="s">
        <v>866</v>
      </c>
    </row>
    <row r="197" spans="1:25" x14ac:dyDescent="0.25">
      <c r="A197" s="1" t="s">
        <v>518</v>
      </c>
      <c r="B197" s="7">
        <f>+'SCC x Atuacao = Comércio'!B197+'SCC x Atuacao = Serv. Indústria'!B197</f>
        <v>47977.894290429147</v>
      </c>
      <c r="C197" s="7">
        <f>+'SCC x Atuacao = Comércio'!C197+'SCC x Atuacao = Serv. Indústria'!C197</f>
        <v>565.96100994413473</v>
      </c>
      <c r="D197" s="7">
        <f>+'SCC x Atuacao = Comércio'!D197+'SCC x Atuacao = Serv. Indústria'!D197</f>
        <v>50809.388549597221</v>
      </c>
      <c r="E197" s="7">
        <f>+'SCC x Atuacao = Comércio'!E197+'SCC x Atuacao = Serv. Indústria'!E197</f>
        <v>158.20737499564393</v>
      </c>
      <c r="F197" s="7">
        <f>+'SCC x Atuacao = Comércio'!F197+'SCC x Atuacao = Serv. Indústria'!F197</f>
        <v>122674.58268082903</v>
      </c>
      <c r="G197" s="7">
        <f>+'SCC x Atuacao = Comércio'!G197+'SCC x Atuacao = Serv. Indústria'!G197</f>
        <v>3249.2601937356003</v>
      </c>
      <c r="H197" s="7">
        <f>+'SCC x Atuacao = Comércio'!H197+'SCC x Atuacao = Serv. Indústria'!H197</f>
        <v>4525.3879982052613</v>
      </c>
      <c r="I197" s="7">
        <f>+'SCC x Atuacao = Comércio'!I197+'SCC x Atuacao = Serv. Indústria'!I197</f>
        <v>11932.262540469432</v>
      </c>
      <c r="J197" s="7">
        <f>+'SCC x Atuacao = Comércio'!J197+'SCC x Atuacao = Serv. Indústria'!J197</f>
        <v>2121.0077478629946</v>
      </c>
      <c r="K197" s="7">
        <f>+'SCC x Atuacao = Comércio'!K197+'SCC x Atuacao = Serv. Indústria'!K197</f>
        <v>4555.1578986485074</v>
      </c>
      <c r="L197" s="72">
        <f>SUM(B197:K197)</f>
        <v>248569.11028471697</v>
      </c>
      <c r="N197" s="57" t="s">
        <v>518</v>
      </c>
      <c r="O197" s="16">
        <f>+B197/'Total x Ano'!$H$30</f>
        <v>6.6002632377072581E-4</v>
      </c>
      <c r="P197" s="16">
        <f>+C197/'Total x Ano'!$H$30</f>
        <v>7.785859932279516E-6</v>
      </c>
      <c r="Q197" s="16">
        <f>+D197/'Total x Ano'!$H$30</f>
        <v>6.9897886169045331E-4</v>
      </c>
      <c r="R197" s="16">
        <f>+E197/'Total x Ano'!$H$30</f>
        <v>2.1764404973609253E-6</v>
      </c>
      <c r="S197" s="16">
        <f>+F197/'Total x Ano'!$H$30</f>
        <v>1.6876199971762307E-3</v>
      </c>
      <c r="T197" s="16">
        <f>+G197/'Total x Ano'!$H$30</f>
        <v>4.4699695398546886E-5</v>
      </c>
      <c r="U197" s="16">
        <f>+H197/'Total x Ano'!$H$30</f>
        <v>6.2255237506065751E-5</v>
      </c>
      <c r="V197" s="16">
        <f>+I197/'Total x Ano'!$H$30</f>
        <v>1.6415075099334326E-4</v>
      </c>
      <c r="W197" s="16">
        <f>+J197/'Total x Ano'!$H$30</f>
        <v>2.917845743785595E-5</v>
      </c>
      <c r="X197" s="16">
        <f>+K197/'Total x Ano'!$H$30</f>
        <v>6.2664778571574665E-5</v>
      </c>
      <c r="Y197" s="16">
        <f>+L197/'Total x Ano'!$H$30</f>
        <v>3.4195364029744367E-3</v>
      </c>
    </row>
    <row r="198" spans="1:25" x14ac:dyDescent="0.25">
      <c r="A198" s="1" t="s">
        <v>519</v>
      </c>
      <c r="B198" s="7">
        <f>+'SCC x Atuacao = Comércio'!B198+'SCC x Atuacao = Serv. Indústria'!B198</f>
        <v>9363.4268290253949</v>
      </c>
      <c r="C198" s="7">
        <f>+'SCC x Atuacao = Comércio'!C198+'SCC x Atuacao = Serv. Indústria'!C198</f>
        <v>4011.9709222933616</v>
      </c>
      <c r="D198" s="7">
        <f>+'SCC x Atuacao = Comércio'!D198+'SCC x Atuacao = Serv. Indústria'!D198</f>
        <v>19935.057243015744</v>
      </c>
      <c r="E198" s="7">
        <f>+'SCC x Atuacao = Comércio'!E198+'SCC x Atuacao = Serv. Indústria'!E198</f>
        <v>0</v>
      </c>
      <c r="F198" s="7">
        <f>+'SCC x Atuacao = Comércio'!F198+'SCC x Atuacao = Serv. Indústria'!F198</f>
        <v>33707.353317620415</v>
      </c>
      <c r="G198" s="7">
        <f>+'SCC x Atuacao = Comércio'!G198+'SCC x Atuacao = Serv. Indústria'!G198</f>
        <v>744.13288177741219</v>
      </c>
      <c r="H198" s="7">
        <f>+'SCC x Atuacao = Comércio'!H198+'SCC x Atuacao = Serv. Indústria'!H198</f>
        <v>1756.4954149562966</v>
      </c>
      <c r="I198" s="7">
        <f>+'SCC x Atuacao = Comércio'!I198+'SCC x Atuacao = Serv. Indústria'!I198</f>
        <v>4376.630965301134</v>
      </c>
      <c r="J198" s="7">
        <f>+'SCC x Atuacao = Comércio'!J198+'SCC x Atuacao = Serv. Indústria'!J198</f>
        <v>20523.269039476352</v>
      </c>
      <c r="K198" s="7">
        <f>+'SCC x Atuacao = Comércio'!K198+'SCC x Atuacao = Serv. Indústria'!K198</f>
        <v>1047.2860941841393</v>
      </c>
      <c r="L198" s="72">
        <f t="shared" ref="L198:L224" si="6">SUM(B198:K198)</f>
        <v>95465.622707650255</v>
      </c>
      <c r="N198" s="57" t="s">
        <v>519</v>
      </c>
      <c r="O198" s="16">
        <f>+B198/'Total x Ano'!$H$30</f>
        <v>1.2881157623232024E-4</v>
      </c>
      <c r="P198" s="16">
        <f>+C198/'Total x Ano'!$H$30</f>
        <v>5.5192218376381983E-5</v>
      </c>
      <c r="Q198" s="16">
        <f>+D198/'Total x Ano'!$H$30</f>
        <v>2.7424426896724842E-4</v>
      </c>
      <c r="R198" s="16">
        <f>+E198/'Total x Ano'!$H$30</f>
        <v>0</v>
      </c>
      <c r="S198" s="16">
        <f>+F198/'Total x Ano'!$H$30</f>
        <v>4.6370814774811958E-4</v>
      </c>
      <c r="T198" s="16">
        <f>+G198/'Total x Ano'!$H$30</f>
        <v>1.023694969569429E-5</v>
      </c>
      <c r="U198" s="16">
        <f>+H198/'Total x Ano'!$H$30</f>
        <v>2.4163903576839743E-5</v>
      </c>
      <c r="V198" s="16">
        <f>+I198/'Total x Ano'!$H$30</f>
        <v>6.0208804268116458E-5</v>
      </c>
      <c r="W198" s="16">
        <f>+J198/'Total x Ano'!$H$30</f>
        <v>2.8233623038736256E-4</v>
      </c>
      <c r="X198" s="16">
        <f>+K198/'Total x Ano'!$H$30</f>
        <v>1.4407393256907705E-5</v>
      </c>
      <c r="Y198" s="16">
        <f>+L198/'Total x Ano'!$H$30</f>
        <v>1.313309492508991E-3</v>
      </c>
    </row>
    <row r="199" spans="1:25" x14ac:dyDescent="0.25">
      <c r="A199" s="1" t="s">
        <v>520</v>
      </c>
      <c r="B199" s="7">
        <f>+'SCC x Atuacao = Comércio'!B199+'SCC x Atuacao = Serv. Indústria'!B199</f>
        <v>89852.750202863113</v>
      </c>
      <c r="C199" s="7">
        <f>+'SCC x Atuacao = Comércio'!C199+'SCC x Atuacao = Serv. Indústria'!C199</f>
        <v>19018.71517608143</v>
      </c>
      <c r="D199" s="7">
        <f>+'SCC x Atuacao = Comércio'!D199+'SCC x Atuacao = Serv. Indústria'!D199</f>
        <v>165315.35485592956</v>
      </c>
      <c r="E199" s="7">
        <f>+'SCC x Atuacao = Comércio'!E199+'SCC x Atuacao = Serv. Indústria'!E199</f>
        <v>470.95130013764538</v>
      </c>
      <c r="F199" s="7">
        <f>+'SCC x Atuacao = Comércio'!F199+'SCC x Atuacao = Serv. Indústria'!F199</f>
        <v>258973.33315319367</v>
      </c>
      <c r="G199" s="7">
        <f>+'SCC x Atuacao = Comércio'!G199+'SCC x Atuacao = Serv. Indústria'!G199</f>
        <v>5145.7239168317437</v>
      </c>
      <c r="H199" s="7">
        <f>+'SCC x Atuacao = Comércio'!H199+'SCC x Atuacao = Serv. Indústria'!H199</f>
        <v>62738.139710631382</v>
      </c>
      <c r="I199" s="7">
        <f>+'SCC x Atuacao = Comércio'!I199+'SCC x Atuacao = Serv. Indústria'!I199</f>
        <v>29359.594734755385</v>
      </c>
      <c r="J199" s="7">
        <f>+'SCC x Atuacao = Comércio'!J199+'SCC x Atuacao = Serv. Indústria'!J199</f>
        <v>896.8295845221171</v>
      </c>
      <c r="K199" s="7">
        <f>+'SCC x Atuacao = Comércio'!K199+'SCC x Atuacao = Serv. Indústria'!K199</f>
        <v>22140.166066226411</v>
      </c>
      <c r="L199" s="72">
        <f t="shared" si="6"/>
        <v>653911.55870117247</v>
      </c>
      <c r="N199" s="57" t="s">
        <v>520</v>
      </c>
      <c r="O199" s="16">
        <f>+B199/'Total x Ano'!$H$30</f>
        <v>1.2360938568518117E-3</v>
      </c>
      <c r="P199" s="16">
        <f>+C199/'Total x Ano'!$H$30</f>
        <v>2.6163825749675804E-4</v>
      </c>
      <c r="Q199" s="16">
        <f>+D199/'Total x Ano'!$H$30</f>
        <v>2.2742241513958742E-3</v>
      </c>
      <c r="R199" s="16">
        <f>+E199/'Total x Ano'!$H$30</f>
        <v>6.4788223806416961E-6</v>
      </c>
      <c r="S199" s="16">
        <f>+F199/'Total x Ano'!$H$30</f>
        <v>3.5626660895338958E-3</v>
      </c>
      <c r="T199" s="16">
        <f>+G199/'Total x Ano'!$H$30</f>
        <v>7.0789126746712358E-5</v>
      </c>
      <c r="U199" s="16">
        <f>+H199/'Total x Ano'!$H$30</f>
        <v>8.6308130704441195E-4</v>
      </c>
      <c r="V199" s="16">
        <f>+I199/'Total x Ano'!$H$30</f>
        <v>4.0389653749444749E-4</v>
      </c>
      <c r="W199" s="16">
        <f>+J199/'Total x Ano'!$H$30</f>
        <v>1.2337580514429571E-5</v>
      </c>
      <c r="X199" s="16">
        <f>+K199/'Total x Ano'!$H$30</f>
        <v>3.0457969513847291E-4</v>
      </c>
      <c r="Y199" s="16">
        <f>+L199/'Total x Ano'!$H$30</f>
        <v>8.9957854245974571E-3</v>
      </c>
    </row>
    <row r="200" spans="1:25" x14ac:dyDescent="0.25">
      <c r="A200" s="1" t="s">
        <v>521</v>
      </c>
      <c r="B200" s="7">
        <f>+'SCC x Atuacao = Comércio'!B200+'SCC x Atuacao = Serv. Indústria'!B200</f>
        <v>2366.555134271679</v>
      </c>
      <c r="C200" s="7">
        <f>+'SCC x Atuacao = Comércio'!C200+'SCC x Atuacao = Serv. Indústria'!C200</f>
        <v>385.59838620564005</v>
      </c>
      <c r="D200" s="7">
        <f>+'SCC x Atuacao = Comércio'!D200+'SCC x Atuacao = Serv. Indústria'!D200</f>
        <v>16088.176364524817</v>
      </c>
      <c r="E200" s="7">
        <f>+'SCC x Atuacao = Comércio'!E200+'SCC x Atuacao = Serv. Indústria'!E200</f>
        <v>17.184346446110851</v>
      </c>
      <c r="F200" s="7">
        <f>+'SCC x Atuacao = Comércio'!F200+'SCC x Atuacao = Serv. Indústria'!F200</f>
        <v>30059.351453386789</v>
      </c>
      <c r="G200" s="7">
        <f>+'SCC x Atuacao = Comércio'!G200+'SCC x Atuacao = Serv. Indústria'!G200</f>
        <v>978.92035286353871</v>
      </c>
      <c r="H200" s="7">
        <f>+'SCC x Atuacao = Comércio'!H200+'SCC x Atuacao = Serv. Indústria'!H200</f>
        <v>1191.8770739333518</v>
      </c>
      <c r="I200" s="7">
        <f>+'SCC x Atuacao = Comércio'!I200+'SCC x Atuacao = Serv. Indústria'!I200</f>
        <v>5172.9188422895768</v>
      </c>
      <c r="J200" s="7">
        <f>+'SCC x Atuacao = Comércio'!J200+'SCC x Atuacao = Serv. Indústria'!J200</f>
        <v>655.1511140907503</v>
      </c>
      <c r="K200" s="7">
        <f>+'SCC x Atuacao = Comércio'!K200+'SCC x Atuacao = Serv. Indústria'!K200</f>
        <v>1189.1540863911168</v>
      </c>
      <c r="L200" s="72">
        <f t="shared" si="6"/>
        <v>58104.887154403368</v>
      </c>
      <c r="N200" s="57" t="s">
        <v>521</v>
      </c>
      <c r="O200" s="16">
        <f>+B200/'Total x Ano'!$H$30</f>
        <v>3.2556424336148187E-5</v>
      </c>
      <c r="P200" s="16">
        <f>+C200/'Total x Ano'!$H$30</f>
        <v>5.304632249148188E-6</v>
      </c>
      <c r="Q200" s="16">
        <f>+D200/'Total x Ano'!$H$30</f>
        <v>2.2132317516424741E-4</v>
      </c>
      <c r="R200" s="16">
        <f>+E200/'Total x Ano'!$H$30</f>
        <v>2.3640305976270537E-7</v>
      </c>
      <c r="S200" s="16">
        <f>+F200/'Total x Ano'!$H$30</f>
        <v>4.1352300946373286E-4</v>
      </c>
      <c r="T200" s="16">
        <f>+G200/'Total x Ano'!$H$30</f>
        <v>1.3466893687615482E-5</v>
      </c>
      <c r="U200" s="16">
        <f>+H200/'Total x Ano'!$H$30</f>
        <v>1.6396514585088167E-5</v>
      </c>
      <c r="V200" s="16">
        <f>+I200/'Total x Ano'!$H$30</f>
        <v>7.1163244180180737E-5</v>
      </c>
      <c r="W200" s="16">
        <f>+J200/'Total x Ano'!$H$30</f>
        <v>9.0128378442376495E-6</v>
      </c>
      <c r="X200" s="16">
        <f>+K200/'Total x Ano'!$H$30</f>
        <v>1.6359054761480747E-5</v>
      </c>
      <c r="Y200" s="16">
        <f>+L200/'Total x Ano'!$H$30</f>
        <v>7.9934218933164203E-4</v>
      </c>
    </row>
    <row r="201" spans="1:25" x14ac:dyDescent="0.25">
      <c r="A201" s="1" t="s">
        <v>522</v>
      </c>
      <c r="B201" s="7">
        <f>+'SCC x Atuacao = Comércio'!B201+'SCC x Atuacao = Serv. Indústria'!B201</f>
        <v>55622.511742859453</v>
      </c>
      <c r="C201" s="7">
        <f>+'SCC x Atuacao = Comércio'!C201+'SCC x Atuacao = Serv. Indústria'!C201</f>
        <v>27591.783038959024</v>
      </c>
      <c r="D201" s="7">
        <f>+'SCC x Atuacao = Comércio'!D201+'SCC x Atuacao = Serv. Indústria'!D201</f>
        <v>126238.01469429543</v>
      </c>
      <c r="E201" s="7">
        <f>+'SCC x Atuacao = Comércio'!E201+'SCC x Atuacao = Serv. Indústria'!E201</f>
        <v>771.96939331403792</v>
      </c>
      <c r="F201" s="7">
        <f>+'SCC x Atuacao = Comércio'!F201+'SCC x Atuacao = Serv. Indústria'!F201</f>
        <v>339940.6602508956</v>
      </c>
      <c r="G201" s="7">
        <f>+'SCC x Atuacao = Comércio'!G201+'SCC x Atuacao = Serv. Indústria'!G201</f>
        <v>13061.488926247768</v>
      </c>
      <c r="H201" s="7">
        <f>+'SCC x Atuacao = Comércio'!H201+'SCC x Atuacao = Serv. Indústria'!H201</f>
        <v>7225.3146054704357</v>
      </c>
      <c r="I201" s="7">
        <f>+'SCC x Atuacao = Comércio'!I201+'SCC x Atuacao = Serv. Indústria'!I201</f>
        <v>33806.475394799883</v>
      </c>
      <c r="J201" s="7">
        <f>+'SCC x Atuacao = Comércio'!J201+'SCC x Atuacao = Serv. Indústria'!J201</f>
        <v>145036.36535145273</v>
      </c>
      <c r="K201" s="7">
        <f>+'SCC x Atuacao = Comércio'!K201+'SCC x Atuacao = Serv. Indústria'!K201</f>
        <v>26290.605164236156</v>
      </c>
      <c r="L201" s="72">
        <f t="shared" si="6"/>
        <v>775585.18856253044</v>
      </c>
      <c r="N201" s="57" t="s">
        <v>522</v>
      </c>
      <c r="O201" s="16">
        <f>+B201/'Total x Ano'!$H$30</f>
        <v>7.651924388823604E-4</v>
      </c>
      <c r="P201" s="16">
        <f>+C201/'Total x Ano'!$H$30</f>
        <v>3.795769571553803E-4</v>
      </c>
      <c r="Q201" s="16">
        <f>+D201/'Total x Ano'!$H$30</f>
        <v>1.736641717838205E-3</v>
      </c>
      <c r="R201" s="16">
        <f>+E201/'Total x Ano'!$H$30</f>
        <v>1.0619893354390575E-5</v>
      </c>
      <c r="S201" s="16">
        <f>+F201/'Total x Ano'!$H$30</f>
        <v>4.6765242119087801E-3</v>
      </c>
      <c r="T201" s="16">
        <f>+G201/'Total x Ano'!$H$30</f>
        <v>1.796853873322886E-4</v>
      </c>
      <c r="U201" s="16">
        <f>+H201/'Total x Ano'!$H$30</f>
        <v>9.9397814507397127E-5</v>
      </c>
      <c r="V201" s="16">
        <f>+I201/'Total x Ano'!$H$30</f>
        <v>4.6507175866045451E-4</v>
      </c>
      <c r="W201" s="16">
        <f>+J201/'Total x Ano'!$H$30</f>
        <v>1.9952484462221064E-3</v>
      </c>
      <c r="X201" s="16">
        <f>+K201/'Total x Ano'!$H$30</f>
        <v>3.6167680413852602E-4</v>
      </c>
      <c r="Y201" s="16">
        <f>+L201/'Total x Ano'!$H$30</f>
        <v>1.0669635429999888E-2</v>
      </c>
    </row>
    <row r="202" spans="1:25" x14ac:dyDescent="0.25">
      <c r="A202" s="1" t="s">
        <v>523</v>
      </c>
      <c r="B202" s="7">
        <f>+'SCC x Atuacao = Comércio'!B202+'SCC x Atuacao = Serv. Indústria'!B202</f>
        <v>4190.1241457020415</v>
      </c>
      <c r="C202" s="7">
        <f>+'SCC x Atuacao = Comércio'!C202+'SCC x Atuacao = Serv. Indústria'!C202</f>
        <v>3485.9363124599872</v>
      </c>
      <c r="D202" s="7">
        <f>+'SCC x Atuacao = Comércio'!D202+'SCC x Atuacao = Serv. Indústria'!D202</f>
        <v>13072.988298014139</v>
      </c>
      <c r="E202" s="7">
        <f>+'SCC x Atuacao = Comércio'!E202+'SCC x Atuacao = Serv. Indústria'!E202</f>
        <v>0</v>
      </c>
      <c r="F202" s="7">
        <f>+'SCC x Atuacao = Comércio'!F202+'SCC x Atuacao = Serv. Indústria'!F202</f>
        <v>38204.945576557293</v>
      </c>
      <c r="G202" s="7">
        <f>+'SCC x Atuacao = Comércio'!G202+'SCC x Atuacao = Serv. Indústria'!G202</f>
        <v>731.91159033416932</v>
      </c>
      <c r="H202" s="7">
        <f>+'SCC x Atuacao = Comércio'!H202+'SCC x Atuacao = Serv. Indústria'!H202</f>
        <v>604.31576087943108</v>
      </c>
      <c r="I202" s="7">
        <f>+'SCC x Atuacao = Comércio'!I202+'SCC x Atuacao = Serv. Indústria'!I202</f>
        <v>761.01133060872644</v>
      </c>
      <c r="J202" s="7">
        <f>+'SCC x Atuacao = Comércio'!J202+'SCC x Atuacao = Serv. Indústria'!J202</f>
        <v>318.33194129812256</v>
      </c>
      <c r="K202" s="7">
        <f>+'SCC x Atuacao = Comércio'!K202+'SCC x Atuacao = Serv. Indústria'!K202</f>
        <v>3027.0422462393267</v>
      </c>
      <c r="L202" s="72">
        <f t="shared" si="6"/>
        <v>64396.607202093233</v>
      </c>
      <c r="N202" s="57" t="s">
        <v>523</v>
      </c>
      <c r="O202" s="16">
        <f>+B202/'Total x Ano'!$H$30</f>
        <v>5.7643051595583773E-5</v>
      </c>
      <c r="P202" s="16">
        <f>+C202/'Total x Ano'!$H$30</f>
        <v>4.7955621296844237E-5</v>
      </c>
      <c r="Q202" s="16">
        <f>+D202/'Total x Ano'!$H$30</f>
        <v>1.79843582855141E-4</v>
      </c>
      <c r="R202" s="16">
        <f>+E202/'Total x Ano'!$H$30</f>
        <v>0</v>
      </c>
      <c r="S202" s="16">
        <f>+F202/'Total x Ano'!$H$30</f>
        <v>5.2558100249485145E-4</v>
      </c>
      <c r="T202" s="16">
        <f>+G202/'Total x Ano'!$H$30</f>
        <v>1.006882280762819E-5</v>
      </c>
      <c r="U202" s="16">
        <f>+H202/'Total x Ano'!$H$30</f>
        <v>8.3135017897091662E-6</v>
      </c>
      <c r="V202" s="16">
        <f>+I202/'Total x Ano'!$H$30</f>
        <v>1.0469144557470601E-5</v>
      </c>
      <c r="W202" s="16">
        <f>+J202/'Total x Ano'!$H$30</f>
        <v>4.3792555730340078E-6</v>
      </c>
      <c r="X202" s="16">
        <f>+K202/'Total x Ano'!$H$30</f>
        <v>4.1642668883919293E-5</v>
      </c>
      <c r="Y202" s="16">
        <f>+L202/'Total x Ano'!$H$30</f>
        <v>8.8589665185418169E-4</v>
      </c>
    </row>
    <row r="203" spans="1:25" x14ac:dyDescent="0.25">
      <c r="A203" s="1" t="s">
        <v>524</v>
      </c>
      <c r="B203" s="7">
        <f>+'SCC x Atuacao = Comércio'!B203+'SCC x Atuacao = Serv. Indústria'!B203</f>
        <v>10989.702316532112</v>
      </c>
      <c r="C203" s="7">
        <f>+'SCC x Atuacao = Comércio'!C203+'SCC x Atuacao = Serv. Indústria'!C203</f>
        <v>622.449880269912</v>
      </c>
      <c r="D203" s="7">
        <f>+'SCC x Atuacao = Comércio'!D203+'SCC x Atuacao = Serv. Indústria'!D203</f>
        <v>25256.099995459648</v>
      </c>
      <c r="E203" s="7">
        <f>+'SCC x Atuacao = Comércio'!E203+'SCC x Atuacao = Serv. Indústria'!E203</f>
        <v>68.0955607966971</v>
      </c>
      <c r="F203" s="7">
        <f>+'SCC x Atuacao = Comércio'!F203+'SCC x Atuacao = Serv. Indústria'!F203</f>
        <v>76706.452347402213</v>
      </c>
      <c r="G203" s="7">
        <f>+'SCC x Atuacao = Comércio'!G203+'SCC x Atuacao = Serv. Indústria'!G203</f>
        <v>2564.4568185464045</v>
      </c>
      <c r="H203" s="7">
        <f>+'SCC x Atuacao = Comércio'!H203+'SCC x Atuacao = Serv. Indústria'!H203</f>
        <v>2120.9698046465824</v>
      </c>
      <c r="I203" s="7">
        <f>+'SCC x Atuacao = Comércio'!I203+'SCC x Atuacao = Serv. Indústria'!I203</f>
        <v>6462.5652602299051</v>
      </c>
      <c r="J203" s="7">
        <f>+'SCC x Atuacao = Comércio'!J203+'SCC x Atuacao = Serv. Indústria'!J203</f>
        <v>151.7303692718873</v>
      </c>
      <c r="K203" s="7">
        <f>+'SCC x Atuacao = Comércio'!K203+'SCC x Atuacao = Serv. Indústria'!K203</f>
        <v>2953.6883831691307</v>
      </c>
      <c r="L203" s="72">
        <f t="shared" si="6"/>
        <v>127896.2107363245</v>
      </c>
      <c r="N203" s="57" t="s">
        <v>524</v>
      </c>
      <c r="O203" s="16">
        <f>+B203/'Total x Ano'!$H$30</f>
        <v>1.5118405937966059E-4</v>
      </c>
      <c r="P203" s="16">
        <f>+C203/'Total x Ano'!$H$30</f>
        <v>8.5629707656434898E-6</v>
      </c>
      <c r="Q203" s="16">
        <f>+D203/'Total x Ano'!$H$30</f>
        <v>3.474452365891853E-4</v>
      </c>
      <c r="R203" s="16">
        <f>+E203/'Total x Ano'!$H$30</f>
        <v>9.3678272718016623E-7</v>
      </c>
      <c r="S203" s="16">
        <f>+F203/'Total x Ano'!$H$30</f>
        <v>1.0552417629226759E-3</v>
      </c>
      <c r="T203" s="16">
        <f>+G203/'Total x Ano'!$H$30</f>
        <v>3.527893483961434E-5</v>
      </c>
      <c r="U203" s="16">
        <f>+H203/'Total x Ano'!$H$30</f>
        <v>2.9177935457431195E-5</v>
      </c>
      <c r="V203" s="16">
        <f>+I203/'Total x Ano'!$H$30</f>
        <v>8.8904760284338756E-5</v>
      </c>
      <c r="W203" s="16">
        <f>+J203/'Total x Ano'!$H$30</f>
        <v>2.0873370812957098E-6</v>
      </c>
      <c r="X203" s="16">
        <f>+K203/'Total x Ano'!$H$30</f>
        <v>4.0633548302604812E-5</v>
      </c>
      <c r="Y203" s="16">
        <f>+L203/'Total x Ano'!$H$30</f>
        <v>1.7594533283496305E-3</v>
      </c>
    </row>
    <row r="204" spans="1:25" x14ac:dyDescent="0.25">
      <c r="A204" s="1" t="s">
        <v>525</v>
      </c>
      <c r="B204" s="7">
        <f>+'SCC x Atuacao = Comércio'!B204+'SCC x Atuacao = Serv. Indústria'!B204</f>
        <v>56248.291088576654</v>
      </c>
      <c r="C204" s="7">
        <f>+'SCC x Atuacao = Comércio'!C204+'SCC x Atuacao = Serv. Indústria'!C204</f>
        <v>3355.7260988680487</v>
      </c>
      <c r="D204" s="7">
        <f>+'SCC x Atuacao = Comércio'!D204+'SCC x Atuacao = Serv. Indústria'!D204</f>
        <v>87899.968159887387</v>
      </c>
      <c r="E204" s="7">
        <f>+'SCC x Atuacao = Comércio'!E204+'SCC x Atuacao = Serv. Indústria'!E204</f>
        <v>174.80010373126743</v>
      </c>
      <c r="F204" s="7">
        <f>+'SCC x Atuacao = Comércio'!F204+'SCC x Atuacao = Serv. Indústria'!F204</f>
        <v>228025.52474623243</v>
      </c>
      <c r="G204" s="7">
        <f>+'SCC x Atuacao = Comércio'!G204+'SCC x Atuacao = Serv. Indústria'!G204</f>
        <v>4691.0586438852724</v>
      </c>
      <c r="H204" s="7">
        <f>+'SCC x Atuacao = Comércio'!H204+'SCC x Atuacao = Serv. Indústria'!H204</f>
        <v>5149.4921276172772</v>
      </c>
      <c r="I204" s="7">
        <f>+'SCC x Atuacao = Comércio'!I204+'SCC x Atuacao = Serv. Indústria'!I204</f>
        <v>28548.103108862655</v>
      </c>
      <c r="J204" s="7">
        <f>+'SCC x Atuacao = Comércio'!J204+'SCC x Atuacao = Serv. Indústria'!J204</f>
        <v>4843.5577897063504</v>
      </c>
      <c r="K204" s="7">
        <f>+'SCC x Atuacao = Comércio'!K204+'SCC x Atuacao = Serv. Indústria'!K204</f>
        <v>15511.804029583585</v>
      </c>
      <c r="L204" s="72">
        <f t="shared" si="6"/>
        <v>434448.3258969509</v>
      </c>
      <c r="N204" s="57" t="s">
        <v>525</v>
      </c>
      <c r="O204" s="16">
        <f>+B204/'Total x Ano'!$H$30</f>
        <v>7.7380121271776751E-4</v>
      </c>
      <c r="P204" s="16">
        <f>+C204/'Total x Ano'!$H$30</f>
        <v>4.6164334499757097E-5</v>
      </c>
      <c r="Q204" s="16">
        <f>+D204/'Total x Ano'!$H$30</f>
        <v>1.2092296609129776E-3</v>
      </c>
      <c r="R204" s="16">
        <f>+E204/'Total x Ano'!$H$30</f>
        <v>2.4047047409395174E-6</v>
      </c>
      <c r="S204" s="16">
        <f>+F204/'Total x Ano'!$H$30</f>
        <v>3.1369206808680109E-3</v>
      </c>
      <c r="T204" s="16">
        <f>+G204/'Total x Ano'!$H$30</f>
        <v>6.453434935209592E-5</v>
      </c>
      <c r="U204" s="16">
        <f>+H204/'Total x Ano'!$H$30</f>
        <v>7.0840965585176451E-5</v>
      </c>
      <c r="V204" s="16">
        <f>+I204/'Total x Ano'!$H$30</f>
        <v>3.9273294137314894E-4</v>
      </c>
      <c r="W204" s="16">
        <f>+J204/'Total x Ano'!$H$30</f>
        <v>6.663226240315996E-5</v>
      </c>
      <c r="X204" s="16">
        <f>+K204/'Total x Ano'!$H$30</f>
        <v>2.1339408784224923E-4</v>
      </c>
      <c r="Y204" s="16">
        <f>+L204/'Total x Ano'!$H$30</f>
        <v>5.976655200295283E-3</v>
      </c>
    </row>
    <row r="205" spans="1:25" x14ac:dyDescent="0.25">
      <c r="A205" s="1" t="s">
        <v>526</v>
      </c>
      <c r="B205" s="7">
        <f>+'SCC x Atuacao = Comércio'!B205+'SCC x Atuacao = Serv. Indústria'!B205</f>
        <v>31991.383688482863</v>
      </c>
      <c r="C205" s="7">
        <f>+'SCC x Atuacao = Comércio'!C205+'SCC x Atuacao = Serv. Indústria'!C205</f>
        <v>33869.130763879366</v>
      </c>
      <c r="D205" s="7">
        <f>+'SCC x Atuacao = Comércio'!D205+'SCC x Atuacao = Serv. Indústria'!D205</f>
        <v>43643.890686034581</v>
      </c>
      <c r="E205" s="7">
        <f>+'SCC x Atuacao = Comércio'!E205+'SCC x Atuacao = Serv. Indústria'!E205</f>
        <v>1161.4531231160727</v>
      </c>
      <c r="F205" s="7">
        <f>+'SCC x Atuacao = Comércio'!F205+'SCC x Atuacao = Serv. Indústria'!F205</f>
        <v>174485.20807609701</v>
      </c>
      <c r="G205" s="7">
        <f>+'SCC x Atuacao = Comércio'!G205+'SCC x Atuacao = Serv. Indústria'!G205</f>
        <v>3213.3260094594075</v>
      </c>
      <c r="H205" s="7">
        <f>+'SCC x Atuacao = Comércio'!H205+'SCC x Atuacao = Serv. Indústria'!H205</f>
        <v>3397.2908393389207</v>
      </c>
      <c r="I205" s="7">
        <f>+'SCC x Atuacao = Comércio'!I205+'SCC x Atuacao = Serv. Indústria'!I205</f>
        <v>15406.02762835067</v>
      </c>
      <c r="J205" s="7">
        <f>+'SCC x Atuacao = Comércio'!J205+'SCC x Atuacao = Serv. Indústria'!J205</f>
        <v>19292.411868848438</v>
      </c>
      <c r="K205" s="7">
        <f>+'SCC x Atuacao = Comércio'!K205+'SCC x Atuacao = Serv. Indústria'!K205</f>
        <v>22679.081361050557</v>
      </c>
      <c r="L205" s="72">
        <f t="shared" si="6"/>
        <v>349139.20404465782</v>
      </c>
      <c r="N205" s="57" t="s">
        <v>526</v>
      </c>
      <c r="O205" s="16">
        <f>+B205/'Total x Ano'!$H$30</f>
        <v>4.4010175270364576E-4</v>
      </c>
      <c r="P205" s="16">
        <f>+C205/'Total x Ano'!$H$30</f>
        <v>4.6593370130153201E-4</v>
      </c>
      <c r="Q205" s="16">
        <f>+D205/'Total x Ano'!$H$30</f>
        <v>6.0040393915956425E-4</v>
      </c>
      <c r="R205" s="16">
        <f>+E205/'Total x Ano'!$H$30</f>
        <v>1.5977975824488247E-5</v>
      </c>
      <c r="S205" s="16">
        <f>+F205/'Total x Ano'!$H$30</f>
        <v>2.4003727579559506E-3</v>
      </c>
      <c r="T205" s="16">
        <f>+G205/'Total x Ano'!$H$30</f>
        <v>4.4205352995732289E-5</v>
      </c>
      <c r="U205" s="16">
        <f>+H205/'Total x Ano'!$H$30</f>
        <v>4.673613581069847E-5</v>
      </c>
      <c r="V205" s="16">
        <f>+I205/'Total x Ano'!$H$30</f>
        <v>2.1193893416616584E-4</v>
      </c>
      <c r="W205" s="16">
        <f>+J205/'Total x Ano'!$H$30</f>
        <v>2.6540347113580788E-4</v>
      </c>
      <c r="X205" s="16">
        <f>+K205/'Total x Ano'!$H$30</f>
        <v>3.1199349030658547E-4</v>
      </c>
      <c r="Y205" s="16">
        <f>+L205/'Total x Ano'!$H$30</f>
        <v>4.8030675113601698E-3</v>
      </c>
    </row>
    <row r="206" spans="1:25" x14ac:dyDescent="0.25">
      <c r="A206" s="1" t="s">
        <v>527</v>
      </c>
      <c r="B206" s="7">
        <f>+'SCC x Atuacao = Comércio'!B206+'SCC x Atuacao = Serv. Indústria'!B206</f>
        <v>108901.09616908856</v>
      </c>
      <c r="C206" s="7">
        <f>+'SCC x Atuacao = Comércio'!C206+'SCC x Atuacao = Serv. Indústria'!C206</f>
        <v>143014.30572147612</v>
      </c>
      <c r="D206" s="7">
        <f>+'SCC x Atuacao = Comércio'!D206+'SCC x Atuacao = Serv. Indústria'!D206</f>
        <v>161610.07941291435</v>
      </c>
      <c r="E206" s="7">
        <f>+'SCC x Atuacao = Comércio'!E206+'SCC x Atuacao = Serv. Indústria'!E206</f>
        <v>1115.1891357572822</v>
      </c>
      <c r="F206" s="7">
        <f>+'SCC x Atuacao = Comércio'!F206+'SCC x Atuacao = Serv. Indústria'!F206</f>
        <v>858333.88086976588</v>
      </c>
      <c r="G206" s="7">
        <f>+'SCC x Atuacao = Comércio'!G206+'SCC x Atuacao = Serv. Indústria'!G206</f>
        <v>13526.271319851247</v>
      </c>
      <c r="H206" s="7">
        <f>+'SCC x Atuacao = Comércio'!H206+'SCC x Atuacao = Serv. Indústria'!H206</f>
        <v>25030.640734430908</v>
      </c>
      <c r="I206" s="7">
        <f>+'SCC x Atuacao = Comércio'!I206+'SCC x Atuacao = Serv. Indústria'!I206</f>
        <v>30317.867844078228</v>
      </c>
      <c r="J206" s="7">
        <f>+'SCC x Atuacao = Comércio'!J206+'SCC x Atuacao = Serv. Indústria'!J206</f>
        <v>356.6102457824025</v>
      </c>
      <c r="K206" s="7">
        <f>+'SCC x Atuacao = Comércio'!K206+'SCC x Atuacao = Serv. Indústria'!K206</f>
        <v>47146.977197924913</v>
      </c>
      <c r="L206" s="72">
        <f t="shared" si="6"/>
        <v>1389352.9186510697</v>
      </c>
      <c r="N206" s="57" t="s">
        <v>527</v>
      </c>
      <c r="O206" s="16">
        <f>+B206/'Total x Ano'!$H$30</f>
        <v>1.4981397416898364E-3</v>
      </c>
      <c r="P206" s="16">
        <f>+C206/'Total x Ano'!$H$30</f>
        <v>1.9674312065587787E-3</v>
      </c>
      <c r="Q206" s="16">
        <f>+D206/'Total x Ano'!$H$30</f>
        <v>2.2232511071349648E-3</v>
      </c>
      <c r="R206" s="16">
        <f>+E206/'Total x Ano'!$H$30</f>
        <v>1.5341527519471885E-5</v>
      </c>
      <c r="S206" s="16">
        <f>+F206/'Total x Ano'!$H$30</f>
        <v>1.1807999586829394E-2</v>
      </c>
      <c r="T206" s="16">
        <f>+G206/'Total x Ano'!$H$30</f>
        <v>1.8607934478166041E-4</v>
      </c>
      <c r="U206" s="16">
        <f>+H206/'Total x Ano'!$H$30</f>
        <v>3.4434361970045598E-4</v>
      </c>
      <c r="V206" s="16">
        <f>+I206/'Total x Ano'!$H$30</f>
        <v>4.1707938944884996E-4</v>
      </c>
      <c r="W206" s="16">
        <f>+J206/'Total x Ano'!$H$30</f>
        <v>4.9058457655088716E-6</v>
      </c>
      <c r="X206" s="16">
        <f>+K206/'Total x Ano'!$H$30</f>
        <v>6.4859549375963818E-4</v>
      </c>
      <c r="Y206" s="16">
        <f>+L206/'Total x Ano'!$H$30</f>
        <v>1.9113166863188556E-2</v>
      </c>
    </row>
    <row r="207" spans="1:25" x14ac:dyDescent="0.25">
      <c r="A207" s="1" t="s">
        <v>528</v>
      </c>
      <c r="B207" s="7">
        <f>+'SCC x Atuacao = Comércio'!B207+'SCC x Atuacao = Serv. Indústria'!B207</f>
        <v>29653.754420072844</v>
      </c>
      <c r="C207" s="7">
        <f>+'SCC x Atuacao = Comércio'!C207+'SCC x Atuacao = Serv. Indústria'!C207</f>
        <v>8946.9744847106031</v>
      </c>
      <c r="D207" s="7">
        <f>+'SCC x Atuacao = Comércio'!D207+'SCC x Atuacao = Serv. Indústria'!D207</f>
        <v>163964.32419597733</v>
      </c>
      <c r="E207" s="7">
        <f>+'SCC x Atuacao = Comércio'!E207+'SCC x Atuacao = Serv. Indústria'!E207</f>
        <v>1310.1169746244286</v>
      </c>
      <c r="F207" s="7">
        <f>+'SCC x Atuacao = Comércio'!F207+'SCC x Atuacao = Serv. Indústria'!F207</f>
        <v>204749.55249608171</v>
      </c>
      <c r="G207" s="7">
        <f>+'SCC x Atuacao = Comércio'!G207+'SCC x Atuacao = Serv. Indústria'!G207</f>
        <v>5692.2463173599572</v>
      </c>
      <c r="H207" s="7">
        <f>+'SCC x Atuacao = Comércio'!H207+'SCC x Atuacao = Serv. Indústria'!H207</f>
        <v>4801.2356692358489</v>
      </c>
      <c r="I207" s="7">
        <f>+'SCC x Atuacao = Comércio'!I207+'SCC x Atuacao = Serv. Indústria'!I207</f>
        <v>21164.329493152189</v>
      </c>
      <c r="J207" s="7">
        <f>+'SCC x Atuacao = Comércio'!J207+'SCC x Atuacao = Serv. Indústria'!J207</f>
        <v>4967.5164690465353</v>
      </c>
      <c r="K207" s="7">
        <f>+'SCC x Atuacao = Comércio'!K207+'SCC x Atuacao = Serv. Indústria'!K207</f>
        <v>21107.82228995136</v>
      </c>
      <c r="L207" s="72">
        <f t="shared" si="6"/>
        <v>466357.8728102129</v>
      </c>
      <c r="N207" s="57" t="s">
        <v>528</v>
      </c>
      <c r="O207" s="16">
        <f>+B207/'Total x Ano'!$H$30</f>
        <v>4.0794325814722042E-4</v>
      </c>
      <c r="P207" s="16">
        <f>+C207/'Total x Ano'!$H$30</f>
        <v>1.2308248966216151E-4</v>
      </c>
      <c r="Q207" s="16">
        <f>+D207/'Total x Ano'!$H$30</f>
        <v>2.2556381793981894E-3</v>
      </c>
      <c r="R207" s="16">
        <f>+E207/'Total x Ano'!$H$30</f>
        <v>1.8023127176789909E-5</v>
      </c>
      <c r="S207" s="16">
        <f>+F207/'Total x Ano'!$H$30</f>
        <v>2.8167158318711046E-3</v>
      </c>
      <c r="T207" s="16">
        <f>+G207/'Total x Ano'!$H$30</f>
        <v>7.8307571985167652E-5</v>
      </c>
      <c r="U207" s="16">
        <f>+H207/'Total x Ano'!$H$30</f>
        <v>6.605004190345997E-5</v>
      </c>
      <c r="V207" s="16">
        <f>+I207/'Total x Ano'!$H$30</f>
        <v>2.9115522465153688E-4</v>
      </c>
      <c r="W207" s="16">
        <f>+J207/'Total x Ano'!$H$30</f>
        <v>6.8337547569055561E-5</v>
      </c>
      <c r="X207" s="16">
        <f>+K207/'Total x Ano'!$H$30</f>
        <v>2.9037786161493844E-4</v>
      </c>
      <c r="Y207" s="16">
        <f>+L207/'Total x Ano'!$H$30</f>
        <v>6.4156311339796258E-3</v>
      </c>
    </row>
    <row r="208" spans="1:25" x14ac:dyDescent="0.25">
      <c r="A208" s="1" t="s">
        <v>529</v>
      </c>
      <c r="B208" s="7">
        <f>+'SCC x Atuacao = Comércio'!B208+'SCC x Atuacao = Serv. Indústria'!B208</f>
        <v>37234.972848702724</v>
      </c>
      <c r="C208" s="7">
        <f>+'SCC x Atuacao = Comércio'!C208+'SCC x Atuacao = Serv. Indústria'!C208</f>
        <v>6372.0910373605611</v>
      </c>
      <c r="D208" s="7">
        <f>+'SCC x Atuacao = Comércio'!D208+'SCC x Atuacao = Serv. Indústria'!D208</f>
        <v>98335.482096435313</v>
      </c>
      <c r="E208" s="7">
        <f>+'SCC x Atuacao = Comércio'!E208+'SCC x Atuacao = Serv. Indústria'!E208</f>
        <v>1219.0669572215511</v>
      </c>
      <c r="F208" s="7">
        <f>+'SCC x Atuacao = Comércio'!F208+'SCC x Atuacao = Serv. Indústria'!F208</f>
        <v>186196.70849706163</v>
      </c>
      <c r="G208" s="7">
        <f>+'SCC x Atuacao = Comércio'!G208+'SCC x Atuacao = Serv. Indústria'!G208</f>
        <v>4843.3653288070445</v>
      </c>
      <c r="H208" s="7">
        <f>+'SCC x Atuacao = Comércio'!H208+'SCC x Atuacao = Serv. Indústria'!H208</f>
        <v>2043.6190120174881</v>
      </c>
      <c r="I208" s="7">
        <f>+'SCC x Atuacao = Comércio'!I208+'SCC x Atuacao = Serv. Indústria'!I208</f>
        <v>14073.377764059254</v>
      </c>
      <c r="J208" s="7">
        <f>+'SCC x Atuacao = Comércio'!J208+'SCC x Atuacao = Serv. Indústria'!J208</f>
        <v>0</v>
      </c>
      <c r="K208" s="7">
        <f>+'SCC x Atuacao = Comércio'!K208+'SCC x Atuacao = Serv. Indústria'!K208</f>
        <v>16262.863971620851</v>
      </c>
      <c r="L208" s="72">
        <f t="shared" si="6"/>
        <v>366581.54751328641</v>
      </c>
      <c r="N208" s="57" t="s">
        <v>529</v>
      </c>
      <c r="O208" s="16">
        <f>+B208/'Total x Ano'!$H$30</f>
        <v>5.1223720024608493E-4</v>
      </c>
      <c r="P208" s="16">
        <f>+C208/'Total x Ano'!$H$30</f>
        <v>8.7660116900137991E-5</v>
      </c>
      <c r="Q208" s="16">
        <f>+D208/'Total x Ano'!$H$30</f>
        <v>1.3527898150644676E-3</v>
      </c>
      <c r="R208" s="16">
        <f>+E208/'Total x Ano'!$H$30</f>
        <v>1.6770562654014052E-5</v>
      </c>
      <c r="S208" s="16">
        <f>+F208/'Total x Ano'!$H$30</f>
        <v>2.5614865100913914E-3</v>
      </c>
      <c r="T208" s="16">
        <f>+G208/'Total x Ano'!$H$30</f>
        <v>6.6629614740903881E-5</v>
      </c>
      <c r="U208" s="16">
        <f>+H208/'Total x Ano'!$H$30</f>
        <v>2.8113829580030958E-5</v>
      </c>
      <c r="V208" s="16">
        <f>+I208/'Total x Ano'!$H$30</f>
        <v>1.9360582464123858E-4</v>
      </c>
      <c r="W208" s="16">
        <f>+J208/'Total x Ano'!$H$30</f>
        <v>0</v>
      </c>
      <c r="X208" s="16">
        <f>+K208/'Total x Ano'!$H$30</f>
        <v>2.2372633230203159E-4</v>
      </c>
      <c r="Y208" s="16">
        <f>+L208/'Total x Ano'!$H$30</f>
        <v>5.0430198062203007E-3</v>
      </c>
    </row>
    <row r="209" spans="1:25" x14ac:dyDescent="0.25">
      <c r="A209" s="1" t="s">
        <v>530</v>
      </c>
      <c r="B209" s="7">
        <f>+'SCC x Atuacao = Comércio'!B209+'SCC x Atuacao = Serv. Indústria'!B209</f>
        <v>113454.03137302809</v>
      </c>
      <c r="C209" s="7">
        <f>+'SCC x Atuacao = Comércio'!C209+'SCC x Atuacao = Serv. Indústria'!C209</f>
        <v>24954.993081793291</v>
      </c>
      <c r="D209" s="7">
        <f>+'SCC x Atuacao = Comércio'!D209+'SCC x Atuacao = Serv. Indústria'!D209</f>
        <v>287454.41831493261</v>
      </c>
      <c r="E209" s="7">
        <f>+'SCC x Atuacao = Comércio'!E209+'SCC x Atuacao = Serv. Indústria'!E209</f>
        <v>4936.2882996553162</v>
      </c>
      <c r="F209" s="7">
        <f>+'SCC x Atuacao = Comércio'!F209+'SCC x Atuacao = Serv. Indústria'!F209</f>
        <v>1622671.2819659906</v>
      </c>
      <c r="G209" s="7">
        <f>+'SCC x Atuacao = Comércio'!G209+'SCC x Atuacao = Serv. Indústria'!G209</f>
        <v>20826.137077240855</v>
      </c>
      <c r="H209" s="7">
        <f>+'SCC x Atuacao = Comércio'!H209+'SCC x Atuacao = Serv. Indústria'!H209</f>
        <v>14406.500643610398</v>
      </c>
      <c r="I209" s="7">
        <f>+'SCC x Atuacao = Comércio'!I209+'SCC x Atuacao = Serv. Indústria'!I209</f>
        <v>64559.411939320547</v>
      </c>
      <c r="J209" s="7">
        <f>+'SCC x Atuacao = Comércio'!J209+'SCC x Atuacao = Serv. Indústria'!J209</f>
        <v>10924.553556327901</v>
      </c>
      <c r="K209" s="7">
        <f>+'SCC x Atuacao = Comércio'!K209+'SCC x Atuacao = Serv. Indústria'!K209</f>
        <v>92194.903770747915</v>
      </c>
      <c r="L209" s="72">
        <f t="shared" si="6"/>
        <v>2256382.5200226475</v>
      </c>
      <c r="N209" s="57" t="s">
        <v>530</v>
      </c>
      <c r="O209" s="16">
        <f>+B209/'Total x Ano'!$H$30</f>
        <v>1.5607739429082501E-3</v>
      </c>
      <c r="P209" s="16">
        <f>+C209/'Total x Ano'!$H$30</f>
        <v>3.4330294372226383E-4</v>
      </c>
      <c r="Q209" s="16">
        <f>+D209/'Total x Ano'!$H$30</f>
        <v>3.954477072786104E-3</v>
      </c>
      <c r="R209" s="16">
        <f>+E209/'Total x Ano'!$H$30</f>
        <v>6.7907945266866001E-5</v>
      </c>
      <c r="S209" s="16">
        <f>+F209/'Total x Ano'!$H$30</f>
        <v>2.2322900509995764E-2</v>
      </c>
      <c r="T209" s="16">
        <f>+G209/'Total x Ano'!$H$30</f>
        <v>2.8650275083411835E-4</v>
      </c>
      <c r="U209" s="16">
        <f>+H209/'Total x Ano'!$H$30</f>
        <v>1.9818855743528534E-4</v>
      </c>
      <c r="V209" s="16">
        <f>+I209/'Total x Ano'!$H$30</f>
        <v>8.881363377302256E-4</v>
      </c>
      <c r="W209" s="16">
        <f>+J209/'Total x Ano'!$H$30</f>
        <v>1.5028781544624596E-4</v>
      </c>
      <c r="X209" s="16">
        <f>+K209/'Total x Ano'!$H$30</f>
        <v>1.2683145916710526E-3</v>
      </c>
      <c r="Y209" s="16">
        <f>+L209/'Total x Ano'!$H$30</f>
        <v>3.1040792467796174E-2</v>
      </c>
    </row>
    <row r="210" spans="1:25" x14ac:dyDescent="0.25">
      <c r="A210" s="1" t="s">
        <v>531</v>
      </c>
      <c r="B210" s="7">
        <f>+'SCC x Atuacao = Comércio'!B210+'SCC x Atuacao = Serv. Indústria'!B210</f>
        <v>16169.474657509487</v>
      </c>
      <c r="C210" s="7">
        <f>+'SCC x Atuacao = Comércio'!C210+'SCC x Atuacao = Serv. Indústria'!C210</f>
        <v>3759.6915384702638</v>
      </c>
      <c r="D210" s="7">
        <f>+'SCC x Atuacao = Comércio'!D210+'SCC x Atuacao = Serv. Indústria'!D210</f>
        <v>73537.027283973002</v>
      </c>
      <c r="E210" s="7">
        <f>+'SCC x Atuacao = Comércio'!E210+'SCC x Atuacao = Serv. Indústria'!E210</f>
        <v>1294.7909185583485</v>
      </c>
      <c r="F210" s="7">
        <f>+'SCC x Atuacao = Comércio'!F210+'SCC x Atuacao = Serv. Indústria'!F210</f>
        <v>131881.91225442174</v>
      </c>
      <c r="G210" s="7">
        <f>+'SCC x Atuacao = Comércio'!G210+'SCC x Atuacao = Serv. Indústria'!G210</f>
        <v>4885.7991169727056</v>
      </c>
      <c r="H210" s="7">
        <f>+'SCC x Atuacao = Comércio'!H210+'SCC x Atuacao = Serv. Indústria'!H210</f>
        <v>2632.4225477017349</v>
      </c>
      <c r="I210" s="7">
        <f>+'SCC x Atuacao = Comércio'!I210+'SCC x Atuacao = Serv. Indústria'!I210</f>
        <v>8331.6431744096044</v>
      </c>
      <c r="J210" s="7">
        <f>+'SCC x Atuacao = Comércio'!J210+'SCC x Atuacao = Serv. Indústria'!J210</f>
        <v>225.21685780143451</v>
      </c>
      <c r="K210" s="7">
        <f>+'SCC x Atuacao = Comércio'!K210+'SCC x Atuacao = Serv. Indústria'!K210</f>
        <v>8079.0563705299282</v>
      </c>
      <c r="L210" s="72">
        <f t="shared" si="6"/>
        <v>250797.03472034825</v>
      </c>
      <c r="N210" s="57" t="s">
        <v>531</v>
      </c>
      <c r="O210" s="16">
        <f>+B210/'Total x Ano'!$H$30</f>
        <v>2.2244158634591969E-4</v>
      </c>
      <c r="P210" s="16">
        <f>+C210/'Total x Ano'!$H$30</f>
        <v>5.1721640170928734E-5</v>
      </c>
      <c r="Q210" s="16">
        <f>+D210/'Total x Ano'!$H$30</f>
        <v>1.0116403501466409E-3</v>
      </c>
      <c r="R210" s="16">
        <f>+E210/'Total x Ano'!$H$30</f>
        <v>1.7812288402124951E-5</v>
      </c>
      <c r="S210" s="16">
        <f>+F210/'Total x Ano'!$H$30</f>
        <v>1.8142841615811317E-3</v>
      </c>
      <c r="T210" s="16">
        <f>+G210/'Total x Ano'!$H$30</f>
        <v>6.7213371440126807E-5</v>
      </c>
      <c r="U210" s="16">
        <f>+H210/'Total x Ano'!$H$30</f>
        <v>3.6213931487971582E-5</v>
      </c>
      <c r="V210" s="16">
        <f>+I210/'Total x Ano'!$H$30</f>
        <v>1.1461744823744834E-4</v>
      </c>
      <c r="W210" s="16">
        <f>+J210/'Total x Ano'!$H$30</f>
        <v>3.0982821756628934E-6</v>
      </c>
      <c r="X210" s="16">
        <f>+K210/'Total x Ano'!$H$30</f>
        <v>1.1114264088995381E-4</v>
      </c>
      <c r="Y210" s="16">
        <f>+L210/'Total x Ano'!$H$30</f>
        <v>3.4501857008779097E-3</v>
      </c>
    </row>
    <row r="211" spans="1:25" x14ac:dyDescent="0.25">
      <c r="A211" s="1" t="s">
        <v>532</v>
      </c>
      <c r="B211" s="7">
        <f>+'SCC x Atuacao = Comércio'!B211+'SCC x Atuacao = Serv. Indústria'!B211</f>
        <v>56609.674551608638</v>
      </c>
      <c r="C211" s="7">
        <f>+'SCC x Atuacao = Comércio'!C211+'SCC x Atuacao = Serv. Indústria'!C211</f>
        <v>5930.5750122850259</v>
      </c>
      <c r="D211" s="7">
        <f>+'SCC x Atuacao = Comércio'!D211+'SCC x Atuacao = Serv. Indústria'!D211</f>
        <v>47274.904178120138</v>
      </c>
      <c r="E211" s="7">
        <f>+'SCC x Atuacao = Comércio'!E211+'SCC x Atuacao = Serv. Indústria'!E211</f>
        <v>1817.8730040432583</v>
      </c>
      <c r="F211" s="7">
        <f>+'SCC x Atuacao = Comércio'!F211+'SCC x Atuacao = Serv. Indústria'!F211</f>
        <v>162958.8582778617</v>
      </c>
      <c r="G211" s="7">
        <f>+'SCC x Atuacao = Comércio'!G211+'SCC x Atuacao = Serv. Indústria'!G211</f>
        <v>4666.7457545705493</v>
      </c>
      <c r="H211" s="7">
        <f>+'SCC x Atuacao = Comércio'!H211+'SCC x Atuacao = Serv. Indústria'!H211</f>
        <v>14994.563662527353</v>
      </c>
      <c r="I211" s="7">
        <f>+'SCC x Atuacao = Comércio'!I211+'SCC x Atuacao = Serv. Indústria'!I211</f>
        <v>3782.8966172104065</v>
      </c>
      <c r="J211" s="7">
        <f>+'SCC x Atuacao = Comércio'!J211+'SCC x Atuacao = Serv. Indústria'!J211</f>
        <v>423.61903907929332</v>
      </c>
      <c r="K211" s="7">
        <f>+'SCC x Atuacao = Comércio'!K211+'SCC x Atuacao = Serv. Indústria'!K211</f>
        <v>15630.895873976733</v>
      </c>
      <c r="L211" s="72">
        <f t="shared" si="6"/>
        <v>314090.6059712831</v>
      </c>
      <c r="N211" s="57" t="s">
        <v>532</v>
      </c>
      <c r="O211" s="16">
        <f>+B211/'Total x Ano'!$H$30</f>
        <v>7.7877272307903225E-4</v>
      </c>
      <c r="P211" s="16">
        <f>+C211/'Total x Ano'!$H$30</f>
        <v>8.1586232182471221E-5</v>
      </c>
      <c r="Q211" s="16">
        <f>+D211/'Total x Ano'!$H$30</f>
        <v>6.5035537037986299E-4</v>
      </c>
      <c r="R211" s="16">
        <f>+E211/'Total x Ano'!$H$30</f>
        <v>2.5008267946850432E-5</v>
      </c>
      <c r="S211" s="16">
        <f>+F211/'Total x Ano'!$H$30</f>
        <v>2.2418061014500956E-3</v>
      </c>
      <c r="T211" s="16">
        <f>+G211/'Total x Ano'!$H$30</f>
        <v>6.4199879755379115E-5</v>
      </c>
      <c r="U211" s="16">
        <f>+H211/'Total x Ano'!$H$30</f>
        <v>2.062784721399976E-4</v>
      </c>
      <c r="V211" s="16">
        <f>+I211/'Total x Ano'!$H$30</f>
        <v>5.2040869746135874E-5</v>
      </c>
      <c r="W211" s="16">
        <f>+J211/'Total x Ano'!$H$30</f>
        <v>5.827677958316925E-6</v>
      </c>
      <c r="X211" s="16">
        <f>+K211/'Total x Ano'!$H$30</f>
        <v>2.1503242052458966E-4</v>
      </c>
      <c r="Y211" s="16">
        <f>+L211/'Total x Ano'!$H$30</f>
        <v>4.3209080151627322E-3</v>
      </c>
    </row>
    <row r="212" spans="1:25" x14ac:dyDescent="0.25">
      <c r="A212" s="1" t="s">
        <v>533</v>
      </c>
      <c r="B212" s="7">
        <f>+'SCC x Atuacao = Comércio'!B212+'SCC x Atuacao = Serv. Indústria'!B212</f>
        <v>148529.4525365291</v>
      </c>
      <c r="C212" s="7">
        <f>+'SCC x Atuacao = Comércio'!C212+'SCC x Atuacao = Serv. Indústria'!C212</f>
        <v>74240.712821463647</v>
      </c>
      <c r="D212" s="7">
        <f>+'SCC x Atuacao = Comércio'!D212+'SCC x Atuacao = Serv. Indústria'!D212</f>
        <v>267952.11765702651</v>
      </c>
      <c r="E212" s="7">
        <f>+'SCC x Atuacao = Comércio'!E212+'SCC x Atuacao = Serv. Indústria'!E212</f>
        <v>2626.5171053184276</v>
      </c>
      <c r="F212" s="7">
        <f>+'SCC x Atuacao = Comércio'!F212+'SCC x Atuacao = Serv. Indústria'!F212</f>
        <v>1025173.2334865952</v>
      </c>
      <c r="G212" s="7">
        <f>+'SCC x Atuacao = Comércio'!G212+'SCC x Atuacao = Serv. Indústria'!G212</f>
        <v>22490.855117886524</v>
      </c>
      <c r="H212" s="7">
        <f>+'SCC x Atuacao = Comércio'!H212+'SCC x Atuacao = Serv. Indústria'!H212</f>
        <v>14098.653638521606</v>
      </c>
      <c r="I212" s="7">
        <f>+'SCC x Atuacao = Comércio'!I212+'SCC x Atuacao = Serv. Indústria'!I212</f>
        <v>78056.689279563434</v>
      </c>
      <c r="J212" s="7">
        <f>+'SCC x Atuacao = Comércio'!J212+'SCC x Atuacao = Serv. Indústria'!J212</f>
        <v>17062.561254171007</v>
      </c>
      <c r="K212" s="7">
        <f>+'SCC x Atuacao = Comércio'!K212+'SCC x Atuacao = Serv. Indústria'!K212</f>
        <v>89020.942011354651</v>
      </c>
      <c r="L212" s="72">
        <f t="shared" si="6"/>
        <v>1739251.7349084304</v>
      </c>
      <c r="N212" s="57" t="s">
        <v>533</v>
      </c>
      <c r="O212" s="16">
        <f>+B212/'Total x Ano'!$H$30</f>
        <v>2.0433024412436535E-3</v>
      </c>
      <c r="P212" s="16">
        <f>+C212/'Total x Ano'!$H$30</f>
        <v>1.0213208704210211E-3</v>
      </c>
      <c r="Q212" s="16">
        <f>+D212/'Total x Ano'!$H$30</f>
        <v>3.6861861859374713E-3</v>
      </c>
      <c r="R212" s="16">
        <f>+E212/'Total x Ano'!$H$30</f>
        <v>3.6132691002449242E-5</v>
      </c>
      <c r="S212" s="16">
        <f>+F212/'Total x Ano'!$H$30</f>
        <v>1.4103189198557322E-2</v>
      </c>
      <c r="T212" s="16">
        <f>+G212/'Total x Ano'!$H$30</f>
        <v>3.094040837236143E-4</v>
      </c>
      <c r="U212" s="16">
        <f>+H212/'Total x Ano'!$H$30</f>
        <v>1.9395354191287391E-4</v>
      </c>
      <c r="V212" s="16">
        <f>+I212/'Total x Ano'!$H$30</f>
        <v>1.0738168156992547E-3</v>
      </c>
      <c r="W212" s="16">
        <f>+J212/'Total x Ano'!$H$30</f>
        <v>2.3472767501073633E-4</v>
      </c>
      <c r="X212" s="16">
        <f>+K212/'Total x Ano'!$H$30</f>
        <v>1.2246507680951377E-3</v>
      </c>
      <c r="Y212" s="16">
        <f>+L212/'Total x Ano'!$H$30</f>
        <v>2.3926684271603538E-2</v>
      </c>
    </row>
    <row r="213" spans="1:25" x14ac:dyDescent="0.25">
      <c r="A213" s="1" t="s">
        <v>534</v>
      </c>
      <c r="B213" s="7">
        <f>+'SCC x Atuacao = Comércio'!B213+'SCC x Atuacao = Serv. Indústria'!B213</f>
        <v>491906.6623300215</v>
      </c>
      <c r="C213" s="7">
        <f>+'SCC x Atuacao = Comércio'!C213+'SCC x Atuacao = Serv. Indústria'!C213</f>
        <v>122777.82717315381</v>
      </c>
      <c r="D213" s="7">
        <f>+'SCC x Atuacao = Comércio'!D213+'SCC x Atuacao = Serv. Indústria'!D213</f>
        <v>773528.87912650057</v>
      </c>
      <c r="E213" s="7">
        <f>+'SCC x Atuacao = Comércio'!E213+'SCC x Atuacao = Serv. Indústria'!E213</f>
        <v>7854.9803920609993</v>
      </c>
      <c r="F213" s="7">
        <f>+'SCC x Atuacao = Comércio'!F213+'SCC x Atuacao = Serv. Indústria'!F213</f>
        <v>2372321.8137943749</v>
      </c>
      <c r="G213" s="7">
        <f>+'SCC x Atuacao = Comércio'!G213+'SCC x Atuacao = Serv. Indústria'!G213</f>
        <v>84501.412706017902</v>
      </c>
      <c r="H213" s="7">
        <f>+'SCC x Atuacao = Comércio'!H213+'SCC x Atuacao = Serv. Indústria'!H213</f>
        <v>117835.32717169538</v>
      </c>
      <c r="I213" s="7">
        <f>+'SCC x Atuacao = Comércio'!I213+'SCC x Atuacao = Serv. Indústria'!I213</f>
        <v>179765.62915112847</v>
      </c>
      <c r="J213" s="7">
        <f>+'SCC x Atuacao = Comércio'!J213+'SCC x Atuacao = Serv. Indústria'!J213</f>
        <v>90770.313604863943</v>
      </c>
      <c r="K213" s="7">
        <f>+'SCC x Atuacao = Comércio'!K213+'SCC x Atuacao = Serv. Indústria'!K213</f>
        <v>184666.02451453789</v>
      </c>
      <c r="L213" s="72">
        <f t="shared" si="6"/>
        <v>4425928.8699643565</v>
      </c>
      <c r="N213" s="57" t="s">
        <v>534</v>
      </c>
      <c r="O213" s="16">
        <f>+B213/'Total x Ano'!$H$30</f>
        <v>6.7671028663877563E-3</v>
      </c>
      <c r="P213" s="16">
        <f>+C213/'Total x Ano'!$H$30</f>
        <v>1.6890403196753007E-3</v>
      </c>
      <c r="Q213" s="16">
        <f>+D213/'Total x Ano'!$H$30</f>
        <v>1.0641347019729481E-2</v>
      </c>
      <c r="R213" s="16">
        <f>+E213/'Total x Ano'!$H$30</f>
        <v>1.0806005365886562E-4</v>
      </c>
      <c r="S213" s="16">
        <f>+F213/'Total x Ano'!$H$30</f>
        <v>3.2635755877100957E-2</v>
      </c>
      <c r="T213" s="16">
        <f>+G213/'Total x Ano'!$H$30</f>
        <v>1.1624761279469447E-3</v>
      </c>
      <c r="U213" s="16">
        <f>+H213/'Total x Ano'!$H$30</f>
        <v>1.6210469207476165E-3</v>
      </c>
      <c r="V213" s="16">
        <f>+I213/'Total x Ano'!$H$30</f>
        <v>2.4730148978759953E-3</v>
      </c>
      <c r="W213" s="16">
        <f>+J213/'Total x Ano'!$H$30</f>
        <v>1.2487166700870724E-3</v>
      </c>
      <c r="X213" s="16">
        <f>+K213/'Total x Ano'!$H$30</f>
        <v>2.5404290681844128E-3</v>
      </c>
      <c r="Y213" s="16">
        <f>+L213/'Total x Ano'!$H$30</f>
        <v>6.088698982139442E-2</v>
      </c>
    </row>
    <row r="214" spans="1:25" x14ac:dyDescent="0.25">
      <c r="A214" s="1" t="s">
        <v>535</v>
      </c>
      <c r="B214" s="7">
        <f>+'SCC x Atuacao = Comércio'!B214+'SCC x Atuacao = Serv. Indústria'!B214</f>
        <v>107586.25358226948</v>
      </c>
      <c r="C214" s="7">
        <f>+'SCC x Atuacao = Comércio'!C214+'SCC x Atuacao = Serv. Indústria'!C214</f>
        <v>45747.124645613883</v>
      </c>
      <c r="D214" s="7">
        <f>+'SCC x Atuacao = Comércio'!D214+'SCC x Atuacao = Serv. Indústria'!D214</f>
        <v>203249.10018390973</v>
      </c>
      <c r="E214" s="7">
        <f>+'SCC x Atuacao = Comércio'!E214+'SCC x Atuacao = Serv. Indústria'!E214</f>
        <v>1569.5371481028687</v>
      </c>
      <c r="F214" s="7">
        <f>+'SCC x Atuacao = Comércio'!F214+'SCC x Atuacao = Serv. Indústria'!F214</f>
        <v>524991.43634605152</v>
      </c>
      <c r="G214" s="7">
        <f>+'SCC x Atuacao = Comércio'!G214+'SCC x Atuacao = Serv. Indústria'!G214</f>
        <v>16472.778972039767</v>
      </c>
      <c r="H214" s="7">
        <f>+'SCC x Atuacao = Comércio'!H214+'SCC x Atuacao = Serv. Indústria'!H214</f>
        <v>19441.450502300999</v>
      </c>
      <c r="I214" s="7">
        <f>+'SCC x Atuacao = Comércio'!I214+'SCC x Atuacao = Serv. Indústria'!I214</f>
        <v>57867.562943250785</v>
      </c>
      <c r="J214" s="7">
        <f>+'SCC x Atuacao = Comércio'!J214+'SCC x Atuacao = Serv. Indústria'!J214</f>
        <v>1746.5646463585063</v>
      </c>
      <c r="K214" s="7">
        <f>+'SCC x Atuacao = Comércio'!K214+'SCC x Atuacao = Serv. Indústria'!K214</f>
        <v>37283.623482366165</v>
      </c>
      <c r="L214" s="72">
        <f t="shared" si="6"/>
        <v>1015955.4324522638</v>
      </c>
      <c r="N214" s="57" t="s">
        <v>535</v>
      </c>
      <c r="O214" s="16">
        <f>+B214/'Total x Ano'!$H$30</f>
        <v>1.4800516048145064E-3</v>
      </c>
      <c r="P214" s="16">
        <f>+C214/'Total x Ano'!$H$30</f>
        <v>6.2933788465470441E-4</v>
      </c>
      <c r="Q214" s="16">
        <f>+D214/'Total x Ano'!$H$30</f>
        <v>2.7960742835446764E-3</v>
      </c>
      <c r="R214" s="16">
        <f>+E214/'Total x Ano'!$H$30</f>
        <v>2.1591940396821019E-5</v>
      </c>
      <c r="S214" s="16">
        <f>+F214/'Total x Ano'!$H$30</f>
        <v>7.2222462629361467E-3</v>
      </c>
      <c r="T214" s="16">
        <f>+G214/'Total x Ano'!$H$30</f>
        <v>2.2661410860151096E-4</v>
      </c>
      <c r="U214" s="16">
        <f>+H214/'Total x Ano'!$H$30</f>
        <v>2.6745377831982131E-4</v>
      </c>
      <c r="V214" s="16">
        <f>+I214/'Total x Ano'!$H$30</f>
        <v>7.9607734770102321E-4</v>
      </c>
      <c r="W214" s="16">
        <f>+J214/'Total x Ano'!$H$30</f>
        <v>2.4027287145736288E-5</v>
      </c>
      <c r="X214" s="16">
        <f>+K214/'Total x Ano'!$H$30</f>
        <v>5.1290648136733666E-4</v>
      </c>
      <c r="Y214" s="16">
        <f>+L214/'Total x Ano'!$H$30</f>
        <v>1.3976380979482284E-2</v>
      </c>
    </row>
    <row r="215" spans="1:25" x14ac:dyDescent="0.25">
      <c r="A215" s="1" t="s">
        <v>536</v>
      </c>
      <c r="B215" s="7">
        <f>+'SCC x Atuacao = Comércio'!B215+'SCC x Atuacao = Serv. Indústria'!B215</f>
        <v>750653.10598038486</v>
      </c>
      <c r="C215" s="7">
        <f>+'SCC x Atuacao = Comércio'!C215+'SCC x Atuacao = Serv. Indústria'!C215</f>
        <v>178244.18873706512</v>
      </c>
      <c r="D215" s="7">
        <f>+'SCC x Atuacao = Comércio'!D215+'SCC x Atuacao = Serv. Indústria'!D215</f>
        <v>3194517.1626111986</v>
      </c>
      <c r="E215" s="7">
        <f>+'SCC x Atuacao = Comércio'!E215+'SCC x Atuacao = Serv. Indústria'!E215</f>
        <v>36836.676223482384</v>
      </c>
      <c r="F215" s="7">
        <f>+'SCC x Atuacao = Comércio'!F215+'SCC x Atuacao = Serv. Indústria'!F215</f>
        <v>3807359.7521824567</v>
      </c>
      <c r="G215" s="7">
        <f>+'SCC x Atuacao = Comércio'!G215+'SCC x Atuacao = Serv. Indústria'!G215</f>
        <v>133987.30766087837</v>
      </c>
      <c r="H215" s="7">
        <f>+'SCC x Atuacao = Comércio'!H215+'SCC x Atuacao = Serv. Indústria'!H215</f>
        <v>71344.451775793656</v>
      </c>
      <c r="I215" s="7">
        <f>+'SCC x Atuacao = Comércio'!I215+'SCC x Atuacao = Serv. Indústria'!I215</f>
        <v>203291.21516104421</v>
      </c>
      <c r="J215" s="7">
        <f>+'SCC x Atuacao = Comércio'!J215+'SCC x Atuacao = Serv. Indústria'!J215</f>
        <v>305770.24177716399</v>
      </c>
      <c r="K215" s="7">
        <f>+'SCC x Atuacao = Comércio'!K215+'SCC x Atuacao = Serv. Indústria'!K215</f>
        <v>428459.2421989271</v>
      </c>
      <c r="L215" s="72">
        <f t="shared" si="6"/>
        <v>9110463.3443083968</v>
      </c>
      <c r="N215" s="57" t="s">
        <v>536</v>
      </c>
      <c r="O215" s="16">
        <f>+B215/'Total x Ano'!$H$30</f>
        <v>1.0326647663362443E-2</v>
      </c>
      <c r="P215" s="16">
        <f>+C215/'Total x Ano'!$H$30</f>
        <v>2.4520846186675818E-3</v>
      </c>
      <c r="Q215" s="16">
        <f>+D215/'Total x Ano'!$H$30</f>
        <v>4.3946601872466205E-2</v>
      </c>
      <c r="R215" s="16">
        <f>+E215/'Total x Ano'!$H$30</f>
        <v>5.0675787979648137E-4</v>
      </c>
      <c r="S215" s="16">
        <f>+F215/'Total x Ano'!$H$30</f>
        <v>5.2377406254924049E-2</v>
      </c>
      <c r="T215" s="16">
        <f>+G215/'Total x Ano'!$H$30</f>
        <v>1.8432478418501208E-3</v>
      </c>
      <c r="U215" s="16">
        <f>+H215/'Total x Ano'!$H$30</f>
        <v>9.8147734333577227E-4</v>
      </c>
      <c r="V215" s="16">
        <f>+I215/'Total x Ano'!$H$30</f>
        <v>2.7966536543975423E-3</v>
      </c>
      <c r="W215" s="16">
        <f>+J215/'Total x Ano'!$H$30</f>
        <v>4.2064457305481789E-3</v>
      </c>
      <c r="X215" s="16">
        <f>+K215/'Total x Ano'!$H$30</f>
        <v>5.8942640709132169E-3</v>
      </c>
      <c r="Y215" s="16">
        <f>+L215/'Total x Ano'!$H$30</f>
        <v>0.12533158693026161</v>
      </c>
    </row>
    <row r="216" spans="1:25" x14ac:dyDescent="0.25">
      <c r="A216" s="1" t="s">
        <v>537</v>
      </c>
      <c r="B216" s="7">
        <f>+'SCC x Atuacao = Comércio'!B216+'SCC x Atuacao = Serv. Indústria'!B216</f>
        <v>2992208.706937708</v>
      </c>
      <c r="C216" s="7">
        <f>+'SCC x Atuacao = Comércio'!C216+'SCC x Atuacao = Serv. Indústria'!C216</f>
        <v>835661.44214863284</v>
      </c>
      <c r="D216" s="7">
        <f>+'SCC x Atuacao = Comércio'!D216+'SCC x Atuacao = Serv. Indústria'!D216</f>
        <v>6816306.8704394298</v>
      </c>
      <c r="E216" s="7">
        <f>+'SCC x Atuacao = Comércio'!E216+'SCC x Atuacao = Serv. Indústria'!E216</f>
        <v>367035.28791261278</v>
      </c>
      <c r="F216" s="7">
        <f>+'SCC x Atuacao = Comércio'!F216+'SCC x Atuacao = Serv. Indústria'!F216</f>
        <v>17106651.572483778</v>
      </c>
      <c r="G216" s="7">
        <f>+'SCC x Atuacao = Comércio'!G216+'SCC x Atuacao = Serv. Indústria'!G216</f>
        <v>464887.91521561309</v>
      </c>
      <c r="H216" s="7">
        <f>+'SCC x Atuacao = Comércio'!H216+'SCC x Atuacao = Serv. Indústria'!H216</f>
        <v>1618118.4897555253</v>
      </c>
      <c r="I216" s="7">
        <f>+'SCC x Atuacao = Comércio'!I216+'SCC x Atuacao = Serv. Indústria'!I216</f>
        <v>835012.19283033244</v>
      </c>
      <c r="J216" s="7">
        <f>+'SCC x Atuacao = Comércio'!J216+'SCC x Atuacao = Serv. Indústria'!J216</f>
        <v>213411.50017152802</v>
      </c>
      <c r="K216" s="7">
        <f>+'SCC x Atuacao = Comércio'!K216+'SCC x Atuacao = Serv. Indústria'!K216</f>
        <v>3238804.947365154</v>
      </c>
      <c r="L216" s="72">
        <f t="shared" si="6"/>
        <v>34488098.925260313</v>
      </c>
      <c r="N216" s="57" t="s">
        <v>537</v>
      </c>
      <c r="O216" s="16">
        <f>+B216/'Total x Ano'!$H$30</f>
        <v>4.1163467926286668E-2</v>
      </c>
      <c r="P216" s="16">
        <f>+C216/'Total x Ano'!$H$30</f>
        <v>1.1496097478549254E-2</v>
      </c>
      <c r="Q216" s="16">
        <f>+D216/'Total x Ano'!$H$30</f>
        <v>9.3771142563185556E-2</v>
      </c>
      <c r="R216" s="16">
        <f>+E216/'Total x Ano'!$H$30</f>
        <v>5.0492618602358602E-3</v>
      </c>
      <c r="S216" s="16">
        <f>+F216/'Total x Ano'!$H$30</f>
        <v>0.2353342204029476</v>
      </c>
      <c r="T216" s="16">
        <f>+G216/'Total x Ano'!$H$30</f>
        <v>6.3954090979438313E-3</v>
      </c>
      <c r="U216" s="16">
        <f>+H216/'Total x Ano'!$H$30</f>
        <v>2.2260268275921979E-2</v>
      </c>
      <c r="V216" s="16">
        <f>+I216/'Total x Ano'!$H$30</f>
        <v>1.1487165831024783E-2</v>
      </c>
      <c r="W216" s="16">
        <f>+J216/'Total x Ano'!$H$30</f>
        <v>2.9358772407964582E-3</v>
      </c>
      <c r="X216" s="16">
        <f>+K216/'Total x Ano'!$H$30</f>
        <v>4.4555863787592263E-2</v>
      </c>
      <c r="Y216" s="16">
        <f>+L216/'Total x Ano'!$H$30</f>
        <v>0.47444877446448425</v>
      </c>
    </row>
    <row r="217" spans="1:25" x14ac:dyDescent="0.25">
      <c r="A217" s="1" t="s">
        <v>538</v>
      </c>
      <c r="B217" s="7">
        <f>+'SCC x Atuacao = Comércio'!B217+'SCC x Atuacao = Serv. Indústria'!B217</f>
        <v>600557.1946766827</v>
      </c>
      <c r="C217" s="7">
        <f>+'SCC x Atuacao = Comércio'!C217+'SCC x Atuacao = Serv. Indústria'!C217</f>
        <v>99940.965237698401</v>
      </c>
      <c r="D217" s="7">
        <f>+'SCC x Atuacao = Comércio'!D217+'SCC x Atuacao = Serv. Indústria'!D217</f>
        <v>619448.18869170907</v>
      </c>
      <c r="E217" s="7">
        <f>+'SCC x Atuacao = Comércio'!E217+'SCC x Atuacao = Serv. Indústria'!E217</f>
        <v>19756.770334421657</v>
      </c>
      <c r="F217" s="7">
        <f>+'SCC x Atuacao = Comércio'!F217+'SCC x Atuacao = Serv. Indústria'!F217</f>
        <v>2168787.8271159008</v>
      </c>
      <c r="G217" s="7">
        <f>+'SCC x Atuacao = Comércio'!G217+'SCC x Atuacao = Serv. Indústria'!G217</f>
        <v>60958.631041745131</v>
      </c>
      <c r="H217" s="7">
        <f>+'SCC x Atuacao = Comércio'!H217+'SCC x Atuacao = Serv. Indústria'!H217</f>
        <v>151185.16222712875</v>
      </c>
      <c r="I217" s="7">
        <f>+'SCC x Atuacao = Comércio'!I217+'SCC x Atuacao = Serv. Indústria'!I217</f>
        <v>162613.5187410877</v>
      </c>
      <c r="J217" s="7">
        <f>+'SCC x Atuacao = Comércio'!J217+'SCC x Atuacao = Serv. Indústria'!J217</f>
        <v>99943.119287359616</v>
      </c>
      <c r="K217" s="7">
        <f>+'SCC x Atuacao = Comércio'!K217+'SCC x Atuacao = Serv. Indústria'!K217</f>
        <v>168833.7173591835</v>
      </c>
      <c r="L217" s="72">
        <f t="shared" si="6"/>
        <v>4152025.0947129168</v>
      </c>
      <c r="N217" s="57" t="s">
        <v>538</v>
      </c>
      <c r="O217" s="16">
        <f>+B217/'Total x Ano'!$H$30</f>
        <v>8.2617956306511656E-3</v>
      </c>
      <c r="P217" s="16">
        <f>+C217/'Total x Ano'!$H$30</f>
        <v>1.3748762603175504E-3</v>
      </c>
      <c r="Q217" s="16">
        <f>+D217/'Total x Ano'!$H$30</f>
        <v>8.5216768429577233E-3</v>
      </c>
      <c r="R217" s="16">
        <f>+E217/'Total x Ano'!$H$30</f>
        <v>2.7179159665646551E-4</v>
      </c>
      <c r="S217" s="16">
        <f>+F217/'Total x Ano'!$H$30</f>
        <v>2.9835762443112517E-2</v>
      </c>
      <c r="T217" s="16">
        <f>+G217/'Total x Ano'!$H$30</f>
        <v>8.3860081280401702E-4</v>
      </c>
      <c r="U217" s="16">
        <f>+H217/'Total x Ano'!$H$30</f>
        <v>2.0798367312539266E-3</v>
      </c>
      <c r="V217" s="16">
        <f>+I217/'Total x Ano'!$H$30</f>
        <v>2.2370553055204149E-3</v>
      </c>
      <c r="W217" s="16">
        <f>+J217/'Total x Ano'!$H$30</f>
        <v>1.3749058933287556E-3</v>
      </c>
      <c r="X217" s="16">
        <f>+K217/'Total x Ano'!$H$30</f>
        <v>2.3226258560363118E-3</v>
      </c>
      <c r="Y217" s="16">
        <f>+L217/'Total x Ano'!$H$30</f>
        <v>5.7118927372638843E-2</v>
      </c>
    </row>
    <row r="218" spans="1:25" x14ac:dyDescent="0.25">
      <c r="A218" s="1" t="s">
        <v>539</v>
      </c>
      <c r="B218" s="7">
        <f>+'SCC x Atuacao = Comércio'!B218+'SCC x Atuacao = Serv. Indústria'!B218</f>
        <v>323806.99448760191</v>
      </c>
      <c r="C218" s="7">
        <f>+'SCC x Atuacao = Comércio'!C218+'SCC x Atuacao = Serv. Indústria'!C218</f>
        <v>43191.331485053335</v>
      </c>
      <c r="D218" s="7">
        <f>+'SCC x Atuacao = Comércio'!D218+'SCC x Atuacao = Serv. Indústria'!D218</f>
        <v>467662.99277399603</v>
      </c>
      <c r="E218" s="7">
        <f>+'SCC x Atuacao = Comércio'!E218+'SCC x Atuacao = Serv. Indústria'!E218</f>
        <v>7306.2066734378968</v>
      </c>
      <c r="F218" s="7">
        <f>+'SCC x Atuacao = Comércio'!F218+'SCC x Atuacao = Serv. Indústria'!F218</f>
        <v>938613.47335625475</v>
      </c>
      <c r="G218" s="7">
        <f>+'SCC x Atuacao = Comércio'!G218+'SCC x Atuacao = Serv. Indústria'!G218</f>
        <v>51817.952529176211</v>
      </c>
      <c r="H218" s="7">
        <f>+'SCC x Atuacao = Comércio'!H218+'SCC x Atuacao = Serv. Indústria'!H218</f>
        <v>109837.63648454829</v>
      </c>
      <c r="I218" s="7">
        <f>+'SCC x Atuacao = Comércio'!I218+'SCC x Atuacao = Serv. Indústria'!I218</f>
        <v>70306.161051518589</v>
      </c>
      <c r="J218" s="7">
        <f>+'SCC x Atuacao = Comércio'!J218+'SCC x Atuacao = Serv. Indústria'!J218</f>
        <v>1749.6459260023526</v>
      </c>
      <c r="K218" s="7">
        <f>+'SCC x Atuacao = Comércio'!K218+'SCC x Atuacao = Serv. Indústria'!K218</f>
        <v>107303.33596509755</v>
      </c>
      <c r="L218" s="72">
        <f t="shared" si="6"/>
        <v>2121595.7307326868</v>
      </c>
      <c r="N218" s="57" t="s">
        <v>539</v>
      </c>
      <c r="O218" s="16">
        <f>+B218/'Total x Ano'!$H$30</f>
        <v>4.4545752443648544E-3</v>
      </c>
      <c r="P218" s="16">
        <f>+C218/'Total x Ano'!$H$30</f>
        <v>5.9417813475255721E-4</v>
      </c>
      <c r="Q218" s="16">
        <f>+D218/'Total x Ano'!$H$30</f>
        <v>6.4335855178581898E-3</v>
      </c>
      <c r="R218" s="16">
        <f>+E218/'Total x Ano'!$H$30</f>
        <v>1.0051063729865134E-4</v>
      </c>
      <c r="S218" s="16">
        <f>+F218/'Total x Ano'!$H$30</f>
        <v>1.2912396623971544E-2</v>
      </c>
      <c r="T218" s="16">
        <f>+G218/'Total x Ano'!$H$30</f>
        <v>7.1285355931055886E-4</v>
      </c>
      <c r="U218" s="16">
        <f>+H218/'Total x Ano'!$H$30</f>
        <v>1.5110236181212218E-3</v>
      </c>
      <c r="V218" s="16">
        <f>+I218/'Total x Ano'!$H$30</f>
        <v>9.6719369833876332E-4</v>
      </c>
      <c r="W218" s="16">
        <f>+J218/'Total x Ano'!$H$30</f>
        <v>2.406967595220467E-5</v>
      </c>
      <c r="X218" s="16">
        <f>+K218/'Total x Ano'!$H$30</f>
        <v>1.4761595399885349E-3</v>
      </c>
      <c r="Y218" s="16">
        <f>+L218/'Total x Ano'!$H$30</f>
        <v>2.918654624995708E-2</v>
      </c>
    </row>
    <row r="219" spans="1:25" x14ac:dyDescent="0.25">
      <c r="A219" s="1" t="s">
        <v>540</v>
      </c>
      <c r="B219" s="7">
        <f>+'SCC x Atuacao = Comércio'!B219+'SCC x Atuacao = Serv. Indústria'!B219</f>
        <v>619393.0762926687</v>
      </c>
      <c r="C219" s="7">
        <f>+'SCC x Atuacao = Comércio'!C219+'SCC x Atuacao = Serv. Indústria'!C219</f>
        <v>48435.907673468791</v>
      </c>
      <c r="D219" s="7">
        <f>+'SCC x Atuacao = Comércio'!D219+'SCC x Atuacao = Serv. Indústria'!D219</f>
        <v>801009.26575003797</v>
      </c>
      <c r="E219" s="7">
        <f>+'SCC x Atuacao = Comércio'!E219+'SCC x Atuacao = Serv. Indústria'!E219</f>
        <v>5857.4450459240761</v>
      </c>
      <c r="F219" s="7">
        <f>+'SCC x Atuacao = Comércio'!F219+'SCC x Atuacao = Serv. Indústria'!F219</f>
        <v>1791130.9336065475</v>
      </c>
      <c r="G219" s="7">
        <f>+'SCC x Atuacao = Comércio'!G219+'SCC x Atuacao = Serv. Indústria'!G219</f>
        <v>64289.132465510207</v>
      </c>
      <c r="H219" s="7">
        <f>+'SCC x Atuacao = Comércio'!H219+'SCC x Atuacao = Serv. Indústria'!H219</f>
        <v>67371.382450195408</v>
      </c>
      <c r="I219" s="7">
        <f>+'SCC x Atuacao = Comércio'!I219+'SCC x Atuacao = Serv. Indústria'!I219</f>
        <v>127299.8790814486</v>
      </c>
      <c r="J219" s="7">
        <f>+'SCC x Atuacao = Comércio'!J219+'SCC x Atuacao = Serv. Indústria'!J219</f>
        <v>58972.850356255985</v>
      </c>
      <c r="K219" s="7">
        <f>+'SCC x Atuacao = Comércio'!K219+'SCC x Atuacao = Serv. Indústria'!K219</f>
        <v>189416.70029161719</v>
      </c>
      <c r="L219" s="72">
        <f t="shared" si="6"/>
        <v>3773176.5730136745</v>
      </c>
      <c r="N219" s="57" t="s">
        <v>540</v>
      </c>
      <c r="O219" s="16">
        <f>+B219/'Total x Ano'!$H$30</f>
        <v>8.5209186680800884E-3</v>
      </c>
      <c r="P219" s="16">
        <f>+C219/'Total x Ano'!$H$30</f>
        <v>6.663271607273355E-4</v>
      </c>
      <c r="Q219" s="16">
        <f>+D219/'Total x Ano'!$H$30</f>
        <v>1.1019391509325804E-2</v>
      </c>
      <c r="R219" s="16">
        <f>+E219/'Total x Ano'!$H$30</f>
        <v>8.0580191722201934E-5</v>
      </c>
      <c r="S219" s="16">
        <f>+F219/'Total x Ano'!$H$30</f>
        <v>2.464038038735241E-2</v>
      </c>
      <c r="T219" s="16">
        <f>+G219/'Total x Ano'!$H$30</f>
        <v>8.8441813437578393E-4</v>
      </c>
      <c r="U219" s="16">
        <f>+H219/'Total x Ano'!$H$30</f>
        <v>9.2682028971047465E-4</v>
      </c>
      <c r="V219" s="16">
        <f>+I219/'Total x Ano'!$H$30</f>
        <v>1.7512496629796318E-3</v>
      </c>
      <c r="W219" s="16">
        <f>+J219/'Total x Ano'!$H$30</f>
        <v>8.1128265836972015E-4</v>
      </c>
      <c r="X219" s="16">
        <f>+K219/'Total x Ano'!$H$30</f>
        <v>2.6057835635191068E-3</v>
      </c>
      <c r="Y219" s="16">
        <f>+L219/'Total x Ano'!$H$30</f>
        <v>5.1907152226162559E-2</v>
      </c>
    </row>
    <row r="220" spans="1:25" x14ac:dyDescent="0.25">
      <c r="A220" s="1" t="s">
        <v>541</v>
      </c>
      <c r="B220" s="7">
        <f>+'SCC x Atuacao = Comércio'!B220+'SCC x Atuacao = Serv. Indústria'!B220</f>
        <v>52319.708376248411</v>
      </c>
      <c r="C220" s="7">
        <f>+'SCC x Atuacao = Comércio'!C220+'SCC x Atuacao = Serv. Indústria'!C220</f>
        <v>10763.742387226452</v>
      </c>
      <c r="D220" s="7">
        <f>+'SCC x Atuacao = Comércio'!D220+'SCC x Atuacao = Serv. Indústria'!D220</f>
        <v>114088.97437668651</v>
      </c>
      <c r="E220" s="7">
        <f>+'SCC x Atuacao = Comércio'!E220+'SCC x Atuacao = Serv. Indústria'!E220</f>
        <v>886.83556912904078</v>
      </c>
      <c r="F220" s="7">
        <f>+'SCC x Atuacao = Comércio'!F220+'SCC x Atuacao = Serv. Indústria'!F220</f>
        <v>165767.11274905392</v>
      </c>
      <c r="G220" s="7">
        <f>+'SCC x Atuacao = Comércio'!G220+'SCC x Atuacao = Serv. Indústria'!G220</f>
        <v>6427.6537447377732</v>
      </c>
      <c r="H220" s="7">
        <f>+'SCC x Atuacao = Comércio'!H220+'SCC x Atuacao = Serv. Indústria'!H220</f>
        <v>37506.563192694339</v>
      </c>
      <c r="I220" s="7">
        <f>+'SCC x Atuacao = Comércio'!I220+'SCC x Atuacao = Serv. Indústria'!I220</f>
        <v>18499.229956253814</v>
      </c>
      <c r="J220" s="7">
        <f>+'SCC x Atuacao = Comércio'!J220+'SCC x Atuacao = Serv. Indústria'!J220</f>
        <v>6575.5418190043711</v>
      </c>
      <c r="K220" s="7">
        <f>+'SCC x Atuacao = Comércio'!K220+'SCC x Atuacao = Serv. Indústria'!K220</f>
        <v>29913.965457400373</v>
      </c>
      <c r="L220" s="72">
        <f t="shared" si="6"/>
        <v>442749.32762843504</v>
      </c>
      <c r="N220" s="57" t="s">
        <v>541</v>
      </c>
      <c r="O220" s="16">
        <f>+B220/'Total x Ano'!$H$30</f>
        <v>7.197561562684165E-4</v>
      </c>
      <c r="P220" s="16">
        <f>+C220/'Total x Ano'!$H$30</f>
        <v>1.4807555485554981E-4</v>
      </c>
      <c r="Q220" s="16">
        <f>+D220/'Total x Ano'!$H$30</f>
        <v>1.5695087801224838E-3</v>
      </c>
      <c r="R220" s="16">
        <f>+E220/'Total x Ano'!$H$30</f>
        <v>1.2200094004503351E-5</v>
      </c>
      <c r="S220" s="16">
        <f>+F220/'Total x Ano'!$H$30</f>
        <v>2.2804389323036883E-3</v>
      </c>
      <c r="T220" s="16">
        <f>+G220/'Total x Ano'!$H$30</f>
        <v>8.8424486617302611E-5</v>
      </c>
      <c r="U220" s="16">
        <f>+H220/'Total x Ano'!$H$30</f>
        <v>5.1597343708947993E-4</v>
      </c>
      <c r="V220" s="16">
        <f>+I220/'Total x Ano'!$H$30</f>
        <v>2.544917596154526E-4</v>
      </c>
      <c r="W220" s="16">
        <f>+J220/'Total x Ano'!$H$30</f>
        <v>9.0458965692120759E-5</v>
      </c>
      <c r="X220" s="16">
        <f>+K220/'Total x Ano'!$H$30</f>
        <v>4.1152295118944128E-4</v>
      </c>
      <c r="Y220" s="16">
        <f>+L220/'Total x Ano'!$H$30</f>
        <v>6.0908511177584397E-3</v>
      </c>
    </row>
    <row r="221" spans="1:25" x14ac:dyDescent="0.25">
      <c r="A221" s="1" t="s">
        <v>542</v>
      </c>
      <c r="B221" s="7">
        <f>+'SCC x Atuacao = Comércio'!B221+'SCC x Atuacao = Serv. Indústria'!B221</f>
        <v>47427.45682693219</v>
      </c>
      <c r="C221" s="7">
        <f>+'SCC x Atuacao = Comércio'!C221+'SCC x Atuacao = Serv. Indústria'!C221</f>
        <v>7394.9893235487016</v>
      </c>
      <c r="D221" s="7">
        <f>+'SCC x Atuacao = Comércio'!D221+'SCC x Atuacao = Serv. Indústria'!D221</f>
        <v>101799.09989273705</v>
      </c>
      <c r="E221" s="7">
        <f>+'SCC x Atuacao = Comércio'!E221+'SCC x Atuacao = Serv. Indústria'!E221</f>
        <v>1293.1151342191897</v>
      </c>
      <c r="F221" s="7">
        <f>+'SCC x Atuacao = Comércio'!F221+'SCC x Atuacao = Serv. Indústria'!F221</f>
        <v>249645.7510323468</v>
      </c>
      <c r="G221" s="7">
        <f>+'SCC x Atuacao = Comércio'!G221+'SCC x Atuacao = Serv. Indústria'!G221</f>
        <v>7717.0277932254776</v>
      </c>
      <c r="H221" s="7">
        <f>+'SCC x Atuacao = Comércio'!H221+'SCC x Atuacao = Serv. Indústria'!H221</f>
        <v>6261.1572095421488</v>
      </c>
      <c r="I221" s="7">
        <f>+'SCC x Atuacao = Comércio'!I221+'SCC x Atuacao = Serv. Indústria'!I221</f>
        <v>25846.910122798738</v>
      </c>
      <c r="J221" s="7">
        <f>+'SCC x Atuacao = Comércio'!J221+'SCC x Atuacao = Serv. Indústria'!J221</f>
        <v>907.07864462669716</v>
      </c>
      <c r="K221" s="7">
        <f>+'SCC x Atuacao = Comércio'!K221+'SCC x Atuacao = Serv. Indústria'!K221</f>
        <v>21210.695828299162</v>
      </c>
      <c r="L221" s="72">
        <f t="shared" si="6"/>
        <v>469503.2818082762</v>
      </c>
      <c r="N221" s="57" t="s">
        <v>542</v>
      </c>
      <c r="O221" s="16">
        <f>+B221/'Total x Ano'!$H$30</f>
        <v>6.5245401946536466E-4</v>
      </c>
      <c r="P221" s="16">
        <f>+C221/'Total x Ano'!$H$30</f>
        <v>1.0173200991272512E-4</v>
      </c>
      <c r="Q221" s="16">
        <f>+D221/'Total x Ano'!$H$30</f>
        <v>1.4004384031246556E-3</v>
      </c>
      <c r="R221" s="16">
        <f>+E221/'Total x Ano'!$H$30</f>
        <v>1.7789234831451087E-5</v>
      </c>
      <c r="S221" s="16">
        <f>+F221/'Total x Ano'!$H$30</f>
        <v>3.4343476247920986E-3</v>
      </c>
      <c r="T221" s="16">
        <f>+G221/'Total x Ano'!$H$30</f>
        <v>1.061622557665102E-4</v>
      </c>
      <c r="U221" s="16">
        <f>+H221/'Total x Ano'!$H$30</f>
        <v>8.6134013105053188E-5</v>
      </c>
      <c r="V221" s="16">
        <f>+I221/'Total x Ano'!$H$30</f>
        <v>3.555729429456504E-4</v>
      </c>
      <c r="W221" s="16">
        <f>+J221/'Total x Ano'!$H$30</f>
        <v>1.2478575644853221E-5</v>
      </c>
      <c r="X221" s="16">
        <f>+K221/'Total x Ano'!$H$30</f>
        <v>2.917930809431975E-4</v>
      </c>
      <c r="Y221" s="16">
        <f>+L221/'Total x Ano'!$H$30</f>
        <v>6.4589021605315601E-3</v>
      </c>
    </row>
    <row r="222" spans="1:25" x14ac:dyDescent="0.25">
      <c r="A222" s="1" t="s">
        <v>543</v>
      </c>
      <c r="B222" s="7">
        <f>+'SCC x Atuacao = Comércio'!B222+'SCC x Atuacao = Serv. Indústria'!B222</f>
        <v>165342.65330258975</v>
      </c>
      <c r="C222" s="7">
        <f>+'SCC x Atuacao = Comércio'!C222+'SCC x Atuacao = Serv. Indústria'!C222</f>
        <v>15711.558810066628</v>
      </c>
      <c r="D222" s="7">
        <f>+'SCC x Atuacao = Comércio'!D222+'SCC x Atuacao = Serv. Indústria'!D222</f>
        <v>234022.06798154954</v>
      </c>
      <c r="E222" s="7">
        <f>+'SCC x Atuacao = Comércio'!E222+'SCC x Atuacao = Serv. Indústria'!E222</f>
        <v>2498.5296457901422</v>
      </c>
      <c r="F222" s="7">
        <f>+'SCC x Atuacao = Comércio'!F222+'SCC x Atuacao = Serv. Indústria'!F222</f>
        <v>647314.55524152331</v>
      </c>
      <c r="G222" s="7">
        <f>+'SCC x Atuacao = Comércio'!G222+'SCC x Atuacao = Serv. Indústria'!G222</f>
        <v>17270.337240187419</v>
      </c>
      <c r="H222" s="7">
        <f>+'SCC x Atuacao = Comércio'!H222+'SCC x Atuacao = Serv. Indústria'!H222</f>
        <v>22117.680370151589</v>
      </c>
      <c r="I222" s="7">
        <f>+'SCC x Atuacao = Comércio'!I222+'SCC x Atuacao = Serv. Indústria'!I222</f>
        <v>64986.283368677672</v>
      </c>
      <c r="J222" s="7">
        <f>+'SCC x Atuacao = Comércio'!J222+'SCC x Atuacao = Serv. Indústria'!J222</f>
        <v>4171.9066753210864</v>
      </c>
      <c r="K222" s="7">
        <f>+'SCC x Atuacao = Comércio'!K222+'SCC x Atuacao = Serv. Indústria'!K222</f>
        <v>50122.954962216681</v>
      </c>
      <c r="L222" s="72">
        <f t="shared" si="6"/>
        <v>1223558.5275980739</v>
      </c>
      <c r="N222" s="57" t="s">
        <v>543</v>
      </c>
      <c r="O222" s="16">
        <f>+B222/'Total x Ano'!$H$30</f>
        <v>2.2745996929585096E-3</v>
      </c>
      <c r="P222" s="16">
        <f>+C222/'Total x Ano'!$H$30</f>
        <v>2.1614209117519565E-4</v>
      </c>
      <c r="Q222" s="16">
        <f>+D222/'Total x Ano'!$H$30</f>
        <v>3.2194144302389186E-3</v>
      </c>
      <c r="R222" s="16">
        <f>+E222/'Total x Ano'!$H$30</f>
        <v>3.4371982375058308E-5</v>
      </c>
      <c r="S222" s="16">
        <f>+F222/'Total x Ano'!$H$30</f>
        <v>8.9050312136056756E-3</v>
      </c>
      <c r="T222" s="16">
        <f>+G222/'Total x Ano'!$H$30</f>
        <v>2.3758602513731966E-4</v>
      </c>
      <c r="U222" s="16">
        <f>+H222/'Total x Ano'!$H$30</f>
        <v>3.0427036202710603E-4</v>
      </c>
      <c r="V222" s="16">
        <f>+I222/'Total x Ano'!$H$30</f>
        <v>8.9400875844414479E-4</v>
      </c>
      <c r="W222" s="16">
        <f>+J222/'Total x Ano'!$H$30</f>
        <v>5.7392435969746641E-5</v>
      </c>
      <c r="X222" s="16">
        <f>+K222/'Total x Ano'!$H$30</f>
        <v>6.8953567449159562E-4</v>
      </c>
      <c r="Y222" s="16">
        <f>+L222/'Total x Ano'!$H$30</f>
        <v>1.6832352666423273E-2</v>
      </c>
    </row>
    <row r="223" spans="1:25" x14ac:dyDescent="0.25">
      <c r="A223" s="1" t="s">
        <v>544</v>
      </c>
      <c r="B223" s="7">
        <f>+'SCC x Atuacao = Comércio'!B223+'SCC x Atuacao = Serv. Indústria'!B223</f>
        <v>147288.55864038324</v>
      </c>
      <c r="C223" s="7">
        <f>+'SCC x Atuacao = Comércio'!C223+'SCC x Atuacao = Serv. Indústria'!C223</f>
        <v>49399.228446356443</v>
      </c>
      <c r="D223" s="7">
        <f>+'SCC x Atuacao = Comércio'!D223+'SCC x Atuacao = Serv. Indústria'!D223</f>
        <v>561581.8863839783</v>
      </c>
      <c r="E223" s="7">
        <f>+'SCC x Atuacao = Comércio'!E223+'SCC x Atuacao = Serv. Indústria'!E223</f>
        <v>1261.6134321391146</v>
      </c>
      <c r="F223" s="7">
        <f>+'SCC x Atuacao = Comércio'!F223+'SCC x Atuacao = Serv. Indústria'!F223</f>
        <v>848373.8595454779</v>
      </c>
      <c r="G223" s="7">
        <f>+'SCC x Atuacao = Comércio'!G223+'SCC x Atuacao = Serv. Indústria'!G223</f>
        <v>36532.517703161611</v>
      </c>
      <c r="H223" s="7">
        <f>+'SCC x Atuacao = Comércio'!H223+'SCC x Atuacao = Serv. Indústria'!H223</f>
        <v>12692.545408415579</v>
      </c>
      <c r="I223" s="7">
        <f>+'SCC x Atuacao = Comércio'!I223+'SCC x Atuacao = Serv. Indústria'!I223</f>
        <v>56933.31277468495</v>
      </c>
      <c r="J223" s="7">
        <f>+'SCC x Atuacao = Comércio'!J223+'SCC x Atuacao = Serv. Indústria'!J223</f>
        <v>34821.108277562656</v>
      </c>
      <c r="K223" s="7">
        <f>+'SCC x Atuacao = Comércio'!K223+'SCC x Atuacao = Serv. Indústria'!K223</f>
        <v>128609.30046077474</v>
      </c>
      <c r="L223" s="72">
        <f t="shared" si="6"/>
        <v>1877493.9310729348</v>
      </c>
      <c r="N223" s="57" t="s">
        <v>544</v>
      </c>
      <c r="O223" s="16">
        <f>+B223/'Total x Ano'!$H$30</f>
        <v>2.0262316079239411E-3</v>
      </c>
      <c r="P223" s="16">
        <f>+C223/'Total x Ano'!$H$30</f>
        <v>6.7957945280360216E-4</v>
      </c>
      <c r="Q223" s="16">
        <f>+D223/'Total x Ano'!$H$30</f>
        <v>7.7256168376732487E-3</v>
      </c>
      <c r="R223" s="16">
        <f>+E223/'Total x Ano'!$H$30</f>
        <v>1.7355869571805247E-5</v>
      </c>
      <c r="S223" s="16">
        <f>+F223/'Total x Ano'!$H$30</f>
        <v>1.1670980729362379E-2</v>
      </c>
      <c r="T223" s="16">
        <f>+G223/'Total x Ano'!$H$30</f>
        <v>5.0257360633096349E-4</v>
      </c>
      <c r="U223" s="16">
        <f>+H223/'Total x Ano'!$H$30</f>
        <v>1.746098741745051E-4</v>
      </c>
      <c r="V223" s="16">
        <f>+I223/'Total x Ano'!$H$30</f>
        <v>7.8322497655467838E-4</v>
      </c>
      <c r="W223" s="16">
        <f>+J223/'Total x Ano'!$H$30</f>
        <v>4.7902994547734448E-4</v>
      </c>
      <c r="X223" s="16">
        <f>+K223/'Total x Ano'!$H$30</f>
        <v>1.769263220932629E-3</v>
      </c>
      <c r="Y223" s="16">
        <f>+L223/'Total x Ano'!$H$30</f>
        <v>2.58284661208051E-2</v>
      </c>
    </row>
    <row r="224" spans="1:25" x14ac:dyDescent="0.25">
      <c r="A224" s="1" t="s">
        <v>84</v>
      </c>
      <c r="B224" s="7">
        <f>+'SCC x Atuacao = Comércio'!B224+'SCC x Atuacao = Serv. Indústria'!B224</f>
        <v>7117645.4674287718</v>
      </c>
      <c r="C224" s="7">
        <f>+'SCC x Atuacao = Comércio'!C224+'SCC x Atuacao = Serv. Indústria'!C224</f>
        <v>1817394.9213544051</v>
      </c>
      <c r="D224" s="7">
        <f>+'SCC x Atuacao = Comércio'!D224+'SCC x Atuacao = Serv. Indústria'!D224</f>
        <v>15535601.780197872</v>
      </c>
      <c r="E224" s="7">
        <f>+'SCC x Atuacao = Comércio'!E224+'SCC x Atuacao = Serv. Indústria'!E224</f>
        <v>469299.50110903621</v>
      </c>
      <c r="F224" s="7">
        <f>+'SCC x Atuacao = Comércio'!F224+'SCC x Atuacao = Serv. Indústria'!F224</f>
        <v>36115700.926903762</v>
      </c>
      <c r="G224" s="7">
        <f>+'SCC x Atuacao = Comércio'!G224+'SCC x Atuacao = Serv. Indústria'!G224</f>
        <v>1056174.3664386633</v>
      </c>
      <c r="H224" s="7">
        <f>+'SCC x Atuacao = Comércio'!H224+'SCC x Atuacao = Serv. Indústria'!H224</f>
        <v>2400428.7657917161</v>
      </c>
      <c r="I224" s="7">
        <f>+'SCC x Atuacao = Comércio'!I224+'SCC x Atuacao = Serv. Indústria'!I224</f>
        <v>2158533.7010996868</v>
      </c>
      <c r="J224" s="7">
        <f>+'SCC x Atuacao = Comércio'!J224+'SCC x Atuacao = Serv. Indústria'!J224</f>
        <v>1046638.6034147855</v>
      </c>
      <c r="K224" s="7">
        <f>+'SCC x Atuacao = Comércio'!K224+'SCC x Atuacao = Serv. Indústria'!K224</f>
        <v>4973461.9547014087</v>
      </c>
      <c r="L224" s="72">
        <f t="shared" si="6"/>
        <v>72690879.988440111</v>
      </c>
      <c r="N224" s="57" t="s">
        <v>84</v>
      </c>
      <c r="O224" s="16">
        <f>+B224/'Total x Ano'!$H$30</f>
        <v>9.7916622670693718E-2</v>
      </c>
      <c r="P224" s="16">
        <f>+C224/'Total x Ano'!$H$30</f>
        <v>2.500169101878285E-2</v>
      </c>
      <c r="Q224" s="16">
        <f>+D224/'Total x Ano'!$H$30</f>
        <v>0.21372147073564757</v>
      </c>
      <c r="R224" s="16">
        <f>+E224/'Total x Ano'!$H$30</f>
        <v>6.4560987731014947E-3</v>
      </c>
      <c r="S224" s="16">
        <f>+F224/'Total x Ano'!$H$30</f>
        <v>0.49683950631285756</v>
      </c>
      <c r="T224" s="16">
        <f>+G224/'Total x Ano'!$H$30</f>
        <v>1.4529668186801764E-2</v>
      </c>
      <c r="U224" s="16">
        <f>+H224/'Total x Ano'!$H$30</f>
        <v>3.3022419953829853E-2</v>
      </c>
      <c r="V224" s="16">
        <f>+I224/'Total x Ano'!$H$30</f>
        <v>2.9694697621530434E-2</v>
      </c>
      <c r="W224" s="16">
        <f>+J224/'Total x Ano'!$H$30</f>
        <v>1.4398485801537006E-2</v>
      </c>
      <c r="X224" s="16">
        <f>+K224/'Total x Ano'!$H$30</f>
        <v>6.8419338925217704E-2</v>
      </c>
      <c r="Y224" s="16">
        <f>+L224/'Total x Ano'!$H$30</f>
        <v>1</v>
      </c>
    </row>
    <row r="225" spans="1:25" x14ac:dyDescent="0.25"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72"/>
      <c r="N225" s="56"/>
      <c r="O225" s="52"/>
      <c r="P225" s="52"/>
      <c r="Q225" s="52"/>
      <c r="R225" s="52"/>
      <c r="S225" s="52"/>
      <c r="T225" s="52"/>
      <c r="U225" s="52"/>
      <c r="V225" s="52"/>
      <c r="W225" s="52"/>
      <c r="X225" s="52"/>
      <c r="Y225" s="52"/>
    </row>
    <row r="226" spans="1:25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N226" s="56"/>
      <c r="O226" s="52"/>
      <c r="P226" s="52"/>
      <c r="Q226" s="52"/>
      <c r="R226" s="52"/>
      <c r="S226" s="52"/>
      <c r="T226" s="52"/>
      <c r="U226" s="52"/>
      <c r="V226" s="52"/>
      <c r="W226" s="52"/>
      <c r="X226" s="52"/>
      <c r="Y226" s="52"/>
    </row>
    <row r="227" spans="1:25" s="1" customFormat="1" x14ac:dyDescent="0.25">
      <c r="B227" s="1">
        <v>2014</v>
      </c>
      <c r="C227" s="1">
        <v>2014</v>
      </c>
      <c r="D227" s="1">
        <v>2014</v>
      </c>
      <c r="E227" s="1">
        <v>2014</v>
      </c>
      <c r="F227" s="1">
        <v>2014</v>
      </c>
      <c r="G227" s="1">
        <v>2014</v>
      </c>
      <c r="H227" s="1">
        <v>2014</v>
      </c>
      <c r="I227" s="1">
        <v>2014</v>
      </c>
      <c r="J227" s="1">
        <v>2014</v>
      </c>
      <c r="K227" s="1">
        <v>2014</v>
      </c>
      <c r="L227" s="57">
        <v>2014</v>
      </c>
      <c r="N227" s="57"/>
      <c r="O227" s="1">
        <v>2014</v>
      </c>
      <c r="P227" s="1">
        <v>2014</v>
      </c>
      <c r="Q227" s="1">
        <v>2014</v>
      </c>
      <c r="R227" s="1">
        <v>2014</v>
      </c>
      <c r="S227" s="1">
        <v>2014</v>
      </c>
      <c r="T227" s="1">
        <v>2014</v>
      </c>
      <c r="U227" s="1">
        <v>2014</v>
      </c>
      <c r="V227" s="1">
        <v>2014</v>
      </c>
      <c r="W227" s="1">
        <v>2014</v>
      </c>
      <c r="X227" s="1">
        <v>2014</v>
      </c>
      <c r="Y227" s="1">
        <v>2014</v>
      </c>
    </row>
    <row r="228" spans="1:25" x14ac:dyDescent="0.25">
      <c r="A228" s="1"/>
      <c r="B228" s="1" t="s">
        <v>769</v>
      </c>
      <c r="C228" s="1" t="s">
        <v>771</v>
      </c>
      <c r="D228" s="1" t="s">
        <v>20</v>
      </c>
      <c r="E228" s="1" t="s">
        <v>776</v>
      </c>
      <c r="F228" s="1" t="s">
        <v>777</v>
      </c>
      <c r="G228" s="1" t="s">
        <v>780</v>
      </c>
      <c r="H228" s="1" t="s">
        <v>22</v>
      </c>
      <c r="I228" s="1" t="s">
        <v>21</v>
      </c>
      <c r="J228" s="1" t="s">
        <v>29</v>
      </c>
      <c r="K228" s="1" t="s">
        <v>784</v>
      </c>
      <c r="L228" s="57" t="s">
        <v>866</v>
      </c>
      <c r="N228" s="56"/>
      <c r="O228" s="1" t="s">
        <v>769</v>
      </c>
      <c r="P228" s="1" t="s">
        <v>771</v>
      </c>
      <c r="Q228" s="1" t="s">
        <v>20</v>
      </c>
      <c r="R228" s="1" t="s">
        <v>776</v>
      </c>
      <c r="S228" s="1" t="s">
        <v>777</v>
      </c>
      <c r="T228" s="1" t="s">
        <v>780</v>
      </c>
      <c r="U228" s="1" t="s">
        <v>22</v>
      </c>
      <c r="V228" s="1" t="s">
        <v>21</v>
      </c>
      <c r="W228" s="1" t="s">
        <v>29</v>
      </c>
      <c r="X228" s="1" t="s">
        <v>784</v>
      </c>
      <c r="Y228" s="1" t="s">
        <v>866</v>
      </c>
    </row>
    <row r="229" spans="1:25" x14ac:dyDescent="0.25">
      <c r="A229" s="1" t="s">
        <v>518</v>
      </c>
      <c r="B229" s="7">
        <f>+'SCC x Atuacao = Comércio'!B229+'SCC x Atuacao = Serv. Indústria'!B229</f>
        <v>43614.426375879164</v>
      </c>
      <c r="C229" s="7">
        <f>+'SCC x Atuacao = Comércio'!C229+'SCC x Atuacao = Serv. Indústria'!C229</f>
        <v>1203.0244766878768</v>
      </c>
      <c r="D229" s="7">
        <f>+'SCC x Atuacao = Comércio'!D229+'SCC x Atuacao = Serv. Indústria'!D229</f>
        <v>58862.599056187799</v>
      </c>
      <c r="E229" s="7">
        <f>+'SCC x Atuacao = Comércio'!E229+'SCC x Atuacao = Serv. Indústria'!E229</f>
        <v>202.26737628619776</v>
      </c>
      <c r="F229" s="7">
        <f>+'SCC x Atuacao = Comércio'!F229+'SCC x Atuacao = Serv. Indústria'!F229</f>
        <v>137833.00811274513</v>
      </c>
      <c r="G229" s="7">
        <f>+'SCC x Atuacao = Comércio'!G229+'SCC x Atuacao = Serv. Indústria'!G229</f>
        <v>3482.32506785235</v>
      </c>
      <c r="H229" s="7">
        <f>+'SCC x Atuacao = Comércio'!H229+'SCC x Atuacao = Serv. Indústria'!H229</f>
        <v>2449.8484496648957</v>
      </c>
      <c r="I229" s="7">
        <f>+'SCC x Atuacao = Comércio'!I229+'SCC x Atuacao = Serv. Indústria'!I229</f>
        <v>12057.433887102936</v>
      </c>
      <c r="J229" s="7">
        <f>+'SCC x Atuacao = Comércio'!J229+'SCC x Atuacao = Serv. Indústria'!J229</f>
        <v>2205.0835461196393</v>
      </c>
      <c r="K229" s="7">
        <f>+'SCC x Atuacao = Comércio'!K229+'SCC x Atuacao = Serv. Indústria'!K229</f>
        <v>7635.5682975296559</v>
      </c>
      <c r="L229" s="72">
        <f>SUM(B229:K229)</f>
        <v>269545.58464605565</v>
      </c>
      <c r="N229" s="57" t="s">
        <v>518</v>
      </c>
      <c r="O229" s="16">
        <f>+B229/'Total x Ano'!$I$30</f>
        <v>5.9814470171627775E-4</v>
      </c>
      <c r="P229" s="16">
        <f>+C229/'Total x Ano'!$I$30</f>
        <v>1.6498731648201029E-5</v>
      </c>
      <c r="Q229" s="16">
        <f>+D229/'Total x Ano'!$I$30</f>
        <v>8.0726389592458757E-4</v>
      </c>
      <c r="R229" s="16">
        <f>+E229/'Total x Ano'!$I$30</f>
        <v>2.7739711262728515E-6</v>
      </c>
      <c r="S229" s="16">
        <f>+F229/'Total x Ano'!$I$30</f>
        <v>1.8902938861039497E-3</v>
      </c>
      <c r="T229" s="16">
        <f>+G229/'Total x Ano'!$I$30</f>
        <v>4.7757920075308426E-5</v>
      </c>
      <c r="U229" s="16">
        <f>+H229/'Total x Ano'!$I$30</f>
        <v>3.3598146116747051E-5</v>
      </c>
      <c r="V229" s="16">
        <f>+I229/'Total x Ano'!$I$30</f>
        <v>1.6536019833688679E-4</v>
      </c>
      <c r="W229" s="16">
        <f>+J229/'Total x Ano'!$I$30</f>
        <v>3.0241347864720523E-5</v>
      </c>
      <c r="X229" s="16">
        <f>+K229/'Total x Ano'!$I$30</f>
        <v>1.0471706500044687E-4</v>
      </c>
      <c r="Y229" s="16">
        <f>+L229/'Total x Ano'!$I$30</f>
        <v>3.6966498639133989E-3</v>
      </c>
    </row>
    <row r="230" spans="1:25" x14ac:dyDescent="0.25">
      <c r="A230" s="1" t="s">
        <v>519</v>
      </c>
      <c r="B230" s="7">
        <f>+'SCC x Atuacao = Comércio'!B230+'SCC x Atuacao = Serv. Indústria'!B230</f>
        <v>11552.001178171293</v>
      </c>
      <c r="C230" s="7">
        <f>+'SCC x Atuacao = Comércio'!C230+'SCC x Atuacao = Serv. Indústria'!C230</f>
        <v>5847.5073626844169</v>
      </c>
      <c r="D230" s="7">
        <f>+'SCC x Atuacao = Comércio'!D230+'SCC x Atuacao = Serv. Indústria'!D230</f>
        <v>20054.767885428555</v>
      </c>
      <c r="E230" s="7">
        <f>+'SCC x Atuacao = Comércio'!E230+'SCC x Atuacao = Serv. Indústria'!E230</f>
        <v>8.2301927026617605</v>
      </c>
      <c r="F230" s="7">
        <f>+'SCC x Atuacao = Comércio'!F230+'SCC x Atuacao = Serv. Indústria'!F230</f>
        <v>38571.248738737027</v>
      </c>
      <c r="G230" s="7">
        <f>+'SCC x Atuacao = Comércio'!G230+'SCC x Atuacao = Serv. Indústria'!G230</f>
        <v>705.6304065736183</v>
      </c>
      <c r="H230" s="7">
        <f>+'SCC x Atuacao = Comércio'!H230+'SCC x Atuacao = Serv. Indústria'!H230</f>
        <v>856.14419000166401</v>
      </c>
      <c r="I230" s="7">
        <f>+'SCC x Atuacao = Comércio'!I230+'SCC x Atuacao = Serv. Indústria'!I230</f>
        <v>5204.6862006070824</v>
      </c>
      <c r="J230" s="7">
        <f>+'SCC x Atuacao = Comércio'!J230+'SCC x Atuacao = Serv. Indústria'!J230</f>
        <v>18038.231956552008</v>
      </c>
      <c r="K230" s="7">
        <f>+'SCC x Atuacao = Comércio'!K230+'SCC x Atuacao = Serv. Indústria'!K230</f>
        <v>1070.1829582621053</v>
      </c>
      <c r="L230" s="72">
        <f t="shared" ref="L230:L256" si="7">SUM(B230:K230)</f>
        <v>101908.63106972043</v>
      </c>
      <c r="N230" s="57" t="s">
        <v>519</v>
      </c>
      <c r="O230" s="16">
        <f>+B230/'Total x Ano'!$I$30</f>
        <v>1.5842850343584445E-4</v>
      </c>
      <c r="P230" s="16">
        <f>+C230/'Total x Ano'!$I$30</f>
        <v>8.0194922594946185E-5</v>
      </c>
      <c r="Q230" s="16">
        <f>+D230/'Total x Ano'!$I$30</f>
        <v>2.750386546744316E-4</v>
      </c>
      <c r="R230" s="16">
        <f>+E230/'Total x Ano'!$I$30</f>
        <v>1.1287196848067848E-7</v>
      </c>
      <c r="S230" s="16">
        <f>+F230/'Total x Ano'!$I$30</f>
        <v>5.2898066050034471E-4</v>
      </c>
      <c r="T230" s="16">
        <f>+G230/'Total x Ano'!$I$30</f>
        <v>9.6772816733716547E-6</v>
      </c>
      <c r="U230" s="16">
        <f>+H230/'Total x Ano'!$I$30</f>
        <v>1.1741484497383737E-5</v>
      </c>
      <c r="V230" s="16">
        <f>+I230/'Total x Ano'!$I$30</f>
        <v>7.1379030602375921E-5</v>
      </c>
      <c r="W230" s="16">
        <f>+J230/'Total x Ano'!$I$30</f>
        <v>2.473831199831604E-4</v>
      </c>
      <c r="X230" s="16">
        <f>+K230/'Total x Ano'!$I$30</f>
        <v>1.4676892935259369E-5</v>
      </c>
      <c r="Y230" s="16">
        <f>+L230/'Total x Ano'!$I$30</f>
        <v>1.3976134228655987E-3</v>
      </c>
    </row>
    <row r="231" spans="1:25" x14ac:dyDescent="0.25">
      <c r="A231" s="1" t="s">
        <v>520</v>
      </c>
      <c r="B231" s="7">
        <f>+'SCC x Atuacao = Comércio'!B231+'SCC x Atuacao = Serv. Indústria'!B231</f>
        <v>97851.167686337139</v>
      </c>
      <c r="C231" s="7">
        <f>+'SCC x Atuacao = Comércio'!C231+'SCC x Atuacao = Serv. Indústria'!C231</f>
        <v>19071.670462584116</v>
      </c>
      <c r="D231" s="7">
        <f>+'SCC x Atuacao = Comércio'!D231+'SCC x Atuacao = Serv. Indústria'!D231</f>
        <v>175865.19395278295</v>
      </c>
      <c r="E231" s="7">
        <f>+'SCC x Atuacao = Comércio'!E231+'SCC x Atuacao = Serv. Indústria'!E231</f>
        <v>419.16330283695697</v>
      </c>
      <c r="F231" s="7">
        <f>+'SCC x Atuacao = Comércio'!F231+'SCC x Atuacao = Serv. Indústria'!F231</f>
        <v>296807.00090617634</v>
      </c>
      <c r="G231" s="7">
        <f>+'SCC x Atuacao = Comércio'!G231+'SCC x Atuacao = Serv. Indústria'!G231</f>
        <v>4801.0039179654023</v>
      </c>
      <c r="H231" s="7">
        <f>+'SCC x Atuacao = Comércio'!H231+'SCC x Atuacao = Serv. Indústria'!H231</f>
        <v>22599.580181876503</v>
      </c>
      <c r="I231" s="7">
        <f>+'SCC x Atuacao = Comércio'!I231+'SCC x Atuacao = Serv. Indústria'!I231</f>
        <v>27301.959307274374</v>
      </c>
      <c r="J231" s="7">
        <f>+'SCC x Atuacao = Comércio'!J231+'SCC x Atuacao = Serv. Indústria'!J231</f>
        <v>228.89482147589217</v>
      </c>
      <c r="K231" s="7">
        <f>+'SCC x Atuacao = Comércio'!K231+'SCC x Atuacao = Serv. Indústria'!K231</f>
        <v>21697.787176644633</v>
      </c>
      <c r="L231" s="72">
        <f t="shared" si="7"/>
        <v>666643.42171595444</v>
      </c>
      <c r="N231" s="57" t="s">
        <v>520</v>
      </c>
      <c r="O231" s="16">
        <f>+B231/'Total x Ano'!$I$30</f>
        <v>1.3419678388961456E-3</v>
      </c>
      <c r="P231" s="16">
        <f>+C231/'Total x Ano'!$I$30</f>
        <v>2.6155608563460263E-4</v>
      </c>
      <c r="Q231" s="16">
        <f>+D231/'Total x Ano'!$I$30</f>
        <v>2.411881634590047E-3</v>
      </c>
      <c r="R231" s="16">
        <f>+E231/'Total x Ano'!$I$30</f>
        <v>5.7485637111229236E-6</v>
      </c>
      <c r="S231" s="16">
        <f>+F231/'Total x Ano'!$I$30</f>
        <v>4.0705232139086958E-3</v>
      </c>
      <c r="T231" s="16">
        <f>+G231/'Total x Ano'!$I$30</f>
        <v>6.5842779444149222E-5</v>
      </c>
      <c r="U231" s="16">
        <f>+H231/'Total x Ano'!$I$30</f>
        <v>3.099391708216439E-4</v>
      </c>
      <c r="V231" s="16">
        <f>+I231/'Total x Ano'!$I$30</f>
        <v>3.7442937264334019E-4</v>
      </c>
      <c r="W231" s="16">
        <f>+J231/'Total x Ano'!$I$30</f>
        <v>3.1391499577721629E-6</v>
      </c>
      <c r="X231" s="16">
        <f>+K231/'Total x Ano'!$I$30</f>
        <v>2.9757164124609599E-4</v>
      </c>
      <c r="Y231" s="16">
        <f>+L231/'Total x Ano'!$I$30</f>
        <v>9.1425994508536161E-3</v>
      </c>
    </row>
    <row r="232" spans="1:25" x14ac:dyDescent="0.25">
      <c r="A232" s="1" t="s">
        <v>521</v>
      </c>
      <c r="B232" s="7">
        <f>+'SCC x Atuacao = Comércio'!B232+'SCC x Atuacao = Serv. Indústria'!B232</f>
        <v>3633.2688628371088</v>
      </c>
      <c r="C232" s="7">
        <f>+'SCC x Atuacao = Comércio'!C232+'SCC x Atuacao = Serv. Indústria'!C232</f>
        <v>115.55489878504663</v>
      </c>
      <c r="D232" s="7">
        <f>+'SCC x Atuacao = Comércio'!D232+'SCC x Atuacao = Serv. Indústria'!D232</f>
        <v>16961.456535770223</v>
      </c>
      <c r="E232" s="7">
        <f>+'SCC x Atuacao = Comércio'!E232+'SCC x Atuacao = Serv. Indústria'!E232</f>
        <v>0</v>
      </c>
      <c r="F232" s="7">
        <f>+'SCC x Atuacao = Comércio'!F232+'SCC x Atuacao = Serv. Indústria'!F232</f>
        <v>31679.706892908223</v>
      </c>
      <c r="G232" s="7">
        <f>+'SCC x Atuacao = Comércio'!G232+'SCC x Atuacao = Serv. Indústria'!G232</f>
        <v>1434.8592308671207</v>
      </c>
      <c r="H232" s="7">
        <f>+'SCC x Atuacao = Comércio'!H232+'SCC x Atuacao = Serv. Indústria'!H232</f>
        <v>1542.7351168115667</v>
      </c>
      <c r="I232" s="7">
        <f>+'SCC x Atuacao = Comércio'!I232+'SCC x Atuacao = Serv. Indústria'!I232</f>
        <v>4565.960715393423</v>
      </c>
      <c r="J232" s="7">
        <f>+'SCC x Atuacao = Comércio'!J232+'SCC x Atuacao = Serv. Indústria'!J232</f>
        <v>646.66062599407189</v>
      </c>
      <c r="K232" s="7">
        <f>+'SCC x Atuacao = Comércio'!K232+'SCC x Atuacao = Serv. Indústria'!K232</f>
        <v>2446.2776628101428</v>
      </c>
      <c r="L232" s="72">
        <f t="shared" si="7"/>
        <v>63026.480542176927</v>
      </c>
      <c r="N232" s="57" t="s">
        <v>521</v>
      </c>
      <c r="O232" s="16">
        <f>+B232/'Total x Ano'!$I$30</f>
        <v>4.9828020240079E-5</v>
      </c>
      <c r="P232" s="16">
        <f>+C232/'Total x Ano'!$I$30</f>
        <v>1.5847634878871686E-6</v>
      </c>
      <c r="Q232" s="16">
        <f>+D232/'Total x Ano'!$I$30</f>
        <v>2.326158155291658E-4</v>
      </c>
      <c r="R232" s="16">
        <f>+E232/'Total x Ano'!$I$30</f>
        <v>0</v>
      </c>
      <c r="S232" s="16">
        <f>+F232/'Total x Ano'!$I$30</f>
        <v>4.3446745502532662E-4</v>
      </c>
      <c r="T232" s="16">
        <f>+G232/'Total x Ano'!$I$30</f>
        <v>1.967820095248384E-5</v>
      </c>
      <c r="U232" s="16">
        <f>+H232/'Total x Ano'!$I$30</f>
        <v>2.1157651560512596E-5</v>
      </c>
      <c r="V232" s="16">
        <f>+I232/'Total x Ano'!$I$30</f>
        <v>6.2619308267864121E-5</v>
      </c>
      <c r="W232" s="16">
        <f>+J232/'Total x Ano'!$I$30</f>
        <v>8.8685478495895655E-6</v>
      </c>
      <c r="X232" s="16">
        <f>+K232/'Total x Ano'!$I$30</f>
        <v>3.3549174998344131E-5</v>
      </c>
      <c r="Y232" s="16">
        <f>+L232/'Total x Ano'!$I$30</f>
        <v>8.643689379112528E-4</v>
      </c>
    </row>
    <row r="233" spans="1:25" x14ac:dyDescent="0.25">
      <c r="A233" s="1" t="s">
        <v>522</v>
      </c>
      <c r="B233" s="7">
        <f>+'SCC x Atuacao = Comércio'!B233+'SCC x Atuacao = Serv. Indústria'!B233</f>
        <v>66669.005799996885</v>
      </c>
      <c r="C233" s="7">
        <f>+'SCC x Atuacao = Comércio'!C233+'SCC x Atuacao = Serv. Indústria'!C233</f>
        <v>30502.789698933357</v>
      </c>
      <c r="D233" s="7">
        <f>+'SCC x Atuacao = Comércio'!D233+'SCC x Atuacao = Serv. Indústria'!D233</f>
        <v>126330.92305772415</v>
      </c>
      <c r="E233" s="7">
        <f>+'SCC x Atuacao = Comércio'!E233+'SCC x Atuacao = Serv. Indústria'!E233</f>
        <v>817.89566667645886</v>
      </c>
      <c r="F233" s="7">
        <f>+'SCC x Atuacao = Comércio'!F233+'SCC x Atuacao = Serv. Indústria'!F233</f>
        <v>366009.95535239234</v>
      </c>
      <c r="G233" s="7">
        <f>+'SCC x Atuacao = Comércio'!G233+'SCC x Atuacao = Serv. Indústria'!G233</f>
        <v>13701.891116564857</v>
      </c>
      <c r="H233" s="7">
        <f>+'SCC x Atuacao = Comércio'!H233+'SCC x Atuacao = Serv. Indústria'!H233</f>
        <v>15370.746209028555</v>
      </c>
      <c r="I233" s="7">
        <f>+'SCC x Atuacao = Comércio'!I233+'SCC x Atuacao = Serv. Indústria'!I233</f>
        <v>37429.534094370916</v>
      </c>
      <c r="J233" s="7">
        <f>+'SCC x Atuacao = Comércio'!J233+'SCC x Atuacao = Serv. Indústria'!J233</f>
        <v>134673.84799930578</v>
      </c>
      <c r="K233" s="7">
        <f>+'SCC x Atuacao = Comércio'!K233+'SCC x Atuacao = Serv. Indústria'!K233</f>
        <v>32588.827969565988</v>
      </c>
      <c r="L233" s="72">
        <f t="shared" si="7"/>
        <v>824095.41696455935</v>
      </c>
      <c r="N233" s="57" t="s">
        <v>522</v>
      </c>
      <c r="O233" s="16">
        <f>+B233/'Total x Ano'!$I$30</f>
        <v>9.1432390384513207E-4</v>
      </c>
      <c r="P233" s="16">
        <f>+C233/'Total x Ano'!$I$30</f>
        <v>4.1832676850413046E-4</v>
      </c>
      <c r="Q233" s="16">
        <f>+D233/'Total x Ano'!$I$30</f>
        <v>1.7325499512174029E-3</v>
      </c>
      <c r="R233" s="16">
        <f>+E233/'Total x Ano'!$I$30</f>
        <v>1.1216929814988656E-5</v>
      </c>
      <c r="S233" s="16">
        <f>+F233/'Total x Ano'!$I$30</f>
        <v>5.0195986457022808E-3</v>
      </c>
      <c r="T233" s="16">
        <f>+G233/'Total x Ano'!$I$30</f>
        <v>1.8791290533627696E-4</v>
      </c>
      <c r="U233" s="16">
        <f>+H233/'Total x Ano'!$I$30</f>
        <v>2.1080021383568329E-4</v>
      </c>
      <c r="V233" s="16">
        <f>+I233/'Total x Ano'!$I$30</f>
        <v>5.1332275502856352E-4</v>
      </c>
      <c r="W233" s="16">
        <f>+J233/'Total x Ano'!$I$30</f>
        <v>1.8469679721634148E-3</v>
      </c>
      <c r="X233" s="16">
        <f>+K233/'Total x Ano'!$I$30</f>
        <v>4.4693548453773993E-4</v>
      </c>
      <c r="Y233" s="16">
        <f>+L233/'Total x Ano'!$I$30</f>
        <v>1.1301955529985613E-2</v>
      </c>
    </row>
    <row r="234" spans="1:25" x14ac:dyDescent="0.25">
      <c r="A234" s="1" t="s">
        <v>523</v>
      </c>
      <c r="B234" s="7">
        <f>+'SCC x Atuacao = Comércio'!B234+'SCC x Atuacao = Serv. Indústria'!B234</f>
        <v>5626.0640266489099</v>
      </c>
      <c r="C234" s="7">
        <f>+'SCC x Atuacao = Comércio'!C234+'SCC x Atuacao = Serv. Indústria'!C234</f>
        <v>3332.5121460989149</v>
      </c>
      <c r="D234" s="7">
        <f>+'SCC x Atuacao = Comércio'!D234+'SCC x Atuacao = Serv. Indústria'!D234</f>
        <v>15223.973477785452</v>
      </c>
      <c r="E234" s="7">
        <f>+'SCC x Atuacao = Comércio'!E234+'SCC x Atuacao = Serv. Indústria'!E234</f>
        <v>75.285687747598445</v>
      </c>
      <c r="F234" s="7">
        <f>+'SCC x Atuacao = Comércio'!F234+'SCC x Atuacao = Serv. Indústria'!F234</f>
        <v>38791.909292214186</v>
      </c>
      <c r="G234" s="7">
        <f>+'SCC x Atuacao = Comércio'!G234+'SCC x Atuacao = Serv. Indústria'!G234</f>
        <v>989.46081887915739</v>
      </c>
      <c r="H234" s="7">
        <f>+'SCC x Atuacao = Comércio'!H234+'SCC x Atuacao = Serv. Indústria'!H234</f>
        <v>543.90628585080822</v>
      </c>
      <c r="I234" s="7">
        <f>+'SCC x Atuacao = Comércio'!I234+'SCC x Atuacao = Serv. Indústria'!I234</f>
        <v>514.86479415570625</v>
      </c>
      <c r="J234" s="7">
        <f>+'SCC x Atuacao = Comércio'!J234+'SCC x Atuacao = Serv. Indústria'!J234</f>
        <v>273.25442243882321</v>
      </c>
      <c r="K234" s="7">
        <f>+'SCC x Atuacao = Comércio'!K234+'SCC x Atuacao = Serv. Indústria'!K234</f>
        <v>2148.0227994347342</v>
      </c>
      <c r="L234" s="72">
        <f t="shared" si="7"/>
        <v>67519.253751254291</v>
      </c>
      <c r="N234" s="57" t="s">
        <v>523</v>
      </c>
      <c r="O234" s="16">
        <f>+B234/'Total x Ano'!$I$30</f>
        <v>7.7157965120405842E-5</v>
      </c>
      <c r="P234" s="16">
        <f>+C234/'Total x Ano'!$I$30</f>
        <v>4.5703329132780037E-5</v>
      </c>
      <c r="Q234" s="16">
        <f>+D234/'Total x Ano'!$I$30</f>
        <v>2.0878731721306389E-4</v>
      </c>
      <c r="R234" s="16">
        <f>+E234/'Total x Ano'!$I$30</f>
        <v>1.0324963316770063E-6</v>
      </c>
      <c r="S234" s="16">
        <f>+F234/'Total x Ano'!$I$30</f>
        <v>5.3200688259948798E-4</v>
      </c>
      <c r="T234" s="16">
        <f>+G234/'Total x Ano'!$I$30</f>
        <v>1.3569839054348619E-5</v>
      </c>
      <c r="U234" s="16">
        <f>+H234/'Total x Ano'!$I$30</f>
        <v>7.4593360533515035E-6</v>
      </c>
      <c r="V234" s="16">
        <f>+I234/'Total x Ano'!$I$30</f>
        <v>7.0610500771092589E-6</v>
      </c>
      <c r="W234" s="16">
        <f>+J234/'Total x Ano'!$I$30</f>
        <v>3.7475142649753353E-6</v>
      </c>
      <c r="X234" s="16">
        <f>+K234/'Total x Ano'!$I$30</f>
        <v>2.9458795252165093E-5</v>
      </c>
      <c r="Y234" s="16">
        <f>+L234/'Total x Ano'!$I$30</f>
        <v>9.2598452509936463E-4</v>
      </c>
    </row>
    <row r="235" spans="1:25" x14ac:dyDescent="0.25">
      <c r="A235" s="1" t="s">
        <v>524</v>
      </c>
      <c r="B235" s="7">
        <f>+'SCC x Atuacao = Comércio'!B235+'SCC x Atuacao = Serv. Indústria'!B235</f>
        <v>10967.810312843585</v>
      </c>
      <c r="C235" s="7">
        <f>+'SCC x Atuacao = Comércio'!C235+'SCC x Atuacao = Serv. Indústria'!C235</f>
        <v>680.0274589111425</v>
      </c>
      <c r="D235" s="7">
        <f>+'SCC x Atuacao = Comércio'!D235+'SCC x Atuacao = Serv. Indústria'!D235</f>
        <v>29193.578934067235</v>
      </c>
      <c r="E235" s="7">
        <f>+'SCC x Atuacao = Comércio'!E235+'SCC x Atuacao = Serv. Indústria'!E235</f>
        <v>233.96256852601073</v>
      </c>
      <c r="F235" s="7">
        <f>+'SCC x Atuacao = Comércio'!F235+'SCC x Atuacao = Serv. Indústria'!F235</f>
        <v>70232.607402416135</v>
      </c>
      <c r="G235" s="7">
        <f>+'SCC x Atuacao = Comércio'!G235+'SCC x Atuacao = Serv. Indústria'!G235</f>
        <v>2769.3109071228</v>
      </c>
      <c r="H235" s="7">
        <f>+'SCC x Atuacao = Comércio'!H235+'SCC x Atuacao = Serv. Indústria'!H235</f>
        <v>1567.4426477724821</v>
      </c>
      <c r="I235" s="7">
        <f>+'SCC x Atuacao = Comércio'!I235+'SCC x Atuacao = Serv. Indústria'!I235</f>
        <v>6705.013947452414</v>
      </c>
      <c r="J235" s="7">
        <f>+'SCC x Atuacao = Comércio'!J235+'SCC x Atuacao = Serv. Indústria'!J235</f>
        <v>250.35083659457314</v>
      </c>
      <c r="K235" s="7">
        <f>+'SCC x Atuacao = Comércio'!K235+'SCC x Atuacao = Serv. Indústria'!K235</f>
        <v>2733.7831289397736</v>
      </c>
      <c r="L235" s="72">
        <f t="shared" si="7"/>
        <v>125333.88814464615</v>
      </c>
      <c r="N235" s="57" t="s">
        <v>524</v>
      </c>
      <c r="O235" s="16">
        <f>+B235/'Total x Ano'!$I$30</f>
        <v>1.5041668945770472E-4</v>
      </c>
      <c r="P235" s="16">
        <f>+C235/'Total x Ano'!$I$30</f>
        <v>9.3261531875663579E-6</v>
      </c>
      <c r="Q235" s="16">
        <f>+D235/'Total x Ano'!$I$30</f>
        <v>4.0037175802925515E-4</v>
      </c>
      <c r="R235" s="16">
        <f>+E235/'Total x Ano'!$I$30</f>
        <v>3.2086509531892006E-6</v>
      </c>
      <c r="S235" s="16">
        <f>+F235/'Total x Ano'!$I$30</f>
        <v>9.6319648098611122E-4</v>
      </c>
      <c r="T235" s="16">
        <f>+G235/'Total x Ano'!$I$30</f>
        <v>3.7979374811099113E-5</v>
      </c>
      <c r="U235" s="16">
        <f>+H235/'Total x Ano'!$I$30</f>
        <v>2.1496499963777066E-5</v>
      </c>
      <c r="V235" s="16">
        <f>+I235/'Total x Ano'!$I$30</f>
        <v>9.1955091488270501E-5</v>
      </c>
      <c r="W235" s="16">
        <f>+J235/'Total x Ano'!$I$30</f>
        <v>3.4334058457799225E-6</v>
      </c>
      <c r="X235" s="16">
        <f>+K235/'Total x Ano'!$I$30</f>
        <v>3.7492133454287849E-5</v>
      </c>
      <c r="Y235" s="16">
        <f>+L235/'Total x Ano'!$I$30</f>
        <v>1.7188762381770411E-3</v>
      </c>
    </row>
    <row r="236" spans="1:25" x14ac:dyDescent="0.25">
      <c r="A236" s="1" t="s">
        <v>525</v>
      </c>
      <c r="B236" s="7">
        <f>+'SCC x Atuacao = Comércio'!B236+'SCC x Atuacao = Serv. Indústria'!B236</f>
        <v>63473.576665201923</v>
      </c>
      <c r="C236" s="7">
        <f>+'SCC x Atuacao = Comércio'!C236+'SCC x Atuacao = Serv. Indústria'!C236</f>
        <v>3633.1366843177461</v>
      </c>
      <c r="D236" s="7">
        <f>+'SCC x Atuacao = Comércio'!D236+'SCC x Atuacao = Serv. Indústria'!D236</f>
        <v>91529.892579991967</v>
      </c>
      <c r="E236" s="7">
        <f>+'SCC x Atuacao = Comércio'!E236+'SCC x Atuacao = Serv. Indústria'!E236</f>
        <v>291.2453270009853</v>
      </c>
      <c r="F236" s="7">
        <f>+'SCC x Atuacao = Comércio'!F236+'SCC x Atuacao = Serv. Indústria'!F236</f>
        <v>240784.20447419462</v>
      </c>
      <c r="G236" s="7">
        <f>+'SCC x Atuacao = Comércio'!G236+'SCC x Atuacao = Serv. Indústria'!G236</f>
        <v>5582.6571579160309</v>
      </c>
      <c r="H236" s="7">
        <f>+'SCC x Atuacao = Comércio'!H236+'SCC x Atuacao = Serv. Indústria'!H236</f>
        <v>3331.8745334948835</v>
      </c>
      <c r="I236" s="7">
        <f>+'SCC x Atuacao = Comércio'!I236+'SCC x Atuacao = Serv. Indústria'!I236</f>
        <v>18855.183923616907</v>
      </c>
      <c r="J236" s="7">
        <f>+'SCC x Atuacao = Comércio'!J236+'SCC x Atuacao = Serv. Indústria'!J236</f>
        <v>3829.4439055618477</v>
      </c>
      <c r="K236" s="7">
        <f>+'SCC x Atuacao = Comércio'!K236+'SCC x Atuacao = Serv. Indústria'!K236</f>
        <v>14691.544405216249</v>
      </c>
      <c r="L236" s="72">
        <f t="shared" si="7"/>
        <v>446002.75965651317</v>
      </c>
      <c r="N236" s="57" t="s">
        <v>525</v>
      </c>
      <c r="O236" s="16">
        <f>+B236/'Total x Ano'!$I$30</f>
        <v>8.7050058285920043E-4</v>
      </c>
      <c r="P236" s="16">
        <f>+C236/'Total x Ano'!$I$30</f>
        <v>4.98262074939854E-5</v>
      </c>
      <c r="Q236" s="16">
        <f>+D236/'Total x Ano'!$I$30</f>
        <v>1.255275486683015E-3</v>
      </c>
      <c r="R236" s="16">
        <f>+E236/'Total x Ano'!$I$30</f>
        <v>3.994248319212304E-6</v>
      </c>
      <c r="S236" s="16">
        <f>+F236/'Total x Ano'!$I$30</f>
        <v>3.3022054428041344E-3</v>
      </c>
      <c r="T236" s="16">
        <f>+G236/'Total x Ano'!$I$30</f>
        <v>7.6562666942529893E-5</v>
      </c>
      <c r="U236" s="16">
        <f>+H236/'Total x Ano'!$I$30</f>
        <v>4.5694584672918018E-5</v>
      </c>
      <c r="V236" s="16">
        <f>+I236/'Total x Ano'!$I$30</f>
        <v>2.5858710754556041E-4</v>
      </c>
      <c r="W236" s="16">
        <f>+J236/'Total x Ano'!$I$30</f>
        <v>5.2518438804878976E-5</v>
      </c>
      <c r="X236" s="16">
        <f>+K236/'Total x Ano'!$I$30</f>
        <v>2.0148538399371267E-4</v>
      </c>
      <c r="Y236" s="16">
        <f>+L236/'Total x Ano'!$I$30</f>
        <v>6.1166501501191475E-3</v>
      </c>
    </row>
    <row r="237" spans="1:25" x14ac:dyDescent="0.25">
      <c r="A237" s="1" t="s">
        <v>526</v>
      </c>
      <c r="B237" s="7">
        <f>+'SCC x Atuacao = Comércio'!B237+'SCC x Atuacao = Serv. Indústria'!B237</f>
        <v>39114.761762794471</v>
      </c>
      <c r="C237" s="7">
        <f>+'SCC x Atuacao = Comércio'!C237+'SCC x Atuacao = Serv. Indústria'!C237</f>
        <v>28971.560130400474</v>
      </c>
      <c r="D237" s="7">
        <f>+'SCC x Atuacao = Comércio'!D237+'SCC x Atuacao = Serv. Indústria'!D237</f>
        <v>44574.421311318401</v>
      </c>
      <c r="E237" s="7">
        <f>+'SCC x Atuacao = Comércio'!E237+'SCC x Atuacao = Serv. Indústria'!E237</f>
        <v>1338.4861154651035</v>
      </c>
      <c r="F237" s="7">
        <f>+'SCC x Atuacao = Comércio'!F237+'SCC x Atuacao = Serv. Indústria'!F237</f>
        <v>175534.25747457874</v>
      </c>
      <c r="G237" s="7">
        <f>+'SCC x Atuacao = Comércio'!G237+'SCC x Atuacao = Serv. Indústria'!G237</f>
        <v>2819.9632099478713</v>
      </c>
      <c r="H237" s="7">
        <f>+'SCC x Atuacao = Comércio'!H237+'SCC x Atuacao = Serv. Indústria'!H237</f>
        <v>2391.4172830422463</v>
      </c>
      <c r="I237" s="7">
        <f>+'SCC x Atuacao = Comércio'!I237+'SCC x Atuacao = Serv. Indústria'!I237</f>
        <v>16265.756901305405</v>
      </c>
      <c r="J237" s="7">
        <f>+'SCC x Atuacao = Comércio'!J237+'SCC x Atuacao = Serv. Indústria'!J237</f>
        <v>11192.087451011766</v>
      </c>
      <c r="K237" s="7">
        <f>+'SCC x Atuacao = Comércio'!K237+'SCC x Atuacao = Serv. Indústria'!K237</f>
        <v>10078.669000963604</v>
      </c>
      <c r="L237" s="72">
        <f t="shared" si="7"/>
        <v>332281.38064082805</v>
      </c>
      <c r="N237" s="57" t="s">
        <v>526</v>
      </c>
      <c r="O237" s="16">
        <f>+B237/'Total x Ano'!$I$30</f>
        <v>5.3643460321306025E-4</v>
      </c>
      <c r="P237" s="16">
        <f>+C237/'Total x Ano'!$I$30</f>
        <v>3.973269083744606E-4</v>
      </c>
      <c r="Q237" s="16">
        <f>+D237/'Total x Ano'!$I$30</f>
        <v>6.1131043452584673E-4</v>
      </c>
      <c r="R237" s="16">
        <f>+E237/'Total x Ano'!$I$30</f>
        <v>1.8356503680374618E-5</v>
      </c>
      <c r="S237" s="16">
        <f>+F237/'Total x Ano'!$I$30</f>
        <v>2.4073430468453286E-3</v>
      </c>
      <c r="T237" s="16">
        <f>+G237/'Total x Ano'!$I$30</f>
        <v>3.8674039606261951E-5</v>
      </c>
      <c r="U237" s="16">
        <f>+H237/'Total x Ano'!$I$30</f>
        <v>3.2796799048021918E-5</v>
      </c>
      <c r="V237" s="16">
        <f>+I237/'Total x Ano'!$I$30</f>
        <v>2.230747282119835E-4</v>
      </c>
      <c r="W237" s="16">
        <f>+J237/'Total x Ano'!$I$30</f>
        <v>1.5349251076405987E-4</v>
      </c>
      <c r="X237" s="16">
        <f>+K237/'Total x Ano'!$I$30</f>
        <v>1.3822266997904429E-4</v>
      </c>
      <c r="Y237" s="16">
        <f>+L237/'Total x Ano'!$I$30</f>
        <v>4.5570322442484417E-3</v>
      </c>
    </row>
    <row r="238" spans="1:25" x14ac:dyDescent="0.25">
      <c r="A238" s="1" t="s">
        <v>527</v>
      </c>
      <c r="B238" s="7">
        <f>+'SCC x Atuacao = Comércio'!B238+'SCC x Atuacao = Serv. Indústria'!B238</f>
        <v>115521.00317188344</v>
      </c>
      <c r="C238" s="7">
        <f>+'SCC x Atuacao = Comércio'!C238+'SCC x Atuacao = Serv. Indústria'!C238</f>
        <v>121065.74809648686</v>
      </c>
      <c r="D238" s="7">
        <f>+'SCC x Atuacao = Comércio'!D238+'SCC x Atuacao = Serv. Indústria'!D238</f>
        <v>239066.30493315644</v>
      </c>
      <c r="E238" s="7">
        <f>+'SCC x Atuacao = Comércio'!E238+'SCC x Atuacao = Serv. Indústria'!E238</f>
        <v>2091.1143993387614</v>
      </c>
      <c r="F238" s="7">
        <f>+'SCC x Atuacao = Comércio'!F238+'SCC x Atuacao = Serv. Indústria'!F238</f>
        <v>933609.5859744614</v>
      </c>
      <c r="G238" s="7">
        <f>+'SCC x Atuacao = Comércio'!G238+'SCC x Atuacao = Serv. Indústria'!G238</f>
        <v>13406.875091189546</v>
      </c>
      <c r="H238" s="7">
        <f>+'SCC x Atuacao = Comércio'!H238+'SCC x Atuacao = Serv. Indústria'!H238</f>
        <v>27238.078008994318</v>
      </c>
      <c r="I238" s="7">
        <f>+'SCC x Atuacao = Comércio'!I238+'SCC x Atuacao = Serv. Indústria'!I238</f>
        <v>33787.982984908711</v>
      </c>
      <c r="J238" s="7">
        <f>+'SCC x Atuacao = Comércio'!J238+'SCC x Atuacao = Serv. Indústria'!J238</f>
        <v>575.35274425327236</v>
      </c>
      <c r="K238" s="7">
        <f>+'SCC x Atuacao = Comércio'!K238+'SCC x Atuacao = Serv. Indústria'!K238</f>
        <v>55188.228685612456</v>
      </c>
      <c r="L238" s="72">
        <f t="shared" si="7"/>
        <v>1541550.2740902852</v>
      </c>
      <c r="N238" s="57" t="s">
        <v>527</v>
      </c>
      <c r="O238" s="16">
        <f>+B238/'Total x Ano'!$I$30</f>
        <v>1.5842986306573554E-3</v>
      </c>
      <c r="P238" s="16">
        <f>+C238/'Total x Ano'!$I$30</f>
        <v>1.6603413549256256E-3</v>
      </c>
      <c r="Q238" s="16">
        <f>+D238/'Total x Ano'!$I$30</f>
        <v>3.2786455202294998E-3</v>
      </c>
      <c r="R238" s="16">
        <f>+E238/'Total x Ano'!$I$30</f>
        <v>2.8678331978219991E-5</v>
      </c>
      <c r="S238" s="16">
        <f>+F238/'Total x Ano'!$I$30</f>
        <v>1.2803874170198693E-2</v>
      </c>
      <c r="T238" s="16">
        <f>+G238/'Total x Ano'!$I$30</f>
        <v>1.8386694423664344E-4</v>
      </c>
      <c r="U238" s="16">
        <f>+H238/'Total x Ano'!$I$30</f>
        <v>3.7355328041239653E-4</v>
      </c>
      <c r="V238" s="16">
        <f>+I238/'Total x Ano'!$I$30</f>
        <v>4.6338114893286849E-4</v>
      </c>
      <c r="W238" s="16">
        <f>+J238/'Total x Ano'!$I$30</f>
        <v>7.8906046505599227E-6</v>
      </c>
      <c r="X238" s="16">
        <f>+K238/'Total x Ano'!$I$30</f>
        <v>7.5687219409726724E-4</v>
      </c>
      <c r="Y238" s="16">
        <f>+L238/'Total x Ano'!$I$30</f>
        <v>2.1141402180319128E-2</v>
      </c>
    </row>
    <row r="239" spans="1:25" x14ac:dyDescent="0.25">
      <c r="A239" s="1" t="s">
        <v>528</v>
      </c>
      <c r="B239" s="7">
        <f>+'SCC x Atuacao = Comércio'!B239+'SCC x Atuacao = Serv. Indústria'!B239</f>
        <v>32015.241917347292</v>
      </c>
      <c r="C239" s="7">
        <f>+'SCC x Atuacao = Comércio'!C239+'SCC x Atuacao = Serv. Indústria'!C239</f>
        <v>8433.609848659582</v>
      </c>
      <c r="D239" s="7">
        <f>+'SCC x Atuacao = Comércio'!D239+'SCC x Atuacao = Serv. Indústria'!D239</f>
        <v>159480.45293804293</v>
      </c>
      <c r="E239" s="7">
        <f>+'SCC x Atuacao = Comércio'!E239+'SCC x Atuacao = Serv. Indústria'!E239</f>
        <v>1758.9447477559916</v>
      </c>
      <c r="F239" s="7">
        <f>+'SCC x Atuacao = Comércio'!F239+'SCC x Atuacao = Serv. Indústria'!F239</f>
        <v>212987.61080032552</v>
      </c>
      <c r="G239" s="7">
        <f>+'SCC x Atuacao = Comércio'!G239+'SCC x Atuacao = Serv. Indústria'!G239</f>
        <v>5310.1835113395173</v>
      </c>
      <c r="H239" s="7">
        <f>+'SCC x Atuacao = Comércio'!H239+'SCC x Atuacao = Serv. Indústria'!H239</f>
        <v>4261.6491384507071</v>
      </c>
      <c r="I239" s="7">
        <f>+'SCC x Atuacao = Comércio'!I239+'SCC x Atuacao = Serv. Indústria'!I239</f>
        <v>20036.520647710171</v>
      </c>
      <c r="J239" s="7">
        <f>+'SCC x Atuacao = Comércio'!J239+'SCC x Atuacao = Serv. Indústria'!J239</f>
        <v>4935.3037265730409</v>
      </c>
      <c r="K239" s="7">
        <f>+'SCC x Atuacao = Comércio'!K239+'SCC x Atuacao = Serv. Indústria'!K239</f>
        <v>25721.791478670501</v>
      </c>
      <c r="L239" s="72">
        <f t="shared" si="7"/>
        <v>474941.30875487532</v>
      </c>
      <c r="N239" s="57" t="s">
        <v>528</v>
      </c>
      <c r="O239" s="16">
        <f>+B239/'Total x Ano'!$I$30</f>
        <v>4.3906910896842342E-4</v>
      </c>
      <c r="P239" s="16">
        <f>+C239/'Total x Ano'!$I$30</f>
        <v>1.1566170798265514E-4</v>
      </c>
      <c r="Q239" s="16">
        <f>+D239/'Total x Ano'!$I$30</f>
        <v>2.187175113346419E-3</v>
      </c>
      <c r="R239" s="16">
        <f>+E239/'Total x Ano'!$I$30</f>
        <v>2.4122832028435983E-5</v>
      </c>
      <c r="S239" s="16">
        <f>+F239/'Total x Ano'!$I$30</f>
        <v>2.9209924678014372E-3</v>
      </c>
      <c r="T239" s="16">
        <f>+G239/'Total x Ano'!$I$30</f>
        <v>7.2825860532364884E-5</v>
      </c>
      <c r="U239" s="16">
        <f>+H239/'Total x Ano'!$I$30</f>
        <v>5.8445864466253613E-5</v>
      </c>
      <c r="V239" s="16">
        <f>+I239/'Total x Ano'!$I$30</f>
        <v>2.7478840517055996E-4</v>
      </c>
      <c r="W239" s="16">
        <f>+J239/'Total x Ano'!$I$30</f>
        <v>6.7684617698947328E-5</v>
      </c>
      <c r="X239" s="16">
        <f>+K239/'Total x Ano'!$I$30</f>
        <v>3.5275835474765042E-4</v>
      </c>
      <c r="Y239" s="16">
        <f>+L239/'Total x Ano'!$I$30</f>
        <v>6.5135243327431478E-3</v>
      </c>
    </row>
    <row r="240" spans="1:25" x14ac:dyDescent="0.25">
      <c r="A240" s="1" t="s">
        <v>529</v>
      </c>
      <c r="B240" s="7">
        <f>+'SCC x Atuacao = Comércio'!B240+'SCC x Atuacao = Serv. Indústria'!B240</f>
        <v>42748.422531863122</v>
      </c>
      <c r="C240" s="7">
        <f>+'SCC x Atuacao = Comércio'!C240+'SCC x Atuacao = Serv. Indústria'!C240</f>
        <v>7442.9173618376763</v>
      </c>
      <c r="D240" s="7">
        <f>+'SCC x Atuacao = Comércio'!D240+'SCC x Atuacao = Serv. Indústria'!D240</f>
        <v>116906.33071008338</v>
      </c>
      <c r="E240" s="7">
        <f>+'SCC x Atuacao = Comércio'!E240+'SCC x Atuacao = Serv. Indústria'!E240</f>
        <v>2738.2596982970681</v>
      </c>
      <c r="F240" s="7">
        <f>+'SCC x Atuacao = Comércio'!F240+'SCC x Atuacao = Serv. Indústria'!F240</f>
        <v>221558.27745900053</v>
      </c>
      <c r="G240" s="7">
        <f>+'SCC x Atuacao = Comércio'!G240+'SCC x Atuacao = Serv. Indústria'!G240</f>
        <v>5320.2743374998099</v>
      </c>
      <c r="H240" s="7">
        <f>+'SCC x Atuacao = Comércio'!H240+'SCC x Atuacao = Serv. Indústria'!H240</f>
        <v>2418.1132357602733</v>
      </c>
      <c r="I240" s="7">
        <f>+'SCC x Atuacao = Comércio'!I240+'SCC x Atuacao = Serv. Indústria'!I240</f>
        <v>13545.111500579464</v>
      </c>
      <c r="J240" s="7">
        <f>+'SCC x Atuacao = Comércio'!J240+'SCC x Atuacao = Serv. Indústria'!J240</f>
        <v>112.42077084178251</v>
      </c>
      <c r="K240" s="7">
        <f>+'SCC x Atuacao = Comércio'!K240+'SCC x Atuacao = Serv. Indústria'!K240</f>
        <v>17868.983292387791</v>
      </c>
      <c r="L240" s="72">
        <f t="shared" si="7"/>
        <v>430659.11089815083</v>
      </c>
      <c r="N240" s="57" t="s">
        <v>529</v>
      </c>
      <c r="O240" s="16">
        <f>+B240/'Total x Ano'!$I$30</f>
        <v>5.8626799820308878E-4</v>
      </c>
      <c r="P240" s="16">
        <f>+C240/'Total x Ano'!$I$30</f>
        <v>1.0207497736935584E-4</v>
      </c>
      <c r="Q240" s="16">
        <f>+D240/'Total x Ano'!$I$30</f>
        <v>1.6032975352852565E-3</v>
      </c>
      <c r="R240" s="16">
        <f>+E240/'Total x Ano'!$I$30</f>
        <v>3.7553526815737902E-5</v>
      </c>
      <c r="S240" s="16">
        <f>+F240/'Total x Ano'!$I$30</f>
        <v>3.0385338245965828E-3</v>
      </c>
      <c r="T240" s="16">
        <f>+G240/'Total x Ano'!$I$30</f>
        <v>7.2964249930214601E-5</v>
      </c>
      <c r="U240" s="16">
        <f>+H240/'Total x Ano'!$I$30</f>
        <v>3.3162917417616876E-5</v>
      </c>
      <c r="V240" s="16">
        <f>+I240/'Total x Ano'!$I$30</f>
        <v>1.8576277052009059E-4</v>
      </c>
      <c r="W240" s="16">
        <f>+J240/'Total x Ano'!$I$30</f>
        <v>1.5417808745745895E-6</v>
      </c>
      <c r="X240" s="16">
        <f>+K240/'Total x Ano'!$I$30</f>
        <v>2.4506197993491314E-4</v>
      </c>
      <c r="Y240" s="16">
        <f>+L240/'Total x Ano'!$I$30</f>
        <v>5.9062215609474306E-3</v>
      </c>
    </row>
    <row r="241" spans="1:25" x14ac:dyDescent="0.25">
      <c r="A241" s="1" t="s">
        <v>530</v>
      </c>
      <c r="B241" s="7">
        <f>+'SCC x Atuacao = Comércio'!B241+'SCC x Atuacao = Serv. Indústria'!B241</f>
        <v>126120.90235169894</v>
      </c>
      <c r="C241" s="7">
        <f>+'SCC x Atuacao = Comércio'!C241+'SCC x Atuacao = Serv. Indústria'!C241</f>
        <v>24035.753198718849</v>
      </c>
      <c r="D241" s="7">
        <f>+'SCC x Atuacao = Comércio'!D241+'SCC x Atuacao = Serv. Indústria'!D241</f>
        <v>242428.62546075182</v>
      </c>
      <c r="E241" s="7">
        <f>+'SCC x Atuacao = Comércio'!E241+'SCC x Atuacao = Serv. Indústria'!E241</f>
        <v>2182.9875260916033</v>
      </c>
      <c r="F241" s="7">
        <f>+'SCC x Atuacao = Comércio'!F241+'SCC x Atuacao = Serv. Indústria'!F241</f>
        <v>1527321.2737360413</v>
      </c>
      <c r="G241" s="7">
        <f>+'SCC x Atuacao = Comércio'!G241+'SCC x Atuacao = Serv. Indústria'!G241</f>
        <v>16474.856888674331</v>
      </c>
      <c r="H241" s="7">
        <f>+'SCC x Atuacao = Comércio'!H241+'SCC x Atuacao = Serv. Indústria'!H241</f>
        <v>14590.930314372014</v>
      </c>
      <c r="I241" s="7">
        <f>+'SCC x Atuacao = Comércio'!I241+'SCC x Atuacao = Serv. Indústria'!I241</f>
        <v>63254.487649746792</v>
      </c>
      <c r="J241" s="7">
        <f>+'SCC x Atuacao = Comércio'!J241+'SCC x Atuacao = Serv. Indústria'!J241</f>
        <v>10231.459731421668</v>
      </c>
      <c r="K241" s="7">
        <f>+'SCC x Atuacao = Comércio'!K241+'SCC x Atuacao = Serv. Indústria'!K241</f>
        <v>100615.61896349405</v>
      </c>
      <c r="L241" s="72">
        <f t="shared" si="7"/>
        <v>2127256.8958210116</v>
      </c>
      <c r="N241" s="57" t="s">
        <v>530</v>
      </c>
      <c r="O241" s="16">
        <f>+B241/'Total x Ano'!$I$30</f>
        <v>1.7296696480012825E-3</v>
      </c>
      <c r="P241" s="16">
        <f>+C241/'Total x Ano'!$I$30</f>
        <v>3.2963538953076398E-4</v>
      </c>
      <c r="Q241" s="16">
        <f>+D241/'Total x Ano'!$I$30</f>
        <v>3.3247576527546526E-3</v>
      </c>
      <c r="R241" s="16">
        <f>+E241/'Total x Ano'!$I$30</f>
        <v>2.9938314707872769E-5</v>
      </c>
      <c r="S241" s="16">
        <f>+F241/'Total x Ano'!$I$30</f>
        <v>2.0946260299986686E-2</v>
      </c>
      <c r="T241" s="16">
        <f>+G241/'Total x Ano'!$I$30</f>
        <v>2.25942404345008E-4</v>
      </c>
      <c r="U241" s="16">
        <f>+H241/'Total x Ano'!$I$30</f>
        <v>2.0010552438400877E-4</v>
      </c>
      <c r="V241" s="16">
        <f>+I241/'Total x Ano'!$I$30</f>
        <v>8.6749591342552882E-4</v>
      </c>
      <c r="W241" s="16">
        <f>+J241/'Total x Ano'!$I$30</f>
        <v>1.4031809971385778E-4</v>
      </c>
      <c r="X241" s="16">
        <f>+K241/'Total x Ano'!$I$30</f>
        <v>1.3798805669080561E-3</v>
      </c>
      <c r="Y241" s="16">
        <f>+L241/'Total x Ano'!$I$30</f>
        <v>2.9174003813757721E-2</v>
      </c>
    </row>
    <row r="242" spans="1:25" x14ac:dyDescent="0.25">
      <c r="A242" s="1" t="s">
        <v>531</v>
      </c>
      <c r="B242" s="7">
        <f>+'SCC x Atuacao = Comércio'!B242+'SCC x Atuacao = Serv. Indústria'!B242</f>
        <v>21158.576610958542</v>
      </c>
      <c r="C242" s="7">
        <f>+'SCC x Atuacao = Comércio'!C242+'SCC x Atuacao = Serv. Indústria'!C242</f>
        <v>3565.1785474661465</v>
      </c>
      <c r="D242" s="7">
        <f>+'SCC x Atuacao = Comércio'!D242+'SCC x Atuacao = Serv. Indústria'!D242</f>
        <v>76398.867417934889</v>
      </c>
      <c r="E242" s="7">
        <f>+'SCC x Atuacao = Comércio'!E242+'SCC x Atuacao = Serv. Indústria'!E242</f>
        <v>949.50025445620849</v>
      </c>
      <c r="F242" s="7">
        <f>+'SCC x Atuacao = Comércio'!F242+'SCC x Atuacao = Serv. Indústria'!F242</f>
        <v>132698.6292374972</v>
      </c>
      <c r="G242" s="7">
        <f>+'SCC x Atuacao = Comércio'!G242+'SCC x Atuacao = Serv. Indústria'!G242</f>
        <v>5060.0153249285922</v>
      </c>
      <c r="H242" s="7">
        <f>+'SCC x Atuacao = Comércio'!H242+'SCC x Atuacao = Serv. Indústria'!H242</f>
        <v>3922.0694121747447</v>
      </c>
      <c r="I242" s="7">
        <f>+'SCC x Atuacao = Comércio'!I242+'SCC x Atuacao = Serv. Indústria'!I242</f>
        <v>8373.1589341530416</v>
      </c>
      <c r="J242" s="7">
        <f>+'SCC x Atuacao = Comércio'!J242+'SCC x Atuacao = Serv. Indústria'!J242</f>
        <v>178.48330381644453</v>
      </c>
      <c r="K242" s="7">
        <f>+'SCC x Atuacao = Comércio'!K242+'SCC x Atuacao = Serv. Indústria'!K242</f>
        <v>10284.141359152825</v>
      </c>
      <c r="L242" s="72">
        <f t="shared" si="7"/>
        <v>262588.62040253863</v>
      </c>
      <c r="N242" s="57" t="s">
        <v>531</v>
      </c>
      <c r="O242" s="16">
        <f>+B242/'Total x Ano'!$I$30</f>
        <v>2.9017670407106659E-4</v>
      </c>
      <c r="P242" s="16">
        <f>+C242/'Total x Ano'!$I$30</f>
        <v>4.8894203960430389E-5</v>
      </c>
      <c r="Q242" s="16">
        <f>+D242/'Total x Ano'!$I$30</f>
        <v>1.0477628977469491E-3</v>
      </c>
      <c r="R242" s="16">
        <f>+E242/'Total x Ano'!$I$30</f>
        <v>1.3021804794280993E-5</v>
      </c>
      <c r="S242" s="16">
        <f>+F242/'Total x Ano'!$I$30</f>
        <v>1.8198790766928144E-3</v>
      </c>
      <c r="T242" s="16">
        <f>+G242/'Total x Ano'!$I$30</f>
        <v>6.939495962012862E-5</v>
      </c>
      <c r="U242" s="16">
        <f>+H242/'Total x Ano'!$I$30</f>
        <v>5.3788739955851604E-5</v>
      </c>
      <c r="V242" s="16">
        <f>+I242/'Total x Ano'!$I$30</f>
        <v>1.1483266132927562E-4</v>
      </c>
      <c r="W242" s="16">
        <f>+J242/'Total x Ano'!$I$30</f>
        <v>2.4477873812336938E-6</v>
      </c>
      <c r="X242" s="16">
        <f>+K242/'Total x Ano'!$I$30</f>
        <v>1.4104059543657141E-4</v>
      </c>
      <c r="Y242" s="16">
        <f>+L242/'Total x Ano'!$I$30</f>
        <v>3.601239430988602E-3</v>
      </c>
    </row>
    <row r="243" spans="1:25" x14ac:dyDescent="0.25">
      <c r="A243" s="1" t="s">
        <v>532</v>
      </c>
      <c r="B243" s="7">
        <f>+'SCC x Atuacao = Comércio'!B243+'SCC x Atuacao = Serv. Indústria'!B243</f>
        <v>55614.320425626691</v>
      </c>
      <c r="C243" s="7">
        <f>+'SCC x Atuacao = Comércio'!C243+'SCC x Atuacao = Serv. Indústria'!C243</f>
        <v>3411.5093845817987</v>
      </c>
      <c r="D243" s="7">
        <f>+'SCC x Atuacao = Comércio'!D243+'SCC x Atuacao = Serv. Indústria'!D243</f>
        <v>61678.155171985178</v>
      </c>
      <c r="E243" s="7">
        <f>+'SCC x Atuacao = Comércio'!E243+'SCC x Atuacao = Serv. Indústria'!E243</f>
        <v>1982.5574374489261</v>
      </c>
      <c r="F243" s="7">
        <f>+'SCC x Atuacao = Comércio'!F243+'SCC x Atuacao = Serv. Indústria'!F243</f>
        <v>161145.46591391039</v>
      </c>
      <c r="G243" s="7">
        <f>+'SCC x Atuacao = Comércio'!G243+'SCC x Atuacao = Serv. Indústria'!G243</f>
        <v>5247.967370497704</v>
      </c>
      <c r="H243" s="7">
        <f>+'SCC x Atuacao = Comércio'!H243+'SCC x Atuacao = Serv. Indústria'!H243</f>
        <v>9511.0760314618747</v>
      </c>
      <c r="I243" s="7">
        <f>+'SCC x Atuacao = Comércio'!I243+'SCC x Atuacao = Serv. Indústria'!I243</f>
        <v>4504.3223614012704</v>
      </c>
      <c r="J243" s="7">
        <f>+'SCC x Atuacao = Comércio'!J243+'SCC x Atuacao = Serv. Indústria'!J243</f>
        <v>555.19426923151696</v>
      </c>
      <c r="K243" s="7">
        <f>+'SCC x Atuacao = Comércio'!K243+'SCC x Atuacao = Serv. Indústria'!K243</f>
        <v>17660.611502307882</v>
      </c>
      <c r="L243" s="72">
        <f t="shared" si="7"/>
        <v>321311.17986845324</v>
      </c>
      <c r="N243" s="57" t="s">
        <v>532</v>
      </c>
      <c r="O243" s="16">
        <f>+B243/'Total x Ano'!$I$30</f>
        <v>7.6271577701036357E-4</v>
      </c>
      <c r="P243" s="16">
        <f>+C243/'Total x Ano'!$I$30</f>
        <v>4.6786727071836428E-5</v>
      </c>
      <c r="Q243" s="16">
        <f>+D243/'Total x Ano'!$I$30</f>
        <v>8.4587749497860279E-4</v>
      </c>
      <c r="R243" s="16">
        <f>+E243/'Total x Ano'!$I$30</f>
        <v>2.7189540837664448E-5</v>
      </c>
      <c r="S243" s="16">
        <f>+F243/'Total x Ano'!$I$30</f>
        <v>2.2100097296089585E-3</v>
      </c>
      <c r="T243" s="16">
        <f>+G243/'Total x Ano'!$I$30</f>
        <v>7.1972604898895277E-5</v>
      </c>
      <c r="U243" s="16">
        <f>+H243/'Total x Ano'!$I$30</f>
        <v>1.3043848580766588E-4</v>
      </c>
      <c r="V243" s="16">
        <f>+I243/'Total x Ano'!$I$30</f>
        <v>6.1773976621285178E-5</v>
      </c>
      <c r="W243" s="16">
        <f>+J243/'Total x Ano'!$I$30</f>
        <v>7.6141437170828421E-6</v>
      </c>
      <c r="X243" s="16">
        <f>+K243/'Total x Ano'!$I$30</f>
        <v>2.422042905743037E-4</v>
      </c>
      <c r="Y243" s="16">
        <f>+L243/'Total x Ano'!$I$30</f>
        <v>4.4065827711266591E-3</v>
      </c>
    </row>
    <row r="244" spans="1:25" x14ac:dyDescent="0.25">
      <c r="A244" s="1" t="s">
        <v>533</v>
      </c>
      <c r="B244" s="7">
        <f>+'SCC x Atuacao = Comércio'!B244+'SCC x Atuacao = Serv. Indústria'!B244</f>
        <v>150096.59036598372</v>
      </c>
      <c r="C244" s="7">
        <f>+'SCC x Atuacao = Comércio'!C244+'SCC x Atuacao = Serv. Indústria'!C244</f>
        <v>58784.126061067502</v>
      </c>
      <c r="D244" s="7">
        <f>+'SCC x Atuacao = Comércio'!D244+'SCC x Atuacao = Serv. Indústria'!D244</f>
        <v>292845.40943282051</v>
      </c>
      <c r="E244" s="7">
        <f>+'SCC x Atuacao = Comércio'!E244+'SCC x Atuacao = Serv. Indústria'!E244</f>
        <v>3402.0435663323296</v>
      </c>
      <c r="F244" s="7">
        <f>+'SCC x Atuacao = Comércio'!F244+'SCC x Atuacao = Serv. Indústria'!F244</f>
        <v>1103650.4352486359</v>
      </c>
      <c r="G244" s="7">
        <f>+'SCC x Atuacao = Comércio'!G244+'SCC x Atuacao = Serv. Indústria'!G244</f>
        <v>24277.179822160695</v>
      </c>
      <c r="H244" s="7">
        <f>+'SCC x Atuacao = Comércio'!H244+'SCC x Atuacao = Serv. Indústria'!H244</f>
        <v>12551.5913620264</v>
      </c>
      <c r="I244" s="7">
        <f>+'SCC x Atuacao = Comércio'!I244+'SCC x Atuacao = Serv. Indústria'!I244</f>
        <v>78008.79668690174</v>
      </c>
      <c r="J244" s="7">
        <f>+'SCC x Atuacao = Comércio'!J244+'SCC x Atuacao = Serv. Indústria'!J244</f>
        <v>16398.527183898415</v>
      </c>
      <c r="K244" s="7">
        <f>+'SCC x Atuacao = Comércio'!K244+'SCC x Atuacao = Serv. Indústria'!K244</f>
        <v>122060.41244930234</v>
      </c>
      <c r="L244" s="72">
        <f t="shared" si="7"/>
        <v>1862075.1121791294</v>
      </c>
      <c r="N244" s="57" t="s">
        <v>533</v>
      </c>
      <c r="O244" s="16">
        <f>+B244/'Total x Ano'!$I$30</f>
        <v>2.0584812809264406E-3</v>
      </c>
      <c r="P244" s="16">
        <f>+C244/'Total x Ano'!$I$30</f>
        <v>8.0618768765683489E-4</v>
      </c>
      <c r="Q244" s="16">
        <f>+D244/'Total x Ano'!$I$30</f>
        <v>4.0161924534917095E-3</v>
      </c>
      <c r="R244" s="16">
        <f>+E244/'Total x Ano'!$I$30</f>
        <v>4.665690926832955E-5</v>
      </c>
      <c r="S244" s="16">
        <f>+F244/'Total x Ano'!$I$30</f>
        <v>1.5135878543983914E-2</v>
      </c>
      <c r="T244" s="16">
        <f>+G244/'Total x Ano'!$I$30</f>
        <v>3.3294640534971455E-4</v>
      </c>
      <c r="U244" s="16">
        <f>+H244/'Total x Ano'!$I$30</f>
        <v>1.7213726042390379E-4</v>
      </c>
      <c r="V244" s="16">
        <f>+I244/'Total x Ano'!$I$30</f>
        <v>1.0698420752665932E-3</v>
      </c>
      <c r="W244" s="16">
        <f>+J244/'Total x Ano'!$I$30</f>
        <v>2.2489558996983302E-4</v>
      </c>
      <c r="X244" s="16">
        <f>+K244/'Total x Ano'!$I$30</f>
        <v>1.6739825572079895E-3</v>
      </c>
      <c r="Y244" s="16">
        <f>+L244/'Total x Ano'!$I$30</f>
        <v>2.5537200763545258E-2</v>
      </c>
    </row>
    <row r="245" spans="1:25" x14ac:dyDescent="0.25">
      <c r="A245" s="1" t="s">
        <v>534</v>
      </c>
      <c r="B245" s="7">
        <f>+'SCC x Atuacao = Comércio'!B245+'SCC x Atuacao = Serv. Indústria'!B245</f>
        <v>491602.9300108318</v>
      </c>
      <c r="C245" s="7">
        <f>+'SCC x Atuacao = Comércio'!C245+'SCC x Atuacao = Serv. Indústria'!C245</f>
        <v>141944.07094160095</v>
      </c>
      <c r="D245" s="7">
        <f>+'SCC x Atuacao = Comércio'!D245+'SCC x Atuacao = Serv. Indústria'!D245</f>
        <v>744719.94038705609</v>
      </c>
      <c r="E245" s="7">
        <f>+'SCC x Atuacao = Comércio'!E245+'SCC x Atuacao = Serv. Indústria'!E245</f>
        <v>10097.88782183596</v>
      </c>
      <c r="F245" s="7">
        <f>+'SCC x Atuacao = Comércio'!F245+'SCC x Atuacao = Serv. Indústria'!F245</f>
        <v>2388964.9547473215</v>
      </c>
      <c r="G245" s="7">
        <f>+'SCC x Atuacao = Comércio'!G245+'SCC x Atuacao = Serv. Indústria'!G245</f>
        <v>81438.073157230596</v>
      </c>
      <c r="H245" s="7">
        <f>+'SCC x Atuacao = Comércio'!H245+'SCC x Atuacao = Serv. Indústria'!H245</f>
        <v>81105.400006015814</v>
      </c>
      <c r="I245" s="7">
        <f>+'SCC x Atuacao = Comércio'!I245+'SCC x Atuacao = Serv. Indústria'!I245</f>
        <v>189310.66934490309</v>
      </c>
      <c r="J245" s="7">
        <f>+'SCC x Atuacao = Comércio'!J245+'SCC x Atuacao = Serv. Indústria'!J245</f>
        <v>89551.582074138292</v>
      </c>
      <c r="K245" s="7">
        <f>+'SCC x Atuacao = Comércio'!K245+'SCC x Atuacao = Serv. Indústria'!K245</f>
        <v>202192.83665885022</v>
      </c>
      <c r="L245" s="72">
        <f t="shared" si="7"/>
        <v>4420928.3451497843</v>
      </c>
      <c r="N245" s="57" t="s">
        <v>534</v>
      </c>
      <c r="O245" s="16">
        <f>+B245/'Total x Ano'!$I$30</f>
        <v>6.7420280940987112E-3</v>
      </c>
      <c r="P245" s="16">
        <f>+C245/'Total x Ano'!$I$30</f>
        <v>1.9466745530949707E-3</v>
      </c>
      <c r="Q245" s="16">
        <f>+D245/'Total x Ano'!$I$30</f>
        <v>1.0213370290967186E-2</v>
      </c>
      <c r="R245" s="16">
        <f>+E245/'Total x Ano'!$I$30</f>
        <v>1.3848624414092739E-4</v>
      </c>
      <c r="S245" s="16">
        <f>+F245/'Total x Ano'!$I$30</f>
        <v>3.2763166892371479E-2</v>
      </c>
      <c r="T245" s="16">
        <f>+G245/'Total x Ano'!$I$30</f>
        <v>1.1168724668569757E-3</v>
      </c>
      <c r="U245" s="16">
        <f>+H245/'Total x Ano'!$I$30</f>
        <v>1.1123100617232368E-3</v>
      </c>
      <c r="V245" s="16">
        <f>+I245/'Total x Ano'!$I$30</f>
        <v>2.5962779579199132E-3</v>
      </c>
      <c r="W245" s="16">
        <f>+J245/'Total x Ano'!$I$30</f>
        <v>1.2281441898678756E-3</v>
      </c>
      <c r="X245" s="16">
        <f>+K245/'Total x Ano'!$I$30</f>
        <v>2.7729488616950351E-3</v>
      </c>
      <c r="Y245" s="16">
        <f>+L245/'Total x Ano'!$I$30</f>
        <v>6.0630279612736315E-2</v>
      </c>
    </row>
    <row r="246" spans="1:25" x14ac:dyDescent="0.25">
      <c r="A246" s="1" t="s">
        <v>535</v>
      </c>
      <c r="B246" s="7">
        <f>+'SCC x Atuacao = Comércio'!B246+'SCC x Atuacao = Serv. Indústria'!B246</f>
        <v>107371.26896138355</v>
      </c>
      <c r="C246" s="7">
        <f>+'SCC x Atuacao = Comércio'!C246+'SCC x Atuacao = Serv. Indústria'!C246</f>
        <v>6491.4447826505748</v>
      </c>
      <c r="D246" s="7">
        <f>+'SCC x Atuacao = Comércio'!D246+'SCC x Atuacao = Serv. Indústria'!D246</f>
        <v>195733.88652408458</v>
      </c>
      <c r="E246" s="7">
        <f>+'SCC x Atuacao = Comércio'!E246+'SCC x Atuacao = Serv. Indústria'!E246</f>
        <v>1279.4157591351477</v>
      </c>
      <c r="F246" s="7">
        <f>+'SCC x Atuacao = Comércio'!F246+'SCC x Atuacao = Serv. Indústria'!F246</f>
        <v>571681.88906504528</v>
      </c>
      <c r="G246" s="7">
        <f>+'SCC x Atuacao = Comércio'!G246+'SCC x Atuacao = Serv. Indústria'!G246</f>
        <v>16740.939916284515</v>
      </c>
      <c r="H246" s="7">
        <f>+'SCC x Atuacao = Comércio'!H246+'SCC x Atuacao = Serv. Indústria'!H246</f>
        <v>15442.024812456766</v>
      </c>
      <c r="I246" s="7">
        <f>+'SCC x Atuacao = Comércio'!I246+'SCC x Atuacao = Serv. Indústria'!I246</f>
        <v>65807.909218030647</v>
      </c>
      <c r="J246" s="7">
        <f>+'SCC x Atuacao = Comércio'!J246+'SCC x Atuacao = Serv. Indústria'!J246</f>
        <v>1463.2254201795729</v>
      </c>
      <c r="K246" s="7">
        <f>+'SCC x Atuacao = Comércio'!K246+'SCC x Atuacao = Serv. Indústria'!K246</f>
        <v>43710.631497504728</v>
      </c>
      <c r="L246" s="72">
        <f t="shared" si="7"/>
        <v>1025722.6359567555</v>
      </c>
      <c r="N246" s="57" t="s">
        <v>535</v>
      </c>
      <c r="O246" s="16">
        <f>+B246/'Total x Ano'!$I$30</f>
        <v>1.4725301003001075E-3</v>
      </c>
      <c r="P246" s="16">
        <f>+C246/'Total x Ano'!$I$30</f>
        <v>8.9026123369436314E-5</v>
      </c>
      <c r="Q246" s="16">
        <f>+D246/'Total x Ano'!$I$30</f>
        <v>2.6843683821889158E-3</v>
      </c>
      <c r="R246" s="16">
        <f>+E246/'Total x Ano'!$I$30</f>
        <v>1.7546390522798016E-5</v>
      </c>
      <c r="S246" s="16">
        <f>+F246/'Total x Ano'!$I$30</f>
        <v>7.8402611572698198E-3</v>
      </c>
      <c r="T246" s="16">
        <f>+G246/'Total x Ano'!$I$30</f>
        <v>2.2959156739509637E-4</v>
      </c>
      <c r="U246" s="16">
        <f>+H246/'Total x Ano'!$I$30</f>
        <v>2.1177775550088558E-4</v>
      </c>
      <c r="V246" s="16">
        <f>+I246/'Total x Ano'!$I$30</f>
        <v>9.0251450037550501E-4</v>
      </c>
      <c r="W246" s="16">
        <f>+J246/'Total x Ano'!$I$30</f>
        <v>2.0067225577017429E-5</v>
      </c>
      <c r="X246" s="16">
        <f>+K246/'Total x Ano'!$I$30</f>
        <v>5.9946409505834235E-4</v>
      </c>
      <c r="Y246" s="16">
        <f>+L246/'Total x Ano'!$I$30</f>
        <v>1.4067147297557927E-2</v>
      </c>
    </row>
    <row r="247" spans="1:25" x14ac:dyDescent="0.25">
      <c r="A247" s="1" t="s">
        <v>536</v>
      </c>
      <c r="B247" s="7">
        <f>+'SCC x Atuacao = Comércio'!B247+'SCC x Atuacao = Serv. Indústria'!B247</f>
        <v>766535.34219733428</v>
      </c>
      <c r="C247" s="7">
        <f>+'SCC x Atuacao = Comércio'!C247+'SCC x Atuacao = Serv. Indústria'!C247</f>
        <v>193479.6573067042</v>
      </c>
      <c r="D247" s="7">
        <f>+'SCC x Atuacao = Comércio'!D247+'SCC x Atuacao = Serv. Indústria'!D247</f>
        <v>3367449.3437761408</v>
      </c>
      <c r="E247" s="7">
        <f>+'SCC x Atuacao = Comércio'!E247+'SCC x Atuacao = Serv. Indústria'!E247</f>
        <v>38837.003066726786</v>
      </c>
      <c r="F247" s="7">
        <f>+'SCC x Atuacao = Comércio'!F247+'SCC x Atuacao = Serv. Indústria'!F247</f>
        <v>3951236.4036749201</v>
      </c>
      <c r="G247" s="7">
        <f>+'SCC x Atuacao = Comércio'!G247+'SCC x Atuacao = Serv. Indústria'!G247</f>
        <v>135443.10035218811</v>
      </c>
      <c r="H247" s="7">
        <f>+'SCC x Atuacao = Comércio'!H247+'SCC x Atuacao = Serv. Indústria'!H247</f>
        <v>61120.965212535433</v>
      </c>
      <c r="I247" s="7">
        <f>+'SCC x Atuacao = Comércio'!I247+'SCC x Atuacao = Serv. Indústria'!I247</f>
        <v>204707.50670970083</v>
      </c>
      <c r="J247" s="7">
        <f>+'SCC x Atuacao = Comércio'!J247+'SCC x Atuacao = Serv. Indústria'!J247</f>
        <v>231556.31168510515</v>
      </c>
      <c r="K247" s="7">
        <f>+'SCC x Atuacao = Comércio'!K247+'SCC x Atuacao = Serv. Indústria'!K247</f>
        <v>444959.70126750669</v>
      </c>
      <c r="L247" s="72">
        <f t="shared" si="7"/>
        <v>9395325.3352488633</v>
      </c>
      <c r="N247" s="57" t="s">
        <v>536</v>
      </c>
      <c r="O247" s="16">
        <f>+B247/'Total x Ano'!$I$30</f>
        <v>1.0512554943682145E-2</v>
      </c>
      <c r="P247" s="16">
        <f>+C247/'Total x Ano'!$I$30</f>
        <v>2.6534530320428502E-3</v>
      </c>
      <c r="Q247" s="16">
        <f>+D247/'Total x Ano'!$I$30</f>
        <v>4.6182471045672517E-2</v>
      </c>
      <c r="R247" s="16">
        <f>+E247/'Total x Ano'!$I$30</f>
        <v>5.326253156398E-4</v>
      </c>
      <c r="S247" s="16">
        <f>+F247/'Total x Ano'!$I$30</f>
        <v>5.4188747083779396E-2</v>
      </c>
      <c r="T247" s="16">
        <f>+G247/'Total x Ano'!$I$30</f>
        <v>1.8575177892169257E-3</v>
      </c>
      <c r="U247" s="16">
        <f>+H247/'Total x Ano'!$I$30</f>
        <v>8.3823598161277089E-4</v>
      </c>
      <c r="V247" s="16">
        <f>+I247/'Total x Ano'!$I$30</f>
        <v>2.8074359957116078E-3</v>
      </c>
      <c r="W247" s="16">
        <f>+J247/'Total x Ano'!$I$30</f>
        <v>3.1756506388447656E-3</v>
      </c>
      <c r="X247" s="16">
        <f>+K247/'Total x Ano'!$I$30</f>
        <v>6.1023452537624237E-3</v>
      </c>
      <c r="Y247" s="16">
        <f>+L247/'Total x Ano'!$I$30</f>
        <v>0.1288510370799652</v>
      </c>
    </row>
    <row r="248" spans="1:25" x14ac:dyDescent="0.25">
      <c r="A248" s="1" t="s">
        <v>537</v>
      </c>
      <c r="B248" s="7">
        <f>+'SCC x Atuacao = Comércio'!B248+'SCC x Atuacao = Serv. Indústria'!B248</f>
        <v>3069025.2040558415</v>
      </c>
      <c r="C248" s="7">
        <f>+'SCC x Atuacao = Comércio'!C248+'SCC x Atuacao = Serv. Indústria'!C248</f>
        <v>903842.42484608956</v>
      </c>
      <c r="D248" s="7">
        <f>+'SCC x Atuacao = Comércio'!D248+'SCC x Atuacao = Serv. Indústria'!D248</f>
        <v>6483653.0335907796</v>
      </c>
      <c r="E248" s="7">
        <f>+'SCC x Atuacao = Comércio'!E248+'SCC x Atuacao = Serv. Indústria'!E248</f>
        <v>533241.33590550954</v>
      </c>
      <c r="F248" s="7">
        <f>+'SCC x Atuacao = Comércio'!F248+'SCC x Atuacao = Serv. Indústria'!F248</f>
        <v>16835452.523805603</v>
      </c>
      <c r="G248" s="7">
        <f>+'SCC x Atuacao = Comércio'!G248+'SCC x Atuacao = Serv. Indústria'!G248</f>
        <v>464820.94743245642</v>
      </c>
      <c r="H248" s="7">
        <f>+'SCC x Atuacao = Comércio'!H248+'SCC x Atuacao = Serv. Indústria'!H248</f>
        <v>866756.72762625106</v>
      </c>
      <c r="I248" s="7">
        <f>+'SCC x Atuacao = Comércio'!I248+'SCC x Atuacao = Serv. Indústria'!I248</f>
        <v>800443.75329656224</v>
      </c>
      <c r="J248" s="7">
        <f>+'SCC x Atuacao = Comércio'!J248+'SCC x Atuacao = Serv. Indústria'!J248</f>
        <v>218047.18676993728</v>
      </c>
      <c r="K248" s="7">
        <f>+'SCC x Atuacao = Comércio'!K248+'SCC x Atuacao = Serv. Indústria'!K248</f>
        <v>3522460.0281315413</v>
      </c>
      <c r="L248" s="72">
        <f t="shared" si="7"/>
        <v>33697743.165460572</v>
      </c>
      <c r="N248" s="57" t="s">
        <v>537</v>
      </c>
      <c r="O248" s="16">
        <f>+B248/'Total x Ano'!$I$30</f>
        <v>4.2089769779821304E-2</v>
      </c>
      <c r="P248" s="16">
        <f>+C248/'Total x Ano'!$I$30</f>
        <v>1.2395636089509011E-2</v>
      </c>
      <c r="Q248" s="16">
        <f>+D248/'Total x Ano'!$I$30</f>
        <v>8.8919264382525579E-2</v>
      </c>
      <c r="R248" s="16">
        <f>+E248/'Total x Ano'!$I$30</f>
        <v>7.3130729052620974E-3</v>
      </c>
      <c r="S248" s="16">
        <f>+F248/'Total x Ano'!$I$30</f>
        <v>0.23088774896004283</v>
      </c>
      <c r="T248" s="16">
        <f>+G248/'Total x Ano'!$I$30</f>
        <v>6.3747298785345966E-3</v>
      </c>
      <c r="U248" s="16">
        <f>+H248/'Total x Ano'!$I$30</f>
        <v>1.1887028843128521E-2</v>
      </c>
      <c r="V248" s="16">
        <f>+I248/'Total x Ano'!$I$30</f>
        <v>1.0977587689219699E-2</v>
      </c>
      <c r="W248" s="16">
        <f>+J248/'Total x Ano'!$I$30</f>
        <v>2.9903814019369554E-3</v>
      </c>
      <c r="X248" s="16">
        <f>+K248/'Total x Ano'!$I$30</f>
        <v>4.830834606595881E-2</v>
      </c>
      <c r="Y248" s="16">
        <f>+L248/'Total x Ano'!$I$30</f>
        <v>0.46214356599593942</v>
      </c>
    </row>
    <row r="249" spans="1:25" x14ac:dyDescent="0.25">
      <c r="A249" s="1" t="s">
        <v>538</v>
      </c>
      <c r="B249" s="7">
        <f>+'SCC x Atuacao = Comércio'!B249+'SCC x Atuacao = Serv. Indústria'!B249</f>
        <v>589317.72566845489</v>
      </c>
      <c r="C249" s="7">
        <f>+'SCC x Atuacao = Comércio'!C249+'SCC x Atuacao = Serv. Indústria'!C249</f>
        <v>84393.907951730696</v>
      </c>
      <c r="D249" s="7">
        <f>+'SCC x Atuacao = Comércio'!D249+'SCC x Atuacao = Serv. Indústria'!D249</f>
        <v>598015.70847787277</v>
      </c>
      <c r="E249" s="7">
        <f>+'SCC x Atuacao = Comércio'!E249+'SCC x Atuacao = Serv. Indústria'!E249</f>
        <v>14946.574272403421</v>
      </c>
      <c r="F249" s="7">
        <f>+'SCC x Atuacao = Comércio'!F249+'SCC x Atuacao = Serv. Indústria'!F249</f>
        <v>2347576.4940478471</v>
      </c>
      <c r="G249" s="7">
        <f>+'SCC x Atuacao = Comércio'!G249+'SCC x Atuacao = Serv. Indústria'!G249</f>
        <v>67830.475551102863</v>
      </c>
      <c r="H249" s="7">
        <f>+'SCC x Atuacao = Comércio'!H249+'SCC x Atuacao = Serv. Indústria'!H249</f>
        <v>97107.17698811373</v>
      </c>
      <c r="I249" s="7">
        <f>+'SCC x Atuacao = Comércio'!I249+'SCC x Atuacao = Serv. Indústria'!I249</f>
        <v>152742.54349784821</v>
      </c>
      <c r="J249" s="7">
        <f>+'SCC x Atuacao = Comércio'!J249+'SCC x Atuacao = Serv. Indústria'!J249</f>
        <v>104037.07647843595</v>
      </c>
      <c r="K249" s="7">
        <f>+'SCC x Atuacao = Comércio'!K249+'SCC x Atuacao = Serv. Indústria'!K249</f>
        <v>192491.6251227207</v>
      </c>
      <c r="L249" s="72">
        <f t="shared" si="7"/>
        <v>4248459.3080565305</v>
      </c>
      <c r="N249" s="57" t="s">
        <v>538</v>
      </c>
      <c r="O249" s="16">
        <f>+B249/'Total x Ano'!$I$30</f>
        <v>8.0821256755315447E-3</v>
      </c>
      <c r="P249" s="16">
        <f>+C249/'Total x Ano'!$I$30</f>
        <v>1.1574099006464672E-3</v>
      </c>
      <c r="Q249" s="16">
        <f>+D249/'Total x Ano'!$I$30</f>
        <v>8.2014130940621672E-3</v>
      </c>
      <c r="R249" s="16">
        <f>+E249/'Total x Ano'!$I$30</f>
        <v>2.0498295983072465E-4</v>
      </c>
      <c r="S249" s="16">
        <f>+F249/'Total x Ano'!$I$30</f>
        <v>3.2195549923934759E-2</v>
      </c>
      <c r="T249" s="16">
        <f>+G249/'Total x Ano'!$I$30</f>
        <v>9.3025273830555689E-4</v>
      </c>
      <c r="U249" s="16">
        <f>+H249/'Total x Ano'!$I$30</f>
        <v>1.3317644697073982E-3</v>
      </c>
      <c r="V249" s="16">
        <f>+I249/'Total x Ano'!$I$30</f>
        <v>2.0947688806571942E-3</v>
      </c>
      <c r="W249" s="16">
        <f>+J249/'Total x Ano'!$I$30</f>
        <v>1.4268037263936906E-3</v>
      </c>
      <c r="X249" s="16">
        <f>+K249/'Total x Ano'!$I$30</f>
        <v>2.6399027858265722E-3</v>
      </c>
      <c r="Y249" s="16">
        <f>+L249/'Total x Ano'!$I$30</f>
        <v>5.8264974154896079E-2</v>
      </c>
    </row>
    <row r="250" spans="1:25" x14ac:dyDescent="0.25">
      <c r="A250" s="1" t="s">
        <v>539</v>
      </c>
      <c r="B250" s="7">
        <f>+'SCC x Atuacao = Comércio'!B250+'SCC x Atuacao = Serv. Indústria'!B250</f>
        <v>341594.28696746012</v>
      </c>
      <c r="C250" s="7">
        <f>+'SCC x Atuacao = Comércio'!C250+'SCC x Atuacao = Serv. Indústria'!C250</f>
        <v>44381.943152987296</v>
      </c>
      <c r="D250" s="7">
        <f>+'SCC x Atuacao = Comércio'!D250+'SCC x Atuacao = Serv. Indústria'!D250</f>
        <v>458070.21624679613</v>
      </c>
      <c r="E250" s="7">
        <f>+'SCC x Atuacao = Comércio'!E250+'SCC x Atuacao = Serv. Indústria'!E250</f>
        <v>8704.2602382825717</v>
      </c>
      <c r="F250" s="7">
        <f>+'SCC x Atuacao = Comércio'!F250+'SCC x Atuacao = Serv. Indústria'!F250</f>
        <v>939955.79444642377</v>
      </c>
      <c r="G250" s="7">
        <f>+'SCC x Atuacao = Comércio'!G250+'SCC x Atuacao = Serv. Indústria'!G250</f>
        <v>56992.732810369584</v>
      </c>
      <c r="H250" s="7">
        <f>+'SCC x Atuacao = Comércio'!H250+'SCC x Atuacao = Serv. Indústria'!H250</f>
        <v>69338.892944841529</v>
      </c>
      <c r="I250" s="7">
        <f>+'SCC x Atuacao = Comércio'!I250+'SCC x Atuacao = Serv. Indústria'!I250</f>
        <v>66877.255501774096</v>
      </c>
      <c r="J250" s="7">
        <f>+'SCC x Atuacao = Comércio'!J250+'SCC x Atuacao = Serv. Indústria'!J250</f>
        <v>1804.6669237604415</v>
      </c>
      <c r="K250" s="7">
        <f>+'SCC x Atuacao = Comércio'!K250+'SCC x Atuacao = Serv. Indústria'!K250</f>
        <v>124978.8755132978</v>
      </c>
      <c r="L250" s="72">
        <f t="shared" si="7"/>
        <v>2112698.9247459937</v>
      </c>
      <c r="N250" s="57" t="s">
        <v>539</v>
      </c>
      <c r="O250" s="16">
        <f>+B250/'Total x Ano'!$I$30</f>
        <v>4.6847529559424905E-3</v>
      </c>
      <c r="P250" s="16">
        <f>+C250/'Total x Ano'!$I$30</f>
        <v>6.0867071642868218E-4</v>
      </c>
      <c r="Q250" s="16">
        <f>+D250/'Total x Ano'!$I$30</f>
        <v>6.2821478035896263E-3</v>
      </c>
      <c r="R250" s="16">
        <f>+E250/'Total x Ano'!$I$30</f>
        <v>1.1937350955893289E-4</v>
      </c>
      <c r="S250" s="16">
        <f>+F250/'Total x Ano'!$I$30</f>
        <v>1.2890908467996785E-2</v>
      </c>
      <c r="T250" s="16">
        <f>+G250/'Total x Ano'!$I$30</f>
        <v>7.8161984461424345E-4</v>
      </c>
      <c r="U250" s="16">
        <f>+H250/'Total x Ano'!$I$30</f>
        <v>9.5093974366166646E-4</v>
      </c>
      <c r="V250" s="16">
        <f>+I250/'Total x Ano'!$I$30</f>
        <v>9.1717991884068687E-4</v>
      </c>
      <c r="W250" s="16">
        <f>+J250/'Total x Ano'!$I$30</f>
        <v>2.4749883203941663E-5</v>
      </c>
      <c r="X250" s="16">
        <f>+K250/'Total x Ano'!$I$30</f>
        <v>1.714007460982695E-3</v>
      </c>
      <c r="Y250" s="16">
        <f>+L250/'Total x Ano'!$I$30</f>
        <v>2.8974350304819756E-2</v>
      </c>
    </row>
    <row r="251" spans="1:25" x14ac:dyDescent="0.25">
      <c r="A251" s="1" t="s">
        <v>540</v>
      </c>
      <c r="B251" s="7">
        <f>+'SCC x Atuacao = Comércio'!B251+'SCC x Atuacao = Serv. Indústria'!B251</f>
        <v>624224.36914924858</v>
      </c>
      <c r="C251" s="7">
        <f>+'SCC x Atuacao = Comércio'!C251+'SCC x Atuacao = Serv. Indústria'!C251</f>
        <v>58097.22039013898</v>
      </c>
      <c r="D251" s="7">
        <f>+'SCC x Atuacao = Comércio'!D251+'SCC x Atuacao = Serv. Indústria'!D251</f>
        <v>827075.78800662491</v>
      </c>
      <c r="E251" s="7">
        <f>+'SCC x Atuacao = Comércio'!E251+'SCC x Atuacao = Serv. Indústria'!E251</f>
        <v>22534.697750334337</v>
      </c>
      <c r="F251" s="7">
        <f>+'SCC x Atuacao = Comércio'!F251+'SCC x Atuacao = Serv. Indústria'!F251</f>
        <v>1815950.4322771302</v>
      </c>
      <c r="G251" s="7">
        <f>+'SCC x Atuacao = Comércio'!G251+'SCC x Atuacao = Serv. Indústria'!G251</f>
        <v>69290.892859470026</v>
      </c>
      <c r="H251" s="7">
        <f>+'SCC x Atuacao = Comércio'!H251+'SCC x Atuacao = Serv. Indústria'!H251</f>
        <v>46998.411244152187</v>
      </c>
      <c r="I251" s="7">
        <f>+'SCC x Atuacao = Comércio'!I251+'SCC x Atuacao = Serv. Indústria'!I251</f>
        <v>131693.85548519832</v>
      </c>
      <c r="J251" s="7">
        <f>+'SCC x Atuacao = Comércio'!J251+'SCC x Atuacao = Serv. Indústria'!J251</f>
        <v>58928.666515482633</v>
      </c>
      <c r="K251" s="7">
        <f>+'SCC x Atuacao = Comércio'!K251+'SCC x Atuacao = Serv. Indústria'!K251</f>
        <v>209250.79106278959</v>
      </c>
      <c r="L251" s="72">
        <f t="shared" si="7"/>
        <v>3864045.1247405694</v>
      </c>
      <c r="N251" s="57" t="s">
        <v>540</v>
      </c>
      <c r="O251" s="16">
        <f>+B251/'Total x Ano'!$I$30</f>
        <v>8.5608485566441798E-3</v>
      </c>
      <c r="P251" s="16">
        <f>+C251/'Total x Ano'!$I$30</f>
        <v>7.9676720407409105E-4</v>
      </c>
      <c r="Q251" s="16">
        <f>+D251/'Total x Ano'!$I$30</f>
        <v>1.1342829463133249E-2</v>
      </c>
      <c r="R251" s="16">
        <f>+E251/'Total x Ano'!$I$30</f>
        <v>3.0904934867135469E-4</v>
      </c>
      <c r="S251" s="16">
        <f>+F251/'Total x Ano'!$I$30</f>
        <v>2.4904629497699188E-2</v>
      </c>
      <c r="T251" s="16">
        <f>+G251/'Total x Ano'!$I$30</f>
        <v>9.5028145237750609E-4</v>
      </c>
      <c r="U251" s="16">
        <f>+H251/'Total x Ano'!$I$30</f>
        <v>6.4455394718476787E-4</v>
      </c>
      <c r="V251" s="16">
        <f>+I251/'Total x Ano'!$I$30</f>
        <v>1.8060992302910389E-3</v>
      </c>
      <c r="W251" s="16">
        <f>+J251/'Total x Ano'!$I$30</f>
        <v>8.081699699926606E-4</v>
      </c>
      <c r="X251" s="16">
        <f>+K251/'Total x Ano'!$I$30</f>
        <v>2.869744311789644E-3</v>
      </c>
      <c r="Y251" s="16">
        <f>+L251/'Total x Ano'!$I$30</f>
        <v>5.2992972981857678E-2</v>
      </c>
    </row>
    <row r="252" spans="1:25" x14ac:dyDescent="0.25">
      <c r="A252" s="1" t="s">
        <v>541</v>
      </c>
      <c r="B252" s="7">
        <f>+'SCC x Atuacao = Comércio'!B252+'SCC x Atuacao = Serv. Indústria'!B252</f>
        <v>57940.675389440963</v>
      </c>
      <c r="C252" s="7">
        <f>+'SCC x Atuacao = Comércio'!C252+'SCC x Atuacao = Serv. Indústria'!C252</f>
        <v>10235.634664685575</v>
      </c>
      <c r="D252" s="7">
        <f>+'SCC x Atuacao = Comércio'!D252+'SCC x Atuacao = Serv. Indústria'!D252</f>
        <v>101534.66851493805</v>
      </c>
      <c r="E252" s="7">
        <f>+'SCC x Atuacao = Comércio'!E252+'SCC x Atuacao = Serv. Indústria'!E252</f>
        <v>804.80739697633726</v>
      </c>
      <c r="F252" s="7">
        <f>+'SCC x Atuacao = Comércio'!F252+'SCC x Atuacao = Serv. Indústria'!F252</f>
        <v>218921.97081598893</v>
      </c>
      <c r="G252" s="7">
        <f>+'SCC x Atuacao = Comércio'!G252+'SCC x Atuacao = Serv. Indústria'!G252</f>
        <v>7343.9211318576799</v>
      </c>
      <c r="H252" s="7">
        <f>+'SCC x Atuacao = Comércio'!H252+'SCC x Atuacao = Serv. Indústria'!H252</f>
        <v>21848.739951574818</v>
      </c>
      <c r="I252" s="7">
        <f>+'SCC x Atuacao = Comércio'!I252+'SCC x Atuacao = Serv. Indústria'!I252</f>
        <v>20854.09265670435</v>
      </c>
      <c r="J252" s="7">
        <f>+'SCC x Atuacao = Comércio'!J252+'SCC x Atuacao = Serv. Indústria'!J252</f>
        <v>6968.7812584323092</v>
      </c>
      <c r="K252" s="7">
        <f>+'SCC x Atuacao = Comércio'!K252+'SCC x Atuacao = Serv. Indústria'!K252</f>
        <v>37298.019105162122</v>
      </c>
      <c r="L252" s="72">
        <f t="shared" si="7"/>
        <v>483751.31088576117</v>
      </c>
      <c r="N252" s="57" t="s">
        <v>541</v>
      </c>
      <c r="O252" s="16">
        <f>+B252/'Total x Ano'!$I$30</f>
        <v>7.9462028686049044E-4</v>
      </c>
      <c r="P252" s="16">
        <f>+C252/'Total x Ano'!$I$30</f>
        <v>1.4037535632409733E-4</v>
      </c>
      <c r="Q252" s="16">
        <f>+D252/'Total x Ano'!$I$30</f>
        <v>1.3924847592703101E-3</v>
      </c>
      <c r="R252" s="16">
        <f>+E252/'Total x Ano'!$I$30</f>
        <v>1.103743234531447E-5</v>
      </c>
      <c r="S252" s="16">
        <f>+F252/'Total x Ano'!$I$30</f>
        <v>3.0023785204541689E-3</v>
      </c>
      <c r="T252" s="16">
        <f>+G252/'Total x Ano'!$I$30</f>
        <v>1.0071730571406224E-4</v>
      </c>
      <c r="U252" s="16">
        <f>+H252/'Total x Ano'!$I$30</f>
        <v>2.9964186456522682E-4</v>
      </c>
      <c r="V252" s="16">
        <f>+I252/'Total x Ano'!$I$30</f>
        <v>2.8600089622195793E-4</v>
      </c>
      <c r="W252" s="16">
        <f>+J252/'Total x Ano'!$I$30</f>
        <v>9.5572495926629202E-5</v>
      </c>
      <c r="X252" s="16">
        <f>+K252/'Total x Ano'!$I$30</f>
        <v>5.1151910883788434E-4</v>
      </c>
      <c r="Y252" s="16">
        <f>+L252/'Total x Ano'!$I$30</f>
        <v>6.6343480265201428E-3</v>
      </c>
    </row>
    <row r="253" spans="1:25" x14ac:dyDescent="0.25">
      <c r="A253" s="1" t="s">
        <v>542</v>
      </c>
      <c r="B253" s="7">
        <f>+'SCC x Atuacao = Comércio'!B253+'SCC x Atuacao = Serv. Indústria'!B253</f>
        <v>51855.458221221073</v>
      </c>
      <c r="C253" s="7">
        <f>+'SCC x Atuacao = Comércio'!C253+'SCC x Atuacao = Serv. Indústria'!C253</f>
        <v>8921.9643916836121</v>
      </c>
      <c r="D253" s="7">
        <f>+'SCC x Atuacao = Comércio'!D253+'SCC x Atuacao = Serv. Indústria'!D253</f>
        <v>107687.9653176771</v>
      </c>
      <c r="E253" s="7">
        <f>+'SCC x Atuacao = Comércio'!E253+'SCC x Atuacao = Serv. Indústria'!E253</f>
        <v>1355.2417590336681</v>
      </c>
      <c r="F253" s="7">
        <f>+'SCC x Atuacao = Comércio'!F253+'SCC x Atuacao = Serv. Indústria'!F253</f>
        <v>256733.41848838486</v>
      </c>
      <c r="G253" s="7">
        <f>+'SCC x Atuacao = Comércio'!G253+'SCC x Atuacao = Serv. Indústria'!G253</f>
        <v>9293.114043948015</v>
      </c>
      <c r="H253" s="7">
        <f>+'SCC x Atuacao = Comércio'!H253+'SCC x Atuacao = Serv. Indústria'!H253</f>
        <v>4893.8572000700315</v>
      </c>
      <c r="I253" s="7">
        <f>+'SCC x Atuacao = Comércio'!I253+'SCC x Atuacao = Serv. Indústria'!I253</f>
        <v>23523.385331922433</v>
      </c>
      <c r="J253" s="7">
        <f>+'SCC x Atuacao = Comércio'!J253+'SCC x Atuacao = Serv. Indústria'!J253</f>
        <v>1103.5177897520512</v>
      </c>
      <c r="K253" s="7">
        <f>+'SCC x Atuacao = Comércio'!K253+'SCC x Atuacao = Serv. Indústria'!K253</f>
        <v>25181.765442163007</v>
      </c>
      <c r="L253" s="72">
        <f t="shared" si="7"/>
        <v>490549.68798585585</v>
      </c>
      <c r="N253" s="57" t="s">
        <v>542</v>
      </c>
      <c r="O253" s="16">
        <f>+B253/'Total x Ano'!$I$30</f>
        <v>7.1116532228994499E-4</v>
      </c>
      <c r="P253" s="16">
        <f>+C253/'Total x Ano'!$I$30</f>
        <v>1.2235918647180127E-4</v>
      </c>
      <c r="Q253" s="16">
        <f>+D253/'Total x Ano'!$I$30</f>
        <v>1.4768733936392719E-3</v>
      </c>
      <c r="R253" s="16">
        <f>+E253/'Total x Ano'!$I$30</f>
        <v>1.8586296899205675E-5</v>
      </c>
      <c r="S253" s="16">
        <f>+F253/'Total x Ano'!$I$30</f>
        <v>3.5209389824111792E-3</v>
      </c>
      <c r="T253" s="16">
        <f>+G253/'Total x Ano'!$I$30</f>
        <v>1.2744927286047767E-4</v>
      </c>
      <c r="U253" s="16">
        <f>+H253/'Total x Ano'!$I$30</f>
        <v>6.7116204394169137E-5</v>
      </c>
      <c r="V253" s="16">
        <f>+I253/'Total x Ano'!$I$30</f>
        <v>3.2260858325770385E-4</v>
      </c>
      <c r="W253" s="16">
        <f>+J253/'Total x Ano'!$I$30</f>
        <v>1.5134059393588469E-5</v>
      </c>
      <c r="X253" s="16">
        <f>+K253/'Total x Ano'!$I$30</f>
        <v>3.4535223389804915E-4</v>
      </c>
      <c r="Y253" s="16">
        <f>+L253/'Total x Ano'!$I$30</f>
        <v>6.7275835355153912E-3</v>
      </c>
    </row>
    <row r="254" spans="1:25" x14ac:dyDescent="0.25">
      <c r="A254" s="1" t="s">
        <v>543</v>
      </c>
      <c r="B254" s="7">
        <f>+'SCC x Atuacao = Comércio'!B254+'SCC x Atuacao = Serv. Indústria'!B254</f>
        <v>180111.49353315143</v>
      </c>
      <c r="C254" s="7">
        <f>+'SCC x Atuacao = Comércio'!C254+'SCC x Atuacao = Serv. Indústria'!C254</f>
        <v>23672.541147619879</v>
      </c>
      <c r="D254" s="7">
        <f>+'SCC x Atuacao = Comércio'!D254+'SCC x Atuacao = Serv. Indústria'!D254</f>
        <v>219284.02064040373</v>
      </c>
      <c r="E254" s="7">
        <f>+'SCC x Atuacao = Comércio'!E254+'SCC x Atuacao = Serv. Indústria'!E254</f>
        <v>3636.2133299597263</v>
      </c>
      <c r="F254" s="7">
        <f>+'SCC x Atuacao = Comércio'!F254+'SCC x Atuacao = Serv. Indústria'!F254</f>
        <v>708394.52474538248</v>
      </c>
      <c r="G254" s="7">
        <f>+'SCC x Atuacao = Comércio'!G254+'SCC x Atuacao = Serv. Indústria'!G254</f>
        <v>17055.556216171215</v>
      </c>
      <c r="H254" s="7">
        <f>+'SCC x Atuacao = Comércio'!H254+'SCC x Atuacao = Serv. Indústria'!H254</f>
        <v>17940.741912677688</v>
      </c>
      <c r="I254" s="7">
        <f>+'SCC x Atuacao = Comércio'!I254+'SCC x Atuacao = Serv. Indústria'!I254</f>
        <v>75769.140560328597</v>
      </c>
      <c r="J254" s="7">
        <f>+'SCC x Atuacao = Comércio'!J254+'SCC x Atuacao = Serv. Indústria'!J254</f>
        <v>4000.2314966106678</v>
      </c>
      <c r="K254" s="7">
        <f>+'SCC x Atuacao = Comércio'!K254+'SCC x Atuacao = Serv. Indústria'!K254</f>
        <v>56155.391889204329</v>
      </c>
      <c r="L254" s="72">
        <f t="shared" si="7"/>
        <v>1306019.8554715095</v>
      </c>
      <c r="N254" s="57" t="s">
        <v>543</v>
      </c>
      <c r="O254" s="16">
        <f>+B254/'Total x Ano'!$I$30</f>
        <v>2.4701169894244313E-3</v>
      </c>
      <c r="P254" s="16">
        <f>+C254/'Total x Ano'!$I$30</f>
        <v>3.2465416239981399E-4</v>
      </c>
      <c r="Q254" s="16">
        <f>+D254/'Total x Ano'!$I$30</f>
        <v>3.007343808369793E-3</v>
      </c>
      <c r="R254" s="16">
        <f>+E254/'Total x Ano'!$I$30</f>
        <v>4.9868401773326574E-5</v>
      </c>
      <c r="S254" s="16">
        <f>+F254/'Total x Ano'!$I$30</f>
        <v>9.7151898330505079E-3</v>
      </c>
      <c r="T254" s="16">
        <f>+G254/'Total x Ano'!$I$30</f>
        <v>2.3390633405576453E-4</v>
      </c>
      <c r="U254" s="16">
        <f>+H254/'Total x Ano'!$I$30</f>
        <v>2.4604610473249642E-4</v>
      </c>
      <c r="V254" s="16">
        <f>+I254/'Total x Ano'!$I$30</f>
        <v>1.0391265859871787E-3</v>
      </c>
      <c r="W254" s="16">
        <f>+J254/'Total x Ano'!$I$30</f>
        <v>5.4860684277153142E-5</v>
      </c>
      <c r="X254" s="16">
        <f>+K254/'Total x Ano'!$I$30</f>
        <v>7.7013623524130857E-4</v>
      </c>
      <c r="Y254" s="16">
        <f>+L254/'Total x Ano'!$I$30</f>
        <v>1.7911249139311771E-2</v>
      </c>
    </row>
    <row r="255" spans="1:25" x14ac:dyDescent="0.25">
      <c r="A255" s="1" t="s">
        <v>544</v>
      </c>
      <c r="B255" s="7">
        <f>+'SCC x Atuacao = Comércio'!B255+'SCC x Atuacao = Serv. Indústria'!B255</f>
        <v>147182.68115871641</v>
      </c>
      <c r="C255" s="7">
        <f>+'SCC x Atuacao = Comércio'!C255+'SCC x Atuacao = Serv. Indústria'!C255</f>
        <v>56557.97548803965</v>
      </c>
      <c r="D255" s="7">
        <f>+'SCC x Atuacao = Comércio'!D255+'SCC x Atuacao = Serv. Indústria'!D255</f>
        <v>601672.67869381839</v>
      </c>
      <c r="E255" s="7">
        <f>+'SCC x Atuacao = Comércio'!E255+'SCC x Atuacao = Serv. Indústria'!E255</f>
        <v>3070.1142363766921</v>
      </c>
      <c r="F255" s="7">
        <f>+'SCC x Atuacao = Comércio'!F255+'SCC x Atuacao = Serv. Indústria'!F255</f>
        <v>869697.64033437066</v>
      </c>
      <c r="G255" s="7">
        <f>+'SCC x Atuacao = Comércio'!G255+'SCC x Atuacao = Serv. Indústria'!G255</f>
        <v>36158.385872789353</v>
      </c>
      <c r="H255" s="7">
        <f>+'SCC x Atuacao = Comércio'!H255+'SCC x Atuacao = Serv. Indústria'!H255</f>
        <v>9745.2876417951902</v>
      </c>
      <c r="I255" s="7">
        <f>+'SCC x Atuacao = Comércio'!I255+'SCC x Atuacao = Serv. Indústria'!I255</f>
        <v>46090.782147657061</v>
      </c>
      <c r="J255" s="7">
        <f>+'SCC x Atuacao = Comércio'!J255+'SCC x Atuacao = Serv. Indústria'!J255</f>
        <v>33838.340106838026</v>
      </c>
      <c r="K255" s="7">
        <f>+'SCC x Atuacao = Comércio'!K255+'SCC x Atuacao = Serv. Indústria'!K255</f>
        <v>150182.49875548863</v>
      </c>
      <c r="L255" s="72">
        <f t="shared" si="7"/>
        <v>1954196.3844358898</v>
      </c>
      <c r="N255" s="57" t="s">
        <v>544</v>
      </c>
      <c r="O255" s="16">
        <f>+B255/'Total x Ano'!$I$30</f>
        <v>2.0185188304613542E-3</v>
      </c>
      <c r="P255" s="16">
        <f>+C255/'Total x Ano'!$I$30</f>
        <v>7.7565741863521408E-4</v>
      </c>
      <c r="Q255" s="16">
        <f>+D255/'Total x Ano'!$I$30</f>
        <v>8.2515661636027512E-3</v>
      </c>
      <c r="R255" s="16">
        <f>+E255/'Total x Ano'!$I$30</f>
        <v>4.2104705180028122E-5</v>
      </c>
      <c r="S255" s="16">
        <f>+F255/'Total x Ano'!$I$30</f>
        <v>1.1927361629794372E-2</v>
      </c>
      <c r="T255" s="16">
        <f>+G255/'Total x Ano'!$I$30</f>
        <v>4.9588974863562431E-4</v>
      </c>
      <c r="U255" s="16">
        <f>+H255/'Total x Ano'!$I$30</f>
        <v>1.3365055221417919E-4</v>
      </c>
      <c r="V255" s="16">
        <f>+I255/'Total x Ano'!$I$30</f>
        <v>6.3210637925132057E-4</v>
      </c>
      <c r="W255" s="16">
        <f>+J255/'Total x Ano'!$I$30</f>
        <v>4.6407176550583709E-4</v>
      </c>
      <c r="X255" s="16">
        <f>+K255/'Total x Ano'!$I$30</f>
        <v>2.059659460998614E-3</v>
      </c>
      <c r="Y255" s="16">
        <f>+L255/'Total x Ano'!$I$30</f>
        <v>2.6800586654279292E-2</v>
      </c>
    </row>
    <row r="256" spans="1:25" x14ac:dyDescent="0.25">
      <c r="A256" s="1" t="s">
        <v>84</v>
      </c>
      <c r="B256" s="7">
        <f>+'SCC x Atuacao = Comércio'!B256+'SCC x Atuacao = Serv. Indústria'!B256</f>
        <v>7312538.5753591573</v>
      </c>
      <c r="C256" s="7">
        <f>+'SCC x Atuacao = Comércio'!C256+'SCC x Atuacao = Serv. Indústria'!C256</f>
        <v>1852115.4108821526</v>
      </c>
      <c r="D256" s="7">
        <f>+'SCC x Atuacao = Comércio'!D256+'SCC x Atuacao = Serv. Indústria'!D256</f>
        <v>15472298.203032022</v>
      </c>
      <c r="E256" s="7">
        <f>+'SCC x Atuacao = Comércio'!E256+'SCC x Atuacao = Serv. Indústria'!E256</f>
        <v>656999.49540353706</v>
      </c>
      <c r="F256" s="7">
        <f>+'SCC x Atuacao = Comércio'!F256+'SCC x Atuacao = Serv. Indústria'!F256</f>
        <v>36593781.223464653</v>
      </c>
      <c r="G256" s="7">
        <f>+'SCC x Atuacao = Comércio'!G256+'SCC x Atuacao = Serv. Indústria'!G256</f>
        <v>1073792.5935238479</v>
      </c>
      <c r="H256" s="7">
        <f>+'SCC x Atuacao = Comércio'!H256+'SCC x Atuacao = Serv. Indústria'!H256</f>
        <v>1417445.4279412681</v>
      </c>
      <c r="I256" s="7">
        <f>+'SCC x Atuacao = Comércio'!I256+'SCC x Atuacao = Serv. Indústria'!I256</f>
        <v>2128231.6682873103</v>
      </c>
      <c r="J256" s="7">
        <f>+'SCC x Atuacao = Comércio'!J256+'SCC x Atuacao = Serv. Indústria'!J256</f>
        <v>955624.18381376297</v>
      </c>
      <c r="K256" s="7">
        <f>+'SCC x Atuacao = Comércio'!K256+'SCC x Atuacao = Serv. Indústria'!K256</f>
        <v>5453352.6155765234</v>
      </c>
      <c r="L256" s="72">
        <f t="shared" si="7"/>
        <v>72916179.397284225</v>
      </c>
      <c r="N256" s="57" t="s">
        <v>84</v>
      </c>
      <c r="O256" s="16">
        <f>+B256/'Total x Ano'!$I$30</f>
        <v>0.10028691349167858</v>
      </c>
      <c r="P256" s="16">
        <f>+C256/'Total x Ano'!$I$30</f>
        <v>2.5400609661552501E-2</v>
      </c>
      <c r="Q256" s="16">
        <f>+D256/'Total x Ano'!$I$30</f>
        <v>0.21219293620324126</v>
      </c>
      <c r="R256" s="16">
        <f>+E256/'Total x Ano'!$I$30</f>
        <v>9.01033900616037E-3</v>
      </c>
      <c r="S256" s="16">
        <f>+F256/'Total x Ano'!$I$30</f>
        <v>0.50186092477614919</v>
      </c>
      <c r="T256" s="16">
        <f>+G256/'Total x Ano'!$I$30</f>
        <v>1.4726396835375629E-2</v>
      </c>
      <c r="U256" s="16">
        <f>+H256/'Total x Ano'!$I$30</f>
        <v>1.9439381487863054E-2</v>
      </c>
      <c r="V256" s="16">
        <f>+I256/'Total x Ano'!$I$30</f>
        <v>2.9187372211201965E-2</v>
      </c>
      <c r="W256" s="16">
        <f>+J256/'Total x Ano'!$I$30</f>
        <v>1.3105790672424556E-2</v>
      </c>
      <c r="X256" s="16">
        <f>+K256/'Total x Ano'!$I$30</f>
        <v>7.4789335654353223E-2</v>
      </c>
      <c r="Y256" s="16">
        <f>+L256/'Total x Ano'!$I$30</f>
        <v>1.0000000000000002</v>
      </c>
    </row>
    <row r="257" spans="1:25" x14ac:dyDescent="0.25">
      <c r="N257" s="56"/>
      <c r="O257" s="52"/>
      <c r="P257" s="52"/>
      <c r="Q257" s="52"/>
      <c r="R257" s="52"/>
      <c r="S257" s="52"/>
      <c r="T257" s="52"/>
      <c r="U257" s="52"/>
      <c r="V257" s="52"/>
      <c r="W257" s="52"/>
      <c r="X257" s="52"/>
      <c r="Y257" s="52"/>
    </row>
    <row r="258" spans="1:25" x14ac:dyDescent="0.25">
      <c r="C258" s="52"/>
      <c r="D258" s="52"/>
      <c r="E258" s="52"/>
      <c r="F258" s="52"/>
      <c r="G258" s="52"/>
      <c r="H258" s="52"/>
      <c r="I258" s="52"/>
      <c r="J258" s="52"/>
      <c r="K258" s="52"/>
      <c r="N258" s="56"/>
      <c r="O258" s="52"/>
      <c r="P258" s="52"/>
      <c r="Q258" s="52"/>
      <c r="R258" s="52"/>
      <c r="S258" s="52"/>
      <c r="T258" s="52"/>
      <c r="U258" s="52"/>
      <c r="V258" s="52"/>
      <c r="W258" s="52"/>
      <c r="X258" s="52"/>
      <c r="Y258" s="52"/>
    </row>
    <row r="259" spans="1:25" s="1" customFormat="1" x14ac:dyDescent="0.25">
      <c r="B259" s="1">
        <v>2015</v>
      </c>
      <c r="C259" s="1">
        <v>2015</v>
      </c>
      <c r="D259" s="1">
        <v>2015</v>
      </c>
      <c r="E259" s="1">
        <v>2015</v>
      </c>
      <c r="F259" s="1">
        <v>2015</v>
      </c>
      <c r="G259" s="1">
        <v>2015</v>
      </c>
      <c r="H259" s="1">
        <v>2015</v>
      </c>
      <c r="I259" s="1">
        <v>2015</v>
      </c>
      <c r="J259" s="1">
        <v>2015</v>
      </c>
      <c r="K259" s="1">
        <v>2015</v>
      </c>
      <c r="L259" s="57">
        <v>2015</v>
      </c>
      <c r="N259" s="57"/>
      <c r="O259" s="1">
        <v>2015</v>
      </c>
      <c r="P259" s="1">
        <v>2015</v>
      </c>
      <c r="Q259" s="1">
        <v>2015</v>
      </c>
      <c r="R259" s="1">
        <v>2015</v>
      </c>
      <c r="S259" s="1">
        <v>2015</v>
      </c>
      <c r="T259" s="1">
        <v>2015</v>
      </c>
      <c r="U259" s="1">
        <v>2015</v>
      </c>
      <c r="V259" s="1">
        <v>2015</v>
      </c>
      <c r="W259" s="1">
        <v>2015</v>
      </c>
      <c r="X259" s="1">
        <v>2015</v>
      </c>
      <c r="Y259" s="1">
        <v>2015</v>
      </c>
    </row>
    <row r="260" spans="1:25" x14ac:dyDescent="0.25">
      <c r="A260" s="1"/>
      <c r="B260" s="1" t="s">
        <v>769</v>
      </c>
      <c r="C260" s="1" t="s">
        <v>771</v>
      </c>
      <c r="D260" s="1" t="s">
        <v>20</v>
      </c>
      <c r="E260" s="1" t="s">
        <v>776</v>
      </c>
      <c r="F260" s="1" t="s">
        <v>777</v>
      </c>
      <c r="G260" s="1" t="s">
        <v>780</v>
      </c>
      <c r="H260" s="1" t="s">
        <v>22</v>
      </c>
      <c r="I260" s="1" t="s">
        <v>21</v>
      </c>
      <c r="J260" s="1" t="s">
        <v>29</v>
      </c>
      <c r="K260" s="1" t="s">
        <v>784</v>
      </c>
      <c r="L260" s="57" t="s">
        <v>866</v>
      </c>
      <c r="M260" s="52"/>
      <c r="N260" s="56"/>
      <c r="O260" s="1" t="s">
        <v>769</v>
      </c>
      <c r="P260" s="1" t="s">
        <v>771</v>
      </c>
      <c r="Q260" s="1" t="s">
        <v>20</v>
      </c>
      <c r="R260" s="1" t="s">
        <v>776</v>
      </c>
      <c r="S260" s="1" t="s">
        <v>777</v>
      </c>
      <c r="T260" s="1" t="s">
        <v>780</v>
      </c>
      <c r="U260" s="1" t="s">
        <v>22</v>
      </c>
      <c r="V260" s="1" t="s">
        <v>21</v>
      </c>
      <c r="W260" s="1" t="s">
        <v>29</v>
      </c>
      <c r="X260" s="1" t="s">
        <v>784</v>
      </c>
      <c r="Y260" s="1" t="s">
        <v>866</v>
      </c>
    </row>
    <row r="261" spans="1:25" x14ac:dyDescent="0.25">
      <c r="A261" s="1" t="s">
        <v>518</v>
      </c>
      <c r="B261" s="80">
        <f>'[3]SCC x Ano'!B5</f>
        <v>50792.684824456956</v>
      </c>
      <c r="C261" s="80">
        <f>'[3]SCC x Ano'!C5</f>
        <v>1156.7344577722281</v>
      </c>
      <c r="D261" s="80">
        <f>'[3]SCC x Ano'!D5</f>
        <v>73491.431329687461</v>
      </c>
      <c r="E261" s="80">
        <f>'[3]SCC x Ano'!E5</f>
        <v>78.809079451502612</v>
      </c>
      <c r="F261" s="80">
        <f>'[3]SCC x Ano'!F5</f>
        <v>105960.41780236084</v>
      </c>
      <c r="G261" s="80">
        <f>'[3]SCC x Ano'!G5</f>
        <v>4718.8457024584168</v>
      </c>
      <c r="H261" s="80">
        <f>'[3]SCC x Ano'!H5</f>
        <v>3005.932310592972</v>
      </c>
      <c r="I261" s="80">
        <f>'[3]SCC x Ano'!I5</f>
        <v>10861.732472813221</v>
      </c>
      <c r="J261" s="80">
        <f>'[3]SCC x Ano'!J5</f>
        <v>795.84583018021522</v>
      </c>
      <c r="K261" s="80">
        <f>'[3]SCC x Ano'!K5</f>
        <v>6569.507822242811</v>
      </c>
      <c r="L261" s="72">
        <f>SUM(B261:K261)</f>
        <v>257431.94163201659</v>
      </c>
      <c r="M261" s="52"/>
      <c r="N261" s="57" t="s">
        <v>518</v>
      </c>
      <c r="O261" s="76">
        <f>B261/'Total x Ano'!$J$30</f>
        <v>7.10014010023355E-4</v>
      </c>
      <c r="P261" s="76">
        <f>C261/'Total x Ano'!$J$30</f>
        <v>1.6169605401516235E-5</v>
      </c>
      <c r="Q261" s="76">
        <f>D261/'Total x Ano'!$J$30</f>
        <v>1.0273122210626379E-3</v>
      </c>
      <c r="R261" s="76">
        <f>E261/'Total x Ano'!$J$30</f>
        <v>1.1016458515827E-6</v>
      </c>
      <c r="S261" s="76">
        <f>F261/'Total x Ano'!$J$30</f>
        <v>1.4811853598134476E-3</v>
      </c>
      <c r="T261" s="76">
        <f>G261/'Total x Ano'!$J$30</f>
        <v>6.5963171103542811E-5</v>
      </c>
      <c r="U261" s="76">
        <f>H261/'Total x Ano'!$J$30</f>
        <v>4.201892577797404E-5</v>
      </c>
      <c r="V261" s="76">
        <f>I261/'Total x Ano'!$J$30</f>
        <v>1.5183253760804637E-4</v>
      </c>
      <c r="W261" s="76">
        <f>J261/'Total x Ano'!$J$30</f>
        <v>1.112486357434172E-5</v>
      </c>
      <c r="X261" s="76">
        <f>K261/'Total x Ano'!$J$30</f>
        <v>9.1832959979789493E-5</v>
      </c>
      <c r="Y261" s="76">
        <f>L261/'Total x Ano'!$J$30</f>
        <v>3.5985553001962336E-3</v>
      </c>
    </row>
    <row r="262" spans="1:25" x14ac:dyDescent="0.25">
      <c r="A262" s="1" t="s">
        <v>519</v>
      </c>
      <c r="B262" s="80">
        <f>'[3]SCC x Ano'!B6</f>
        <v>16081.275340158332</v>
      </c>
      <c r="C262" s="80">
        <f>'[3]SCC x Ano'!C6</f>
        <v>1862.9263310845311</v>
      </c>
      <c r="D262" s="80">
        <f>'[3]SCC x Ano'!D6</f>
        <v>22636.429713334717</v>
      </c>
      <c r="E262" s="80">
        <f>'[3]SCC x Ano'!E6</f>
        <v>0</v>
      </c>
      <c r="F262" s="80">
        <f>'[3]SCC x Ano'!F6</f>
        <v>30430.011136345576</v>
      </c>
      <c r="G262" s="80">
        <f>'[3]SCC x Ano'!G6</f>
        <v>1178.1033145289305</v>
      </c>
      <c r="H262" s="80">
        <f>'[3]SCC x Ano'!H6</f>
        <v>316.66244025702667</v>
      </c>
      <c r="I262" s="80">
        <f>'[3]SCC x Ano'!I6</f>
        <v>5038.4527782713958</v>
      </c>
      <c r="J262" s="80">
        <f>'[3]SCC x Ano'!J6</f>
        <v>17795.733578012845</v>
      </c>
      <c r="K262" s="80">
        <f>'[3]SCC x Ano'!K6</f>
        <v>2654.8701227879615</v>
      </c>
      <c r="L262" s="72">
        <f t="shared" ref="L262:L288" si="8">SUM(B262:K262)</f>
        <v>97994.464754781322</v>
      </c>
      <c r="M262" s="52"/>
      <c r="N262" s="57" t="s">
        <v>519</v>
      </c>
      <c r="O262" s="76">
        <f>B262/'Total x Ano'!$J$30</f>
        <v>2.2479478747809202E-4</v>
      </c>
      <c r="P262" s="76">
        <f>C262/'Total x Ano'!$J$30</f>
        <v>2.6041226197882243E-5</v>
      </c>
      <c r="Q262" s="76">
        <f>D262/'Total x Ano'!$J$30</f>
        <v>3.1642710537793358E-4</v>
      </c>
      <c r="R262" s="76">
        <f>E262/'Total x Ano'!$J$30</f>
        <v>0</v>
      </c>
      <c r="S262" s="76">
        <f>F262/'Total x Ano'!$J$30</f>
        <v>4.2537098219247498E-4</v>
      </c>
      <c r="T262" s="76">
        <f>G262/'Total x Ano'!$J$30</f>
        <v>1.6468313527063783E-5</v>
      </c>
      <c r="U262" s="76">
        <f>H262/'Total x Ano'!$J$30</f>
        <v>4.4265186966925883E-6</v>
      </c>
      <c r="V262" s="76">
        <f>I262/'Total x Ano'!$J$30</f>
        <v>7.0430851879112785E-5</v>
      </c>
      <c r="W262" s="76">
        <f>J262/'Total x Ano'!$J$30</f>
        <v>2.487606276907859E-4</v>
      </c>
      <c r="X262" s="76">
        <f>K262/'Total x Ano'!$J$30</f>
        <v>3.7111544477055128E-5</v>
      </c>
      <c r="Y262" s="76">
        <f>L262/'Total x Ano'!$J$30</f>
        <v>1.3698319575170931E-3</v>
      </c>
    </row>
    <row r="263" spans="1:25" x14ac:dyDescent="0.25">
      <c r="A263" s="1" t="s">
        <v>520</v>
      </c>
      <c r="B263" s="80">
        <f>'[3]SCC x Ano'!B7</f>
        <v>126697.16985853139</v>
      </c>
      <c r="C263" s="80">
        <f>'[3]SCC x Ano'!C7</f>
        <v>32744.230649737576</v>
      </c>
      <c r="D263" s="80">
        <f>'[3]SCC x Ano'!D7</f>
        <v>136930.66959131937</v>
      </c>
      <c r="E263" s="80">
        <f>'[3]SCC x Ano'!E7</f>
        <v>450.96187956506901</v>
      </c>
      <c r="F263" s="80">
        <f>'[3]SCC x Ano'!F7</f>
        <v>329794.88282468147</v>
      </c>
      <c r="G263" s="80">
        <f>'[3]SCC x Ano'!G7</f>
        <v>6443.0474232626811</v>
      </c>
      <c r="H263" s="80">
        <f>'[3]SCC x Ano'!H7</f>
        <v>11843.483987597427</v>
      </c>
      <c r="I263" s="80">
        <f>'[3]SCC x Ano'!I7</f>
        <v>23636.484900214251</v>
      </c>
      <c r="J263" s="80">
        <f>'[3]SCC x Ano'!J7</f>
        <v>0</v>
      </c>
      <c r="K263" s="80">
        <f>'[3]SCC x Ano'!K7</f>
        <v>26356.348343532576</v>
      </c>
      <c r="L263" s="72">
        <f t="shared" si="8"/>
        <v>694897.27945844177</v>
      </c>
      <c r="M263" s="52"/>
      <c r="N263" s="57" t="s">
        <v>520</v>
      </c>
      <c r="O263" s="76">
        <f>B263/'Total x Ano'!$J$30</f>
        <v>1.7710575044568493E-3</v>
      </c>
      <c r="P263" s="76">
        <f>C263/'Total x Ano'!$J$30</f>
        <v>4.5772068535261537E-4</v>
      </c>
      <c r="Q263" s="76">
        <f>D263/'Total x Ano'!$J$30</f>
        <v>1.9141081860059993E-3</v>
      </c>
      <c r="R263" s="76">
        <f>E263/'Total x Ano'!$J$30</f>
        <v>6.3038457916579958E-6</v>
      </c>
      <c r="S263" s="76">
        <f>F263/'Total x Ano'!$J$30</f>
        <v>4.6100927338022062E-3</v>
      </c>
      <c r="T263" s="76">
        <f>G263/'Total x Ano'!$J$30</f>
        <v>9.0065212216517063E-5</v>
      </c>
      <c r="U263" s="76">
        <f>H263/'Total x Ano'!$J$30</f>
        <v>1.6555611477801711E-4</v>
      </c>
      <c r="V263" s="76">
        <f>I263/'Total x Ano'!$J$30</f>
        <v>3.3040654347881338E-4</v>
      </c>
      <c r="W263" s="76">
        <f>J263/'Total x Ano'!$J$30</f>
        <v>0</v>
      </c>
      <c r="X263" s="76">
        <f>K263/'Total x Ano'!$J$30</f>
        <v>3.6842660791881163E-4</v>
      </c>
      <c r="Y263" s="76">
        <f>L263/'Total x Ano'!$J$30</f>
        <v>9.7137374338014861E-3</v>
      </c>
    </row>
    <row r="264" spans="1:25" x14ac:dyDescent="0.25">
      <c r="A264" s="1" t="s">
        <v>521</v>
      </c>
      <c r="B264" s="80">
        <f>'[3]SCC x Ano'!B8</f>
        <v>5881.662969719564</v>
      </c>
      <c r="C264" s="80">
        <f>'[3]SCC x Ano'!C8</f>
        <v>94.159720029616764</v>
      </c>
      <c r="D264" s="80">
        <f>'[3]SCC x Ano'!D8</f>
        <v>26294.453578795903</v>
      </c>
      <c r="E264" s="80">
        <f>'[3]SCC x Ano'!E8</f>
        <v>0</v>
      </c>
      <c r="F264" s="80">
        <f>'[3]SCC x Ano'!F8</f>
        <v>29807.754386523517</v>
      </c>
      <c r="G264" s="80">
        <f>'[3]SCC x Ano'!G8</f>
        <v>2099.3518974971662</v>
      </c>
      <c r="H264" s="80">
        <f>'[3]SCC x Ano'!H8</f>
        <v>1958.4704136045643</v>
      </c>
      <c r="I264" s="80">
        <f>'[3]SCC x Ano'!I8</f>
        <v>3872.0757410158399</v>
      </c>
      <c r="J264" s="80">
        <f>'[3]SCC x Ano'!J8</f>
        <v>600.79140669456854</v>
      </c>
      <c r="K264" s="80">
        <f>'[3]SCC x Ano'!K8</f>
        <v>2760.9570699537394</v>
      </c>
      <c r="L264" s="72">
        <f t="shared" si="8"/>
        <v>73369.677183834487</v>
      </c>
      <c r="M264" s="52"/>
      <c r="N264" s="57" t="s">
        <v>521</v>
      </c>
      <c r="O264" s="76">
        <f>B264/'Total x Ano'!$J$30</f>
        <v>8.2217806071272409E-5</v>
      </c>
      <c r="P264" s="76">
        <f>C264/'Total x Ano'!$J$30</f>
        <v>1.3162273392705893E-6</v>
      </c>
      <c r="Q264" s="76">
        <f>D264/'Total x Ano'!$J$30</f>
        <v>3.6756140163444177E-4</v>
      </c>
      <c r="R264" s="76">
        <f>E264/'Total x Ano'!$J$30</f>
        <v>0</v>
      </c>
      <c r="S264" s="76">
        <f>F264/'Total x Ano'!$J$30</f>
        <v>4.1667266250860335E-4</v>
      </c>
      <c r="T264" s="76">
        <f>G264/'Total x Ano'!$J$30</f>
        <v>2.9346140381112225E-5</v>
      </c>
      <c r="U264" s="76">
        <f>H264/'Total x Ano'!$J$30</f>
        <v>2.7376805078945584E-5</v>
      </c>
      <c r="V264" s="76">
        <f>I264/'Total x Ano'!$J$30</f>
        <v>5.4126456073238369E-5</v>
      </c>
      <c r="W264" s="76">
        <f>J264/'Total x Ano'!$J$30</f>
        <v>8.3982628075093802E-6</v>
      </c>
      <c r="X264" s="76">
        <f>K264/'Total x Ano'!$J$30</f>
        <v>3.8594498548662724E-5</v>
      </c>
      <c r="Y264" s="76">
        <f>L264/'Total x Ano'!$J$30</f>
        <v>1.0256102604430566E-3</v>
      </c>
    </row>
    <row r="265" spans="1:25" x14ac:dyDescent="0.25">
      <c r="A265" s="1" t="s">
        <v>522</v>
      </c>
      <c r="B265" s="80">
        <f>'[3]SCC x Ano'!B9</f>
        <v>72518.783295288027</v>
      </c>
      <c r="C265" s="80">
        <f>'[3]SCC x Ano'!C9</f>
        <v>26905.130672651554</v>
      </c>
      <c r="D265" s="80">
        <f>'[3]SCC x Ano'!D9</f>
        <v>144022.18036631035</v>
      </c>
      <c r="E265" s="80">
        <f>'[3]SCC x Ano'!E9</f>
        <v>1792.7727865287106</v>
      </c>
      <c r="F265" s="80">
        <f>'[3]SCC x Ano'!F9</f>
        <v>325064.23413332988</v>
      </c>
      <c r="G265" s="80">
        <f>'[3]SCC x Ano'!G9</f>
        <v>22262.381335693364</v>
      </c>
      <c r="H265" s="80">
        <f>'[3]SCC x Ano'!H9</f>
        <v>22529.689163007053</v>
      </c>
      <c r="I265" s="80">
        <f>'[3]SCC x Ano'!I9</f>
        <v>32923.688939366832</v>
      </c>
      <c r="J265" s="80">
        <f>'[3]SCC x Ano'!J9</f>
        <v>120768.66119474953</v>
      </c>
      <c r="K265" s="80">
        <f>'[3]SCC x Ano'!K9</f>
        <v>39611.075889285006</v>
      </c>
      <c r="L265" s="72">
        <f t="shared" si="8"/>
        <v>808398.5977762104</v>
      </c>
      <c r="M265" s="52"/>
      <c r="N265" s="57" t="s">
        <v>522</v>
      </c>
      <c r="O265" s="76">
        <f>B265/'Total x Ano'!$J$30</f>
        <v>1.0137158984104291E-3</v>
      </c>
      <c r="P265" s="76">
        <f>C265/'Total x Ano'!$J$30</f>
        <v>3.7609785316749963E-4</v>
      </c>
      <c r="Q265" s="76">
        <f>D265/'Total x Ano'!$J$30</f>
        <v>2.013238051258776E-3</v>
      </c>
      <c r="R265" s="76">
        <f>E265/'Total x Ano'!$J$30</f>
        <v>2.5060573183386612E-5</v>
      </c>
      <c r="S265" s="76">
        <f>F265/'Total x Ano'!$J$30</f>
        <v>4.5439645726513119E-3</v>
      </c>
      <c r="T265" s="76">
        <f>G265/'Total x Ano'!$J$30</f>
        <v>3.1119840779146558E-4</v>
      </c>
      <c r="U265" s="76">
        <f>H265/'Total x Ano'!$J$30</f>
        <v>3.1493501480559682E-4</v>
      </c>
      <c r="V265" s="76">
        <f>I265/'Total x Ano'!$J$30</f>
        <v>4.6022927296305509E-4</v>
      </c>
      <c r="W265" s="76">
        <f>J265/'Total x Ano'!$J$30</f>
        <v>1.6881848580437354E-3</v>
      </c>
      <c r="X265" s="76">
        <f>K265/'Total x Ano'!$J$30</f>
        <v>5.5371002597501241E-4</v>
      </c>
      <c r="Y265" s="76">
        <f>L265/'Total x Ano'!$J$30</f>
        <v>1.130033452825027E-2</v>
      </c>
    </row>
    <row r="266" spans="1:25" x14ac:dyDescent="0.25">
      <c r="A266" s="1" t="s">
        <v>523</v>
      </c>
      <c r="B266" s="80">
        <f>'[3]SCC x Ano'!B10</f>
        <v>5090.9945433639868</v>
      </c>
      <c r="C266" s="80">
        <f>'[3]SCC x Ano'!C10</f>
        <v>294.89891620192725</v>
      </c>
      <c r="D266" s="80">
        <f>'[3]SCC x Ano'!D10</f>
        <v>21262.184590831577</v>
      </c>
      <c r="E266" s="80">
        <f>'[3]SCC x Ano'!E10</f>
        <v>68.844508777005842</v>
      </c>
      <c r="F266" s="80">
        <f>'[3]SCC x Ano'!F10</f>
        <v>34807.469962045318</v>
      </c>
      <c r="G266" s="80">
        <f>'[3]SCC x Ano'!G10</f>
        <v>1751.3480473483369</v>
      </c>
      <c r="H266" s="80">
        <f>'[3]SCC x Ano'!H10</f>
        <v>581.77811002479791</v>
      </c>
      <c r="I266" s="80">
        <f>'[3]SCC x Ano'!I10</f>
        <v>315.57838163512679</v>
      </c>
      <c r="J266" s="80">
        <f>'[3]SCC x Ano'!J10</f>
        <v>303.24556450641626</v>
      </c>
      <c r="K266" s="80">
        <f>'[3]SCC x Ano'!K10</f>
        <v>1776.5339249220251</v>
      </c>
      <c r="L266" s="72">
        <f t="shared" si="8"/>
        <v>66252.876549656503</v>
      </c>
      <c r="M266" s="52"/>
      <c r="N266" s="57" t="s">
        <v>523</v>
      </c>
      <c r="O266" s="76">
        <f>B266/'Total x Ano'!$J$30</f>
        <v>7.1165315699169281E-5</v>
      </c>
      <c r="P266" s="76">
        <f>C266/'Total x Ano'!$J$30</f>
        <v>4.1222936485384006E-6</v>
      </c>
      <c r="Q266" s="76">
        <f>D266/'Total x Ano'!$J$30</f>
        <v>2.9721699089873849E-4</v>
      </c>
      <c r="R266" s="76">
        <f>E266/'Total x Ano'!$J$30</f>
        <v>9.6235443969509799E-7</v>
      </c>
      <c r="S266" s="76">
        <f>F266/'Total x Ano'!$J$30</f>
        <v>4.8656201994306565E-4</v>
      </c>
      <c r="T266" s="76">
        <f>G266/'Total x Ano'!$J$30</f>
        <v>2.4481510562828569E-5</v>
      </c>
      <c r="U266" s="76">
        <f>H266/'Total x Ano'!$J$30</f>
        <v>8.1324822712190955E-6</v>
      </c>
      <c r="V266" s="76">
        <f>I266/'Total x Ano'!$J$30</f>
        <v>4.4113650025751054E-6</v>
      </c>
      <c r="W266" s="76">
        <f>J266/'Total x Ano'!$J$30</f>
        <v>4.2389686629308541E-6</v>
      </c>
      <c r="X266" s="76">
        <f>K266/'Total x Ano'!$J$30</f>
        <v>2.4833575550018246E-5</v>
      </c>
      <c r="Y266" s="76">
        <f>L266/'Total x Ano'!$J$30</f>
        <v>9.2612687667877861E-4</v>
      </c>
    </row>
    <row r="267" spans="1:25" x14ac:dyDescent="0.25">
      <c r="A267" s="1" t="s">
        <v>524</v>
      </c>
      <c r="B267" s="80">
        <f>'[3]SCC x Ano'!B11</f>
        <v>10437.936068365041</v>
      </c>
      <c r="C267" s="80">
        <f>'[3]SCC x Ano'!C11</f>
        <v>822.85174271325309</v>
      </c>
      <c r="D267" s="80">
        <f>'[3]SCC x Ano'!D11</f>
        <v>38658.565850491432</v>
      </c>
      <c r="E267" s="80">
        <f>'[3]SCC x Ano'!E11</f>
        <v>309.70426267862058</v>
      </c>
      <c r="F267" s="80">
        <f>'[3]SCC x Ano'!F11</f>
        <v>61010.535977947366</v>
      </c>
      <c r="G267" s="80">
        <f>'[3]SCC x Ano'!G11</f>
        <v>3853.5681517804251</v>
      </c>
      <c r="H267" s="80">
        <f>'[3]SCC x Ano'!H11</f>
        <v>1146.0652244973908</v>
      </c>
      <c r="I267" s="80">
        <f>'[3]SCC x Ano'!I11</f>
        <v>7708.921504482626</v>
      </c>
      <c r="J267" s="80">
        <f>'[3]SCC x Ano'!J11</f>
        <v>71.11942160282014</v>
      </c>
      <c r="K267" s="80">
        <f>'[3]SCC x Ano'!K11</f>
        <v>7173.8682067902582</v>
      </c>
      <c r="L267" s="72">
        <f t="shared" si="8"/>
        <v>131193.13641134923</v>
      </c>
      <c r="M267" s="52"/>
      <c r="N267" s="57" t="s">
        <v>524</v>
      </c>
      <c r="O267" s="76">
        <f>B267/'Total x Ano'!$J$30</f>
        <v>1.4590842893775916E-4</v>
      </c>
      <c r="P267" s="76">
        <f>C267/'Total x Ano'!$J$30</f>
        <v>1.1502370223541124E-5</v>
      </c>
      <c r="Q267" s="76">
        <f>D267/'Total x Ano'!$J$30</f>
        <v>5.4039520565061627E-4</v>
      </c>
      <c r="R267" s="76">
        <f>E267/'Total x Ano'!$J$30</f>
        <v>4.3292526517498356E-6</v>
      </c>
      <c r="S267" s="76">
        <f>F267/'Total x Ano'!$J$30</f>
        <v>8.5284594529877206E-4</v>
      </c>
      <c r="T267" s="76">
        <f>G267/'Total x Ano'!$J$30</f>
        <v>5.3867744652601379E-5</v>
      </c>
      <c r="U267" s="76">
        <f>H267/'Total x Ano'!$J$30</f>
        <v>1.6020463746029373E-5</v>
      </c>
      <c r="V267" s="76">
        <f>I267/'Total x Ano'!$J$30</f>
        <v>1.0776044403381276E-4</v>
      </c>
      <c r="W267" s="76">
        <f>J267/'Total x Ano'!$J$30</f>
        <v>9.9415468777200679E-7</v>
      </c>
      <c r="X267" s="76">
        <f>K267/'Total x Ano'!$J$30</f>
        <v>1.0028111233902792E-4</v>
      </c>
      <c r="Y267" s="76">
        <f>L267/'Total x Ano'!$J$30</f>
        <v>1.8339051222216818E-3</v>
      </c>
    </row>
    <row r="268" spans="1:25" x14ac:dyDescent="0.25">
      <c r="A268" s="1" t="s">
        <v>525</v>
      </c>
      <c r="B268" s="80">
        <f>'[3]SCC x Ano'!B12</f>
        <v>62365.231817200962</v>
      </c>
      <c r="C268" s="80">
        <f>'[3]SCC x Ano'!C12</f>
        <v>3753.8485728894352</v>
      </c>
      <c r="D268" s="80">
        <f>'[3]SCC x Ano'!D12</f>
        <v>92107.106284220528</v>
      </c>
      <c r="E268" s="80">
        <f>'[3]SCC x Ano'!E12</f>
        <v>885.98298219928711</v>
      </c>
      <c r="F268" s="80">
        <f>'[3]SCC x Ano'!F12</f>
        <v>221783.20494916735</v>
      </c>
      <c r="G268" s="80">
        <f>'[3]SCC x Ano'!G12</f>
        <v>8267.8726573352615</v>
      </c>
      <c r="H268" s="80">
        <f>'[3]SCC x Ano'!H12</f>
        <v>5080.6526096264715</v>
      </c>
      <c r="I268" s="80">
        <f>'[3]SCC x Ano'!I12</f>
        <v>17978.441523254634</v>
      </c>
      <c r="J268" s="80">
        <f>'[3]SCC x Ano'!J12</f>
        <v>3605.5418178384489</v>
      </c>
      <c r="K268" s="80">
        <f>'[3]SCC x Ano'!K12</f>
        <v>15837.298263629547</v>
      </c>
      <c r="L268" s="72">
        <f t="shared" si="8"/>
        <v>431665.18147736188</v>
      </c>
      <c r="M268" s="52"/>
      <c r="N268" s="57" t="s">
        <v>525</v>
      </c>
      <c r="O268" s="76">
        <f>B268/'Total x Ano'!$J$30</f>
        <v>8.7178278686394291E-4</v>
      </c>
      <c r="P268" s="76">
        <f>C268/'Total x Ano'!$J$30</f>
        <v>5.2473797899620518E-5</v>
      </c>
      <c r="Q268" s="76">
        <f>D268/'Total x Ano'!$J$30</f>
        <v>1.2875345359380885E-3</v>
      </c>
      <c r="R268" s="76">
        <f>E268/'Total x Ano'!$J$30</f>
        <v>1.2384860776268133E-5</v>
      </c>
      <c r="S268" s="76">
        <f>F268/'Total x Ano'!$J$30</f>
        <v>3.1002334931893114E-3</v>
      </c>
      <c r="T268" s="76">
        <f>G268/'Total x Ano'!$J$30</f>
        <v>1.1557383587981704E-4</v>
      </c>
      <c r="U268" s="76">
        <f>H268/'Total x Ano'!$J$30</f>
        <v>7.102074925481323E-5</v>
      </c>
      <c r="V268" s="76">
        <f>I268/'Total x Ano'!$J$30</f>
        <v>2.5131464115379915E-4</v>
      </c>
      <c r="W268" s="76">
        <f>J268/'Total x Ano'!$J$30</f>
        <v>5.0400667207056699E-5</v>
      </c>
      <c r="X268" s="76">
        <f>K268/'Total x Ano'!$J$30</f>
        <v>2.213843132521545E-4</v>
      </c>
      <c r="Y268" s="76">
        <f>L268/'Total x Ano'!$J$30</f>
        <v>6.0341036814148714E-3</v>
      </c>
    </row>
    <row r="269" spans="1:25" x14ac:dyDescent="0.25">
      <c r="A269" s="1" t="s">
        <v>526</v>
      </c>
      <c r="B269" s="80">
        <f>'[3]SCC x Ano'!B13</f>
        <v>48456.107950167483</v>
      </c>
      <c r="C269" s="80">
        <f>'[3]SCC x Ano'!C13</f>
        <v>26054.180952391427</v>
      </c>
      <c r="D269" s="80">
        <f>'[3]SCC x Ano'!D13</f>
        <v>58228.340159908861</v>
      </c>
      <c r="E269" s="80">
        <f>'[3]SCC x Ano'!E13</f>
        <v>2145.6434882992071</v>
      </c>
      <c r="F269" s="80">
        <f>'[3]SCC x Ano'!F13</f>
        <v>194499.86463463842</v>
      </c>
      <c r="G269" s="80">
        <f>'[3]SCC x Ano'!G13</f>
        <v>4333.8791257630064</v>
      </c>
      <c r="H269" s="80">
        <f>'[3]SCC x Ano'!H13</f>
        <v>2812.605057778525</v>
      </c>
      <c r="I269" s="80">
        <f>'[3]SCC x Ano'!I13</f>
        <v>15914.523537737674</v>
      </c>
      <c r="J269" s="80">
        <f>'[3]SCC x Ano'!J13</f>
        <v>287.52826339418721</v>
      </c>
      <c r="K269" s="80">
        <f>'[3]SCC x Ano'!K13</f>
        <v>14977.122883415088</v>
      </c>
      <c r="L269" s="72">
        <f t="shared" si="8"/>
        <v>367709.79605349392</v>
      </c>
      <c r="M269" s="52"/>
      <c r="N269" s="57" t="s">
        <v>526</v>
      </c>
      <c r="O269" s="76">
        <f>B269/'Total x Ano'!$J$30</f>
        <v>6.7735178076778937E-4</v>
      </c>
      <c r="P269" s="76">
        <f>C269/'Total x Ano'!$J$30</f>
        <v>3.6420271068195756E-4</v>
      </c>
      <c r="Q269" s="76">
        <f>D269/'Total x Ano'!$J$30</f>
        <v>8.1395455737031655E-4</v>
      </c>
      <c r="R269" s="76">
        <f>E269/'Total x Ano'!$J$30</f>
        <v>2.9993235098182416E-5</v>
      </c>
      <c r="S269" s="76">
        <f>F269/'Total x Ano'!$J$30</f>
        <v>2.7188487735096962E-3</v>
      </c>
      <c r="T269" s="76">
        <f>G269/'Total x Ano'!$J$30</f>
        <v>6.058185165195002E-5</v>
      </c>
      <c r="U269" s="76">
        <f>H269/'Total x Ano'!$J$30</f>
        <v>3.931646855422259E-5</v>
      </c>
      <c r="V269" s="76">
        <f>I269/'Total x Ano'!$J$30</f>
        <v>2.2246381961678484E-4</v>
      </c>
      <c r="W269" s="76">
        <f>J269/'Total x Ano'!$J$30</f>
        <v>4.0192617498585033E-6</v>
      </c>
      <c r="X269" s="76">
        <f>K269/'Total x Ano'!$J$30</f>
        <v>2.0936020834137493E-4</v>
      </c>
      <c r="Y269" s="76">
        <f>L269/'Total x Ano'!$J$30</f>
        <v>5.1400926673421336E-3</v>
      </c>
    </row>
    <row r="270" spans="1:25" x14ac:dyDescent="0.25">
      <c r="A270" s="1" t="s">
        <v>527</v>
      </c>
      <c r="B270" s="80">
        <f>'[3]SCC x Ano'!B14</f>
        <v>148419.80683879013</v>
      </c>
      <c r="C270" s="80">
        <f>'[3]SCC x Ano'!C14</f>
        <v>119757.14064461358</v>
      </c>
      <c r="D270" s="80">
        <f>'[3]SCC x Ano'!D14</f>
        <v>236591.24550045896</v>
      </c>
      <c r="E270" s="80">
        <f>'[3]SCC x Ano'!E14</f>
        <v>3075.4583776064574</v>
      </c>
      <c r="F270" s="80">
        <f>'[3]SCC x Ano'!F14</f>
        <v>929679.60192622058</v>
      </c>
      <c r="G270" s="80">
        <f>'[3]SCC x Ano'!G14</f>
        <v>17002.056622708762</v>
      </c>
      <c r="H270" s="80">
        <f>'[3]SCC x Ano'!H14</f>
        <v>38446.96961133086</v>
      </c>
      <c r="I270" s="80">
        <f>'[3]SCC x Ano'!I14</f>
        <v>30393.506426727261</v>
      </c>
      <c r="J270" s="80">
        <f>'[3]SCC x Ano'!J14</f>
        <v>474.55025967475677</v>
      </c>
      <c r="K270" s="80">
        <f>'[3]SCC x Ano'!K14</f>
        <v>80634.22256355056</v>
      </c>
      <c r="L270" s="72">
        <f t="shared" si="8"/>
        <v>1604474.5587716817</v>
      </c>
      <c r="M270" s="52"/>
      <c r="N270" s="57" t="s">
        <v>527</v>
      </c>
      <c r="O270" s="76">
        <f>B270/'Total x Ano'!$J$30</f>
        <v>2.0747110058210593E-3</v>
      </c>
      <c r="P270" s="76">
        <f>C270/'Total x Ano'!$J$30</f>
        <v>1.6740451494517367E-3</v>
      </c>
      <c r="Q270" s="76">
        <f>D270/'Total x Ano'!$J$30</f>
        <v>3.3072301559715178E-3</v>
      </c>
      <c r="R270" s="76">
        <f>E270/'Total x Ano'!$J$30</f>
        <v>4.2990807493067549E-5</v>
      </c>
      <c r="S270" s="76">
        <f>F270/'Total x Ano'!$J$30</f>
        <v>1.2995681257682159E-2</v>
      </c>
      <c r="T270" s="76">
        <f>G270/'Total x Ano'!$J$30</f>
        <v>2.3766608209536898E-4</v>
      </c>
      <c r="U270" s="76">
        <f>H270/'Total x Ano'!$J$30</f>
        <v>5.3743737235648179E-4</v>
      </c>
      <c r="V270" s="76">
        <f>I270/'Total x Ano'!$J$30</f>
        <v>4.2486069502513157E-4</v>
      </c>
      <c r="W270" s="76">
        <f>J270/'Total x Ano'!$J$30</f>
        <v>6.6335798943052E-6</v>
      </c>
      <c r="X270" s="76">
        <f>K270/'Total x Ano'!$J$30</f>
        <v>1.1271589187562567E-3</v>
      </c>
      <c r="Y270" s="76">
        <f>L270/'Total x Ano'!$J$30</f>
        <v>2.2428415024547083E-2</v>
      </c>
    </row>
    <row r="271" spans="1:25" x14ac:dyDescent="0.25">
      <c r="A271" s="1" t="s">
        <v>528</v>
      </c>
      <c r="B271" s="80">
        <f>'[3]SCC x Ano'!B15</f>
        <v>51652.55105254885</v>
      </c>
      <c r="C271" s="80">
        <f>'[3]SCC x Ano'!C15</f>
        <v>6845.217769370096</v>
      </c>
      <c r="D271" s="80">
        <f>'[3]SCC x Ano'!D15</f>
        <v>181325.4510708178</v>
      </c>
      <c r="E271" s="80">
        <f>'[3]SCC x Ano'!E15</f>
        <v>1184.6516391973946</v>
      </c>
      <c r="F271" s="80">
        <f>'[3]SCC x Ano'!F15</f>
        <v>205353.28747670355</v>
      </c>
      <c r="G271" s="80">
        <f>'[3]SCC x Ano'!G15</f>
        <v>8502.3246296322286</v>
      </c>
      <c r="H271" s="80">
        <f>'[3]SCC x Ano'!H15</f>
        <v>5178.9782497787392</v>
      </c>
      <c r="I271" s="80">
        <f>'[3]SCC x Ano'!I15</f>
        <v>14928.99363665945</v>
      </c>
      <c r="J271" s="80">
        <f>'[3]SCC x Ano'!J15</f>
        <v>4784.537081678789</v>
      </c>
      <c r="K271" s="80">
        <f>'[3]SCC x Ano'!K15</f>
        <v>33221.363282862287</v>
      </c>
      <c r="L271" s="72">
        <f t="shared" si="8"/>
        <v>512977.35588924924</v>
      </c>
      <c r="M271" s="52"/>
      <c r="N271" s="57" t="s">
        <v>528</v>
      </c>
      <c r="O271" s="76">
        <f>B271/'Total x Ano'!$J$30</f>
        <v>7.2203379339966548E-4</v>
      </c>
      <c r="P271" s="76">
        <f>C271/'Total x Ano'!$J$30</f>
        <v>9.5687017426048215E-5</v>
      </c>
      <c r="Q271" s="76">
        <f>D271/'Total x Ano'!$J$30</f>
        <v>2.5346880378352091E-3</v>
      </c>
      <c r="R271" s="76">
        <f>E271/'Total x Ano'!$J$30</f>
        <v>1.6559850374798053E-5</v>
      </c>
      <c r="S271" s="76">
        <f>F271/'Total x Ano'!$J$30</f>
        <v>2.8705651535594319E-3</v>
      </c>
      <c r="T271" s="76">
        <f>G271/'Total x Ano'!$J$30</f>
        <v>1.1885116184877823E-4</v>
      </c>
      <c r="U271" s="76">
        <f>H271/'Total x Ano'!$J$30</f>
        <v>7.2395210602818402E-5</v>
      </c>
      <c r="V271" s="76">
        <f>I271/'Total x Ano'!$J$30</f>
        <v>2.0868742564429018E-4</v>
      </c>
      <c r="W271" s="76">
        <f>J271/'Total x Ano'!$J$30</f>
        <v>6.6881448996223975E-5</v>
      </c>
      <c r="X271" s="76">
        <f>K271/'Total x Ano'!$J$30</f>
        <v>4.6439036338457402E-4</v>
      </c>
      <c r="Y271" s="76">
        <f>L271/'Total x Ano'!$J$30</f>
        <v>7.1707394630718384E-3</v>
      </c>
    </row>
    <row r="272" spans="1:25" x14ac:dyDescent="0.25">
      <c r="A272" s="1" t="s">
        <v>529</v>
      </c>
      <c r="B272" s="80">
        <f>'[3]SCC x Ano'!B16</f>
        <v>59177.419317797481</v>
      </c>
      <c r="C272" s="80">
        <f>'[3]SCC x Ano'!C16</f>
        <v>9248.4949027760849</v>
      </c>
      <c r="D272" s="80">
        <f>'[3]SCC x Ano'!D16</f>
        <v>109440.1922406558</v>
      </c>
      <c r="E272" s="80">
        <f>'[3]SCC x Ano'!E16</f>
        <v>2186.7569477227698</v>
      </c>
      <c r="F272" s="80">
        <f>'[3]SCC x Ano'!F16</f>
        <v>213861.84912434343</v>
      </c>
      <c r="G272" s="80">
        <f>'[3]SCC x Ano'!G16</f>
        <v>8962.664776558935</v>
      </c>
      <c r="H272" s="80">
        <f>'[3]SCC x Ano'!H16</f>
        <v>3016.7624442618544</v>
      </c>
      <c r="I272" s="80">
        <f>'[3]SCC x Ano'!I16</f>
        <v>14493.032558083698</v>
      </c>
      <c r="J272" s="80">
        <f>'[3]SCC x Ano'!J16</f>
        <v>0</v>
      </c>
      <c r="K272" s="80">
        <f>'[3]SCC x Ano'!K16</f>
        <v>26025.021153208014</v>
      </c>
      <c r="L272" s="72">
        <f t="shared" si="8"/>
        <v>446412.19346540817</v>
      </c>
      <c r="M272" s="52"/>
      <c r="N272" s="57" t="s">
        <v>529</v>
      </c>
      <c r="O272" s="76">
        <f>B272/'Total x Ano'!$J$30</f>
        <v>8.2722141855418572E-4</v>
      </c>
      <c r="P272" s="76">
        <f>C272/'Total x Ano'!$J$30</f>
        <v>1.2928162737006516E-4</v>
      </c>
      <c r="Q272" s="76">
        <f>D272/'Total x Ano'!$J$30</f>
        <v>1.5298279667449268E-3</v>
      </c>
      <c r="R272" s="76">
        <f>E272/'Total x Ano'!$J$30</f>
        <v>3.0567946442781406E-5</v>
      </c>
      <c r="S272" s="76">
        <f>F272/'Total x Ano'!$J$30</f>
        <v>2.9895035006039031E-3</v>
      </c>
      <c r="T272" s="76">
        <f>G272/'Total x Ano'!$J$30</f>
        <v>1.252861033137506E-4</v>
      </c>
      <c r="U272" s="76">
        <f>H272/'Total x Ano'!$J$30</f>
        <v>4.2170316606435023E-5</v>
      </c>
      <c r="V272" s="76">
        <f>I272/'Total x Ano'!$J$30</f>
        <v>2.0259327104932314E-4</v>
      </c>
      <c r="W272" s="76">
        <f>J272/'Total x Ano'!$J$30</f>
        <v>0</v>
      </c>
      <c r="X272" s="76">
        <f>K272/'Total x Ano'!$J$30</f>
        <v>3.6379509556924505E-4</v>
      </c>
      <c r="Y272" s="76">
        <f>L272/'Total x Ano'!$J$30</f>
        <v>6.2402472462546174E-3</v>
      </c>
    </row>
    <row r="273" spans="1:25" x14ac:dyDescent="0.25">
      <c r="A273" s="1" t="s">
        <v>530</v>
      </c>
      <c r="B273" s="80">
        <f>'[3]SCC x Ano'!B17</f>
        <v>155062.84565216722</v>
      </c>
      <c r="C273" s="80">
        <f>'[3]SCC x Ano'!C17</f>
        <v>26749.024485047514</v>
      </c>
      <c r="D273" s="80">
        <f>'[3]SCC x Ano'!D17</f>
        <v>241508.18180223569</v>
      </c>
      <c r="E273" s="80">
        <f>'[3]SCC x Ano'!E17</f>
        <v>2788.6011276013705</v>
      </c>
      <c r="F273" s="80">
        <f>'[3]SCC x Ano'!F17</f>
        <v>1346397.1726029601</v>
      </c>
      <c r="G273" s="80">
        <f>'[3]SCC x Ano'!G17</f>
        <v>26716.018350821767</v>
      </c>
      <c r="H273" s="80">
        <f>'[3]SCC x Ano'!H17</f>
        <v>16157.707565051272</v>
      </c>
      <c r="I273" s="80">
        <f>'[3]SCC x Ano'!I17</f>
        <v>44206.18732116012</v>
      </c>
      <c r="J273" s="80">
        <f>'[3]SCC x Ano'!J17</f>
        <v>8188.6452035427319</v>
      </c>
      <c r="K273" s="80">
        <f>'[3]SCC x Ano'!K17</f>
        <v>128554.60461172785</v>
      </c>
      <c r="L273" s="72">
        <f t="shared" si="8"/>
        <v>1996328.9887223155</v>
      </c>
      <c r="M273" s="52"/>
      <c r="N273" s="57" t="s">
        <v>530</v>
      </c>
      <c r="O273" s="76">
        <f>B273/'Total x Ano'!$J$30</f>
        <v>2.1675718310152333E-3</v>
      </c>
      <c r="P273" s="76">
        <f>C273/'Total x Ano'!$J$30</f>
        <v>3.739156968071248E-4</v>
      </c>
      <c r="Q273" s="76">
        <f>D273/'Total x Ano'!$J$30</f>
        <v>3.3759623695317847E-3</v>
      </c>
      <c r="R273" s="76">
        <f>E273/'Total x Ano'!$J$30</f>
        <v>3.8980925615700944E-5</v>
      </c>
      <c r="S273" s="76">
        <f>F273/'Total x Ano'!$J$30</f>
        <v>1.8820837270323514E-2</v>
      </c>
      <c r="T273" s="76">
        <f>G273/'Total x Ano'!$J$30</f>
        <v>3.7345431505898558E-4</v>
      </c>
      <c r="U273" s="76">
        <f>H273/'Total x Ano'!$J$30</f>
        <v>2.2586320807209677E-4</v>
      </c>
      <c r="V273" s="76">
        <f>I273/'Total x Ano'!$J$30</f>
        <v>6.1794355695541953E-4</v>
      </c>
      <c r="W273" s="76">
        <f>J273/'Total x Ano'!$J$30</f>
        <v>1.1446634171278122E-4</v>
      </c>
      <c r="X273" s="76">
        <f>K273/'Total x Ano'!$J$30</f>
        <v>1.7970219657179865E-3</v>
      </c>
      <c r="Y273" s="76">
        <f>L273/'Total x Ano'!$J$30</f>
        <v>2.7906017480810626E-2</v>
      </c>
    </row>
    <row r="274" spans="1:25" x14ac:dyDescent="0.25">
      <c r="A274" s="1" t="s">
        <v>531</v>
      </c>
      <c r="B274" s="80">
        <f>'[3]SCC x Ano'!B18</f>
        <v>27919.057585446004</v>
      </c>
      <c r="C274" s="80">
        <f>'[3]SCC x Ano'!C18</f>
        <v>3841.3274059965265</v>
      </c>
      <c r="D274" s="80">
        <f>'[3]SCC x Ano'!D18</f>
        <v>54548.511114829045</v>
      </c>
      <c r="E274" s="80">
        <f>'[3]SCC x Ano'!E18</f>
        <v>1082.6553346778992</v>
      </c>
      <c r="F274" s="80">
        <f>'[3]SCC x Ano'!F18</f>
        <v>128757.09525171581</v>
      </c>
      <c r="G274" s="80">
        <f>'[3]SCC x Ano'!G18</f>
        <v>7745.3897730683666</v>
      </c>
      <c r="H274" s="80">
        <f>'[3]SCC x Ano'!H18</f>
        <v>4354.4274363948061</v>
      </c>
      <c r="I274" s="80">
        <f>'[3]SCC x Ano'!I18</f>
        <v>9305.6755995398144</v>
      </c>
      <c r="J274" s="80">
        <f>'[3]SCC x Ano'!J18</f>
        <v>209.29082883113443</v>
      </c>
      <c r="K274" s="80">
        <f>'[3]SCC x Ano'!K18</f>
        <v>12991.250587248745</v>
      </c>
      <c r="L274" s="72">
        <f t="shared" si="8"/>
        <v>250754.68091774816</v>
      </c>
      <c r="M274" s="52"/>
      <c r="N274" s="57" t="s">
        <v>531</v>
      </c>
      <c r="O274" s="76">
        <f>B274/'Total x Ano'!$J$30</f>
        <v>3.9027119950096911E-4</v>
      </c>
      <c r="P274" s="76">
        <f>C274/'Total x Ano'!$J$30</f>
        <v>5.3696635347595372E-5</v>
      </c>
      <c r="Q274" s="76">
        <f>D274/'Total x Ano'!$J$30</f>
        <v>7.6251545377641701E-4</v>
      </c>
      <c r="R274" s="76">
        <f>E274/'Total x Ano'!$J$30</f>
        <v>1.5134078033175739E-5</v>
      </c>
      <c r="S274" s="76">
        <f>F274/'Total x Ano'!$J$30</f>
        <v>1.7998525148765303E-3</v>
      </c>
      <c r="T274" s="76">
        <f>G274/'Total x Ano'!$J$30</f>
        <v>1.0827022180410898E-4</v>
      </c>
      <c r="U274" s="76">
        <f>H274/'Total x Ano'!$J$30</f>
        <v>6.0869089636736852E-5</v>
      </c>
      <c r="V274" s="76">
        <f>I274/'Total x Ano'!$J$30</f>
        <v>1.3008093726961975E-4</v>
      </c>
      <c r="W274" s="76">
        <f>J274/'Total x Ano'!$J$30</f>
        <v>2.9256067316204152E-6</v>
      </c>
      <c r="X274" s="76">
        <f>K274/'Total x Ano'!$J$30</f>
        <v>1.8160036148019007E-4</v>
      </c>
      <c r="Y274" s="76">
        <f>L274/'Total x Ano'!$J$30</f>
        <v>3.5052160984569637E-3</v>
      </c>
    </row>
    <row r="275" spans="1:25" x14ac:dyDescent="0.25">
      <c r="A275" s="1" t="s">
        <v>532</v>
      </c>
      <c r="B275" s="80">
        <f>'[3]SCC x Ano'!B19</f>
        <v>61743.96584375183</v>
      </c>
      <c r="C275" s="80">
        <f>'[3]SCC x Ano'!C19</f>
        <v>3031.6499907770858</v>
      </c>
      <c r="D275" s="80">
        <f>'[3]SCC x Ano'!D19</f>
        <v>62648.102102339639</v>
      </c>
      <c r="E275" s="80">
        <f>'[3]SCC x Ano'!E19</f>
        <v>2263.1355515615232</v>
      </c>
      <c r="F275" s="80">
        <f>'[3]SCC x Ano'!F19</f>
        <v>147958.96826505251</v>
      </c>
      <c r="G275" s="80">
        <f>'[3]SCC x Ano'!G19</f>
        <v>7181.8560269644331</v>
      </c>
      <c r="H275" s="80">
        <f>'[3]SCC x Ano'!H19</f>
        <v>7239.9234139961736</v>
      </c>
      <c r="I275" s="80">
        <f>'[3]SCC x Ano'!I19</f>
        <v>3692.7838206346546</v>
      </c>
      <c r="J275" s="80">
        <f>'[3]SCC x Ano'!J19</f>
        <v>701.32575125819812</v>
      </c>
      <c r="K275" s="80">
        <f>'[3]SCC x Ano'!K19</f>
        <v>16406.665659543236</v>
      </c>
      <c r="L275" s="72">
        <f t="shared" si="8"/>
        <v>312868.37642587925</v>
      </c>
      <c r="M275" s="52"/>
      <c r="N275" s="57" t="s">
        <v>532</v>
      </c>
      <c r="O275" s="76">
        <f>B275/'Total x Ano'!$J$30</f>
        <v>8.6309831691272487E-4</v>
      </c>
      <c r="P275" s="76">
        <f>C275/'Total x Ano'!$J$30</f>
        <v>4.2378424656584778E-5</v>
      </c>
      <c r="Q275" s="76">
        <f>D275/'Total x Ano'!$J$30</f>
        <v>8.7573693628844934E-4</v>
      </c>
      <c r="R275" s="76">
        <f>E275/'Total x Ano'!$J$30</f>
        <v>3.1635617485943634E-5</v>
      </c>
      <c r="S275" s="76">
        <f>F275/'Total x Ano'!$J$30</f>
        <v>2.068269097013842E-3</v>
      </c>
      <c r="T275" s="76">
        <f>G275/'Total x Ano'!$J$30</f>
        <v>1.0039277141459781E-4</v>
      </c>
      <c r="U275" s="76">
        <f>H275/'Total x Ano'!$J$30</f>
        <v>1.0120447606184126E-4</v>
      </c>
      <c r="V275" s="76">
        <f>I275/'Total x Ano'!$J$30</f>
        <v>5.1620194083060248E-5</v>
      </c>
      <c r="W275" s="76">
        <f>J275/'Total x Ano'!$J$30</f>
        <v>9.8035988982356196E-6</v>
      </c>
      <c r="X275" s="76">
        <f>K275/'Total x Ano'!$J$30</f>
        <v>2.2934331028777842E-4</v>
      </c>
      <c r="Y275" s="76">
        <f>L275/'Total x Ano'!$J$30</f>
        <v>4.3734827431030571E-3</v>
      </c>
    </row>
    <row r="276" spans="1:25" x14ac:dyDescent="0.25">
      <c r="A276" s="1" t="s">
        <v>533</v>
      </c>
      <c r="B276" s="80">
        <f>'[3]SCC x Ano'!B20</f>
        <v>173309.27741671717</v>
      </c>
      <c r="C276" s="80">
        <f>'[3]SCC x Ano'!C20</f>
        <v>53284.577095483932</v>
      </c>
      <c r="D276" s="80">
        <f>'[3]SCC x Ano'!D20</f>
        <v>326000.19216826942</v>
      </c>
      <c r="E276" s="80">
        <f>'[3]SCC x Ano'!E20</f>
        <v>4466.1859525871914</v>
      </c>
      <c r="F276" s="80">
        <f>'[3]SCC x Ano'!F20</f>
        <v>988543.95992221788</v>
      </c>
      <c r="G276" s="80">
        <f>'[3]SCC x Ano'!G20</f>
        <v>37882.454984872078</v>
      </c>
      <c r="H276" s="80">
        <f>'[3]SCC x Ano'!H20</f>
        <v>13672.919799845573</v>
      </c>
      <c r="I276" s="80">
        <f>'[3]SCC x Ano'!I20</f>
        <v>76352.515967099273</v>
      </c>
      <c r="J276" s="80">
        <f>'[3]SCC x Ano'!J20</f>
        <v>16376.959548486217</v>
      </c>
      <c r="K276" s="80">
        <f>'[3]SCC x Ano'!K20</f>
        <v>135916.98103252315</v>
      </c>
      <c r="L276" s="72">
        <f t="shared" si="8"/>
        <v>1825806.0238881018</v>
      </c>
      <c r="M276" s="52"/>
      <c r="N276" s="57" t="s">
        <v>533</v>
      </c>
      <c r="O276" s="76">
        <f>B276/'Total x Ano'!$J$30</f>
        <v>2.4226326184207383E-3</v>
      </c>
      <c r="P276" s="76">
        <f>C276/'Total x Ano'!$J$30</f>
        <v>7.4484734143737293E-4</v>
      </c>
      <c r="Q276" s="76">
        <f>D276/'Total x Ano'!$J$30</f>
        <v>4.5570480180312459E-3</v>
      </c>
      <c r="R276" s="76">
        <f>E276/'Total x Ano'!$J$30</f>
        <v>6.2431324681217268E-5</v>
      </c>
      <c r="S276" s="76">
        <f>F276/'Total x Ano'!$J$30</f>
        <v>1.381852649637417E-2</v>
      </c>
      <c r="T276" s="76">
        <f>G276/'Total x Ano'!$J$30</f>
        <v>5.2954621056745506E-4</v>
      </c>
      <c r="U276" s="76">
        <f>H276/'Total x Ano'!$J$30</f>
        <v>1.9112918817675191E-4</v>
      </c>
      <c r="V276" s="76">
        <f>I276/'Total x Ano'!$J$30</f>
        <v>1.0673063695004626E-3</v>
      </c>
      <c r="W276" s="76">
        <f>J276/'Total x Ano'!$J$30</f>
        <v>2.2892805846349136E-4</v>
      </c>
      <c r="X276" s="76">
        <f>K276/'Total x Ano'!$J$30</f>
        <v>1.8999381715436186E-3</v>
      </c>
      <c r="Y276" s="76">
        <f>L276/'Total x Ano'!$J$30</f>
        <v>2.5522333797196522E-2</v>
      </c>
    </row>
    <row r="277" spans="1:25" x14ac:dyDescent="0.25">
      <c r="A277" s="1" t="s">
        <v>534</v>
      </c>
      <c r="B277" s="80">
        <f>'[3]SCC x Ano'!B21</f>
        <v>560184.11414434924</v>
      </c>
      <c r="C277" s="80">
        <f>'[3]SCC x Ano'!C21</f>
        <v>149912.31713056081</v>
      </c>
      <c r="D277" s="80">
        <f>'[3]SCC x Ano'!D21</f>
        <v>636537.99510573235</v>
      </c>
      <c r="E277" s="80">
        <f>'[3]SCC x Ano'!E21</f>
        <v>12641.062659776682</v>
      </c>
      <c r="F277" s="80">
        <f>'[3]SCC x Ano'!F21</f>
        <v>2303380.1282051364</v>
      </c>
      <c r="G277" s="80">
        <f>'[3]SCC x Ano'!G21</f>
        <v>112391.10196590197</v>
      </c>
      <c r="H277" s="80">
        <f>'[3]SCC x Ano'!H21</f>
        <v>71149.586566317521</v>
      </c>
      <c r="I277" s="80">
        <f>'[3]SCC x Ano'!I21</f>
        <v>192800.06355119104</v>
      </c>
      <c r="J277" s="80">
        <f>'[3]SCC x Ano'!J21</f>
        <v>81655.92099520973</v>
      </c>
      <c r="K277" s="80">
        <f>'[3]SCC x Ano'!K21</f>
        <v>268311.92289233697</v>
      </c>
      <c r="L277" s="72">
        <f t="shared" si="8"/>
        <v>4388964.2132165125</v>
      </c>
      <c r="M277" s="52"/>
      <c r="N277" s="57" t="s">
        <v>534</v>
      </c>
      <c r="O277" s="76">
        <f>B277/'Total x Ano'!$J$30</f>
        <v>7.83062700090815E-3</v>
      </c>
      <c r="P277" s="76">
        <f>C277/'Total x Ano'!$J$30</f>
        <v>2.0955743096791571E-3</v>
      </c>
      <c r="Q277" s="76">
        <f>D277/'Total x Ano'!$J$30</f>
        <v>8.8979524512087012E-3</v>
      </c>
      <c r="R277" s="76">
        <f>E277/'Total x Ano'!$J$30</f>
        <v>1.7670520117304115E-4</v>
      </c>
      <c r="S277" s="76">
        <f>F277/'Total x Ano'!$J$30</f>
        <v>3.2198183007793459E-2</v>
      </c>
      <c r="T277" s="76">
        <f>G277/'Total x Ano'!$J$30</f>
        <v>1.5710777501434627E-3</v>
      </c>
      <c r="U277" s="76">
        <f>H277/'Total x Ano'!$J$30</f>
        <v>9.9457635374160464E-4</v>
      </c>
      <c r="V277" s="76">
        <f>I277/'Total x Ano'!$J$30</f>
        <v>2.6950878207726717E-3</v>
      </c>
      <c r="W277" s="76">
        <f>J277/'Total x Ano'!$J$30</f>
        <v>1.1414409005613927E-3</v>
      </c>
      <c r="X277" s="76">
        <f>K277/'Total x Ano'!$J$30</f>
        <v>3.750642931521826E-3</v>
      </c>
      <c r="Y277" s="76">
        <f>L277/'Total x Ano'!$J$30</f>
        <v>6.1351867727503458E-2</v>
      </c>
    </row>
    <row r="278" spans="1:25" x14ac:dyDescent="0.25">
      <c r="A278" s="1" t="s">
        <v>535</v>
      </c>
      <c r="B278" s="80">
        <f>'[3]SCC x Ano'!B22</f>
        <v>125809.886389237</v>
      </c>
      <c r="C278" s="80">
        <f>'[3]SCC x Ano'!C22</f>
        <v>6715.3820155319627</v>
      </c>
      <c r="D278" s="80">
        <f>'[3]SCC x Ano'!D22</f>
        <v>167525.07767071325</v>
      </c>
      <c r="E278" s="80">
        <f>'[3]SCC x Ano'!E22</f>
        <v>1199.8557408665865</v>
      </c>
      <c r="F278" s="80">
        <f>'[3]SCC x Ano'!F22</f>
        <v>510096.60265178583</v>
      </c>
      <c r="G278" s="80">
        <f>'[3]SCC x Ano'!G22</f>
        <v>22337.018058666927</v>
      </c>
      <c r="H278" s="80">
        <f>'[3]SCC x Ano'!H22</f>
        <v>12301.066095947031</v>
      </c>
      <c r="I278" s="80">
        <f>'[3]SCC x Ano'!I22</f>
        <v>55018.98773303465</v>
      </c>
      <c r="J278" s="80">
        <f>'[3]SCC x Ano'!J22</f>
        <v>1380.8781990127825</v>
      </c>
      <c r="K278" s="80">
        <f>'[3]SCC x Ano'!K22</f>
        <v>47555.178063834952</v>
      </c>
      <c r="L278" s="72">
        <f t="shared" si="8"/>
        <v>949939.93261863105</v>
      </c>
      <c r="M278" s="52"/>
      <c r="N278" s="57" t="s">
        <v>535</v>
      </c>
      <c r="O278" s="76">
        <f>B278/'Total x Ano'!$J$30</f>
        <v>1.7586544646049807E-3</v>
      </c>
      <c r="P278" s="76">
        <f>C278/'Total x Ano'!$J$30</f>
        <v>9.3872086702350172E-5</v>
      </c>
      <c r="Q278" s="76">
        <f>D278/'Total x Ano'!$J$30</f>
        <v>2.3417772182655794E-3</v>
      </c>
      <c r="R278" s="76">
        <f>E278/'Total x Ano'!$J$30</f>
        <v>1.6772383443925122E-5</v>
      </c>
      <c r="S278" s="76">
        <f>F278/'Total x Ano'!$J$30</f>
        <v>7.1304703738301863E-3</v>
      </c>
      <c r="T278" s="76">
        <f>G278/'Total x Ano'!$J$30</f>
        <v>3.122417296626486E-4</v>
      </c>
      <c r="U278" s="76">
        <f>H278/'Total x Ano'!$J$30</f>
        <v>1.7195250254107956E-4</v>
      </c>
      <c r="V278" s="76">
        <f>I278/'Total x Ano'!$J$30</f>
        <v>7.6909208959452481E-4</v>
      </c>
      <c r="W278" s="76">
        <f>J278/'Total x Ano'!$J$30</f>
        <v>1.9302836044666134E-5</v>
      </c>
      <c r="X278" s="76">
        <f>K278/'Total x Ano'!$J$30</f>
        <v>6.6475798220101538E-4</v>
      </c>
      <c r="Y278" s="76">
        <f>L278/'Total x Ano'!$J$30</f>
        <v>1.3278893666890957E-2</v>
      </c>
    </row>
    <row r="279" spans="1:25" x14ac:dyDescent="0.25">
      <c r="A279" s="1" t="s">
        <v>536</v>
      </c>
      <c r="B279" s="80">
        <f>'[3]SCC x Ano'!B23</f>
        <v>916315.73232574284</v>
      </c>
      <c r="C279" s="80">
        <f>'[3]SCC x Ano'!C23</f>
        <v>211441.35166187462</v>
      </c>
      <c r="D279" s="80">
        <f>'[3]SCC x Ano'!D23</f>
        <v>4304284.750819047</v>
      </c>
      <c r="E279" s="80">
        <f>'[3]SCC x Ano'!E23</f>
        <v>75338.260997980775</v>
      </c>
      <c r="F279" s="80">
        <f>'[3]SCC x Ano'!F23</f>
        <v>3560820.0107512646</v>
      </c>
      <c r="G279" s="80">
        <f>'[3]SCC x Ano'!G23</f>
        <v>199855.50599091113</v>
      </c>
      <c r="H279" s="80">
        <f>'[3]SCC x Ano'!H23</f>
        <v>69612.011733150488</v>
      </c>
      <c r="I279" s="80">
        <f>'[3]SCC x Ano'!I23</f>
        <v>209212.90365855646</v>
      </c>
      <c r="J279" s="80">
        <f>'[3]SCC x Ano'!J23</f>
        <v>281046.93886027107</v>
      </c>
      <c r="K279" s="80">
        <f>'[3]SCC x Ano'!K23</f>
        <v>479308.25052195991</v>
      </c>
      <c r="L279" s="72">
        <f t="shared" si="8"/>
        <v>10307235.717320757</v>
      </c>
      <c r="M279" s="52"/>
      <c r="N279" s="57" t="s">
        <v>536</v>
      </c>
      <c r="O279" s="76">
        <f>B279/'Total x Ano'!$J$30</f>
        <v>1.280887217922416E-2</v>
      </c>
      <c r="P279" s="76">
        <f>C279/'Total x Ano'!$J$30</f>
        <v>2.9556681734201093E-3</v>
      </c>
      <c r="Q279" s="76">
        <f>D279/'Total x Ano'!$J$30</f>
        <v>6.0168161749541524E-2</v>
      </c>
      <c r="R279" s="76">
        <f>E279/'Total x Ano'!$J$30</f>
        <v>1.0531284373769931E-3</v>
      </c>
      <c r="S279" s="76">
        <f>F279/'Total x Ano'!$J$30</f>
        <v>4.977551597326775E-2</v>
      </c>
      <c r="T279" s="76">
        <f>G279/'Total x Ano'!$J$30</f>
        <v>2.7937134987896474E-3</v>
      </c>
      <c r="U279" s="76">
        <f>H279/'Total x Ano'!$J$30</f>
        <v>9.7308310768105669E-4</v>
      </c>
      <c r="V279" s="76">
        <f>I279/'Total x Ano'!$J$30</f>
        <v>2.9245174416083776E-3</v>
      </c>
      <c r="W279" s="76">
        <f>J279/'Total x Ano'!$J$30</f>
        <v>3.9286614746713812E-3</v>
      </c>
      <c r="X279" s="76">
        <f>K279/'Total x Ano'!$J$30</f>
        <v>6.7000902623385603E-3</v>
      </c>
      <c r="Y279" s="76">
        <f>L279/'Total x Ano'!$J$30</f>
        <v>0.14408141229791954</v>
      </c>
    </row>
    <row r="280" spans="1:25" x14ac:dyDescent="0.25">
      <c r="A280" s="1" t="s">
        <v>537</v>
      </c>
      <c r="B280" s="80">
        <f>'[3]SCC x Ano'!B24</f>
        <v>3462593.4077700982</v>
      </c>
      <c r="C280" s="80">
        <f>'[3]SCC x Ano'!C24</f>
        <v>889716.0801136269</v>
      </c>
      <c r="D280" s="80">
        <f>'[3]SCC x Ano'!D24</f>
        <v>5270568.6632542722</v>
      </c>
      <c r="E280" s="80">
        <f>'[3]SCC x Ano'!E24</f>
        <v>664221.07523803413</v>
      </c>
      <c r="F280" s="80">
        <f>'[3]SCC x Ano'!F24</f>
        <v>15099604.547529116</v>
      </c>
      <c r="G280" s="80">
        <f>'[3]SCC x Ano'!G24</f>
        <v>620831.99430793128</v>
      </c>
      <c r="H280" s="80">
        <f>'[3]SCC x Ano'!H24</f>
        <v>701785.88287563075</v>
      </c>
      <c r="I280" s="80">
        <f>'[3]SCC x Ano'!I24</f>
        <v>699262.07619492372</v>
      </c>
      <c r="J280" s="80">
        <f>'[3]SCC x Ano'!J24</f>
        <v>142950.31174591254</v>
      </c>
      <c r="K280" s="80">
        <f>'[3]SCC x Ano'!K24</f>
        <v>4280870.204982955</v>
      </c>
      <c r="L280" s="72">
        <f t="shared" si="8"/>
        <v>31832404.244012501</v>
      </c>
      <c r="M280" s="52"/>
      <c r="N280" s="57" t="s">
        <v>537</v>
      </c>
      <c r="O280" s="76">
        <f>B280/'Total x Ano'!$J$30</f>
        <v>4.8402439032864536E-2</v>
      </c>
      <c r="P280" s="76">
        <f>C280/'Total x Ano'!$J$30</f>
        <v>1.2437044507628874E-2</v>
      </c>
      <c r="Q280" s="76">
        <f>D280/'Total x Ano'!$J$30</f>
        <v>7.3675522462217258E-2</v>
      </c>
      <c r="R280" s="76">
        <f>E280/'Total x Ano'!$J$30</f>
        <v>9.2849250005524464E-3</v>
      </c>
      <c r="S280" s="76">
        <f>F280/'Total x Ano'!$J$30</f>
        <v>0.21107233869621808</v>
      </c>
      <c r="T280" s="76">
        <f>G280/'Total x Ano'!$J$30</f>
        <v>8.6784035014649142E-3</v>
      </c>
      <c r="U280" s="76">
        <f>H280/'Total x Ano'!$J$30</f>
        <v>9.8100309247363057E-3</v>
      </c>
      <c r="V280" s="76">
        <f>I280/'Total x Ano'!$J$30</f>
        <v>9.7747514724276594E-3</v>
      </c>
      <c r="W280" s="76">
        <f>J280/'Total x Ano'!$J$30</f>
        <v>1.9982547571088987E-3</v>
      </c>
      <c r="X280" s="76">
        <f>K280/'Total x Ano'!$J$30</f>
        <v>5.9840857618259323E-2</v>
      </c>
      <c r="Y280" s="76">
        <f>L280/'Total x Ano'!$J$30</f>
        <v>0.44497456797347829</v>
      </c>
    </row>
    <row r="281" spans="1:25" x14ac:dyDescent="0.25">
      <c r="A281" s="1" t="s">
        <v>538</v>
      </c>
      <c r="B281" s="80">
        <f>'[3]SCC x Ano'!B25</f>
        <v>675348.87181215244</v>
      </c>
      <c r="C281" s="80">
        <f>'[3]SCC x Ano'!C25</f>
        <v>95987.454819994746</v>
      </c>
      <c r="D281" s="80">
        <f>'[3]SCC x Ano'!D25</f>
        <v>571797.71643740451</v>
      </c>
      <c r="E281" s="80">
        <f>'[3]SCC x Ano'!E25</f>
        <v>17981.905957545707</v>
      </c>
      <c r="F281" s="80">
        <f>'[3]SCC x Ano'!F25</f>
        <v>2108331.189604261</v>
      </c>
      <c r="G281" s="80">
        <f>'[3]SCC x Ano'!G25</f>
        <v>84038.740220764565</v>
      </c>
      <c r="H281" s="80">
        <f>'[3]SCC x Ano'!H25</f>
        <v>84334.406000172225</v>
      </c>
      <c r="I281" s="80">
        <f>'[3]SCC x Ano'!I25</f>
        <v>138263.13344143913</v>
      </c>
      <c r="J281" s="80">
        <f>'[3]SCC x Ano'!J25</f>
        <v>78604.1457881065</v>
      </c>
      <c r="K281" s="80">
        <f>'[3]SCC x Ano'!K25</f>
        <v>238371.62558839808</v>
      </c>
      <c r="L281" s="72">
        <f t="shared" si="8"/>
        <v>4093059.1896702386</v>
      </c>
      <c r="M281" s="52"/>
      <c r="N281" s="57" t="s">
        <v>538</v>
      </c>
      <c r="O281" s="76">
        <f>B281/'Total x Ano'!$J$30</f>
        <v>9.4404767595433307E-3</v>
      </c>
      <c r="P281" s="76">
        <f>C281/'Total x Ano'!$J$30</f>
        <v>1.3417766346516165E-3</v>
      </c>
      <c r="Q281" s="76">
        <f>D281/'Total x Ano'!$J$30</f>
        <v>7.9929696761064928E-3</v>
      </c>
      <c r="R281" s="76">
        <f>E281/'Total x Ano'!$J$30</f>
        <v>2.5136306932592602E-4</v>
      </c>
      <c r="S281" s="76">
        <f>F281/'Total x Ano'!$J$30</f>
        <v>2.9471658912337013E-2</v>
      </c>
      <c r="T281" s="76">
        <f>G281/'Total x Ano'!$J$30</f>
        <v>1.1747495362309586E-3</v>
      </c>
      <c r="U281" s="76">
        <f>H281/'Total x Ano'!$J$30</f>
        <v>1.1788825496046253E-3</v>
      </c>
      <c r="V281" s="76">
        <f>I281/'Total x Ano'!$J$30</f>
        <v>1.9327342540058376E-3</v>
      </c>
      <c r="W281" s="76">
        <f>J281/'Total x Ano'!$J$30</f>
        <v>1.0987811522142864E-3</v>
      </c>
      <c r="X281" s="76">
        <f>K281/'Total x Ano'!$J$30</f>
        <v>3.3321174957522794E-3</v>
      </c>
      <c r="Y281" s="76">
        <f>L281/'Total x Ano'!$J$30</f>
        <v>5.7215510039772363E-2</v>
      </c>
    </row>
    <row r="282" spans="1:25" x14ac:dyDescent="0.25">
      <c r="A282" s="1" t="s">
        <v>539</v>
      </c>
      <c r="B282" s="80">
        <f>'[3]SCC x Ano'!B26</f>
        <v>407996.73063123901</v>
      </c>
      <c r="C282" s="80">
        <f>'[3]SCC x Ano'!C26</f>
        <v>43995.152804613164</v>
      </c>
      <c r="D282" s="80">
        <f>'[3]SCC x Ano'!D26</f>
        <v>345944.28654179571</v>
      </c>
      <c r="E282" s="80">
        <f>'[3]SCC x Ano'!E26</f>
        <v>23808.645062640106</v>
      </c>
      <c r="F282" s="80">
        <f>'[3]SCC x Ano'!F26</f>
        <v>888447.65293659002</v>
      </c>
      <c r="G282" s="80">
        <f>'[3]SCC x Ano'!G26</f>
        <v>74174.565738650213</v>
      </c>
      <c r="H282" s="80">
        <f>'[3]SCC x Ano'!H26</f>
        <v>79210.23432245545</v>
      </c>
      <c r="I282" s="80">
        <f>'[3]SCC x Ano'!I26</f>
        <v>64254.267626315894</v>
      </c>
      <c r="J282" s="80">
        <f>'[3]SCC x Ano'!J26</f>
        <v>2326.3294087328127</v>
      </c>
      <c r="K282" s="80">
        <f>'[3]SCC x Ano'!K26</f>
        <v>152933.25184979202</v>
      </c>
      <c r="L282" s="72">
        <f t="shared" si="8"/>
        <v>2083091.1169228242</v>
      </c>
      <c r="M282" s="52"/>
      <c r="N282" s="57" t="s">
        <v>539</v>
      </c>
      <c r="O282" s="76">
        <f>B282/'Total x Ano'!$J$30</f>
        <v>5.7032502966336699E-3</v>
      </c>
      <c r="P282" s="76">
        <f>C282/'Total x Ano'!$J$30</f>
        <v>6.1499357579445724E-4</v>
      </c>
      <c r="Q282" s="76">
        <f>D282/'Total x Ano'!$J$30</f>
        <v>4.8358398651519802E-3</v>
      </c>
      <c r="R282" s="76">
        <f>E282/'Total x Ano'!$J$30</f>
        <v>3.3281311300182068E-4</v>
      </c>
      <c r="S282" s="76">
        <f>F282/'Total x Ano'!$J$30</f>
        <v>1.2419313586936197E-2</v>
      </c>
      <c r="T282" s="76">
        <f>G282/'Total x Ano'!$J$30</f>
        <v>1.0368615292507934E-3</v>
      </c>
      <c r="U282" s="76">
        <f>H282/'Total x Ano'!$J$30</f>
        <v>1.1072534618035417E-3</v>
      </c>
      <c r="V282" s="76">
        <f>I282/'Total x Ano'!$J$30</f>
        <v>8.9818898875192795E-4</v>
      </c>
      <c r="W282" s="76">
        <f>J282/'Total x Ano'!$J$30</f>
        <v>3.2518983350419968E-5</v>
      </c>
      <c r="X282" s="76">
        <f>K282/'Total x Ano'!$J$30</f>
        <v>2.1378029491266105E-3</v>
      </c>
      <c r="Y282" s="76">
        <f>L282/'Total x Ano'!$J$30</f>
        <v>2.9118836349801416E-2</v>
      </c>
    </row>
    <row r="283" spans="1:25" x14ac:dyDescent="0.25">
      <c r="A283" s="1" t="s">
        <v>540</v>
      </c>
      <c r="B283" s="80">
        <f>'[3]SCC x Ano'!B27</f>
        <v>715428.21788279037</v>
      </c>
      <c r="C283" s="80">
        <f>'[3]SCC x Ano'!C27</f>
        <v>51934.454517694394</v>
      </c>
      <c r="D283" s="80">
        <f>'[3]SCC x Ano'!D27</f>
        <v>545703.89199810568</v>
      </c>
      <c r="E283" s="80">
        <f>'[3]SCC x Ano'!E27</f>
        <v>22537.338649492391</v>
      </c>
      <c r="F283" s="80">
        <f>'[3]SCC x Ano'!F27</f>
        <v>1625350.3764097481</v>
      </c>
      <c r="G283" s="80">
        <f>'[3]SCC x Ano'!G27</f>
        <v>91184.888048685971</v>
      </c>
      <c r="H283" s="80">
        <f>'[3]SCC x Ano'!H27</f>
        <v>49917.457897410066</v>
      </c>
      <c r="I283" s="80">
        <f>'[3]SCC x Ano'!I27</f>
        <v>119272.79945850477</v>
      </c>
      <c r="J283" s="80">
        <f>'[3]SCC x Ano'!J27</f>
        <v>51174.671126648085</v>
      </c>
      <c r="K283" s="80">
        <f>'[3]SCC x Ano'!K27</f>
        <v>223760.08395598776</v>
      </c>
      <c r="L283" s="72">
        <f t="shared" si="8"/>
        <v>3496264.179945068</v>
      </c>
      <c r="M283" s="52"/>
      <c r="N283" s="57" t="s">
        <v>540</v>
      </c>
      <c r="O283" s="76">
        <f>B283/'Total x Ano'!$J$30</f>
        <v>1.0000732578291177E-2</v>
      </c>
      <c r="P283" s="76">
        <f>C283/'Total x Ano'!$J$30</f>
        <v>7.2597442796976585E-4</v>
      </c>
      <c r="Q283" s="76">
        <f>D283/'Total x Ano'!$J$30</f>
        <v>7.6282128023357409E-3</v>
      </c>
      <c r="R283" s="76">
        <f>E283/'Total x Ano'!$J$30</f>
        <v>3.1504194442730997E-4</v>
      </c>
      <c r="S283" s="76">
        <f>F283/'Total x Ano'!$J$30</f>
        <v>2.2720231120603947E-2</v>
      </c>
      <c r="T283" s="76">
        <f>G283/'Total x Ano'!$J$30</f>
        <v>1.2746431546340378E-3</v>
      </c>
      <c r="U283" s="76">
        <f>H283/'Total x Ano'!$J$30</f>
        <v>6.9777950455665919E-4</v>
      </c>
      <c r="V283" s="76">
        <f>I283/'Total x Ano'!$J$30</f>
        <v>1.6672747054604989E-3</v>
      </c>
      <c r="W283" s="76">
        <f>J283/'Total x Ano'!$J$30</f>
        <v>7.1535366921109155E-4</v>
      </c>
      <c r="X283" s="76">
        <f>K283/'Total x Ano'!$J$30</f>
        <v>3.1278676258565358E-3</v>
      </c>
      <c r="Y283" s="76">
        <f>L283/'Total x Ano'!$J$30</f>
        <v>4.8873111533346766E-2</v>
      </c>
    </row>
    <row r="284" spans="1:25" x14ac:dyDescent="0.25">
      <c r="A284" s="1" t="s">
        <v>541</v>
      </c>
      <c r="B284" s="80">
        <f>'[3]SCC x Ano'!B28</f>
        <v>69461.764170872077</v>
      </c>
      <c r="C284" s="80">
        <f>'[3]SCC x Ano'!C28</f>
        <v>12800.115198208377</v>
      </c>
      <c r="D284" s="80">
        <f>'[3]SCC x Ano'!D28</f>
        <v>94294.346503343957</v>
      </c>
      <c r="E284" s="80">
        <f>'[3]SCC x Ano'!E28</f>
        <v>1370.5315961305605</v>
      </c>
      <c r="F284" s="80">
        <f>'[3]SCC x Ano'!F28</f>
        <v>215045.77063055753</v>
      </c>
      <c r="G284" s="80">
        <f>'[3]SCC x Ano'!G28</f>
        <v>10457.870663921854</v>
      </c>
      <c r="H284" s="80">
        <f>'[3]SCC x Ano'!H28</f>
        <v>25902.317908279554</v>
      </c>
      <c r="I284" s="80">
        <f>'[3]SCC x Ano'!I28</f>
        <v>17726.822099333451</v>
      </c>
      <c r="J284" s="80">
        <f>'[3]SCC x Ano'!J28</f>
        <v>6457.0959712628328</v>
      </c>
      <c r="K284" s="80">
        <f>'[3]SCC x Ano'!K28</f>
        <v>42110.421800662138</v>
      </c>
      <c r="L284" s="72">
        <f t="shared" si="8"/>
        <v>495627.05654257239</v>
      </c>
      <c r="M284" s="52"/>
      <c r="N284" s="57" t="s">
        <v>541</v>
      </c>
      <c r="O284" s="76">
        <f>B284/'Total x Ano'!$J$30</f>
        <v>9.7098284709120567E-4</v>
      </c>
      <c r="P284" s="76">
        <f>C284/'Total x Ano'!$J$30</f>
        <v>1.7892854358950473E-4</v>
      </c>
      <c r="Q284" s="76">
        <f>D284/'Total x Ano'!$J$30</f>
        <v>1.3181092378706872E-3</v>
      </c>
      <c r="R284" s="76">
        <f>E284/'Total x Ano'!$J$30</f>
        <v>1.9158204331892635E-5</v>
      </c>
      <c r="S284" s="76">
        <f>F284/'Total x Ano'!$J$30</f>
        <v>3.0060531446931089E-3</v>
      </c>
      <c r="T284" s="76">
        <f>G284/'Total x Ano'!$J$30</f>
        <v>1.4618708800408738E-4</v>
      </c>
      <c r="U284" s="76">
        <f>H284/'Total x Ano'!$J$30</f>
        <v>3.6207986781005831E-4</v>
      </c>
      <c r="V284" s="76">
        <f>I284/'Total x Ano'!$J$30</f>
        <v>2.4779733710114893E-4</v>
      </c>
      <c r="W284" s="76">
        <f>J284/'Total x Ano'!$J$30</f>
        <v>9.0261592186094698E-5</v>
      </c>
      <c r="X284" s="76">
        <f>K284/'Total x Ano'!$J$30</f>
        <v>5.8864754934290274E-4</v>
      </c>
      <c r="Y284" s="76">
        <f>L284/'Total x Ano'!$J$30</f>
        <v>6.9282054120206917E-3</v>
      </c>
    </row>
    <row r="285" spans="1:25" x14ac:dyDescent="0.25">
      <c r="A285" s="1" t="s">
        <v>542</v>
      </c>
      <c r="B285" s="80">
        <f>'[3]SCC x Ano'!B29</f>
        <v>56426.612267486962</v>
      </c>
      <c r="C285" s="80">
        <f>'[3]SCC x Ano'!C29</f>
        <v>6953.0698990416095</v>
      </c>
      <c r="D285" s="80">
        <f>'[3]SCC x Ano'!D29</f>
        <v>125275.14645844237</v>
      </c>
      <c r="E285" s="80">
        <f>'[3]SCC x Ano'!E29</f>
        <v>1993.586431010237</v>
      </c>
      <c r="F285" s="80">
        <f>'[3]SCC x Ano'!F29</f>
        <v>230751.17729454613</v>
      </c>
      <c r="G285" s="80">
        <f>'[3]SCC x Ano'!G29</f>
        <v>13027.875678915705</v>
      </c>
      <c r="H285" s="80">
        <f>'[3]SCC x Ano'!H29</f>
        <v>5183.1810267192832</v>
      </c>
      <c r="I285" s="80">
        <f>'[3]SCC x Ano'!I29</f>
        <v>22154.306450182878</v>
      </c>
      <c r="J285" s="80">
        <f>'[3]SCC x Ano'!J29</f>
        <v>130.9289428688021</v>
      </c>
      <c r="K285" s="80">
        <f>'[3]SCC x Ano'!K29</f>
        <v>34986.310905090068</v>
      </c>
      <c r="L285" s="72">
        <f t="shared" si="8"/>
        <v>496882.19535430399</v>
      </c>
      <c r="M285" s="52"/>
      <c r="N285" s="57" t="s">
        <v>542</v>
      </c>
      <c r="O285" s="76">
        <f>B285/'Total x Ano'!$J$30</f>
        <v>7.8876880374672718E-4</v>
      </c>
      <c r="P285" s="76">
        <f>C285/'Total x Ano'!$J$30</f>
        <v>9.7194646395500878E-5</v>
      </c>
      <c r="Q285" s="76">
        <f>D285/'Total x Ano'!$J$30</f>
        <v>1.7511795133616022E-3</v>
      </c>
      <c r="R285" s="76">
        <f>E285/'Total x Ano'!$J$30</f>
        <v>2.7867680180752494E-5</v>
      </c>
      <c r="S285" s="76">
        <f>F285/'Total x Ano'!$J$30</f>
        <v>3.2255937892383796E-3</v>
      </c>
      <c r="T285" s="76">
        <f>G285/'Total x Ano'!$J$30</f>
        <v>1.8211233142806355E-4</v>
      </c>
      <c r="U285" s="76">
        <f>H285/'Total x Ano'!$J$30</f>
        <v>7.2453959820724533E-5</v>
      </c>
      <c r="V285" s="76">
        <f>I285/'Total x Ano'!$J$30</f>
        <v>3.0968766499239292E-4</v>
      </c>
      <c r="W285" s="76">
        <f>J285/'Total x Ano'!$J$30</f>
        <v>1.8302120487561924E-6</v>
      </c>
      <c r="X285" s="76">
        <f>K285/'Total x Ano'!$J$30</f>
        <v>4.890619778713857E-4</v>
      </c>
      <c r="Y285" s="76">
        <f>L285/'Total x Ano'!$J$30</f>
        <v>6.9457505790842845E-3</v>
      </c>
    </row>
    <row r="286" spans="1:25" x14ac:dyDescent="0.25">
      <c r="A286" s="1" t="s">
        <v>543</v>
      </c>
      <c r="B286" s="80">
        <f>'[3]SCC x Ano'!B30</f>
        <v>201232.43635721033</v>
      </c>
      <c r="C286" s="80">
        <f>'[3]SCC x Ano'!C30</f>
        <v>28507.596638922056</v>
      </c>
      <c r="D286" s="80">
        <f>'[3]SCC x Ano'!D30</f>
        <v>244199.273154236</v>
      </c>
      <c r="E286" s="80">
        <f>'[3]SCC x Ano'!E30</f>
        <v>5966.5282486664073</v>
      </c>
      <c r="F286" s="80">
        <f>'[3]SCC x Ano'!F30</f>
        <v>635212.85136431525</v>
      </c>
      <c r="G286" s="80">
        <f>'[3]SCC x Ano'!G30</f>
        <v>24524.253869726926</v>
      </c>
      <c r="H286" s="80">
        <f>'[3]SCC x Ano'!H30</f>
        <v>21110.700978675599</v>
      </c>
      <c r="I286" s="80">
        <f>'[3]SCC x Ano'!I30</f>
        <v>72087.650553985601</v>
      </c>
      <c r="J286" s="80">
        <f>'[3]SCC x Ano'!J30</f>
        <v>14448.522511131841</v>
      </c>
      <c r="K286" s="80">
        <f>'[3]SCC x Ano'!K30</f>
        <v>72163.822171311083</v>
      </c>
      <c r="L286" s="72">
        <f t="shared" si="8"/>
        <v>1319453.6358481813</v>
      </c>
      <c r="M286" s="52"/>
      <c r="N286" s="57" t="s">
        <v>543</v>
      </c>
      <c r="O286" s="76">
        <f>B286/'Total x Ano'!$J$30</f>
        <v>2.8129611493967737E-3</v>
      </c>
      <c r="P286" s="76">
        <f>C286/'Total x Ano'!$J$30</f>
        <v>3.9849819074701313E-4</v>
      </c>
      <c r="Q286" s="76">
        <f>D286/'Total x Ano'!$J$30</f>
        <v>3.4135802384980831E-3</v>
      </c>
      <c r="R286" s="76">
        <f>E286/'Total x Ano'!$J$30</f>
        <v>8.340410951683835E-5</v>
      </c>
      <c r="S286" s="76">
        <f>F286/'Total x Ano'!$J$30</f>
        <v>8.8794287085683463E-3</v>
      </c>
      <c r="T286" s="76">
        <f>G286/'Total x Ano'!$J$30</f>
        <v>3.4281636997639774E-4</v>
      </c>
      <c r="U286" s="76">
        <f>H286/'Total x Ano'!$J$30</f>
        <v>2.9509945197967157E-4</v>
      </c>
      <c r="V286" s="76">
        <f>I286/'Total x Ano'!$J$30</f>
        <v>1.0076892375327369E-3</v>
      </c>
      <c r="W286" s="76">
        <f>J286/'Total x Ano'!$J$30</f>
        <v>2.0197107993987821E-4</v>
      </c>
      <c r="X286" s="76">
        <f>K286/'Total x Ano'!$J$30</f>
        <v>1.0087540151804267E-3</v>
      </c>
      <c r="Y286" s="76">
        <f>L286/'Total x Ano'!$J$30</f>
        <v>1.8444202551336168E-2</v>
      </c>
    </row>
    <row r="287" spans="1:25" x14ac:dyDescent="0.25">
      <c r="A287" s="1" t="s">
        <v>544</v>
      </c>
      <c r="B287" s="80">
        <f>'[3]SCC x Ano'!B31</f>
        <v>180898.55500796527</v>
      </c>
      <c r="C287" s="80">
        <f>'[3]SCC x Ano'!C31</f>
        <v>40249.240456506799</v>
      </c>
      <c r="D287" s="80">
        <f>'[3]SCC x Ano'!D31</f>
        <v>897613.22412288992</v>
      </c>
      <c r="E287" s="80">
        <f>'[3]SCC x Ano'!E31</f>
        <v>4909.9722661131964</v>
      </c>
      <c r="F287" s="80">
        <f>'[3]SCC x Ano'!F31</f>
        <v>752584.5814456119</v>
      </c>
      <c r="G287" s="80">
        <f>'[3]SCC x Ano'!G31</f>
        <v>50267.690966687733</v>
      </c>
      <c r="H287" s="80">
        <f>'[3]SCC x Ano'!H31</f>
        <v>12672.612509860028</v>
      </c>
      <c r="I287" s="80">
        <f>'[3]SCC x Ano'!I31</f>
        <v>47643.172617523298</v>
      </c>
      <c r="J287" s="80">
        <f>'[3]SCC x Ano'!J31</f>
        <v>29986.25581058173</v>
      </c>
      <c r="K287" s="80">
        <f>'[3]SCC x Ano'!K31</f>
        <v>179299.18435444095</v>
      </c>
      <c r="L287" s="72">
        <f t="shared" si="8"/>
        <v>2196124.4895581803</v>
      </c>
      <c r="M287" s="52"/>
      <c r="N287" s="57" t="s">
        <v>544</v>
      </c>
      <c r="O287" s="76">
        <f>B287/'Total x Ano'!$J$30</f>
        <v>2.5287206000733217E-3</v>
      </c>
      <c r="P287" s="76">
        <f>C287/'Total x Ano'!$J$30</f>
        <v>5.6263071573563303E-4</v>
      </c>
      <c r="Q287" s="76">
        <f>D287/'Total x Ano'!$J$30</f>
        <v>1.2547436051315277E-2</v>
      </c>
      <c r="R287" s="76">
        <f>E287/'Total x Ano'!$J$30</f>
        <v>6.8634865627104834E-5</v>
      </c>
      <c r="S287" s="76">
        <f>F287/'Total x Ano'!$J$30</f>
        <v>1.0520128998903732E-2</v>
      </c>
      <c r="T287" s="76">
        <f>G287/'Total x Ano'!$J$30</f>
        <v>7.0267529588606114E-4</v>
      </c>
      <c r="U287" s="76">
        <f>H287/'Total x Ano'!$J$30</f>
        <v>1.7714622601058873E-4</v>
      </c>
      <c r="V287" s="76">
        <f>I287/'Total x Ano'!$J$30</f>
        <v>6.6598802873508631E-4</v>
      </c>
      <c r="W287" s="76">
        <f>J287/'Total x Ano'!$J$30</f>
        <v>4.1916787441418523E-4</v>
      </c>
      <c r="X287" s="76">
        <f>K287/'Total x Ano'!$J$30</f>
        <v>2.5063635308389012E-3</v>
      </c>
      <c r="Y287" s="76">
        <f>L287/'Total x Ano'!$J$30</f>
        <v>3.0698892187539885E-2</v>
      </c>
    </row>
    <row r="288" spans="1:25" x14ac:dyDescent="0.25">
      <c r="A288" s="1" t="s">
        <v>84</v>
      </c>
      <c r="B288" s="80">
        <f>'[3]SCC x Ano'!B32</f>
        <v>8447303.0991336145</v>
      </c>
      <c r="C288" s="80">
        <f>'[3]SCC x Ano'!C32</f>
        <v>1854658.6095661123</v>
      </c>
      <c r="D288" s="80">
        <f>'[3]SCC x Ano'!D32</f>
        <v>15029437.60953049</v>
      </c>
      <c r="E288" s="80">
        <f>'[3]SCC x Ano'!E32</f>
        <v>854748.92676671082</v>
      </c>
      <c r="F288" s="80">
        <f>'[3]SCC x Ano'!F32</f>
        <v>33223335.199199185</v>
      </c>
      <c r="G288" s="80">
        <f>'[3]SCC x Ano'!G32</f>
        <v>1471992.6683310587</v>
      </c>
      <c r="H288" s="80">
        <f>'[3]SCC x Ano'!H32</f>
        <v>1270522.4857522636</v>
      </c>
      <c r="I288" s="80">
        <f>'[3]SCC x Ano'!I32</f>
        <v>1949318.7784936866</v>
      </c>
      <c r="J288" s="80">
        <f>'[3]SCC x Ano'!J32</f>
        <v>865125.77511018957</v>
      </c>
      <c r="K288" s="80">
        <f>'[3]SCC x Ano'!K32</f>
        <v>6571137.9485039907</v>
      </c>
      <c r="L288" s="72">
        <f t="shared" si="8"/>
        <v>71537581.100387305</v>
      </c>
      <c r="M288" s="52"/>
      <c r="N288" s="57" t="s">
        <v>84</v>
      </c>
      <c r="O288" s="76">
        <f>B288/'Total x Ano'!$J$30</f>
        <v>0.11808203421471128</v>
      </c>
      <c r="P288" s="76">
        <f>C288/'Total x Ano'!$J$30</f>
        <v>2.5925654474722958E-2</v>
      </c>
      <c r="Q288" s="76">
        <f>D288/'Total x Ano'!$J$30</f>
        <v>0.21009149845925001</v>
      </c>
      <c r="R288" s="76">
        <f>E288/'Total x Ano'!$J$30</f>
        <v>1.1948250326877258E-2</v>
      </c>
      <c r="S288" s="76">
        <f>F288/'Total x Ano'!$J$30</f>
        <v>0.46441792814573263</v>
      </c>
      <c r="T288" s="76">
        <f>G288/'Total x Ano'!$J$30</f>
        <v>2.0576494839341018E-2</v>
      </c>
      <c r="U288" s="76">
        <f>H288/'Total x Ano'!$J$30</f>
        <v>1.7760210314762589E-2</v>
      </c>
      <c r="V288" s="76">
        <f>I288/'Total x Ano'!$J$30</f>
        <v>2.7248877422319406E-2</v>
      </c>
      <c r="W288" s="76">
        <f>J288/'Total x Ano'!$J$30</f>
        <v>1.2093304830871699E-2</v>
      </c>
      <c r="X288" s="76">
        <f>K288/'Total x Ano'!$J$30</f>
        <v>9.1855746971411315E-2</v>
      </c>
      <c r="Y288" s="76">
        <f>L288/'Total x Ano'!$J$30</f>
        <v>1.0000000000000002</v>
      </c>
    </row>
    <row r="291" spans="1:25" x14ac:dyDescent="0.25">
      <c r="A291" s="1"/>
      <c r="B291" s="1">
        <f>B259+1</f>
        <v>2016</v>
      </c>
      <c r="C291" s="1">
        <f t="shared" ref="C291:L291" si="9">C259+1</f>
        <v>2016</v>
      </c>
      <c r="D291" s="1">
        <f t="shared" si="9"/>
        <v>2016</v>
      </c>
      <c r="E291" s="1">
        <f t="shared" si="9"/>
        <v>2016</v>
      </c>
      <c r="F291" s="1">
        <f t="shared" si="9"/>
        <v>2016</v>
      </c>
      <c r="G291" s="1">
        <f t="shared" si="9"/>
        <v>2016</v>
      </c>
      <c r="H291" s="1">
        <f t="shared" si="9"/>
        <v>2016</v>
      </c>
      <c r="I291" s="1">
        <f t="shared" si="9"/>
        <v>2016</v>
      </c>
      <c r="J291" s="1">
        <f t="shared" si="9"/>
        <v>2016</v>
      </c>
      <c r="K291" s="1">
        <f t="shared" si="9"/>
        <v>2016</v>
      </c>
      <c r="L291" s="1">
        <f t="shared" si="9"/>
        <v>2016</v>
      </c>
      <c r="N291" s="57"/>
      <c r="O291" s="1">
        <f>B291</f>
        <v>2016</v>
      </c>
      <c r="P291" s="1">
        <f t="shared" ref="P291:Y291" si="10">C291</f>
        <v>2016</v>
      </c>
      <c r="Q291" s="1">
        <f t="shared" si="10"/>
        <v>2016</v>
      </c>
      <c r="R291" s="1">
        <f t="shared" si="10"/>
        <v>2016</v>
      </c>
      <c r="S291" s="1">
        <f t="shared" si="10"/>
        <v>2016</v>
      </c>
      <c r="T291" s="1">
        <f t="shared" si="10"/>
        <v>2016</v>
      </c>
      <c r="U291" s="1">
        <f t="shared" si="10"/>
        <v>2016</v>
      </c>
      <c r="V291" s="1">
        <f t="shared" si="10"/>
        <v>2016</v>
      </c>
      <c r="W291" s="1">
        <f t="shared" si="10"/>
        <v>2016</v>
      </c>
      <c r="X291" s="1">
        <f t="shared" si="10"/>
        <v>2016</v>
      </c>
      <c r="Y291" s="1">
        <f t="shared" si="10"/>
        <v>2016</v>
      </c>
    </row>
    <row r="292" spans="1:25" x14ac:dyDescent="0.25">
      <c r="A292" s="1"/>
      <c r="B292" s="1" t="s">
        <v>769</v>
      </c>
      <c r="C292" s="1" t="s">
        <v>771</v>
      </c>
      <c r="D292" s="1" t="s">
        <v>20</v>
      </c>
      <c r="E292" s="1" t="s">
        <v>776</v>
      </c>
      <c r="F292" s="1" t="s">
        <v>777</v>
      </c>
      <c r="G292" s="1" t="s">
        <v>780</v>
      </c>
      <c r="H292" s="1" t="s">
        <v>22</v>
      </c>
      <c r="I292" s="1" t="s">
        <v>21</v>
      </c>
      <c r="J292" s="1" t="s">
        <v>29</v>
      </c>
      <c r="K292" s="1" t="s">
        <v>784</v>
      </c>
      <c r="L292" s="57" t="s">
        <v>866</v>
      </c>
      <c r="N292" s="56"/>
      <c r="O292" s="1" t="s">
        <v>769</v>
      </c>
      <c r="P292" s="1" t="s">
        <v>771</v>
      </c>
      <c r="Q292" s="1" t="s">
        <v>20</v>
      </c>
      <c r="R292" s="1" t="s">
        <v>776</v>
      </c>
      <c r="S292" s="1" t="s">
        <v>777</v>
      </c>
      <c r="T292" s="1" t="s">
        <v>780</v>
      </c>
      <c r="U292" s="1" t="s">
        <v>22</v>
      </c>
      <c r="V292" s="1" t="s">
        <v>21</v>
      </c>
      <c r="W292" s="1" t="s">
        <v>29</v>
      </c>
      <c r="X292" s="1" t="s">
        <v>784</v>
      </c>
      <c r="Y292" s="1" t="s">
        <v>866</v>
      </c>
    </row>
    <row r="293" spans="1:25" x14ac:dyDescent="0.25">
      <c r="A293" s="1" t="s">
        <v>518</v>
      </c>
      <c r="B293" s="80">
        <f>'[3]SCC x Ano'!B37</f>
        <v>47565.114343595815</v>
      </c>
      <c r="C293" s="80">
        <f>'[3]SCC x Ano'!C37</f>
        <v>1230.9235267849463</v>
      </c>
      <c r="D293" s="80">
        <f>'[3]SCC x Ano'!D37</f>
        <v>60225.215359903668</v>
      </c>
      <c r="E293" s="80">
        <f>'[3]SCC x Ano'!E37</f>
        <v>188.90801084075781</v>
      </c>
      <c r="F293" s="80">
        <f>'[3]SCC x Ano'!F37</f>
        <v>107445.86129870819</v>
      </c>
      <c r="G293" s="80">
        <f>'[3]SCC x Ano'!G37</f>
        <v>5297.2383477047715</v>
      </c>
      <c r="H293" s="80">
        <f>'[3]SCC x Ano'!H37</f>
        <v>1439.5426166401694</v>
      </c>
      <c r="I293" s="80">
        <f>'[3]SCC x Ano'!I37</f>
        <v>10595.790317007073</v>
      </c>
      <c r="J293" s="80">
        <f>'[3]SCC x Ano'!J37</f>
        <v>806.90184307892071</v>
      </c>
      <c r="K293" s="80">
        <f>'[3]SCC x Ano'!K37</f>
        <v>6390.2675919348185</v>
      </c>
      <c r="L293" s="72">
        <f>SUM(B293:K293)</f>
        <v>241185.76325619916</v>
      </c>
      <c r="N293" s="57" t="s">
        <v>518</v>
      </c>
      <c r="O293" s="76">
        <f>B293/'Total x Ano'!$K$30</f>
        <v>7.0698308940804629E-4</v>
      </c>
      <c r="P293" s="76">
        <f>C293/'Total x Ano'!$K$30</f>
        <v>1.8295806281576596E-5</v>
      </c>
      <c r="Q293" s="76">
        <f>D293/'Total x Ano'!$K$30</f>
        <v>8.95156237990677E-4</v>
      </c>
      <c r="R293" s="76">
        <f>E293/'Total x Ano'!$K$30</f>
        <v>2.8078302966617282E-6</v>
      </c>
      <c r="S293" s="76">
        <f>F293/'Total x Ano'!$K$30</f>
        <v>1.5970193284166206E-3</v>
      </c>
      <c r="T293" s="76">
        <f>G293/'Total x Ano'!$K$30</f>
        <v>7.873539218970321E-5</v>
      </c>
      <c r="U293" s="76">
        <f>H293/'Total x Ano'!$K$30</f>
        <v>2.139661179189066E-5</v>
      </c>
      <c r="V293" s="76">
        <f>I293/'Total x Ano'!$K$30</f>
        <v>1.5749030936674537E-4</v>
      </c>
      <c r="W293" s="76">
        <f>J293/'Total x Ano'!$K$30</f>
        <v>1.1993368790162273E-5</v>
      </c>
      <c r="X293" s="76">
        <f>K293/'Total x Ano'!$K$30</f>
        <v>9.4981609665750221E-5</v>
      </c>
      <c r="Y293" s="76">
        <f>L293/'Total x Ano'!$K$30</f>
        <v>3.5848595841978343E-3</v>
      </c>
    </row>
    <row r="294" spans="1:25" x14ac:dyDescent="0.25">
      <c r="A294" s="1" t="s">
        <v>519</v>
      </c>
      <c r="B294" s="80">
        <f>'[3]SCC x Ano'!B38</f>
        <v>9753.6543415928336</v>
      </c>
      <c r="C294" s="80">
        <f>'[3]SCC x Ano'!C38</f>
        <v>1550.5043193508996</v>
      </c>
      <c r="D294" s="80">
        <f>'[3]SCC x Ano'!D38</f>
        <v>18183.50460784592</v>
      </c>
      <c r="E294" s="80">
        <f>'[3]SCC x Ano'!E38</f>
        <v>31.413934537462751</v>
      </c>
      <c r="F294" s="80">
        <f>'[3]SCC x Ano'!F38</f>
        <v>28729.168388900922</v>
      </c>
      <c r="G294" s="80">
        <f>'[3]SCC x Ano'!G38</f>
        <v>958.16984202062781</v>
      </c>
      <c r="H294" s="80">
        <f>'[3]SCC x Ano'!H38</f>
        <v>249.96821421204447</v>
      </c>
      <c r="I294" s="80">
        <f>'[3]SCC x Ano'!I38</f>
        <v>3360.9888108854493</v>
      </c>
      <c r="J294" s="80">
        <f>'[3]SCC x Ano'!J38</f>
        <v>41581.4197391384</v>
      </c>
      <c r="K294" s="80">
        <f>'[3]SCC x Ano'!K38</f>
        <v>3331.6754646129029</v>
      </c>
      <c r="L294" s="72">
        <f t="shared" ref="L294:L320" si="11">SUM(B294:K294)</f>
        <v>107730.46766309746</v>
      </c>
      <c r="N294" s="57" t="s">
        <v>519</v>
      </c>
      <c r="O294" s="76">
        <f>B294/'Total x Ano'!$K$30</f>
        <v>1.4497323878221561E-4</v>
      </c>
      <c r="P294" s="76">
        <f>C294/'Total x Ano'!$K$30</f>
        <v>2.3045888756132237E-5</v>
      </c>
      <c r="Q294" s="76">
        <f>D294/'Total x Ano'!$K$30</f>
        <v>2.7027014317797417E-4</v>
      </c>
      <c r="R294" s="76">
        <f>E294/'Total x Ano'!$K$30</f>
        <v>4.6692036372131176E-7</v>
      </c>
      <c r="S294" s="76">
        <f>F294/'Total x Ano'!$K$30</f>
        <v>4.2701539781841909E-4</v>
      </c>
      <c r="T294" s="76">
        <f>G294/'Total x Ano'!$K$30</f>
        <v>1.4241737551516468E-5</v>
      </c>
      <c r="U294" s="76">
        <f>H294/'Total x Ano'!$K$30</f>
        <v>3.7153973616219764E-6</v>
      </c>
      <c r="V294" s="76">
        <f>I294/'Total x Ano'!$K$30</f>
        <v>4.9955987403309966E-5</v>
      </c>
      <c r="W294" s="76">
        <f>J294/'Total x Ano'!$K$30</f>
        <v>6.1804456889961957E-4</v>
      </c>
      <c r="X294" s="76">
        <f>K294/'Total x Ano'!$K$30</f>
        <v>4.9520289089647803E-5</v>
      </c>
      <c r="Y294" s="76">
        <f>L294/'Total x Ano'!$K$30</f>
        <v>1.6012495692041781E-3</v>
      </c>
    </row>
    <row r="295" spans="1:25" x14ac:dyDescent="0.25">
      <c r="A295" s="1" t="s">
        <v>520</v>
      </c>
      <c r="B295" s="80">
        <f>'[3]SCC x Ano'!B39</f>
        <v>124259.48044618813</v>
      </c>
      <c r="C295" s="80">
        <f>'[3]SCC x Ano'!C39</f>
        <v>18379.856195925342</v>
      </c>
      <c r="D295" s="80">
        <f>'[3]SCC x Ano'!D39</f>
        <v>104251.52318923923</v>
      </c>
      <c r="E295" s="80">
        <f>'[3]SCC x Ano'!E39</f>
        <v>1753.4903996638632</v>
      </c>
      <c r="F295" s="80">
        <f>'[3]SCC x Ano'!F39</f>
        <v>349462.30322143307</v>
      </c>
      <c r="G295" s="80">
        <f>'[3]SCC x Ano'!G39</f>
        <v>7945.5607467157242</v>
      </c>
      <c r="H295" s="80">
        <f>'[3]SCC x Ano'!H39</f>
        <v>7945.4207824874065</v>
      </c>
      <c r="I295" s="80">
        <f>'[3]SCC x Ano'!I39</f>
        <v>21057.958465656418</v>
      </c>
      <c r="J295" s="80">
        <f>'[3]SCC x Ano'!J39</f>
        <v>0</v>
      </c>
      <c r="K295" s="80">
        <f>'[3]SCC x Ano'!K39</f>
        <v>26157.280643851096</v>
      </c>
      <c r="L295" s="72">
        <f t="shared" si="11"/>
        <v>661212.87409116025</v>
      </c>
      <c r="N295" s="57" t="s">
        <v>520</v>
      </c>
      <c r="O295" s="76">
        <f>B295/'Total x Ano'!$K$30</f>
        <v>1.8469282074986301E-3</v>
      </c>
      <c r="P295" s="76">
        <f>C295/'Total x Ano'!$K$30</f>
        <v>2.73188610930365E-4</v>
      </c>
      <c r="Q295" s="76">
        <f>D295/'Total x Ano'!$K$30</f>
        <v>1.5495403502534936E-3</v>
      </c>
      <c r="R295" s="76">
        <f>E295/'Total x Ano'!$K$30</f>
        <v>2.6062968146078259E-5</v>
      </c>
      <c r="S295" s="76">
        <f>F295/'Total x Ano'!$K$30</f>
        <v>5.1942256877262191E-3</v>
      </c>
      <c r="T295" s="76">
        <f>G295/'Total x Ano'!$K$30</f>
        <v>1.1809867717786137E-4</v>
      </c>
      <c r="U295" s="76">
        <f>H295/'Total x Ano'!$K$30</f>
        <v>1.1809659682245999E-4</v>
      </c>
      <c r="V295" s="76">
        <f>I295/'Total x Ano'!$K$30</f>
        <v>3.1299452840862499E-4</v>
      </c>
      <c r="W295" s="76">
        <f>J295/'Total x Ano'!$K$30</f>
        <v>0</v>
      </c>
      <c r="X295" s="76">
        <f>K295/'Total x Ano'!$K$30</f>
        <v>3.8878819772232944E-4</v>
      </c>
      <c r="Y295" s="76">
        <f>L295/'Total x Ano'!$K$30</f>
        <v>9.8279238246860613E-3</v>
      </c>
    </row>
    <row r="296" spans="1:25" x14ac:dyDescent="0.25">
      <c r="A296" s="1" t="s">
        <v>521</v>
      </c>
      <c r="B296" s="80">
        <f>'[3]SCC x Ano'!B40</f>
        <v>4676.1713203044774</v>
      </c>
      <c r="C296" s="80">
        <f>'[3]SCC x Ano'!C40</f>
        <v>2501.8070628538858</v>
      </c>
      <c r="D296" s="80">
        <f>'[3]SCC x Ano'!D40</f>
        <v>22801.877351174524</v>
      </c>
      <c r="E296" s="80">
        <f>'[3]SCC x Ano'!E40</f>
        <v>12.032061279605756</v>
      </c>
      <c r="F296" s="80">
        <f>'[3]SCC x Ano'!F40</f>
        <v>25809.541288010543</v>
      </c>
      <c r="G296" s="80">
        <f>'[3]SCC x Ano'!G40</f>
        <v>1904.548544184858</v>
      </c>
      <c r="H296" s="80">
        <f>'[3]SCC x Ano'!H40</f>
        <v>1319.6264430470542</v>
      </c>
      <c r="I296" s="80">
        <f>'[3]SCC x Ano'!I40</f>
        <v>4510.5347340566677</v>
      </c>
      <c r="J296" s="80">
        <f>'[3]SCC x Ano'!J40</f>
        <v>713.10148648152028</v>
      </c>
      <c r="K296" s="80">
        <f>'[3]SCC x Ano'!K40</f>
        <v>1170.6323890083847</v>
      </c>
      <c r="L296" s="72">
        <f t="shared" si="11"/>
        <v>65419.872680401524</v>
      </c>
      <c r="N296" s="57" t="s">
        <v>521</v>
      </c>
      <c r="O296" s="76">
        <f>B296/'Total x Ano'!$K$30</f>
        <v>6.9504175323721894E-5</v>
      </c>
      <c r="P296" s="76">
        <f>C296/'Total x Ano'!$K$30</f>
        <v>3.7185557331419592E-5</v>
      </c>
      <c r="Q296" s="76">
        <f>D296/'Total x Ano'!$K$30</f>
        <v>3.3891523055293993E-4</v>
      </c>
      <c r="R296" s="76">
        <f>E296/'Total x Ano'!$K$30</f>
        <v>1.7883829299672276E-7</v>
      </c>
      <c r="S296" s="76">
        <f>F296/'Total x Ano'!$K$30</f>
        <v>3.8361958102722381E-4</v>
      </c>
      <c r="T296" s="76">
        <f>G296/'Total x Ano'!$K$30</f>
        <v>2.8308217740607595E-5</v>
      </c>
      <c r="U296" s="76">
        <f>H296/'Total x Ano'!$K$30</f>
        <v>1.9614240235618625E-5</v>
      </c>
      <c r="V296" s="76">
        <f>I296/'Total x Ano'!$K$30</f>
        <v>6.7042239363291557E-5</v>
      </c>
      <c r="W296" s="76">
        <f>J296/'Total x Ano'!$K$30</f>
        <v>1.0599169137539442E-5</v>
      </c>
      <c r="X296" s="76">
        <f>K296/'Total x Ano'!$K$30</f>
        <v>1.7399670207114731E-5</v>
      </c>
      <c r="Y296" s="76">
        <f>L296/'Total x Ano'!$K$30</f>
        <v>9.7236691921247394E-4</v>
      </c>
    </row>
    <row r="297" spans="1:25" x14ac:dyDescent="0.25">
      <c r="A297" s="1" t="s">
        <v>522</v>
      </c>
      <c r="B297" s="80">
        <f>'[3]SCC x Ano'!B41</f>
        <v>70840.98352148282</v>
      </c>
      <c r="C297" s="80">
        <f>'[3]SCC x Ano'!C41</f>
        <v>17358.963220738278</v>
      </c>
      <c r="D297" s="80">
        <f>'[3]SCC x Ano'!D41</f>
        <v>124697.85669664849</v>
      </c>
      <c r="E297" s="80">
        <f>'[3]SCC x Ano'!E41</f>
        <v>2224.0684181482338</v>
      </c>
      <c r="F297" s="80">
        <f>'[3]SCC x Ano'!F41</f>
        <v>299916.38376360689</v>
      </c>
      <c r="G297" s="80">
        <f>'[3]SCC x Ano'!G41</f>
        <v>21503.427666887634</v>
      </c>
      <c r="H297" s="80">
        <f>'[3]SCC x Ano'!H41</f>
        <v>17104.775172421188</v>
      </c>
      <c r="I297" s="80">
        <f>'[3]SCC x Ano'!I41</f>
        <v>28171.217976572567</v>
      </c>
      <c r="J297" s="80">
        <f>'[3]SCC x Ano'!J41</f>
        <v>121148.87495351495</v>
      </c>
      <c r="K297" s="80">
        <f>'[3]SCC x Ano'!K41</f>
        <v>35139.020062695272</v>
      </c>
      <c r="L297" s="72">
        <f t="shared" si="11"/>
        <v>738105.57145271637</v>
      </c>
      <c r="N297" s="57" t="s">
        <v>522</v>
      </c>
      <c r="O297" s="76">
        <f>B297/'Total x Ano'!$K$30</f>
        <v>1.0529434876354012E-3</v>
      </c>
      <c r="P297" s="76">
        <f>C297/'Total x Ano'!$K$30</f>
        <v>2.5801458939140698E-4</v>
      </c>
      <c r="Q297" s="76">
        <f>D297/'Total x Ano'!$K$30</f>
        <v>1.8534440037949406E-3</v>
      </c>
      <c r="R297" s="76">
        <f>E297/'Total x Ano'!$K$30</f>
        <v>3.3057394752778736E-5</v>
      </c>
      <c r="S297" s="76">
        <f>F297/'Total x Ano'!$K$30</f>
        <v>4.4578009426320788E-3</v>
      </c>
      <c r="T297" s="76">
        <f>G297/'Total x Ano'!$K$30</f>
        <v>3.1961575063144056E-4</v>
      </c>
      <c r="U297" s="76">
        <f>H297/'Total x Ano'!$K$30</f>
        <v>2.5423647061318495E-4</v>
      </c>
      <c r="V297" s="76">
        <f>I297/'Total x Ano'!$K$30</f>
        <v>4.187223134500115E-4</v>
      </c>
      <c r="W297" s="76">
        <f>J297/'Total x Ano'!$K$30</f>
        <v>1.8006937873466305E-3</v>
      </c>
      <c r="X297" s="76">
        <f>K297/'Total x Ano'!$K$30</f>
        <v>5.2228809507824626E-4</v>
      </c>
      <c r="Y297" s="76">
        <f>L297/'Total x Ano'!$K$30</f>
        <v>1.097081683532612E-2</v>
      </c>
    </row>
    <row r="298" spans="1:25" x14ac:dyDescent="0.25">
      <c r="A298" s="1" t="s">
        <v>523</v>
      </c>
      <c r="B298" s="80">
        <f>'[3]SCC x Ano'!B42</f>
        <v>4300.5147445930843</v>
      </c>
      <c r="C298" s="80">
        <f>'[3]SCC x Ano'!C42</f>
        <v>44.748962175298004</v>
      </c>
      <c r="D298" s="80">
        <f>'[3]SCC x Ano'!D42</f>
        <v>17895.518642310017</v>
      </c>
      <c r="E298" s="80">
        <f>'[3]SCC x Ano'!E42</f>
        <v>46.378127114116722</v>
      </c>
      <c r="F298" s="80">
        <f>'[3]SCC x Ano'!F42</f>
        <v>35635.695194054824</v>
      </c>
      <c r="G298" s="80">
        <f>'[3]SCC x Ano'!G42</f>
        <v>1425.4390515887928</v>
      </c>
      <c r="H298" s="80">
        <f>'[3]SCC x Ano'!H42</f>
        <v>453.77737326952609</v>
      </c>
      <c r="I298" s="80">
        <f>'[3]SCC x Ano'!I42</f>
        <v>294.38748325161373</v>
      </c>
      <c r="J298" s="80">
        <f>'[3]SCC x Ano'!J42</f>
        <v>290.08843857448949</v>
      </c>
      <c r="K298" s="80">
        <f>'[3]SCC x Ano'!K42</f>
        <v>807.83204783620874</v>
      </c>
      <c r="L298" s="72">
        <f t="shared" si="11"/>
        <v>61194.380064767975</v>
      </c>
      <c r="N298" s="57" t="s">
        <v>523</v>
      </c>
      <c r="O298" s="76">
        <f>B298/'Total x Ano'!$K$30</f>
        <v>6.3920611610736799E-5</v>
      </c>
      <c r="P298" s="76">
        <f>C298/'Total x Ano'!$K$30</f>
        <v>6.6512527012889594E-7</v>
      </c>
      <c r="Q298" s="76">
        <f>D298/'Total x Ano'!$K$30</f>
        <v>2.6598966975894736E-4</v>
      </c>
      <c r="R298" s="76">
        <f>E298/'Total x Ano'!$K$30</f>
        <v>6.8934032936918575E-7</v>
      </c>
      <c r="S298" s="76">
        <f>F298/'Total x Ano'!$K$30</f>
        <v>5.296704155802887E-4</v>
      </c>
      <c r="T298" s="76">
        <f>G298/'Total x Ano'!$K$30</f>
        <v>2.1186983745594751E-5</v>
      </c>
      <c r="U298" s="76">
        <f>H298/'Total x Ano'!$K$30</f>
        <v>6.7447105653968045E-6</v>
      </c>
      <c r="V298" s="76">
        <f>I298/'Total x Ano'!$K$30</f>
        <v>4.3756222446736884E-6</v>
      </c>
      <c r="W298" s="76">
        <f>J298/'Total x Ano'!$K$30</f>
        <v>4.3117234833802503E-6</v>
      </c>
      <c r="X298" s="76">
        <f>K298/'Total x Ano'!$K$30</f>
        <v>1.2007194869257533E-5</v>
      </c>
      <c r="Y298" s="76">
        <f>L298/'Total x Ano'!$K$30</f>
        <v>9.0956139745777408E-4</v>
      </c>
    </row>
    <row r="299" spans="1:25" x14ac:dyDescent="0.25">
      <c r="A299" s="1" t="s">
        <v>524</v>
      </c>
      <c r="B299" s="80">
        <f>'[3]SCC x Ano'!B43</f>
        <v>8728.7998120882658</v>
      </c>
      <c r="C299" s="80">
        <f>'[3]SCC x Ano'!C43</f>
        <v>5114.3287756970503</v>
      </c>
      <c r="D299" s="80">
        <f>'[3]SCC x Ano'!D43</f>
        <v>32766.493566018868</v>
      </c>
      <c r="E299" s="80">
        <f>'[3]SCC x Ano'!E43</f>
        <v>472.50082391372143</v>
      </c>
      <c r="F299" s="80">
        <f>'[3]SCC x Ano'!F43</f>
        <v>59513.893498375466</v>
      </c>
      <c r="G299" s="80">
        <f>'[3]SCC x Ano'!G43</f>
        <v>3903.6340887951683</v>
      </c>
      <c r="H299" s="80">
        <f>'[3]SCC x Ano'!H43</f>
        <v>629.03285266074204</v>
      </c>
      <c r="I299" s="80">
        <f>'[3]SCC x Ano'!I43</f>
        <v>7110.7026144104339</v>
      </c>
      <c r="J299" s="80">
        <f>'[3]SCC x Ano'!J43</f>
        <v>284.7089381123796</v>
      </c>
      <c r="K299" s="80">
        <f>'[3]SCC x Ano'!K43</f>
        <v>6137.8805506589497</v>
      </c>
      <c r="L299" s="72">
        <f t="shared" si="11"/>
        <v>124661.97552073107</v>
      </c>
      <c r="N299" s="57" t="s">
        <v>524</v>
      </c>
      <c r="O299" s="76">
        <f>B299/'Total x Ano'!$K$30</f>
        <v>1.2974033476291678E-4</v>
      </c>
      <c r="P299" s="76">
        <f>C299/'Total x Ano'!$K$30</f>
        <v>7.6016719564085249E-5</v>
      </c>
      <c r="Q299" s="76">
        <f>D299/'Total x Ano'!$K$30</f>
        <v>4.8702409675783494E-4</v>
      </c>
      <c r="R299" s="76">
        <f>E299/'Total x Ano'!$K$30</f>
        <v>7.0230061852746642E-6</v>
      </c>
      <c r="S299" s="76">
        <f>F299/'Total x Ano'!$K$30</f>
        <v>8.8458352027167924E-4</v>
      </c>
      <c r="T299" s="76">
        <f>G299/'Total x Ano'!$K$30</f>
        <v>5.8021584224080665E-5</v>
      </c>
      <c r="U299" s="76">
        <f>H299/'Total x Ano'!$K$30</f>
        <v>9.3496167443382694E-6</v>
      </c>
      <c r="V299" s="76">
        <f>I299/'Total x Ano'!$K$30</f>
        <v>1.0568978066326497E-4</v>
      </c>
      <c r="W299" s="76">
        <f>J299/'Total x Ano'!$K$30</f>
        <v>4.2317653899611702E-6</v>
      </c>
      <c r="X299" s="76">
        <f>K299/'Total x Ano'!$K$30</f>
        <v>9.1230260118289408E-5</v>
      </c>
      <c r="Y299" s="76">
        <f>L299/'Total x Ano'!$K$30</f>
        <v>1.8529106846817257E-3</v>
      </c>
    </row>
    <row r="300" spans="1:25" x14ac:dyDescent="0.25">
      <c r="A300" s="1" t="s">
        <v>525</v>
      </c>
      <c r="B300" s="80">
        <f>'[3]SCC x Ano'!B44</f>
        <v>56961.293994240732</v>
      </c>
      <c r="C300" s="80">
        <f>'[3]SCC x Ano'!C44</f>
        <v>3895.7310034323805</v>
      </c>
      <c r="D300" s="80">
        <f>'[3]SCC x Ano'!D44</f>
        <v>80685.906438506427</v>
      </c>
      <c r="E300" s="80">
        <f>'[3]SCC x Ano'!E44</f>
        <v>1393.860565150434</v>
      </c>
      <c r="F300" s="80">
        <f>'[3]SCC x Ano'!F44</f>
        <v>212829.50156191131</v>
      </c>
      <c r="G300" s="80">
        <f>'[3]SCC x Ano'!G44</f>
        <v>7723.8338841623372</v>
      </c>
      <c r="H300" s="80">
        <f>'[3]SCC x Ano'!H44</f>
        <v>3351.0631304205622</v>
      </c>
      <c r="I300" s="80">
        <f>'[3]SCC x Ano'!I44</f>
        <v>13429.340764995844</v>
      </c>
      <c r="J300" s="80">
        <f>'[3]SCC x Ano'!J44</f>
        <v>3482.4061380108419</v>
      </c>
      <c r="K300" s="80">
        <f>'[3]SCC x Ano'!K44</f>
        <v>16665.839440200776</v>
      </c>
      <c r="L300" s="72">
        <f t="shared" si="11"/>
        <v>400418.77692103171</v>
      </c>
      <c r="N300" s="57" t="s">
        <v>525</v>
      </c>
      <c r="O300" s="76">
        <f>B300/'Total x Ano'!$K$30</f>
        <v>8.4664301054393162E-4</v>
      </c>
      <c r="P300" s="76">
        <f>C300/'Total x Ano'!$K$30</f>
        <v>5.790411687888986E-5</v>
      </c>
      <c r="Q300" s="76">
        <f>D300/'Total x Ano'!$K$30</f>
        <v>1.1992732949934392E-3</v>
      </c>
      <c r="R300" s="76">
        <f>E300/'Total x Ano'!$K$30</f>
        <v>2.0717617568111211E-5</v>
      </c>
      <c r="S300" s="76">
        <f>F300/'Total x Ano'!$K$30</f>
        <v>3.1633868772917937E-3</v>
      </c>
      <c r="T300" s="76">
        <f>G300/'Total x Ano'!$K$30</f>
        <v>1.1480304456021684E-4</v>
      </c>
      <c r="U300" s="76">
        <f>H300/'Total x Ano'!$K$30</f>
        <v>4.9808457257816106E-5</v>
      </c>
      <c r="V300" s="76">
        <f>I300/'Total x Ano'!$K$30</f>
        <v>1.9960672761482591E-4</v>
      </c>
      <c r="W300" s="76">
        <f>J300/'Total x Ano'!$K$30</f>
        <v>5.1760671323939187E-5</v>
      </c>
      <c r="X300" s="76">
        <f>K300/'Total x Ano'!$K$30</f>
        <v>2.477123584713511E-4</v>
      </c>
      <c r="Y300" s="76">
        <f>L300/'Total x Ano'!$K$30</f>
        <v>5.9516161765043154E-3</v>
      </c>
    </row>
    <row r="301" spans="1:25" x14ac:dyDescent="0.25">
      <c r="A301" s="1" t="s">
        <v>526</v>
      </c>
      <c r="B301" s="80">
        <f>'[3]SCC x Ano'!B45</f>
        <v>44903.449064011766</v>
      </c>
      <c r="C301" s="80">
        <f>'[3]SCC x Ano'!C45</f>
        <v>27344.35019218862</v>
      </c>
      <c r="D301" s="80">
        <f>'[3]SCC x Ano'!D45</f>
        <v>48060.791650847903</v>
      </c>
      <c r="E301" s="80">
        <f>'[3]SCC x Ano'!E45</f>
        <v>3309.0387613854655</v>
      </c>
      <c r="F301" s="80">
        <f>'[3]SCC x Ano'!F45</f>
        <v>194021.29054771422</v>
      </c>
      <c r="G301" s="80">
        <f>'[3]SCC x Ano'!G45</f>
        <v>4340.3133262278843</v>
      </c>
      <c r="H301" s="80">
        <f>'[3]SCC x Ano'!H45</f>
        <v>2463.8503054916887</v>
      </c>
      <c r="I301" s="80">
        <f>'[3]SCC x Ano'!I45</f>
        <v>17093.134496525745</v>
      </c>
      <c r="J301" s="80">
        <f>'[3]SCC x Ano'!J45</f>
        <v>6494.6679111124358</v>
      </c>
      <c r="K301" s="80">
        <f>'[3]SCC x Ano'!K45</f>
        <v>14042.130935818766</v>
      </c>
      <c r="L301" s="72">
        <f t="shared" si="11"/>
        <v>362073.0171913245</v>
      </c>
      <c r="N301" s="57" t="s">
        <v>526</v>
      </c>
      <c r="O301" s="76">
        <f>B301/'Total x Ano'!$K$30</f>
        <v>6.6742148279154033E-4</v>
      </c>
      <c r="P301" s="76">
        <f>C301/'Total x Ano'!$K$30</f>
        <v>4.0643218130583306E-4</v>
      </c>
      <c r="Q301" s="76">
        <f>D301/'Total x Ano'!$K$30</f>
        <v>7.143505787721862E-4</v>
      </c>
      <c r="R301" s="76">
        <f>E301/'Total x Ano'!$K$30</f>
        <v>4.9183828921253367E-5</v>
      </c>
      <c r="S301" s="76">
        <f>F301/'Total x Ano'!$K$30</f>
        <v>2.8838314234143699E-3</v>
      </c>
      <c r="T301" s="76">
        <f>G301/'Total x Ano'!$K$30</f>
        <v>6.4512157002491284E-5</v>
      </c>
      <c r="U301" s="76">
        <f>H301/'Total x Ano'!$K$30</f>
        <v>3.6621387856497455E-5</v>
      </c>
      <c r="V301" s="76">
        <f>I301/'Total x Ano'!$K$30</f>
        <v>2.5406344966871905E-4</v>
      </c>
      <c r="W301" s="76">
        <f>J301/'Total x Ano'!$K$30</f>
        <v>9.6533361642087376E-5</v>
      </c>
      <c r="X301" s="76">
        <f>K301/'Total x Ano'!$K$30</f>
        <v>2.0871492159492939E-4</v>
      </c>
      <c r="Y301" s="76">
        <f>L301/'Total x Ano'!$K$30</f>
        <v>5.3816647729699072E-3</v>
      </c>
    </row>
    <row r="302" spans="1:25" x14ac:dyDescent="0.25">
      <c r="A302" s="1" t="s">
        <v>527</v>
      </c>
      <c r="B302" s="80">
        <f>'[3]SCC x Ano'!B46</f>
        <v>131165.11741208867</v>
      </c>
      <c r="C302" s="80">
        <f>'[3]SCC x Ano'!C46</f>
        <v>129992.20633894292</v>
      </c>
      <c r="D302" s="80">
        <f>'[3]SCC x Ano'!D46</f>
        <v>244196.13592503086</v>
      </c>
      <c r="E302" s="80">
        <f>'[3]SCC x Ano'!E46</f>
        <v>5669.3966620230894</v>
      </c>
      <c r="F302" s="80">
        <f>'[3]SCC x Ano'!F46</f>
        <v>896923.98574393475</v>
      </c>
      <c r="G302" s="80">
        <f>'[3]SCC x Ano'!G46</f>
        <v>17461.7849664471</v>
      </c>
      <c r="H302" s="80">
        <f>'[3]SCC x Ano'!H46</f>
        <v>30634.447213030628</v>
      </c>
      <c r="I302" s="80">
        <f>'[3]SCC x Ano'!I46</f>
        <v>28628.991179343815</v>
      </c>
      <c r="J302" s="80">
        <f>'[3]SCC x Ano'!J46</f>
        <v>1478.7958315557898</v>
      </c>
      <c r="K302" s="80">
        <f>'[3]SCC x Ano'!K46</f>
        <v>86296.893588983003</v>
      </c>
      <c r="L302" s="72">
        <f t="shared" si="11"/>
        <v>1572447.7548613807</v>
      </c>
      <c r="N302" s="57" t="s">
        <v>527</v>
      </c>
      <c r="O302" s="76">
        <f>B302/'Total x Ano'!$K$30</f>
        <v>1.9495699991532341E-3</v>
      </c>
      <c r="P302" s="76">
        <f>C302/'Total x Ano'!$K$30</f>
        <v>1.9321364597717581E-3</v>
      </c>
      <c r="Q302" s="76">
        <f>D302/'Total x Ano'!$K$30</f>
        <v>3.6296041958538924E-3</v>
      </c>
      <c r="R302" s="76">
        <f>E302/'Total x Ano'!$K$30</f>
        <v>8.426695956710993E-5</v>
      </c>
      <c r="S302" s="76">
        <f>F302/'Total x Ano'!$K$30</f>
        <v>1.3331411038451594E-2</v>
      </c>
      <c r="T302" s="76">
        <f>G302/'Total x Ano'!$K$30</f>
        <v>2.5954287827376809E-4</v>
      </c>
      <c r="U302" s="76">
        <f>H302/'Total x Ano'!$K$30</f>
        <v>4.5533447005982342E-4</v>
      </c>
      <c r="V302" s="76">
        <f>I302/'Total x Ano'!$K$30</f>
        <v>4.2552641594423806E-4</v>
      </c>
      <c r="W302" s="76">
        <f>J302/'Total x Ano'!$K$30</f>
        <v>2.1980051136738567E-5</v>
      </c>
      <c r="X302" s="76">
        <f>K302/'Total x Ano'!$K$30</f>
        <v>1.2826720859984875E-3</v>
      </c>
      <c r="Y302" s="76">
        <f>L302/'Total x Ano'!$K$30</f>
        <v>2.3372044554210644E-2</v>
      </c>
    </row>
    <row r="303" spans="1:25" x14ac:dyDescent="0.25">
      <c r="A303" s="1" t="s">
        <v>528</v>
      </c>
      <c r="B303" s="80">
        <f>'[3]SCC x Ano'!B47</f>
        <v>46055.68643599323</v>
      </c>
      <c r="C303" s="80">
        <f>'[3]SCC x Ano'!C47</f>
        <v>7287.082598606954</v>
      </c>
      <c r="D303" s="80">
        <f>'[3]SCC x Ano'!D47</f>
        <v>219264.16082316698</v>
      </c>
      <c r="E303" s="80">
        <f>'[3]SCC x Ano'!E47</f>
        <v>1325.4150907376015</v>
      </c>
      <c r="F303" s="80">
        <f>'[3]SCC x Ano'!F47</f>
        <v>192120.05468317206</v>
      </c>
      <c r="G303" s="80">
        <f>'[3]SCC x Ano'!G47</f>
        <v>8718.3657458310117</v>
      </c>
      <c r="H303" s="80">
        <f>'[3]SCC x Ano'!H47</f>
        <v>4135.4230728856292</v>
      </c>
      <c r="I303" s="80">
        <f>'[3]SCC x Ano'!I47</f>
        <v>11041.828023828495</v>
      </c>
      <c r="J303" s="80">
        <f>'[3]SCC x Ano'!J47</f>
        <v>5210.1735674559795</v>
      </c>
      <c r="K303" s="80">
        <f>'[3]SCC x Ano'!K47</f>
        <v>33795.120243201571</v>
      </c>
      <c r="L303" s="72">
        <f t="shared" si="11"/>
        <v>528953.31028487952</v>
      </c>
      <c r="N303" s="57" t="s">
        <v>528</v>
      </c>
      <c r="O303" s="76">
        <f>B303/'Total x Ano'!$K$30</f>
        <v>6.8454773904502806E-4</v>
      </c>
      <c r="P303" s="76">
        <f>C303/'Total x Ano'!$K$30</f>
        <v>1.0831140089603096E-4</v>
      </c>
      <c r="Q303" s="76">
        <f>D303/'Total x Ano'!$K$30</f>
        <v>3.2590283016127497E-3</v>
      </c>
      <c r="R303" s="76">
        <f>E303/'Total x Ano'!$K$30</f>
        <v>1.9700279680372087E-5</v>
      </c>
      <c r="S303" s="76">
        <f>F303/'Total x Ano'!$K$30</f>
        <v>2.8555724436188472E-3</v>
      </c>
      <c r="T303" s="76">
        <f>G303/'Total x Ano'!$K$30</f>
        <v>1.2958524823575415E-4</v>
      </c>
      <c r="U303" s="76">
        <f>H303/'Total x Ano'!$K$30</f>
        <v>6.1466774976262468E-5</v>
      </c>
      <c r="V303" s="76">
        <f>I303/'Total x Ano'!$K$30</f>
        <v>1.6411998156059656E-4</v>
      </c>
      <c r="W303" s="76">
        <f>J303/'Total x Ano'!$K$30</f>
        <v>7.7441306636280989E-5</v>
      </c>
      <c r="X303" s="76">
        <f>K303/'Total x Ano'!$K$30</f>
        <v>5.0231306801582323E-4</v>
      </c>
      <c r="Y303" s="76">
        <f>L303/'Total x Ano'!$K$30</f>
        <v>7.8620865442777452E-3</v>
      </c>
    </row>
    <row r="304" spans="1:25" x14ac:dyDescent="0.25">
      <c r="A304" s="1" t="s">
        <v>529</v>
      </c>
      <c r="B304" s="80">
        <f>'[3]SCC x Ano'!B48</f>
        <v>45478.043346821214</v>
      </c>
      <c r="C304" s="80">
        <f>'[3]SCC x Ano'!C48</f>
        <v>8441.4113045816121</v>
      </c>
      <c r="D304" s="80">
        <f>'[3]SCC x Ano'!D48</f>
        <v>89451.698385850294</v>
      </c>
      <c r="E304" s="80">
        <f>'[3]SCC x Ano'!E48</f>
        <v>2473.4625581374767</v>
      </c>
      <c r="F304" s="80">
        <f>'[3]SCC x Ano'!F48</f>
        <v>184973.10294825488</v>
      </c>
      <c r="G304" s="80">
        <f>'[3]SCC x Ano'!G48</f>
        <v>9898.7577183390331</v>
      </c>
      <c r="H304" s="80">
        <f>'[3]SCC x Ano'!H48</f>
        <v>2564.7560382001716</v>
      </c>
      <c r="I304" s="80">
        <f>'[3]SCC x Ano'!I48</f>
        <v>10657.430506580849</v>
      </c>
      <c r="J304" s="80">
        <f>'[3]SCC x Ano'!J48</f>
        <v>0</v>
      </c>
      <c r="K304" s="80">
        <f>'[3]SCC x Ano'!K48</f>
        <v>38470.725196159401</v>
      </c>
      <c r="L304" s="72">
        <f t="shared" si="11"/>
        <v>392409.38800292491</v>
      </c>
      <c r="N304" s="57" t="s">
        <v>529</v>
      </c>
      <c r="O304" s="76">
        <f>B304/'Total x Ano'!$K$30</f>
        <v>6.7596195298325176E-4</v>
      </c>
      <c r="P304" s="76">
        <f>C304/'Total x Ano'!$K$30</f>
        <v>1.2546874164890218E-4</v>
      </c>
      <c r="Q304" s="76">
        <f>D304/'Total x Ano'!$K$30</f>
        <v>1.3295634615906259E-3</v>
      </c>
      <c r="R304" s="76">
        <f>E304/'Total x Ano'!$K$30</f>
        <v>3.676425937411013E-5</v>
      </c>
      <c r="S304" s="76">
        <f>F304/'Total x Ano'!$K$30</f>
        <v>2.7493438749056037E-3</v>
      </c>
      <c r="T304" s="76">
        <f>G304/'Total x Ano'!$K$30</f>
        <v>1.4712997980956857E-4</v>
      </c>
      <c r="U304" s="76">
        <f>H304/'Total x Ano'!$K$30</f>
        <v>3.8121198119411938E-5</v>
      </c>
      <c r="V304" s="76">
        <f>I304/'Total x Ano'!$K$30</f>
        <v>1.5840649704458354E-4</v>
      </c>
      <c r="W304" s="76">
        <f>J304/'Total x Ano'!$K$30</f>
        <v>0</v>
      </c>
      <c r="X304" s="76">
        <f>K304/'Total x Ano'!$K$30</f>
        <v>5.7180882515024819E-4</v>
      </c>
      <c r="Y304" s="76">
        <f>L304/'Total x Ano'!$K$30</f>
        <v>5.8325687906263055E-3</v>
      </c>
    </row>
    <row r="305" spans="1:25" x14ac:dyDescent="0.25">
      <c r="A305" s="1" t="s">
        <v>530</v>
      </c>
      <c r="B305" s="80">
        <f>'[3]SCC x Ano'!B49</f>
        <v>143207.51878914106</v>
      </c>
      <c r="C305" s="80">
        <f>'[3]SCC x Ano'!C49</f>
        <v>24233.406590810813</v>
      </c>
      <c r="D305" s="80">
        <f>'[3]SCC x Ano'!D49</f>
        <v>214685.54039280079</v>
      </c>
      <c r="E305" s="80">
        <f>'[3]SCC x Ano'!E49</f>
        <v>3618.0975688845811</v>
      </c>
      <c r="F305" s="80">
        <f>'[3]SCC x Ano'!F49</f>
        <v>1286038.870288885</v>
      </c>
      <c r="G305" s="80">
        <f>'[3]SCC x Ano'!G49</f>
        <v>24993.873830167584</v>
      </c>
      <c r="H305" s="80">
        <f>'[3]SCC x Ano'!H49</f>
        <v>13899.784894068911</v>
      </c>
      <c r="I305" s="80">
        <f>'[3]SCC x Ano'!I49</f>
        <v>33094.934906017537</v>
      </c>
      <c r="J305" s="80">
        <f>'[3]SCC x Ano'!J49</f>
        <v>10906.617264230363</v>
      </c>
      <c r="K305" s="80">
        <f>'[3]SCC x Ano'!K49</f>
        <v>121747.01321221401</v>
      </c>
      <c r="L305" s="72">
        <f t="shared" si="11"/>
        <v>1876425.6577372206</v>
      </c>
      <c r="N305" s="57" t="s">
        <v>530</v>
      </c>
      <c r="O305" s="76">
        <f>B305/'Total x Ano'!$K$30</f>
        <v>2.128561981973654E-3</v>
      </c>
      <c r="P305" s="76">
        <f>C305/'Total x Ano'!$K$30</f>
        <v>3.6019273568212249E-4</v>
      </c>
      <c r="Q305" s="76">
        <f>D305/'Total x Ano'!$K$30</f>
        <v>3.1909740719160869E-3</v>
      </c>
      <c r="R305" s="76">
        <f>E305/'Total x Ano'!$K$30</f>
        <v>5.3777518089245676E-5</v>
      </c>
      <c r="S305" s="76">
        <f>F305/'Total x Ano'!$K$30</f>
        <v>1.9115012045337082E-2</v>
      </c>
      <c r="T305" s="76">
        <f>G305/'Total x Ano'!$K$30</f>
        <v>3.7149592470402473E-4</v>
      </c>
      <c r="U305" s="76">
        <f>H305/'Total x Ano'!$K$30</f>
        <v>2.0659916415904152E-4</v>
      </c>
      <c r="V305" s="76">
        <f>I305/'Total x Ano'!$K$30</f>
        <v>4.919058777951771E-4</v>
      </c>
      <c r="W305" s="76">
        <f>J305/'Total x Ano'!$K$30</f>
        <v>1.6211027924281445E-4</v>
      </c>
      <c r="X305" s="76">
        <f>K305/'Total x Ano'!$K$30</f>
        <v>1.8095842029351118E-3</v>
      </c>
      <c r="Y305" s="76">
        <f>L305/'Total x Ano'!$K$30</f>
        <v>2.789021380183436E-2</v>
      </c>
    </row>
    <row r="306" spans="1:25" x14ac:dyDescent="0.25">
      <c r="A306" s="1" t="s">
        <v>531</v>
      </c>
      <c r="B306" s="80">
        <f>'[3]SCC x Ano'!B50</f>
        <v>25217.504644980221</v>
      </c>
      <c r="C306" s="80">
        <f>'[3]SCC x Ano'!C50</f>
        <v>2195.0676340309137</v>
      </c>
      <c r="D306" s="80">
        <f>'[3]SCC x Ano'!D50</f>
        <v>44429.02265466805</v>
      </c>
      <c r="E306" s="80">
        <f>'[3]SCC x Ano'!E50</f>
        <v>1131.9171219746222</v>
      </c>
      <c r="F306" s="80">
        <f>'[3]SCC x Ano'!F50</f>
        <v>115002.3915433022</v>
      </c>
      <c r="G306" s="80">
        <f>'[3]SCC x Ano'!G50</f>
        <v>7482.9354854026051</v>
      </c>
      <c r="H306" s="80">
        <f>'[3]SCC x Ano'!H50</f>
        <v>4125.4183149920736</v>
      </c>
      <c r="I306" s="80">
        <f>'[3]SCC x Ano'!I50</f>
        <v>7309.9743275595256</v>
      </c>
      <c r="J306" s="80">
        <f>'[3]SCC x Ano'!J50</f>
        <v>326.00035033023977</v>
      </c>
      <c r="K306" s="80">
        <f>'[3]SCC x Ano'!K50</f>
        <v>14335.126883779403</v>
      </c>
      <c r="L306" s="72">
        <f t="shared" si="11"/>
        <v>221555.35896101984</v>
      </c>
      <c r="N306" s="57" t="s">
        <v>531</v>
      </c>
      <c r="O306" s="76">
        <f>B306/'Total x Ano'!$K$30</f>
        <v>3.7481985667654115E-4</v>
      </c>
      <c r="P306" s="76">
        <f>C306/'Total x Ano'!$K$30</f>
        <v>3.2626342200220765E-5</v>
      </c>
      <c r="Q306" s="76">
        <f>D306/'Total x Ano'!$K$30</f>
        <v>6.6036985570720969E-4</v>
      </c>
      <c r="R306" s="76">
        <f>E306/'Total x Ano'!$K$30</f>
        <v>1.6824226639438916E-5</v>
      </c>
      <c r="S306" s="76">
        <f>F306/'Total x Ano'!$K$30</f>
        <v>1.7093356588039922E-3</v>
      </c>
      <c r="T306" s="76">
        <f>G306/'Total x Ano'!$K$30</f>
        <v>1.1122245621224543E-4</v>
      </c>
      <c r="U306" s="76">
        <f>H306/'Total x Ano'!$K$30</f>
        <v>6.1318069465049555E-5</v>
      </c>
      <c r="V306" s="76">
        <f>I306/'Total x Ano'!$K$30</f>
        <v>1.0865165163399558E-4</v>
      </c>
      <c r="W306" s="76">
        <f>J306/'Total x Ano'!$K$30</f>
        <v>4.845499438089962E-6</v>
      </c>
      <c r="X306" s="76">
        <f>K306/'Total x Ano'!$K$30</f>
        <v>2.1306986078369937E-4</v>
      </c>
      <c r="Y306" s="76">
        <f>L306/'Total x Ano'!$K$30</f>
        <v>3.2930834775604821E-3</v>
      </c>
    </row>
    <row r="307" spans="1:25" x14ac:dyDescent="0.25">
      <c r="A307" s="1" t="s">
        <v>532</v>
      </c>
      <c r="B307" s="80">
        <f>'[3]SCC x Ano'!B51</f>
        <v>57926.102098778822</v>
      </c>
      <c r="C307" s="80">
        <f>'[3]SCC x Ano'!C51</f>
        <v>3161.9003313249009</v>
      </c>
      <c r="D307" s="80">
        <f>'[3]SCC x Ano'!D51</f>
        <v>50578.792519513823</v>
      </c>
      <c r="E307" s="80">
        <f>'[3]SCC x Ano'!E51</f>
        <v>2639.1482805244723</v>
      </c>
      <c r="F307" s="80">
        <f>'[3]SCC x Ano'!F51</f>
        <v>138471.616776496</v>
      </c>
      <c r="G307" s="80">
        <f>'[3]SCC x Ano'!G51</f>
        <v>7099.7376261076279</v>
      </c>
      <c r="H307" s="80">
        <f>'[3]SCC x Ano'!H51</f>
        <v>6349.9847417882993</v>
      </c>
      <c r="I307" s="80">
        <f>'[3]SCC x Ano'!I51</f>
        <v>2698.4203585359737</v>
      </c>
      <c r="J307" s="80">
        <f>'[3]SCC x Ano'!J51</f>
        <v>224.62036748971425</v>
      </c>
      <c r="K307" s="80">
        <f>'[3]SCC x Ano'!K51</f>
        <v>20330.137479906789</v>
      </c>
      <c r="L307" s="72">
        <f t="shared" si="11"/>
        <v>289480.46058046637</v>
      </c>
      <c r="N307" s="57" t="s">
        <v>532</v>
      </c>
      <c r="O307" s="76">
        <f>B307/'Total x Ano'!$K$30</f>
        <v>8.6098341577254005E-4</v>
      </c>
      <c r="P307" s="76">
        <f>C307/'Total x Ano'!$K$30</f>
        <v>4.6996839921218021E-5</v>
      </c>
      <c r="Q307" s="76">
        <f>D307/'Total x Ano'!$K$30</f>
        <v>7.5177683240004625E-4</v>
      </c>
      <c r="R307" s="76">
        <f>E307/'Total x Ano'!$K$30</f>
        <v>3.9226925668524986E-5</v>
      </c>
      <c r="S307" s="76">
        <f>F307/'Total x Ano'!$K$30</f>
        <v>2.0581700007445709E-3</v>
      </c>
      <c r="T307" s="76">
        <f>G307/'Total x Ano'!$K$30</f>
        <v>1.055268027873023E-4</v>
      </c>
      <c r="U307" s="76">
        <f>H307/'Total x Ano'!$K$30</f>
        <v>9.4382866359027099E-5</v>
      </c>
      <c r="V307" s="76">
        <f>I307/'Total x Ano'!$K$30</f>
        <v>4.0107914969328548E-5</v>
      </c>
      <c r="W307" s="76">
        <f>J307/'Total x Ano'!$K$30</f>
        <v>3.3386401681851552E-6</v>
      </c>
      <c r="X307" s="76">
        <f>K307/'Total x Ano'!$K$30</f>
        <v>3.0217657629934844E-4</v>
      </c>
      <c r="Y307" s="76">
        <f>L307/'Total x Ano'!$K$30</f>
        <v>4.3026868150900909E-3</v>
      </c>
    </row>
    <row r="308" spans="1:25" x14ac:dyDescent="0.25">
      <c r="A308" s="1" t="s">
        <v>533</v>
      </c>
      <c r="B308" s="80">
        <f>'[3]SCC x Ano'!B52</f>
        <v>149236.04458880861</v>
      </c>
      <c r="C308" s="80">
        <f>'[3]SCC x Ano'!C52</f>
        <v>37181.77140691915</v>
      </c>
      <c r="D308" s="80">
        <f>'[3]SCC x Ano'!D52</f>
        <v>277069.41793168493</v>
      </c>
      <c r="E308" s="80">
        <f>'[3]SCC x Ano'!E52</f>
        <v>6003.5673385086884</v>
      </c>
      <c r="F308" s="80">
        <f>'[3]SCC x Ano'!F52</f>
        <v>974959.1420850791</v>
      </c>
      <c r="G308" s="80">
        <f>'[3]SCC x Ano'!G52</f>
        <v>42248.180424179911</v>
      </c>
      <c r="H308" s="80">
        <f>'[3]SCC x Ano'!H52</f>
        <v>9471.9610061571075</v>
      </c>
      <c r="I308" s="80">
        <f>'[3]SCC x Ano'!I52</f>
        <v>66864.813666720846</v>
      </c>
      <c r="J308" s="80">
        <f>'[3]SCC x Ano'!J52</f>
        <v>16150.830407557545</v>
      </c>
      <c r="K308" s="80">
        <f>'[3]SCC x Ano'!K52</f>
        <v>146654.10110008248</v>
      </c>
      <c r="L308" s="72">
        <f t="shared" si="11"/>
        <v>1725839.8299556985</v>
      </c>
      <c r="N308" s="57" t="s">
        <v>533</v>
      </c>
      <c r="O308" s="76">
        <f>B308/'Total x Ano'!$K$30</f>
        <v>2.2181668500212155E-3</v>
      </c>
      <c r="P308" s="76">
        <f>C308/'Total x Ano'!$K$30</f>
        <v>5.5265048726760259E-4</v>
      </c>
      <c r="Q308" s="76">
        <f>D308/'Total x Ano'!$K$30</f>
        <v>4.1182155403817625E-3</v>
      </c>
      <c r="R308" s="76">
        <f>E308/'Total x Ano'!$K$30</f>
        <v>8.9233898478362122E-5</v>
      </c>
      <c r="S308" s="76">
        <f>F308/'Total x Ano'!$K$30</f>
        <v>1.4491284964412841E-2</v>
      </c>
      <c r="T308" s="76">
        <f>G308/'Total x Ano'!$K$30</f>
        <v>6.2795495249717186E-4</v>
      </c>
      <c r="U308" s="76">
        <f>H308/'Total x Ano'!$K$30</f>
        <v>1.4078629574002316E-4</v>
      </c>
      <c r="V308" s="76">
        <f>I308/'Total x Ano'!$K$30</f>
        <v>9.9384376955999939E-4</v>
      </c>
      <c r="W308" s="76">
        <f>J308/'Total x Ano'!$K$30</f>
        <v>2.4005753240826218E-4</v>
      </c>
      <c r="X308" s="76">
        <f>K308/'Total x Ano'!$K$30</f>
        <v>2.1797901865877895E-3</v>
      </c>
      <c r="Y308" s="76">
        <f>L308/'Total x Ano'!$K$30</f>
        <v>2.565198447735503E-2</v>
      </c>
    </row>
    <row r="309" spans="1:25" x14ac:dyDescent="0.25">
      <c r="A309" s="1" t="s">
        <v>534</v>
      </c>
      <c r="B309" s="80">
        <f>'[3]SCC x Ano'!B53</f>
        <v>464349.67810406559</v>
      </c>
      <c r="C309" s="80">
        <f>'[3]SCC x Ano'!C53</f>
        <v>136706.61537484254</v>
      </c>
      <c r="D309" s="80">
        <f>'[3]SCC x Ano'!D53</f>
        <v>530223.55347619858</v>
      </c>
      <c r="E309" s="80">
        <f>'[3]SCC x Ano'!E53</f>
        <v>22122.677279379161</v>
      </c>
      <c r="F309" s="80">
        <f>'[3]SCC x Ano'!F53</f>
        <v>2243431.1247295076</v>
      </c>
      <c r="G309" s="80">
        <f>'[3]SCC x Ano'!G53</f>
        <v>108345.64640820192</v>
      </c>
      <c r="H309" s="80">
        <f>'[3]SCC x Ano'!H53</f>
        <v>60683.128691491671</v>
      </c>
      <c r="I309" s="80">
        <f>'[3]SCC x Ano'!I53</f>
        <v>178467.89728969891</v>
      </c>
      <c r="J309" s="80">
        <f>'[3]SCC x Ano'!J53</f>
        <v>77229.566270596901</v>
      </c>
      <c r="K309" s="80">
        <f>'[3]SCC x Ano'!K53</f>
        <v>302943.63836912985</v>
      </c>
      <c r="L309" s="72">
        <f t="shared" si="11"/>
        <v>4124503.5259931129</v>
      </c>
      <c r="N309" s="57" t="s">
        <v>534</v>
      </c>
      <c r="O309" s="76">
        <f>B309/'Total x Ano'!$K$30</f>
        <v>6.9018517987825432E-3</v>
      </c>
      <c r="P309" s="76">
        <f>C309/'Total x Ano'!$K$30</f>
        <v>2.0319359390594339E-3</v>
      </c>
      <c r="Q309" s="76">
        <f>D309/'Total x Ano'!$K$30</f>
        <v>7.8809667775766937E-3</v>
      </c>
      <c r="R309" s="76">
        <f>E309/'Total x Ano'!$K$30</f>
        <v>3.2881995438866206E-4</v>
      </c>
      <c r="S309" s="76">
        <f>F309/'Total x Ano'!$K$30</f>
        <v>3.3345191940003904E-2</v>
      </c>
      <c r="T309" s="76">
        <f>G309/'Total x Ano'!$K$30</f>
        <v>1.6103932657085191E-3</v>
      </c>
      <c r="U309" s="76">
        <f>H309/'Total x Ano'!$K$30</f>
        <v>9.0196242328666177E-4</v>
      </c>
      <c r="V309" s="76">
        <f>I309/'Total x Ano'!$K$30</f>
        <v>2.6526538856731945E-3</v>
      </c>
      <c r="W309" s="76">
        <f>J309/'Total x Ano'!$K$30</f>
        <v>1.1479000546748693E-3</v>
      </c>
      <c r="X309" s="76">
        <f>K309/'Total x Ano'!$K$30</f>
        <v>4.5027964786036115E-3</v>
      </c>
      <c r="Y309" s="76">
        <f>L309/'Total x Ano'!$K$30</f>
        <v>6.1304472517758099E-2</v>
      </c>
    </row>
    <row r="310" spans="1:25" x14ac:dyDescent="0.25">
      <c r="A310" s="1" t="s">
        <v>535</v>
      </c>
      <c r="B310" s="80">
        <f>'[3]SCC x Ano'!B54</f>
        <v>97843.39960678546</v>
      </c>
      <c r="C310" s="80">
        <f>'[3]SCC x Ano'!C54</f>
        <v>7530.9044381467793</v>
      </c>
      <c r="D310" s="80">
        <f>'[3]SCC x Ano'!D54</f>
        <v>137610.98883350778</v>
      </c>
      <c r="E310" s="80">
        <f>'[3]SCC x Ano'!E54</f>
        <v>2513.5460030106024</v>
      </c>
      <c r="F310" s="80">
        <f>'[3]SCC x Ano'!F54</f>
        <v>490879.39012951427</v>
      </c>
      <c r="G310" s="80">
        <f>'[3]SCC x Ano'!G54</f>
        <v>19946.37919265352</v>
      </c>
      <c r="H310" s="80">
        <f>'[3]SCC x Ano'!H54</f>
        <v>6637.2227843584178</v>
      </c>
      <c r="I310" s="80">
        <f>'[3]SCC x Ano'!I54</f>
        <v>44008.680719249453</v>
      </c>
      <c r="J310" s="80">
        <f>'[3]SCC x Ano'!J54</f>
        <v>1628.5235128750894</v>
      </c>
      <c r="K310" s="80">
        <f>'[3]SCC x Ano'!K54</f>
        <v>50287.463188001682</v>
      </c>
      <c r="L310" s="72">
        <f t="shared" si="11"/>
        <v>858886.4984081029</v>
      </c>
      <c r="N310" s="57" t="s">
        <v>535</v>
      </c>
      <c r="O310" s="76">
        <f>B310/'Total x Ano'!$K$30</f>
        <v>1.4542933384434251E-3</v>
      </c>
      <c r="P310" s="76">
        <f>C310/'Total x Ano'!$K$30</f>
        <v>1.1193544174533521E-4</v>
      </c>
      <c r="Q310" s="76">
        <f>D310/'Total x Ano'!$K$30</f>
        <v>2.0453780751839711E-3</v>
      </c>
      <c r="R310" s="76">
        <f>E310/'Total x Ano'!$K$30</f>
        <v>3.7360038824692594E-5</v>
      </c>
      <c r="S310" s="76">
        <f>F310/'Total x Ano'!$K$30</f>
        <v>7.2961756226121149E-3</v>
      </c>
      <c r="T310" s="76">
        <f>G310/'Total x Ano'!$K$30</f>
        <v>2.9647259296508393E-4</v>
      </c>
      <c r="U310" s="76">
        <f>H310/'Total x Ano'!$K$30</f>
        <v>9.8652223040581762E-5</v>
      </c>
      <c r="V310" s="76">
        <f>I310/'Total x Ano'!$K$30</f>
        <v>6.5412211207805954E-4</v>
      </c>
      <c r="W310" s="76">
        <f>J310/'Total x Ano'!$K$30</f>
        <v>2.4205525419095133E-5</v>
      </c>
      <c r="X310" s="76">
        <f>K310/'Total x Ano'!$K$30</f>
        <v>7.4744666493025292E-4</v>
      </c>
      <c r="Y310" s="76">
        <f>L310/'Total x Ano'!$K$30</f>
        <v>1.2766041635242609E-2</v>
      </c>
    </row>
    <row r="311" spans="1:25" x14ac:dyDescent="0.25">
      <c r="A311" s="1" t="s">
        <v>536</v>
      </c>
      <c r="B311" s="80">
        <f>'[3]SCC x Ano'!B55</f>
        <v>713871.86993399658</v>
      </c>
      <c r="C311" s="80">
        <f>'[3]SCC x Ano'!C55</f>
        <v>195236.97283158015</v>
      </c>
      <c r="D311" s="80">
        <f>'[3]SCC x Ano'!D55</f>
        <v>3555550.5508852652</v>
      </c>
      <c r="E311" s="80">
        <f>'[3]SCC x Ano'!E55</f>
        <v>114736.54518825508</v>
      </c>
      <c r="F311" s="80">
        <f>'[3]SCC x Ano'!F55</f>
        <v>3495938.0089629162</v>
      </c>
      <c r="G311" s="80">
        <f>'[3]SCC x Ano'!G55</f>
        <v>185667.15262896824</v>
      </c>
      <c r="H311" s="80">
        <f>'[3]SCC x Ano'!H55</f>
        <v>65781.207404957822</v>
      </c>
      <c r="I311" s="80">
        <f>'[3]SCC x Ano'!I55</f>
        <v>173988.37412998453</v>
      </c>
      <c r="J311" s="80">
        <f>'[3]SCC x Ano'!J55</f>
        <v>285934.31714044377</v>
      </c>
      <c r="K311" s="80">
        <f>'[3]SCC x Ano'!K55</f>
        <v>374919.92704174493</v>
      </c>
      <c r="L311" s="72">
        <f t="shared" si="11"/>
        <v>9161624.9261481129</v>
      </c>
      <c r="N311" s="57" t="s">
        <v>536</v>
      </c>
      <c r="O311" s="76">
        <f>B311/'Total x Ano'!$K$30</f>
        <v>1.0610619715989146E-2</v>
      </c>
      <c r="P311" s="76">
        <f>C311/'Total x Ano'!$K$30</f>
        <v>2.9019006917982873E-3</v>
      </c>
      <c r="Q311" s="76">
        <f>D311/'Total x Ano'!$K$30</f>
        <v>5.2847851785933805E-2</v>
      </c>
      <c r="R311" s="76">
        <f>E311/'Total x Ano'!$K$30</f>
        <v>1.7053842570257604E-3</v>
      </c>
      <c r="S311" s="76">
        <f>F311/'Total x Ano'!$K$30</f>
        <v>5.1961802006860722E-2</v>
      </c>
      <c r="T311" s="76">
        <f>G311/'Total x Ano'!$K$30</f>
        <v>2.7596598679236984E-3</v>
      </c>
      <c r="U311" s="76">
        <f>H311/'Total x Ano'!$K$30</f>
        <v>9.777376103881929E-4</v>
      </c>
      <c r="V311" s="76">
        <f>I311/'Total x Ano'!$K$30</f>
        <v>2.5860725862012178E-3</v>
      </c>
      <c r="W311" s="76">
        <f>J311/'Total x Ano'!$K$30</f>
        <v>4.2499787857011358E-3</v>
      </c>
      <c r="X311" s="76">
        <f>K311/'Total x Ano'!$K$30</f>
        <v>5.5726145507794872E-3</v>
      </c>
      <c r="Y311" s="76">
        <f>L311/'Total x Ano'!$K$30</f>
        <v>0.13617362185860146</v>
      </c>
    </row>
    <row r="312" spans="1:25" x14ac:dyDescent="0.25">
      <c r="A312" s="1" t="s">
        <v>537</v>
      </c>
      <c r="B312" s="80">
        <f>'[3]SCC x Ano'!B56</f>
        <v>3174697.6587535837</v>
      </c>
      <c r="C312" s="80">
        <f>'[3]SCC x Ano'!C56</f>
        <v>759839.18669320294</v>
      </c>
      <c r="D312" s="80">
        <f>'[3]SCC x Ano'!D56</f>
        <v>5063098.6789069343</v>
      </c>
      <c r="E312" s="80">
        <f>'[3]SCC x Ano'!E56</f>
        <v>889289.65956698591</v>
      </c>
      <c r="F312" s="80">
        <f>'[3]SCC x Ano'!F56</f>
        <v>14202638.958588842</v>
      </c>
      <c r="G312" s="80">
        <f>'[3]SCC x Ano'!G56</f>
        <v>598601.96328446607</v>
      </c>
      <c r="H312" s="80">
        <f>'[3]SCC x Ano'!H56</f>
        <v>621924.239403049</v>
      </c>
      <c r="I312" s="80">
        <f>'[3]SCC x Ano'!I56</f>
        <v>602878.15153876797</v>
      </c>
      <c r="J312" s="80">
        <f>'[3]SCC x Ano'!J56</f>
        <v>281936.89463578578</v>
      </c>
      <c r="K312" s="80">
        <f>'[3]SCC x Ano'!K56</f>
        <v>4331223.651296705</v>
      </c>
      <c r="L312" s="72">
        <f t="shared" si="11"/>
        <v>30526129.042668324</v>
      </c>
      <c r="N312" s="57" t="s">
        <v>537</v>
      </c>
      <c r="O312" s="76">
        <f>B312/'Total x Ano'!$K$30</f>
        <v>4.7187052731731627E-2</v>
      </c>
      <c r="P312" s="76">
        <f>C312/'Total x Ano'!$K$30</f>
        <v>1.1293853974178153E-2</v>
      </c>
      <c r="Q312" s="76">
        <f>D312/'Total x Ano'!$K$30</f>
        <v>7.5255262084182734E-2</v>
      </c>
      <c r="R312" s="76">
        <f>E312/'Total x Ano'!$K$30</f>
        <v>1.3217938389839014E-2</v>
      </c>
      <c r="S312" s="76">
        <f>F312/'Total x Ano'!$K$30</f>
        <v>0.21110062925859749</v>
      </c>
      <c r="T312" s="76">
        <f>G312/'Total x Ano'!$K$30</f>
        <v>8.8973078519583911E-3</v>
      </c>
      <c r="U312" s="76">
        <f>H312/'Total x Ano'!$K$30</f>
        <v>9.2439580187851905E-3</v>
      </c>
      <c r="V312" s="76">
        <f>I312/'Total x Ano'!$K$30</f>
        <v>8.9608668872857983E-3</v>
      </c>
      <c r="W312" s="76">
        <f>J312/'Total x Ano'!$K$30</f>
        <v>4.1905631793052933E-3</v>
      </c>
      <c r="X312" s="76">
        <f>K312/'Total x Ano'!$K$30</f>
        <v>6.437705280788894E-2</v>
      </c>
      <c r="Y312" s="76">
        <f>L312/'Total x Ano'!$K$30</f>
        <v>0.45372448518375263</v>
      </c>
    </row>
    <row r="313" spans="1:25" x14ac:dyDescent="0.25">
      <c r="A313" s="1" t="s">
        <v>538</v>
      </c>
      <c r="B313" s="80">
        <f>'[3]SCC x Ano'!B57</f>
        <v>593869.7843263899</v>
      </c>
      <c r="C313" s="80">
        <f>'[3]SCC x Ano'!C57</f>
        <v>98596.268882748933</v>
      </c>
      <c r="D313" s="80">
        <f>'[3]SCC x Ano'!D57</f>
        <v>463513.36493748677</v>
      </c>
      <c r="E313" s="80">
        <f>'[3]SCC x Ano'!E57</f>
        <v>25771.251102390059</v>
      </c>
      <c r="F313" s="80">
        <f>'[3]SCC x Ano'!F57</f>
        <v>2064773.2596458334</v>
      </c>
      <c r="G313" s="80">
        <f>'[3]SCC x Ano'!G57</f>
        <v>79612.904061582114</v>
      </c>
      <c r="H313" s="80">
        <f>'[3]SCC x Ano'!H57</f>
        <v>77882.274690098187</v>
      </c>
      <c r="I313" s="80">
        <f>'[3]SCC x Ano'!I57</f>
        <v>134482.89995182876</v>
      </c>
      <c r="J313" s="80">
        <f>'[3]SCC x Ano'!J57</f>
        <v>77449.110577410684</v>
      </c>
      <c r="K313" s="80">
        <f>'[3]SCC x Ano'!K57</f>
        <v>271728.53269761731</v>
      </c>
      <c r="L313" s="72">
        <f t="shared" si="11"/>
        <v>3887679.6508733854</v>
      </c>
      <c r="N313" s="57" t="s">
        <v>538</v>
      </c>
      <c r="O313" s="76">
        <f>B313/'Total x Ano'!$K$30</f>
        <v>8.826971208273587E-3</v>
      </c>
      <c r="P313" s="76">
        <f>C313/'Total x Ano'!$K$30</f>
        <v>1.4654835952941946E-3</v>
      </c>
      <c r="Q313" s="76">
        <f>D313/'Total x Ano'!$K$30</f>
        <v>6.8894212753962342E-3</v>
      </c>
      <c r="R313" s="76">
        <f>E313/'Total x Ano'!$K$30</f>
        <v>3.8305045564830789E-4</v>
      </c>
      <c r="S313" s="76">
        <f>F313/'Total x Ano'!$K$30</f>
        <v>3.0689714471969436E-2</v>
      </c>
      <c r="T313" s="76">
        <f>G313/'Total x Ano'!$K$30</f>
        <v>1.1833247464437548E-3</v>
      </c>
      <c r="U313" s="76">
        <f>H313/'Total x Ano'!$K$30</f>
        <v>1.1576015727153446E-3</v>
      </c>
      <c r="V313" s="76">
        <f>I313/'Total x Ano'!$K$30</f>
        <v>1.9988837910425061E-3</v>
      </c>
      <c r="W313" s="76">
        <f>J313/'Total x Ano'!$K$30</f>
        <v>1.1511632469205966E-3</v>
      </c>
      <c r="X313" s="76">
        <f>K313/'Total x Ano'!$K$30</f>
        <v>4.0388314036028852E-3</v>
      </c>
      <c r="Y313" s="76">
        <f>L313/'Total x Ano'!$K$30</f>
        <v>5.7784445767306833E-2</v>
      </c>
    </row>
    <row r="314" spans="1:25" x14ac:dyDescent="0.25">
      <c r="A314" s="1" t="s">
        <v>539</v>
      </c>
      <c r="B314" s="80">
        <f>'[3]SCC x Ano'!B58</f>
        <v>369675.62584740878</v>
      </c>
      <c r="C314" s="80">
        <f>'[3]SCC x Ano'!C58</f>
        <v>40550.634825736932</v>
      </c>
      <c r="D314" s="80">
        <f>'[3]SCC x Ano'!D58</f>
        <v>277601.37901441607</v>
      </c>
      <c r="E314" s="80">
        <f>'[3]SCC x Ano'!E58</f>
        <v>29628.040839666239</v>
      </c>
      <c r="F314" s="80">
        <f>'[3]SCC x Ano'!F58</f>
        <v>837229.63571619999</v>
      </c>
      <c r="G314" s="80">
        <f>'[3]SCC x Ano'!G58</f>
        <v>74367.811816023954</v>
      </c>
      <c r="H314" s="80">
        <f>'[3]SCC x Ano'!H58</f>
        <v>70542.558181893211</v>
      </c>
      <c r="I314" s="80">
        <f>'[3]SCC x Ano'!I58</f>
        <v>46802.561769008564</v>
      </c>
      <c r="J314" s="80">
        <f>'[3]SCC x Ano'!J58</f>
        <v>2986.951148503389</v>
      </c>
      <c r="K314" s="80">
        <f>'[3]SCC x Ano'!K58</f>
        <v>145317.65965570597</v>
      </c>
      <c r="L314" s="72">
        <f t="shared" si="11"/>
        <v>1894702.8588145634</v>
      </c>
      <c r="N314" s="57" t="s">
        <v>539</v>
      </c>
      <c r="O314" s="76">
        <f>B314/'Total x Ano'!$K$30</f>
        <v>5.4946659888696963E-3</v>
      </c>
      <c r="P314" s="76">
        <f>C314/'Total x Ano'!$K$30</f>
        <v>6.027235187424071E-4</v>
      </c>
      <c r="Q314" s="76">
        <f>D314/'Total x Ano'!$K$30</f>
        <v>4.1261223328893423E-3</v>
      </c>
      <c r="R314" s="76">
        <f>E314/'Total x Ano'!$K$30</f>
        <v>4.403757698262582E-4</v>
      </c>
      <c r="S314" s="76">
        <f>F314/'Total x Ano'!$K$30</f>
        <v>1.2444145306302766E-2</v>
      </c>
      <c r="T314" s="76">
        <f>G314/'Total x Ano'!$K$30</f>
        <v>1.1053644267605505E-3</v>
      </c>
      <c r="U314" s="76">
        <f>H314/'Total x Ano'!$K$30</f>
        <v>1.0485078487968895E-3</v>
      </c>
      <c r="V314" s="76">
        <f>I314/'Total x Ano'!$K$30</f>
        <v>6.956489050492455E-4</v>
      </c>
      <c r="W314" s="76">
        <f>J314/'Total x Ano'!$K$30</f>
        <v>4.4396486374980438E-5</v>
      </c>
      <c r="X314" s="76">
        <f>K314/'Total x Ano'!$K$30</f>
        <v>2.1599260169290558E-3</v>
      </c>
      <c r="Y314" s="76">
        <f>L314/'Total x Ano'!$K$30</f>
        <v>2.8161876600541196E-2</v>
      </c>
    </row>
    <row r="315" spans="1:25" x14ac:dyDescent="0.25">
      <c r="A315" s="1" t="s">
        <v>540</v>
      </c>
      <c r="B315" s="80">
        <f>'[3]SCC x Ano'!B59</f>
        <v>696190.52488144266</v>
      </c>
      <c r="C315" s="80">
        <f>'[3]SCC x Ano'!C59</f>
        <v>50997.861985560397</v>
      </c>
      <c r="D315" s="80">
        <f>'[3]SCC x Ano'!D59</f>
        <v>422023.42960594088</v>
      </c>
      <c r="E315" s="80">
        <f>'[3]SCC x Ano'!E59</f>
        <v>37029.022439968918</v>
      </c>
      <c r="F315" s="80">
        <f>'[3]SCC x Ano'!F59</f>
        <v>1697503.8849484553</v>
      </c>
      <c r="G315" s="80">
        <f>'[3]SCC x Ano'!G59</f>
        <v>87219.328319893582</v>
      </c>
      <c r="H315" s="80">
        <f>'[3]SCC x Ano'!H59</f>
        <v>51533.706551785981</v>
      </c>
      <c r="I315" s="80">
        <f>'[3]SCC x Ano'!I59</f>
        <v>96456.30873355105</v>
      </c>
      <c r="J315" s="80">
        <f>'[3]SCC x Ano'!J59</f>
        <v>56732.086003340875</v>
      </c>
      <c r="K315" s="80">
        <f>'[3]SCC x Ano'!K59</f>
        <v>254774.85568034946</v>
      </c>
      <c r="L315" s="72">
        <f t="shared" si="11"/>
        <v>3450461.009150289</v>
      </c>
      <c r="N315" s="57" t="s">
        <v>540</v>
      </c>
      <c r="O315" s="76">
        <f>B315/'Total x Ano'!$K$30</f>
        <v>1.0347813410934457E-2</v>
      </c>
      <c r="P315" s="76">
        <f>C315/'Total x Ano'!$K$30</f>
        <v>7.5800566270710671E-4</v>
      </c>
      <c r="Q315" s="76">
        <f>D315/'Total x Ano'!$K$30</f>
        <v>6.2727364830892918E-3</v>
      </c>
      <c r="R315" s="76">
        <f>E315/'Total x Ano'!$K$30</f>
        <v>5.5038010616900441E-4</v>
      </c>
      <c r="S315" s="76">
        <f>F315/'Total x Ano'!$K$30</f>
        <v>2.5230813747105025E-2</v>
      </c>
      <c r="T315" s="76">
        <f>G315/'Total x Ano'!$K$30</f>
        <v>1.2963826754680207E-3</v>
      </c>
      <c r="U315" s="76">
        <f>H315/'Total x Ano'!$K$30</f>
        <v>7.659701772909696E-4</v>
      </c>
      <c r="V315" s="76">
        <f>I315/'Total x Ano'!$K$30</f>
        <v>1.4336763420505425E-3</v>
      </c>
      <c r="W315" s="76">
        <f>J315/'Total x Ano'!$K$30</f>
        <v>8.4323618233044689E-4</v>
      </c>
      <c r="X315" s="76">
        <f>K315/'Total x Ano'!$K$30</f>
        <v>3.7868407772814324E-3</v>
      </c>
      <c r="Y315" s="76">
        <f>L315/'Total x Ano'!$K$30</f>
        <v>5.1285855564426296E-2</v>
      </c>
    </row>
    <row r="316" spans="1:25" x14ac:dyDescent="0.25">
      <c r="A316" s="1" t="s">
        <v>541</v>
      </c>
      <c r="B316" s="80">
        <f>'[3]SCC x Ano'!B60</f>
        <v>59592.244721429379</v>
      </c>
      <c r="C316" s="80">
        <f>'[3]SCC x Ano'!C60</f>
        <v>12464.495984941801</v>
      </c>
      <c r="D316" s="80">
        <f>'[3]SCC x Ano'!D60</f>
        <v>94318.274190158947</v>
      </c>
      <c r="E316" s="80">
        <f>'[3]SCC x Ano'!E60</f>
        <v>1111.8976861969686</v>
      </c>
      <c r="F316" s="80">
        <f>'[3]SCC x Ano'!F60</f>
        <v>185227.47441393547</v>
      </c>
      <c r="G316" s="80">
        <f>'[3]SCC x Ano'!G60</f>
        <v>10050.573804851574</v>
      </c>
      <c r="H316" s="80">
        <f>'[3]SCC x Ano'!H60</f>
        <v>30359.825893793502</v>
      </c>
      <c r="I316" s="80">
        <f>'[3]SCC x Ano'!I60</f>
        <v>16089.202354624216</v>
      </c>
      <c r="J316" s="80">
        <f>'[3]SCC x Ano'!J60</f>
        <v>6040.753079526321</v>
      </c>
      <c r="K316" s="80">
        <f>'[3]SCC x Ano'!K60</f>
        <v>44720.290798034403</v>
      </c>
      <c r="L316" s="72">
        <f t="shared" si="11"/>
        <v>459975.03292749258</v>
      </c>
      <c r="N316" s="57" t="s">
        <v>541</v>
      </c>
      <c r="O316" s="76">
        <f>B316/'Total x Ano'!$K$30</f>
        <v>8.8574809204866286E-4</v>
      </c>
      <c r="P316" s="76">
        <f>C316/'Total x Ano'!$K$30</f>
        <v>1.852657772604476E-4</v>
      </c>
      <c r="Q316" s="76">
        <f>D316/'Total x Ano'!$K$30</f>
        <v>1.4018977100088016E-3</v>
      </c>
      <c r="R316" s="76">
        <f>E316/'Total x Ano'!$K$30</f>
        <v>1.6526668171439622E-5</v>
      </c>
      <c r="S316" s="76">
        <f>F316/'Total x Ano'!$K$30</f>
        <v>2.7531247199039997E-3</v>
      </c>
      <c r="T316" s="76">
        <f>G316/'Total x Ano'!$K$30</f>
        <v>1.4938649505915141E-4</v>
      </c>
      <c r="U316" s="76">
        <f>H316/'Total x Ano'!$K$30</f>
        <v>4.5125264178355617E-4</v>
      </c>
      <c r="V316" s="76">
        <f>I316/'Total x Ano'!$K$30</f>
        <v>2.3914152512312731E-4</v>
      </c>
      <c r="W316" s="76">
        <f>J316/'Total x Ano'!$K$30</f>
        <v>8.9786607967856137E-5</v>
      </c>
      <c r="X316" s="76">
        <f>K316/'Total x Ano'!$K$30</f>
        <v>6.6469911370826843E-4</v>
      </c>
      <c r="Y316" s="76">
        <f>L316/'Total x Ano'!$K$30</f>
        <v>6.8368293510353111E-3</v>
      </c>
    </row>
    <row r="317" spans="1:25" x14ac:dyDescent="0.25">
      <c r="A317" s="1" t="s">
        <v>542</v>
      </c>
      <c r="B317" s="80">
        <f>'[3]SCC x Ano'!B61</f>
        <v>50302.248573253994</v>
      </c>
      <c r="C317" s="80">
        <f>'[3]SCC x Ano'!C61</f>
        <v>9333.0915463748752</v>
      </c>
      <c r="D317" s="80">
        <f>'[3]SCC x Ano'!D61</f>
        <v>96062.304099514731</v>
      </c>
      <c r="E317" s="80">
        <f>'[3]SCC x Ano'!E61</f>
        <v>4555.1022712559352</v>
      </c>
      <c r="F317" s="80">
        <f>'[3]SCC x Ano'!F61</f>
        <v>222273.61652690108</v>
      </c>
      <c r="G317" s="80">
        <f>'[3]SCC x Ano'!G61</f>
        <v>12310.522351480966</v>
      </c>
      <c r="H317" s="80">
        <f>'[3]SCC x Ano'!H61</f>
        <v>5178.243140239063</v>
      </c>
      <c r="I317" s="80">
        <f>'[3]SCC x Ano'!I61</f>
        <v>20155.641075109819</v>
      </c>
      <c r="J317" s="80">
        <f>'[3]SCC x Ano'!J61</f>
        <v>573.13894712248725</v>
      </c>
      <c r="K317" s="80">
        <f>'[3]SCC x Ano'!K61</f>
        <v>41127.799665386774</v>
      </c>
      <c r="L317" s="72">
        <f t="shared" si="11"/>
        <v>461871.70819663972</v>
      </c>
      <c r="N317" s="57" t="s">
        <v>542</v>
      </c>
      <c r="O317" s="76">
        <f>B317/'Total x Ano'!$K$30</f>
        <v>7.4766642719694819E-4</v>
      </c>
      <c r="P317" s="76">
        <f>C317/'Total x Ano'!$K$30</f>
        <v>1.3872221240802363E-4</v>
      </c>
      <c r="Q317" s="76">
        <f>D317/'Total x Ano'!$K$30</f>
        <v>1.4278200623536225E-3</v>
      </c>
      <c r="R317" s="76">
        <f>E317/'Total x Ano'!$K$30</f>
        <v>6.7704668027056321E-5</v>
      </c>
      <c r="S317" s="76">
        <f>F317/'Total x Ano'!$K$30</f>
        <v>3.303759283977119E-3</v>
      </c>
      <c r="T317" s="76">
        <f>G317/'Total x Ano'!$K$30</f>
        <v>1.829771933565979E-4</v>
      </c>
      <c r="U317" s="76">
        <f>H317/'Total x Ano'!$K$30</f>
        <v>7.6966709394343013E-5</v>
      </c>
      <c r="V317" s="76">
        <f>I317/'Total x Ano'!$K$30</f>
        <v>2.9958295260987722E-4</v>
      </c>
      <c r="W317" s="76">
        <f>J317/'Total x Ano'!$K$30</f>
        <v>8.5188388399467216E-6</v>
      </c>
      <c r="X317" s="76">
        <f>K317/'Total x Ano'!$K$30</f>
        <v>6.1130219635234084E-4</v>
      </c>
      <c r="Y317" s="76">
        <f>L317/'Total x Ano'!$K$30</f>
        <v>6.8650205445158754E-3</v>
      </c>
    </row>
    <row r="318" spans="1:25" x14ac:dyDescent="0.25">
      <c r="A318" s="1" t="s">
        <v>543</v>
      </c>
      <c r="B318" s="80">
        <f>'[3]SCC x Ano'!B62</f>
        <v>197259.70723974347</v>
      </c>
      <c r="C318" s="80">
        <f>'[3]SCC x Ano'!C62</f>
        <v>25989.956473169179</v>
      </c>
      <c r="D318" s="80">
        <f>'[3]SCC x Ano'!D62</f>
        <v>183057.9588426617</v>
      </c>
      <c r="E318" s="80">
        <f>'[3]SCC x Ano'!E62</f>
        <v>8176.8458281642015</v>
      </c>
      <c r="F318" s="80">
        <f>'[3]SCC x Ano'!F62</f>
        <v>647596.49083525746</v>
      </c>
      <c r="G318" s="80">
        <f>'[3]SCC x Ano'!G62</f>
        <v>24750.781258533912</v>
      </c>
      <c r="H318" s="80">
        <f>'[3]SCC x Ano'!H62</f>
        <v>18954.886337711687</v>
      </c>
      <c r="I318" s="80">
        <f>'[3]SCC x Ano'!I62</f>
        <v>67852.834916540596</v>
      </c>
      <c r="J318" s="80">
        <f>'[3]SCC x Ano'!J62</f>
        <v>5075.0668139603586</v>
      </c>
      <c r="K318" s="80">
        <f>'[3]SCC x Ano'!K62</f>
        <v>85709.491754393457</v>
      </c>
      <c r="L318" s="72">
        <f t="shared" si="11"/>
        <v>1264424.0203001364</v>
      </c>
      <c r="N318" s="57" t="s">
        <v>543</v>
      </c>
      <c r="O318" s="76">
        <f>B318/'Total x Ano'!$K$30</f>
        <v>2.9319655626741377E-3</v>
      </c>
      <c r="P318" s="76">
        <f>C318/'Total x Ano'!$K$30</f>
        <v>3.8630117838570364E-4</v>
      </c>
      <c r="Q318" s="76">
        <f>D318/'Total x Ano'!$K$30</f>
        <v>2.720878170258009E-3</v>
      </c>
      <c r="R318" s="76">
        <f>E318/'Total x Ano'!$K$30</f>
        <v>1.2153637818358705E-4</v>
      </c>
      <c r="S318" s="76">
        <f>F318/'Total x Ano'!$K$30</f>
        <v>9.6255369948913747E-3</v>
      </c>
      <c r="T318" s="76">
        <f>G318/'Total x Ano'!$K$30</f>
        <v>3.6788272331310113E-4</v>
      </c>
      <c r="U318" s="76">
        <f>H318/'Total x Ano'!$K$30</f>
        <v>2.8173555950292936E-4</v>
      </c>
      <c r="V318" s="76">
        <f>I318/'Total x Ano'!$K$30</f>
        <v>1.0085292028915061E-3</v>
      </c>
      <c r="W318" s="76">
        <f>J318/'Total x Ano'!$K$30</f>
        <v>7.5433150211043969E-5</v>
      </c>
      <c r="X318" s="76">
        <f>K318/'Total x Ano'!$K$30</f>
        <v>1.2739412510268276E-3</v>
      </c>
      <c r="Y318" s="76">
        <f>L318/'Total x Ano'!$K$30</f>
        <v>1.8793740171338225E-2</v>
      </c>
    </row>
    <row r="319" spans="1:25" x14ac:dyDescent="0.25">
      <c r="A319" s="1" t="s">
        <v>544</v>
      </c>
      <c r="B319" s="80">
        <f>'[3]SCC x Ano'!B63</f>
        <v>147355.25712621456</v>
      </c>
      <c r="C319" s="80">
        <f>'[3]SCC x Ano'!C63</f>
        <v>25401.623990744338</v>
      </c>
      <c r="D319" s="80">
        <f>'[3]SCC x Ano'!D63</f>
        <v>649994.0870133565</v>
      </c>
      <c r="E319" s="80">
        <f>'[3]SCC x Ano'!E63</f>
        <v>7191.6006270119251</v>
      </c>
      <c r="F319" s="80">
        <f>'[3]SCC x Ano'!F63</f>
        <v>698559.04493434844</v>
      </c>
      <c r="G319" s="80">
        <f>'[3]SCC x Ano'!G63</f>
        <v>54655.272824166903</v>
      </c>
      <c r="H319" s="80">
        <f>'[3]SCC x Ano'!H63</f>
        <v>9596.5035429609543</v>
      </c>
      <c r="I319" s="80">
        <f>'[3]SCC x Ano'!I63</f>
        <v>37873.926487992409</v>
      </c>
      <c r="J319" s="80">
        <f>'[3]SCC x Ano'!J63</f>
        <v>20482.87694642894</v>
      </c>
      <c r="K319" s="80">
        <f>'[3]SCC x Ano'!K63</f>
        <v>168515.76020846039</v>
      </c>
      <c r="L319" s="72">
        <f t="shared" si="11"/>
        <v>1819625.9537016856</v>
      </c>
      <c r="N319" s="57" t="s">
        <v>544</v>
      </c>
      <c r="O319" s="76">
        <f>B319/'Total x Ano'!$K$30</f>
        <v>2.1902118046234599E-3</v>
      </c>
      <c r="P319" s="76">
        <f>C319/'Total x Ano'!$K$30</f>
        <v>3.7755651074926767E-4</v>
      </c>
      <c r="Q319" s="76">
        <f>D319/'Total x Ano'!$K$30</f>
        <v>9.6611736159010666E-3</v>
      </c>
      <c r="R319" s="76">
        <f>E319/'Total x Ano'!$K$30</f>
        <v>1.0689220659380778E-4</v>
      </c>
      <c r="S319" s="76">
        <f>F319/'Total x Ano'!$K$30</f>
        <v>1.0383017859561073E-2</v>
      </c>
      <c r="T319" s="76">
        <f>G319/'Total x Ano'!$K$30</f>
        <v>8.1236751276456685E-4</v>
      </c>
      <c r="U319" s="76">
        <f>H319/'Total x Ano'!$K$30</f>
        <v>1.4263743114981652E-4</v>
      </c>
      <c r="V319" s="76">
        <f>I319/'Total x Ano'!$K$30</f>
        <v>5.6293831994328576E-4</v>
      </c>
      <c r="W319" s="76">
        <f>J319/'Total x Ano'!$K$30</f>
        <v>3.0444681618853114E-4</v>
      </c>
      <c r="X319" s="76">
        <f>K319/'Total x Ano'!$K$30</f>
        <v>2.5047305028115339E-3</v>
      </c>
      <c r="Y319" s="76">
        <f>L319/'Total x Ano'!$K$30</f>
        <v>2.7045972580286414E-2</v>
      </c>
    </row>
    <row r="320" spans="1:25" x14ac:dyDescent="0.25">
      <c r="A320" s="1" t="s">
        <v>84</v>
      </c>
      <c r="B320" s="80">
        <f>'[3]SCC x Ano'!B64</f>
        <v>7535283.4780190233</v>
      </c>
      <c r="C320" s="80">
        <f>'[3]SCC x Ano'!C64</f>
        <v>1652561.6724914128</v>
      </c>
      <c r="D320" s="80">
        <f>'[3]SCC x Ano'!D64</f>
        <v>13122298.025940651</v>
      </c>
      <c r="E320" s="80">
        <f>'[3]SCC x Ano'!E64</f>
        <v>1174418.8845551091</v>
      </c>
      <c r="F320" s="80">
        <f>'[3]SCC x Ano'!F64</f>
        <v>31887903.692263544</v>
      </c>
      <c r="G320" s="80">
        <f>'[3]SCC x Ano'!G64</f>
        <v>1428434.1372455854</v>
      </c>
      <c r="H320" s="80">
        <f>'[3]SCC x Ano'!H64</f>
        <v>1125212.6287941125</v>
      </c>
      <c r="I320" s="80">
        <f>'[3]SCC x Ano'!I64</f>
        <v>1684976.9275983053</v>
      </c>
      <c r="J320" s="80">
        <f>'[3]SCC x Ano'!J64</f>
        <v>1025168.4923126382</v>
      </c>
      <c r="K320" s="80">
        <f>'[3]SCC x Ano'!K64</f>
        <v>6642740.7471864726</v>
      </c>
      <c r="L320" s="72">
        <f t="shared" si="11"/>
        <v>67278998.686406851</v>
      </c>
      <c r="N320" s="57" t="s">
        <v>84</v>
      </c>
      <c r="O320" s="76">
        <f>B320/'Total x Ano'!$K$30</f>
        <v>0.11200052951355029</v>
      </c>
      <c r="P320" s="76">
        <f>C320/'Total x Ano'!$K$30</f>
        <v>2.4562816105426055E-2</v>
      </c>
      <c r="Q320" s="76">
        <f>D320/'Total x Ano'!$K$30</f>
        <v>0.19504300423828835</v>
      </c>
      <c r="R320" s="76">
        <f>E320/'Total x Ano'!$K$30</f>
        <v>1.7455950705050998E-2</v>
      </c>
      <c r="S320" s="76">
        <f>F320/'Total x Ano'!$K$30</f>
        <v>0.47396519441223811</v>
      </c>
      <c r="T320" s="76">
        <f>G320/'Total x Ano'!$K$30</f>
        <v>2.1231501139064784E-2</v>
      </c>
      <c r="U320" s="76">
        <f>H320/'Total x Ano'!$K$30</f>
        <v>1.6724574544261937E-2</v>
      </c>
      <c r="V320" s="76">
        <f>I320/'Total x Ano'!$K$30</f>
        <v>2.5044619576639747E-2</v>
      </c>
      <c r="W320" s="76">
        <f>J320/'Total x Ano'!$K$30</f>
        <v>1.5237570598977486E-2</v>
      </c>
      <c r="X320" s="76">
        <f>K320/'Total x Ano'!$K$30</f>
        <v>9.873423916650205E-2</v>
      </c>
      <c r="Y320" s="76">
        <f>L320/'Total x Ano'!$K$30</f>
        <v>0.99999999999999978</v>
      </c>
    </row>
    <row r="323" spans="1:25" x14ac:dyDescent="0.25">
      <c r="A323" s="1"/>
      <c r="B323" s="1">
        <f>B291+1</f>
        <v>2017</v>
      </c>
      <c r="C323" s="1">
        <f t="shared" ref="C323:L323" si="12">C291+1</f>
        <v>2017</v>
      </c>
      <c r="D323" s="1">
        <f t="shared" si="12"/>
        <v>2017</v>
      </c>
      <c r="E323" s="1">
        <f t="shared" si="12"/>
        <v>2017</v>
      </c>
      <c r="F323" s="1">
        <f t="shared" si="12"/>
        <v>2017</v>
      </c>
      <c r="G323" s="1">
        <f t="shared" si="12"/>
        <v>2017</v>
      </c>
      <c r="H323" s="1">
        <f t="shared" si="12"/>
        <v>2017</v>
      </c>
      <c r="I323" s="1">
        <f t="shared" si="12"/>
        <v>2017</v>
      </c>
      <c r="J323" s="1">
        <f t="shared" si="12"/>
        <v>2017</v>
      </c>
      <c r="K323" s="1">
        <f t="shared" si="12"/>
        <v>2017</v>
      </c>
      <c r="L323" s="1">
        <f t="shared" si="12"/>
        <v>2017</v>
      </c>
      <c r="N323" s="57"/>
      <c r="O323" s="1">
        <f>B323</f>
        <v>2017</v>
      </c>
      <c r="P323" s="1">
        <f t="shared" ref="P323" si="13">C323</f>
        <v>2017</v>
      </c>
      <c r="Q323" s="1">
        <f t="shared" ref="Q323" si="14">D323</f>
        <v>2017</v>
      </c>
      <c r="R323" s="1">
        <f t="shared" ref="R323" si="15">E323</f>
        <v>2017</v>
      </c>
      <c r="S323" s="1">
        <f t="shared" ref="S323" si="16">F323</f>
        <v>2017</v>
      </c>
      <c r="T323" s="1">
        <f t="shared" ref="T323" si="17">G323</f>
        <v>2017</v>
      </c>
      <c r="U323" s="1">
        <f t="shared" ref="U323" si="18">H323</f>
        <v>2017</v>
      </c>
      <c r="V323" s="1">
        <f t="shared" ref="V323" si="19">I323</f>
        <v>2017</v>
      </c>
      <c r="W323" s="1">
        <f t="shared" ref="W323" si="20">J323</f>
        <v>2017</v>
      </c>
      <c r="X323" s="1">
        <f t="shared" ref="X323" si="21">K323</f>
        <v>2017</v>
      </c>
      <c r="Y323" s="1">
        <f t="shared" ref="Y323" si="22">L323</f>
        <v>2017</v>
      </c>
    </row>
    <row r="324" spans="1:25" x14ac:dyDescent="0.25">
      <c r="A324" s="1"/>
      <c r="B324" s="1" t="s">
        <v>769</v>
      </c>
      <c r="C324" s="1" t="s">
        <v>771</v>
      </c>
      <c r="D324" s="1" t="s">
        <v>20</v>
      </c>
      <c r="E324" s="1" t="s">
        <v>776</v>
      </c>
      <c r="F324" s="1" t="s">
        <v>777</v>
      </c>
      <c r="G324" s="1" t="s">
        <v>780</v>
      </c>
      <c r="H324" s="1" t="s">
        <v>22</v>
      </c>
      <c r="I324" s="1" t="s">
        <v>21</v>
      </c>
      <c r="J324" s="1" t="s">
        <v>29</v>
      </c>
      <c r="K324" s="1" t="s">
        <v>784</v>
      </c>
      <c r="L324" s="57" t="s">
        <v>866</v>
      </c>
      <c r="N324" s="56"/>
      <c r="O324" s="1" t="s">
        <v>769</v>
      </c>
      <c r="P324" s="1" t="s">
        <v>771</v>
      </c>
      <c r="Q324" s="1" t="s">
        <v>20</v>
      </c>
      <c r="R324" s="1" t="s">
        <v>776</v>
      </c>
      <c r="S324" s="1" t="s">
        <v>777</v>
      </c>
      <c r="T324" s="1" t="s">
        <v>780</v>
      </c>
      <c r="U324" s="1" t="s">
        <v>22</v>
      </c>
      <c r="V324" s="1" t="s">
        <v>21</v>
      </c>
      <c r="W324" s="1" t="s">
        <v>29</v>
      </c>
      <c r="X324" s="1" t="s">
        <v>784</v>
      </c>
      <c r="Y324" s="1" t="s">
        <v>866</v>
      </c>
    </row>
    <row r="325" spans="1:25" x14ac:dyDescent="0.25">
      <c r="A325" s="1" t="s">
        <v>518</v>
      </c>
      <c r="B325" s="80">
        <f>'[3]SCC x Ano'!B69</f>
        <v>49018.207193030968</v>
      </c>
      <c r="C325" s="80">
        <f>'[3]SCC x Ano'!C69</f>
        <v>1314.6186674398955</v>
      </c>
      <c r="D325" s="80">
        <f>'[3]SCC x Ano'!D69</f>
        <v>60714.30301926082</v>
      </c>
      <c r="E325" s="80">
        <f>'[3]SCC x Ano'!E69</f>
        <v>296.34234201290292</v>
      </c>
      <c r="F325" s="80">
        <f>'[3]SCC x Ano'!F69</f>
        <v>103020.18554750318</v>
      </c>
      <c r="G325" s="80">
        <f>'[3]SCC x Ano'!G69</f>
        <v>5369.2799899523279</v>
      </c>
      <c r="H325" s="80">
        <f>'[3]SCC x Ano'!H69</f>
        <v>1608.7306047735442</v>
      </c>
      <c r="I325" s="80">
        <f>'[3]SCC x Ano'!I69</f>
        <v>9937.9516047447141</v>
      </c>
      <c r="J325" s="80">
        <f>'[3]SCC x Ano'!J69</f>
        <v>2168.7051960400686</v>
      </c>
      <c r="K325" s="80">
        <f>'[3]SCC x Ano'!K69</f>
        <v>7948.3570178772343</v>
      </c>
      <c r="L325" s="72">
        <f>SUM(B325:K325)</f>
        <v>241396.68118263563</v>
      </c>
      <c r="N325" s="57" t="s">
        <v>518</v>
      </c>
      <c r="O325" s="76">
        <f>B325/'Total x Ano'!$L$30</f>
        <v>7.3235979528354543E-4</v>
      </c>
      <c r="P325" s="76">
        <f>C325/'Total x Ano'!$L$30</f>
        <v>1.9641147918177819E-5</v>
      </c>
      <c r="Q325" s="76">
        <f>D325/'Total x Ano'!$L$30</f>
        <v>9.0710609539164562E-4</v>
      </c>
      <c r="R325" s="76">
        <f>E325/'Total x Ano'!$L$30</f>
        <v>4.42752253414261E-6</v>
      </c>
      <c r="S325" s="76">
        <f>F325/'Total x Ano'!$L$30</f>
        <v>1.5391799561443138E-3</v>
      </c>
      <c r="T325" s="76">
        <f>G325/'Total x Ano'!$L$30</f>
        <v>8.0220085952482166E-5</v>
      </c>
      <c r="U325" s="76">
        <f>H325/'Total x Ano'!$L$30</f>
        <v>2.4035346942387362E-5</v>
      </c>
      <c r="V325" s="76">
        <f>I325/'Total x Ano'!$L$30</f>
        <v>1.4847862905568226E-4</v>
      </c>
      <c r="W325" s="76">
        <f>J325/'Total x Ano'!$L$30</f>
        <v>3.2401684687237486E-5</v>
      </c>
      <c r="X325" s="76">
        <f>K325/'Total x Ano'!$L$30</f>
        <v>1.1875295837585623E-4</v>
      </c>
      <c r="Y325" s="76">
        <f>L325/'Total x Ano'!$L$30</f>
        <v>3.6066032222854707E-3</v>
      </c>
    </row>
    <row r="326" spans="1:25" x14ac:dyDescent="0.25">
      <c r="A326" s="1" t="s">
        <v>519</v>
      </c>
      <c r="B326" s="80">
        <f>'[3]SCC x Ano'!B70</f>
        <v>12710.704731426031</v>
      </c>
      <c r="C326" s="80">
        <f>'[3]SCC x Ano'!C70</f>
        <v>4462.933093195219</v>
      </c>
      <c r="D326" s="80">
        <f>'[3]SCC x Ano'!D70</f>
        <v>17644.913326170092</v>
      </c>
      <c r="E326" s="80">
        <f>'[3]SCC x Ano'!E70</f>
        <v>0</v>
      </c>
      <c r="F326" s="80">
        <f>'[3]SCC x Ano'!F70</f>
        <v>27508.132969497208</v>
      </c>
      <c r="G326" s="80">
        <f>'[3]SCC x Ano'!G70</f>
        <v>930.74433044438831</v>
      </c>
      <c r="H326" s="80">
        <f>'[3]SCC x Ano'!H70</f>
        <v>308.24945304082462</v>
      </c>
      <c r="I326" s="80">
        <f>'[3]SCC x Ano'!I70</f>
        <v>3912.9711849489881</v>
      </c>
      <c r="J326" s="80">
        <f>'[3]SCC x Ano'!J70</f>
        <v>40161.002608363146</v>
      </c>
      <c r="K326" s="80">
        <f>'[3]SCC x Ano'!K70</f>
        <v>9221.1061328246087</v>
      </c>
      <c r="L326" s="72">
        <f t="shared" ref="L326:L352" si="23">SUM(B326:K326)</f>
        <v>116860.75782991049</v>
      </c>
      <c r="N326" s="57" t="s">
        <v>519</v>
      </c>
      <c r="O326" s="76">
        <f>B326/'Total x Ano'!$L$30</f>
        <v>1.8990513215547009E-4</v>
      </c>
      <c r="P326" s="76">
        <f>C326/'Total x Ano'!$L$30</f>
        <v>6.6678749665926125E-5</v>
      </c>
      <c r="Q326" s="76">
        <f>D326/'Total x Ano'!$L$30</f>
        <v>2.6362500489791559E-4</v>
      </c>
      <c r="R326" s="76">
        <f>E326/'Total x Ano'!$L$30</f>
        <v>0</v>
      </c>
      <c r="S326" s="76">
        <f>F326/'Total x Ano'!$L$30</f>
        <v>4.1098709609758445E-4</v>
      </c>
      <c r="T326" s="76">
        <f>G326/'Total x Ano'!$L$30</f>
        <v>1.390584777246776E-5</v>
      </c>
      <c r="U326" s="76">
        <f>H326/'Total x Ano'!$L$30</f>
        <v>4.6054215209514739E-6</v>
      </c>
      <c r="V326" s="76">
        <f>I326/'Total x Ano'!$L$30</f>
        <v>5.8462007079832099E-5</v>
      </c>
      <c r="W326" s="76">
        <f>J326/'Total x Ano'!$L$30</f>
        <v>6.0002813919364203E-4</v>
      </c>
      <c r="X326" s="76">
        <f>K326/'Total x Ano'!$L$30</f>
        <v>1.37768551451294E-4</v>
      </c>
      <c r="Y326" s="76">
        <f>L326/'Total x Ano'!$L$30</f>
        <v>1.7459659498350833E-3</v>
      </c>
    </row>
    <row r="327" spans="1:25" x14ac:dyDescent="0.25">
      <c r="A327" s="1" t="s">
        <v>520</v>
      </c>
      <c r="B327" s="80">
        <f>'[3]SCC x Ano'!B71</f>
        <v>111568.44195324689</v>
      </c>
      <c r="C327" s="80">
        <f>'[3]SCC x Ano'!C71</f>
        <v>26365.220373005068</v>
      </c>
      <c r="D327" s="80">
        <f>'[3]SCC x Ano'!D71</f>
        <v>100531.09788049167</v>
      </c>
      <c r="E327" s="80">
        <f>'[3]SCC x Ano'!E71</f>
        <v>4455.961543346335</v>
      </c>
      <c r="F327" s="80">
        <f>'[3]SCC x Ano'!F71</f>
        <v>327231.56737159728</v>
      </c>
      <c r="G327" s="80">
        <f>'[3]SCC x Ano'!G71</f>
        <v>8573.938248588267</v>
      </c>
      <c r="H327" s="80">
        <f>'[3]SCC x Ano'!H71</f>
        <v>7893.9489012661807</v>
      </c>
      <c r="I327" s="80">
        <f>'[3]SCC x Ano'!I71</f>
        <v>24982.818581719162</v>
      </c>
      <c r="J327" s="80">
        <f>'[3]SCC x Ano'!J71</f>
        <v>0</v>
      </c>
      <c r="K327" s="80">
        <f>'[3]SCC x Ano'!K71</f>
        <v>26552.101867841793</v>
      </c>
      <c r="L327" s="72">
        <f t="shared" si="23"/>
        <v>638155.09672110272</v>
      </c>
      <c r="N327" s="57" t="s">
        <v>520</v>
      </c>
      <c r="O327" s="76">
        <f>B327/'Total x Ano'!$L$30</f>
        <v>1.6668957513525846E-3</v>
      </c>
      <c r="P327" s="76">
        <f>C327/'Total x Ano'!$L$30</f>
        <v>3.9391133418940574E-4</v>
      </c>
      <c r="Q327" s="76">
        <f>D327/'Total x Ano'!$L$30</f>
        <v>1.5019915757721628E-3</v>
      </c>
      <c r="R327" s="76">
        <f>E327/'Total x Ano'!$L$30</f>
        <v>6.6574590760235588E-5</v>
      </c>
      <c r="S327" s="76">
        <f>F327/'Total x Ano'!$L$30</f>
        <v>4.8890250666827418E-3</v>
      </c>
      <c r="T327" s="76">
        <f>G327/'Total x Ano'!$L$30</f>
        <v>1.2809949649489818E-4</v>
      </c>
      <c r="U327" s="76">
        <f>H327/'Total x Ano'!$L$30</f>
        <v>1.1794007027927364E-4</v>
      </c>
      <c r="V327" s="76">
        <f>I327/'Total x Ano'!$L$30</f>
        <v>3.7325746798661061E-4</v>
      </c>
      <c r="W327" s="76">
        <f>J327/'Total x Ano'!$L$30</f>
        <v>0</v>
      </c>
      <c r="X327" s="76">
        <f>K327/'Total x Ano'!$L$30</f>
        <v>3.967034496325908E-4</v>
      </c>
      <c r="Y327" s="76">
        <f>L327/'Total x Ano'!$L$30</f>
        <v>9.5343988031505057E-3</v>
      </c>
    </row>
    <row r="328" spans="1:25" x14ac:dyDescent="0.25">
      <c r="A328" s="1" t="s">
        <v>521</v>
      </c>
      <c r="B328" s="80">
        <f>'[3]SCC x Ano'!B72</f>
        <v>5094.2458467274037</v>
      </c>
      <c r="C328" s="80">
        <f>'[3]SCC x Ano'!C72</f>
        <v>3234.3924806081523</v>
      </c>
      <c r="D328" s="80">
        <f>'[3]SCC x Ano'!D72</f>
        <v>24910.509882797971</v>
      </c>
      <c r="E328" s="80">
        <f>'[3]SCC x Ano'!E72</f>
        <v>0</v>
      </c>
      <c r="F328" s="80">
        <f>'[3]SCC x Ano'!F72</f>
        <v>26101.389985378224</v>
      </c>
      <c r="G328" s="80">
        <f>'[3]SCC x Ano'!G72</f>
        <v>1835.6782991935052</v>
      </c>
      <c r="H328" s="80">
        <f>'[3]SCC x Ano'!H72</f>
        <v>1026.4640791023326</v>
      </c>
      <c r="I328" s="80">
        <f>'[3]SCC x Ano'!I72</f>
        <v>3280.9925259432471</v>
      </c>
      <c r="J328" s="80">
        <f>'[3]SCC x Ano'!J72</f>
        <v>528.52798136064928</v>
      </c>
      <c r="K328" s="80">
        <f>'[3]SCC x Ano'!K72</f>
        <v>1016.2544884616158</v>
      </c>
      <c r="L328" s="72">
        <f t="shared" si="23"/>
        <v>67028.455569573111</v>
      </c>
      <c r="N328" s="57" t="s">
        <v>521</v>
      </c>
      <c r="O328" s="76">
        <f>B328/'Total x Ano'!$L$30</f>
        <v>7.6110919984110568E-5</v>
      </c>
      <c r="P328" s="76">
        <f>C328/'Total x Ano'!$L$30</f>
        <v>4.8323656669793389E-5</v>
      </c>
      <c r="Q328" s="76">
        <f>D328/'Total x Ano'!$L$30</f>
        <v>3.7217713504561571E-4</v>
      </c>
      <c r="R328" s="76">
        <f>E328/'Total x Ano'!$L$30</f>
        <v>0</v>
      </c>
      <c r="S328" s="76">
        <f>F328/'Total x Ano'!$L$30</f>
        <v>3.8996955867911241E-4</v>
      </c>
      <c r="T328" s="76">
        <f>G328/'Total x Ano'!$L$30</f>
        <v>2.7426074113843468E-5</v>
      </c>
      <c r="U328" s="76">
        <f>H328/'Total x Ano'!$L$30</f>
        <v>1.5335955064145514E-5</v>
      </c>
      <c r="V328" s="76">
        <f>I328/'Total x Ano'!$L$30</f>
        <v>4.901988775648776E-5</v>
      </c>
      <c r="W328" s="76">
        <f>J328/'Total x Ano'!$L$30</f>
        <v>7.8965075712916243E-6</v>
      </c>
      <c r="X328" s="76">
        <f>K328/'Total x Ano'!$L$30</f>
        <v>1.5183417993947907E-5</v>
      </c>
      <c r="Y328" s="76">
        <f>L328/'Total x Ano'!$L$30</f>
        <v>1.0014431128783485E-3</v>
      </c>
    </row>
    <row r="329" spans="1:25" x14ac:dyDescent="0.25">
      <c r="A329" s="1" t="s">
        <v>522</v>
      </c>
      <c r="B329" s="80">
        <f>'[3]SCC x Ano'!B73</f>
        <v>82582.751007340645</v>
      </c>
      <c r="C329" s="80">
        <f>'[3]SCC x Ano'!C73</f>
        <v>14656.977722537129</v>
      </c>
      <c r="D329" s="80">
        <f>'[3]SCC x Ano'!D73</f>
        <v>130684.53559801055</v>
      </c>
      <c r="E329" s="80">
        <f>'[3]SCC x Ano'!E73</f>
        <v>2658.4523733390724</v>
      </c>
      <c r="F329" s="80">
        <f>'[3]SCC x Ano'!F73</f>
        <v>289762.49998211785</v>
      </c>
      <c r="G329" s="80">
        <f>'[3]SCC x Ano'!G73</f>
        <v>23494.502983875907</v>
      </c>
      <c r="H329" s="80">
        <f>'[3]SCC x Ano'!H73</f>
        <v>20085.339614051351</v>
      </c>
      <c r="I329" s="80">
        <f>'[3]SCC x Ano'!I73</f>
        <v>22272.045736344266</v>
      </c>
      <c r="J329" s="80">
        <f>'[3]SCC x Ano'!J73</f>
        <v>112993.20645156756</v>
      </c>
      <c r="K329" s="80">
        <f>'[3]SCC x Ano'!K73</f>
        <v>41134.829061469944</v>
      </c>
      <c r="L329" s="72">
        <f t="shared" si="23"/>
        <v>740325.14053065446</v>
      </c>
      <c r="N329" s="57" t="s">
        <v>522</v>
      </c>
      <c r="O329" s="76">
        <f>B329/'Total x Ano'!$L$30</f>
        <v>1.2338331017191226E-3</v>
      </c>
      <c r="P329" s="76">
        <f>C329/'Total x Ano'!$L$30</f>
        <v>2.1898355364328547E-4</v>
      </c>
      <c r="Q329" s="76">
        <f>D329/'Total x Ano'!$L$30</f>
        <v>1.9525010239642396E-3</v>
      </c>
      <c r="R329" s="76">
        <f>E329/'Total x Ano'!$L$30</f>
        <v>3.9718785067815784E-5</v>
      </c>
      <c r="S329" s="76">
        <f>F329/'Total x Ano'!$L$30</f>
        <v>4.3292159652449022E-3</v>
      </c>
      <c r="T329" s="76">
        <f>G329/'Total x Ano'!$L$30</f>
        <v>3.5102118948989808E-4</v>
      </c>
      <c r="U329" s="76">
        <f>H329/'Total x Ano'!$L$30</f>
        <v>3.0008635668826429E-4</v>
      </c>
      <c r="V329" s="76">
        <f>I329/'Total x Ano'!$L$30</f>
        <v>3.3275698541528547E-4</v>
      </c>
      <c r="W329" s="76">
        <f>J329/'Total x Ano'!$L$30</f>
        <v>1.6881825404064636E-3</v>
      </c>
      <c r="X329" s="76">
        <f>K329/'Total x Ano'!$L$30</f>
        <v>6.1457765829438119E-4</v>
      </c>
      <c r="Y329" s="76">
        <f>L329/'Total x Ano'!$L$30</f>
        <v>1.106087715993366E-2</v>
      </c>
    </row>
    <row r="330" spans="1:25" x14ac:dyDescent="0.25">
      <c r="A330" s="1" t="s">
        <v>523</v>
      </c>
      <c r="B330" s="80">
        <f>'[3]SCC x Ano'!B74</f>
        <v>3893.8106142656575</v>
      </c>
      <c r="C330" s="80">
        <f>'[3]SCC x Ano'!C74</f>
        <v>16.29450223001966</v>
      </c>
      <c r="D330" s="80">
        <f>'[3]SCC x Ano'!D74</f>
        <v>18491.631671496205</v>
      </c>
      <c r="E330" s="80">
        <f>'[3]SCC x Ano'!E74</f>
        <v>15.422803685511148</v>
      </c>
      <c r="F330" s="80">
        <f>'[3]SCC x Ano'!F74</f>
        <v>36810.676061119455</v>
      </c>
      <c r="G330" s="80">
        <f>'[3]SCC x Ano'!G74</f>
        <v>1581.2495102618623</v>
      </c>
      <c r="H330" s="80">
        <f>'[3]SCC x Ano'!H74</f>
        <v>468.39163749834086</v>
      </c>
      <c r="I330" s="80">
        <f>'[3]SCC x Ano'!I74</f>
        <v>562.34944067658296</v>
      </c>
      <c r="J330" s="80">
        <f>'[3]SCC x Ano'!J74</f>
        <v>296.68354710546242</v>
      </c>
      <c r="K330" s="80">
        <f>'[3]SCC x Ano'!K74</f>
        <v>1387.4185425632559</v>
      </c>
      <c r="L330" s="72">
        <f t="shared" si="23"/>
        <v>63523.928330902352</v>
      </c>
      <c r="N330" s="57" t="s">
        <v>523</v>
      </c>
      <c r="O330" s="76">
        <f>B330/'Total x Ano'!$L$30</f>
        <v>5.8175737295058026E-5</v>
      </c>
      <c r="P330" s="76">
        <f>C330/'Total x Ano'!$L$30</f>
        <v>2.4344909781035561E-7</v>
      </c>
      <c r="Q330" s="76">
        <f>D330/'Total x Ano'!$L$30</f>
        <v>2.7627545683313077E-4</v>
      </c>
      <c r="R330" s="76">
        <f>E330/'Total x Ano'!$L$30</f>
        <v>2.3042542754246421E-7</v>
      </c>
      <c r="S330" s="76">
        <f>F330/'Total x Ano'!$L$30</f>
        <v>5.4997236186563601E-4</v>
      </c>
      <c r="T330" s="76">
        <f>G330/'Total x Ano'!$L$30</f>
        <v>2.3624763816172894E-5</v>
      </c>
      <c r="U330" s="76">
        <f>H330/'Total x Ano'!$L$30</f>
        <v>6.9980365132484707E-6</v>
      </c>
      <c r="V330" s="76">
        <f>I330/'Total x Ano'!$L$30</f>
        <v>8.4018193409217777E-6</v>
      </c>
      <c r="W330" s="76">
        <f>J330/'Total x Ano'!$L$30</f>
        <v>4.4326203315947398E-6</v>
      </c>
      <c r="X330" s="76">
        <f>K330/'Total x Ano'!$L$30</f>
        <v>2.0728819309994691E-5</v>
      </c>
      <c r="Y330" s="76">
        <f>L330/'Total x Ano'!$L$30</f>
        <v>9.4908348983111022E-4</v>
      </c>
    </row>
    <row r="331" spans="1:25" x14ac:dyDescent="0.25">
      <c r="A331" s="1" t="s">
        <v>524</v>
      </c>
      <c r="B331" s="80">
        <f>'[3]SCC x Ano'!B75</f>
        <v>9325.743571709063</v>
      </c>
      <c r="C331" s="80">
        <f>'[3]SCC x Ano'!C75</f>
        <v>3318.6927335353898</v>
      </c>
      <c r="D331" s="80">
        <f>'[3]SCC x Ano'!D75</f>
        <v>32049.401182545338</v>
      </c>
      <c r="E331" s="80">
        <f>'[3]SCC x Ano'!E75</f>
        <v>730.6025710410072</v>
      </c>
      <c r="F331" s="80">
        <f>'[3]SCC x Ano'!F75</f>
        <v>62945.631268956029</v>
      </c>
      <c r="G331" s="80">
        <f>'[3]SCC x Ano'!G75</f>
        <v>3904.7325287713379</v>
      </c>
      <c r="H331" s="80">
        <f>'[3]SCC x Ano'!H75</f>
        <v>771.86229033986717</v>
      </c>
      <c r="I331" s="80">
        <f>'[3]SCC x Ano'!I75</f>
        <v>5664.9134669233945</v>
      </c>
      <c r="J331" s="80">
        <f>'[3]SCC x Ano'!J75</f>
        <v>239.5290858463087</v>
      </c>
      <c r="K331" s="80">
        <f>'[3]SCC x Ano'!K75</f>
        <v>7023.2120789731598</v>
      </c>
      <c r="L331" s="72">
        <f t="shared" si="23"/>
        <v>125974.32077864089</v>
      </c>
      <c r="N331" s="57" t="s">
        <v>524</v>
      </c>
      <c r="O331" s="76">
        <f>B331/'Total x Ano'!$L$30</f>
        <v>1.3933189408882947E-4</v>
      </c>
      <c r="P331" s="76">
        <f>C331/'Total x Ano'!$L$30</f>
        <v>4.9583150223546211E-5</v>
      </c>
      <c r="Q331" s="76">
        <f>D331/'Total x Ano'!$L$30</f>
        <v>4.788362168485458E-4</v>
      </c>
      <c r="R331" s="76">
        <f>E331/'Total x Ano'!$L$30</f>
        <v>1.0915616461739858E-5</v>
      </c>
      <c r="S331" s="76">
        <f>F331/'Total x Ano'!$L$30</f>
        <v>9.4044340399051065E-4</v>
      </c>
      <c r="T331" s="76">
        <f>G331/'Total x Ano'!$L$30</f>
        <v>5.8338916887489587E-5</v>
      </c>
      <c r="U331" s="76">
        <f>H331/'Total x Ano'!$L$30</f>
        <v>1.1532060050959206E-5</v>
      </c>
      <c r="V331" s="76">
        <f>I331/'Total x Ano'!$L$30</f>
        <v>8.4637017641168551E-5</v>
      </c>
      <c r="W331" s="76">
        <f>J331/'Total x Ano'!$L$30</f>
        <v>3.5787002895486866E-6</v>
      </c>
      <c r="X331" s="76">
        <f>K331/'Total x Ano'!$L$30</f>
        <v>1.0493076868631321E-4</v>
      </c>
      <c r="Y331" s="76">
        <f>L331/'Total x Ano'!$L$30</f>
        <v>1.8821277451686511E-3</v>
      </c>
    </row>
    <row r="332" spans="1:25" x14ac:dyDescent="0.25">
      <c r="A332" s="1" t="s">
        <v>525</v>
      </c>
      <c r="B332" s="80">
        <f>'[3]SCC x Ano'!B76</f>
        <v>59067.284000132757</v>
      </c>
      <c r="C332" s="80">
        <f>'[3]SCC x Ano'!C76</f>
        <v>6027.4506241035688</v>
      </c>
      <c r="D332" s="80">
        <f>'[3]SCC x Ano'!D76</f>
        <v>78491.213321341609</v>
      </c>
      <c r="E332" s="80">
        <f>'[3]SCC x Ano'!E76</f>
        <v>1989.84897932076</v>
      </c>
      <c r="F332" s="80">
        <f>'[3]SCC x Ano'!F76</f>
        <v>225240.37135682077</v>
      </c>
      <c r="G332" s="80">
        <f>'[3]SCC x Ano'!G76</f>
        <v>7123.0890187758087</v>
      </c>
      <c r="H332" s="80">
        <f>'[3]SCC x Ano'!H76</f>
        <v>3753.0969554698022</v>
      </c>
      <c r="I332" s="80">
        <f>'[3]SCC x Ano'!I76</f>
        <v>10471.379025477565</v>
      </c>
      <c r="J332" s="80">
        <f>'[3]SCC x Ano'!J76</f>
        <v>5964.6852084504253</v>
      </c>
      <c r="K332" s="80">
        <f>'[3]SCC x Ano'!K76</f>
        <v>16423.620430794163</v>
      </c>
      <c r="L332" s="72">
        <f t="shared" si="23"/>
        <v>414552.03892068716</v>
      </c>
      <c r="N332" s="57" t="s">
        <v>525</v>
      </c>
      <c r="O332" s="76">
        <f>B332/'Total x Ano'!$L$30</f>
        <v>8.8249869783981871E-4</v>
      </c>
      <c r="P332" s="76">
        <f>C332/'Total x Ano'!$L$30</f>
        <v>9.0053528228134668E-5</v>
      </c>
      <c r="Q332" s="76">
        <f>D332/'Total x Ano'!$L$30</f>
        <v>1.1727032099155892E-3</v>
      </c>
      <c r="R332" s="76">
        <f>E332/'Total x Ano'!$L$30</f>
        <v>2.9729471447248468E-5</v>
      </c>
      <c r="S332" s="76">
        <f>F332/'Total x Ano'!$L$30</f>
        <v>3.3652187973109578E-3</v>
      </c>
      <c r="T332" s="76">
        <f>G332/'Total x Ano'!$L$30</f>
        <v>1.0642298676967498E-4</v>
      </c>
      <c r="U332" s="76">
        <f>H332/'Total x Ano'!$L$30</f>
        <v>5.6073395486768012E-5</v>
      </c>
      <c r="V332" s="76">
        <f>I332/'Total x Ano'!$L$30</f>
        <v>1.5644833702782698E-4</v>
      </c>
      <c r="W332" s="76">
        <f>J332/'Total x Ano'!$L$30</f>
        <v>8.9115777347577004E-5</v>
      </c>
      <c r="X332" s="76">
        <f>K332/'Total x Ano'!$L$30</f>
        <v>2.453781969043763E-4</v>
      </c>
      <c r="Y332" s="76">
        <f>L332/'Total x Ano'!$L$30</f>
        <v>6.1936423982779714E-3</v>
      </c>
    </row>
    <row r="333" spans="1:25" x14ac:dyDescent="0.25">
      <c r="A333" s="1" t="s">
        <v>526</v>
      </c>
      <c r="B333" s="80">
        <f>'[3]SCC x Ano'!B77</f>
        <v>43615.334497021053</v>
      </c>
      <c r="C333" s="80">
        <f>'[3]SCC x Ano'!C77</f>
        <v>30599.996445229608</v>
      </c>
      <c r="D333" s="80">
        <f>'[3]SCC x Ano'!D77</f>
        <v>47126.744443770091</v>
      </c>
      <c r="E333" s="80">
        <f>'[3]SCC x Ano'!E77</f>
        <v>3985.546608410461</v>
      </c>
      <c r="F333" s="80">
        <f>'[3]SCC x Ano'!F77</f>
        <v>198141.82116309594</v>
      </c>
      <c r="G333" s="80">
        <f>'[3]SCC x Ano'!G77</f>
        <v>4602.6855784600266</v>
      </c>
      <c r="H333" s="80">
        <f>'[3]SCC x Ano'!H77</f>
        <v>2868.3330863498013</v>
      </c>
      <c r="I333" s="80">
        <f>'[3]SCC x Ano'!I77</f>
        <v>15969.088864095227</v>
      </c>
      <c r="J333" s="80">
        <f>'[3]SCC x Ano'!J77</f>
        <v>7450.2290525105445</v>
      </c>
      <c r="K333" s="80">
        <f>'[3]SCC x Ano'!K77</f>
        <v>16546.434764080244</v>
      </c>
      <c r="L333" s="72">
        <f t="shared" si="23"/>
        <v>370906.21450302296</v>
      </c>
      <c r="N333" s="57" t="s">
        <v>526</v>
      </c>
      <c r="O333" s="76">
        <f>B333/'Total x Ano'!$L$30</f>
        <v>6.5163781526475289E-4</v>
      </c>
      <c r="P333" s="76">
        <f>C333/'Total x Ano'!$L$30</f>
        <v>4.5718128865985305E-4</v>
      </c>
      <c r="Q333" s="76">
        <f>D333/'Total x Ano'!$L$30</f>
        <v>7.0410026987128009E-4</v>
      </c>
      <c r="R333" s="76">
        <f>E333/'Total x Ano'!$L$30</f>
        <v>5.9546325036618113E-5</v>
      </c>
      <c r="S333" s="76">
        <f>F333/'Total x Ano'!$L$30</f>
        <v>2.9603511000040124E-3</v>
      </c>
      <c r="T333" s="76">
        <f>G333/'Total x Ano'!$L$30</f>
        <v>6.8766730996941674E-5</v>
      </c>
      <c r="U333" s="76">
        <f>H333/'Total x Ano'!$L$30</f>
        <v>4.2854521864741213E-5</v>
      </c>
      <c r="V333" s="76">
        <f>I333/'Total x Ano'!$L$30</f>
        <v>2.3858723770371284E-4</v>
      </c>
      <c r="W333" s="76">
        <f>J333/'Total x Ano'!$L$30</f>
        <v>1.1131064427194866E-4</v>
      </c>
      <c r="X333" s="76">
        <f>K333/'Total x Ano'!$L$30</f>
        <v>2.4721311264556375E-4</v>
      </c>
      <c r="Y333" s="76">
        <f>L333/'Total x Ano'!$L$30</f>
        <v>5.5415490463194238E-3</v>
      </c>
    </row>
    <row r="334" spans="1:25" x14ac:dyDescent="0.25">
      <c r="A334" s="1" t="s">
        <v>527</v>
      </c>
      <c r="B334" s="80">
        <f>'[3]SCC x Ano'!B78</f>
        <v>142540.88084099034</v>
      </c>
      <c r="C334" s="80">
        <f>'[3]SCC x Ano'!C78</f>
        <v>119494.27743367889</v>
      </c>
      <c r="D334" s="80">
        <f>'[3]SCC x Ano'!D78</f>
        <v>229219.32616260787</v>
      </c>
      <c r="E334" s="80">
        <f>'[3]SCC x Ano'!E78</f>
        <v>14423.170138198147</v>
      </c>
      <c r="F334" s="80">
        <f>'[3]SCC x Ano'!F78</f>
        <v>937948.1650765246</v>
      </c>
      <c r="G334" s="80">
        <f>'[3]SCC x Ano'!G78</f>
        <v>16807.367574738022</v>
      </c>
      <c r="H334" s="80">
        <f>'[3]SCC x Ano'!H78</f>
        <v>42089.390989698601</v>
      </c>
      <c r="I334" s="80">
        <f>'[3]SCC x Ano'!I78</f>
        <v>29088.989104692897</v>
      </c>
      <c r="J334" s="80">
        <f>'[3]SCC x Ano'!J78</f>
        <v>1959.6494927965957</v>
      </c>
      <c r="K334" s="80">
        <f>'[3]SCC x Ano'!K78</f>
        <v>90526.983597805345</v>
      </c>
      <c r="L334" s="72">
        <f t="shared" si="23"/>
        <v>1624098.2004117311</v>
      </c>
      <c r="N334" s="57" t="s">
        <v>527</v>
      </c>
      <c r="O334" s="76">
        <f>B334/'Total x Ano'!$L$30</f>
        <v>2.1296415411758566E-3</v>
      </c>
      <c r="P334" s="76">
        <f>C334/'Total x Ano'!$L$30</f>
        <v>1.7853122251955014E-3</v>
      </c>
      <c r="Q334" s="76">
        <f>D334/'Total x Ano'!$L$30</f>
        <v>3.4246666370806467E-3</v>
      </c>
      <c r="R334" s="76">
        <f>E334/'Total x Ano'!$L$30</f>
        <v>2.1549033582877141E-4</v>
      </c>
      <c r="S334" s="76">
        <f>F334/'Total x Ano'!$L$30</f>
        <v>1.4013477144461559E-2</v>
      </c>
      <c r="T334" s="76">
        <f>G334/'Total x Ano'!$L$30</f>
        <v>2.5111159671381133E-4</v>
      </c>
      <c r="U334" s="76">
        <f>H334/'Total x Ano'!$L$30</f>
        <v>6.2883935447576251E-4</v>
      </c>
      <c r="V334" s="76">
        <f>I334/'Total x Ano'!$L$30</f>
        <v>4.3460598266733343E-4</v>
      </c>
      <c r="W334" s="76">
        <f>J334/'Total x Ano'!$L$30</f>
        <v>2.9278274003788124E-5</v>
      </c>
      <c r="X334" s="76">
        <f>K334/'Total x Ano'!$L$30</f>
        <v>1.3525244388120214E-3</v>
      </c>
      <c r="Y334" s="76">
        <f>L334/'Total x Ano'!$L$30</f>
        <v>2.4264947530415051E-2</v>
      </c>
    </row>
    <row r="335" spans="1:25" x14ac:dyDescent="0.25">
      <c r="A335" s="1" t="s">
        <v>528</v>
      </c>
      <c r="B335" s="80">
        <f>'[3]SCC x Ano'!B79</f>
        <v>42623.623414726288</v>
      </c>
      <c r="C335" s="80">
        <f>'[3]SCC x Ano'!C79</f>
        <v>8535.5676851796088</v>
      </c>
      <c r="D335" s="80">
        <f>'[3]SCC x Ano'!D79</f>
        <v>194505.9513307552</v>
      </c>
      <c r="E335" s="80">
        <f>'[3]SCC x Ano'!E79</f>
        <v>1282.9460068781309</v>
      </c>
      <c r="F335" s="80">
        <f>'[3]SCC x Ano'!F79</f>
        <v>201314.69936104285</v>
      </c>
      <c r="G335" s="80">
        <f>'[3]SCC x Ano'!G79</f>
        <v>15228.306728887579</v>
      </c>
      <c r="H335" s="80">
        <f>'[3]SCC x Ano'!H79</f>
        <v>5798.4266769536252</v>
      </c>
      <c r="I335" s="80">
        <f>'[3]SCC x Ano'!I79</f>
        <v>9526.8852591559371</v>
      </c>
      <c r="J335" s="80">
        <f>'[3]SCC x Ano'!J79</f>
        <v>5689.0810126117976</v>
      </c>
      <c r="K335" s="80">
        <f>'[3]SCC x Ano'!K79</f>
        <v>36675.068918390491</v>
      </c>
      <c r="L335" s="72">
        <f t="shared" si="23"/>
        <v>521180.55639458157</v>
      </c>
      <c r="N335" s="57" t="s">
        <v>528</v>
      </c>
      <c r="O335" s="76">
        <f>B335/'Total x Ano'!$L$30</f>
        <v>6.3682108966828775E-4</v>
      </c>
      <c r="P335" s="76">
        <f>C335/'Total x Ano'!$L$30</f>
        <v>1.2752621853203392E-4</v>
      </c>
      <c r="Q335" s="76">
        <f>D335/'Total x Ano'!$L$30</f>
        <v>2.9060291441722771E-3</v>
      </c>
      <c r="R335" s="76">
        <f>E335/'Total x Ano'!$L$30</f>
        <v>1.9167940419711882E-5</v>
      </c>
      <c r="S335" s="76">
        <f>F335/'Total x Ano'!$L$30</f>
        <v>3.0077556984291947E-3</v>
      </c>
      <c r="T335" s="76">
        <f>G335/'Total x Ano'!$L$30</f>
        <v>2.275195327843148E-4</v>
      </c>
      <c r="U335" s="76">
        <f>H335/'Total x Ano'!$L$30</f>
        <v>8.6631780664229297E-5</v>
      </c>
      <c r="V335" s="76">
        <f>I335/'Total x Ano'!$L$30</f>
        <v>1.423370648912109E-4</v>
      </c>
      <c r="W335" s="76">
        <f>J335/'Total x Ano'!$L$30</f>
        <v>8.4998094470093886E-5</v>
      </c>
      <c r="X335" s="76">
        <f>K335/'Total x Ano'!$L$30</f>
        <v>5.4794631430137323E-4</v>
      </c>
      <c r="Y335" s="76">
        <f>L335/'Total x Ano'!$L$30</f>
        <v>7.7867328783327279E-3</v>
      </c>
    </row>
    <row r="336" spans="1:25" x14ac:dyDescent="0.25">
      <c r="A336" s="1" t="s">
        <v>529</v>
      </c>
      <c r="B336" s="80">
        <f>'[3]SCC x Ano'!B80</f>
        <v>52320.055993185561</v>
      </c>
      <c r="C336" s="80">
        <f>'[3]SCC x Ano'!C80</f>
        <v>9121.2250539371635</v>
      </c>
      <c r="D336" s="80">
        <f>'[3]SCC x Ano'!D80</f>
        <v>84224.370362205402</v>
      </c>
      <c r="E336" s="80">
        <f>'[3]SCC x Ano'!E80</f>
        <v>3543.5993379980428</v>
      </c>
      <c r="F336" s="80">
        <f>'[3]SCC x Ano'!F80</f>
        <v>195946.2034693124</v>
      </c>
      <c r="G336" s="80">
        <f>'[3]SCC x Ano'!G80</f>
        <v>10970.620810140865</v>
      </c>
      <c r="H336" s="80">
        <f>'[3]SCC x Ano'!H80</f>
        <v>3798.1129798834918</v>
      </c>
      <c r="I336" s="80">
        <f>'[3]SCC x Ano'!I80</f>
        <v>13364.569488891972</v>
      </c>
      <c r="J336" s="80">
        <f>'[3]SCC x Ano'!J80</f>
        <v>0</v>
      </c>
      <c r="K336" s="80">
        <f>'[3]SCC x Ano'!K80</f>
        <v>29661.365773565754</v>
      </c>
      <c r="L336" s="72">
        <f t="shared" si="23"/>
        <v>402950.1232691207</v>
      </c>
      <c r="N336" s="57" t="s">
        <v>529</v>
      </c>
      <c r="O336" s="76">
        <f>B336/'Total x Ano'!$L$30</f>
        <v>7.8169128759651263E-4</v>
      </c>
      <c r="P336" s="76">
        <f>C336/'Total x Ano'!$L$30</f>
        <v>1.3627627152765963E-4</v>
      </c>
      <c r="Q336" s="76">
        <f>D336/'Total x Ano'!$L$30</f>
        <v>1.2583598252267336E-3</v>
      </c>
      <c r="R336" s="76">
        <f>E336/'Total x Ano'!$L$30</f>
        <v>5.2943382354304418E-5</v>
      </c>
      <c r="S336" s="76">
        <f>F336/'Total x Ano'!$L$30</f>
        <v>2.9275473273485154E-3</v>
      </c>
      <c r="T336" s="76">
        <f>G336/'Total x Ano'!$L$30</f>
        <v>1.639072922232546E-4</v>
      </c>
      <c r="U336" s="76">
        <f>H336/'Total x Ano'!$L$30</f>
        <v>5.674596040319311E-5</v>
      </c>
      <c r="V336" s="76">
        <f>I336/'Total x Ano'!$L$30</f>
        <v>1.9967424219319833E-4</v>
      </c>
      <c r="W336" s="76">
        <f>J336/'Total x Ano'!$L$30</f>
        <v>0</v>
      </c>
      <c r="X336" s="76">
        <f>K336/'Total x Ano'!$L$30</f>
        <v>4.4315761448018355E-4</v>
      </c>
      <c r="Y336" s="76">
        <f>L336/'Total x Ano'!$L$30</f>
        <v>6.0203032033535556E-3</v>
      </c>
    </row>
    <row r="337" spans="1:25" x14ac:dyDescent="0.25">
      <c r="A337" s="1" t="s">
        <v>530</v>
      </c>
      <c r="B337" s="80">
        <f>'[3]SCC x Ano'!B81</f>
        <v>163128.41383546291</v>
      </c>
      <c r="C337" s="80">
        <f>'[3]SCC x Ano'!C81</f>
        <v>27833.393556534986</v>
      </c>
      <c r="D337" s="80">
        <f>'[3]SCC x Ano'!D81</f>
        <v>203747.48797346486</v>
      </c>
      <c r="E337" s="80">
        <f>'[3]SCC x Ano'!E81</f>
        <v>5913.3216833570805</v>
      </c>
      <c r="F337" s="80">
        <f>'[3]SCC x Ano'!F81</f>
        <v>762861.12717978051</v>
      </c>
      <c r="G337" s="80">
        <f>'[3]SCC x Ano'!G81</f>
        <v>23371.46817921249</v>
      </c>
      <c r="H337" s="80">
        <f>'[3]SCC x Ano'!H81</f>
        <v>21304.122053859832</v>
      </c>
      <c r="I337" s="80">
        <f>'[3]SCC x Ano'!I81</f>
        <v>31268.855141843695</v>
      </c>
      <c r="J337" s="80">
        <f>'[3]SCC x Ano'!J81</f>
        <v>4412.1729041830413</v>
      </c>
      <c r="K337" s="80">
        <f>'[3]SCC x Ano'!K81</f>
        <v>125008.87829099875</v>
      </c>
      <c r="L337" s="72">
        <f t="shared" si="23"/>
        <v>1368849.240798698</v>
      </c>
      <c r="N337" s="57" t="s">
        <v>530</v>
      </c>
      <c r="O337" s="76">
        <f>B337/'Total x Ano'!$L$30</f>
        <v>2.4372309515729136E-3</v>
      </c>
      <c r="P337" s="76">
        <f>C337/'Total x Ano'!$L$30</f>
        <v>4.1584667360107703E-4</v>
      </c>
      <c r="Q337" s="76">
        <f>D337/'Total x Ano'!$L$30</f>
        <v>3.0441029390197243E-3</v>
      </c>
      <c r="R337" s="76">
        <f>E337/'Total x Ano'!$L$30</f>
        <v>8.8348377173713623E-5</v>
      </c>
      <c r="S337" s="76">
        <f>F337/'Total x Ano'!$L$30</f>
        <v>1.1397577572167692E-2</v>
      </c>
      <c r="T337" s="76">
        <f>G337/'Total x Ano'!$L$30</f>
        <v>3.4918297978138668E-4</v>
      </c>
      <c r="U337" s="76">
        <f>H337/'Total x Ano'!$L$30</f>
        <v>3.1829565705288922E-4</v>
      </c>
      <c r="V337" s="76">
        <f>I337/'Total x Ano'!$L$30</f>
        <v>4.6717441664588744E-4</v>
      </c>
      <c r="W337" s="76">
        <f>J337/'Total x Ano'!$L$30</f>
        <v>6.5920363675040717E-5</v>
      </c>
      <c r="X337" s="76">
        <f>K337/'Total x Ano'!$L$30</f>
        <v>1.8677034872633526E-3</v>
      </c>
      <c r="Y337" s="76">
        <f>L337/'Total x Ano'!$L$30</f>
        <v>2.0451383417953675E-2</v>
      </c>
    </row>
    <row r="338" spans="1:25" x14ac:dyDescent="0.25">
      <c r="A338" s="1" t="s">
        <v>531</v>
      </c>
      <c r="B338" s="80">
        <f>'[3]SCC x Ano'!B82</f>
        <v>28421.645442566652</v>
      </c>
      <c r="C338" s="80">
        <f>'[3]SCC x Ano'!C82</f>
        <v>2531.0156725650295</v>
      </c>
      <c r="D338" s="80">
        <f>'[3]SCC x Ano'!D82</f>
        <v>47838.51232166386</v>
      </c>
      <c r="E338" s="80">
        <f>'[3]SCC x Ano'!E82</f>
        <v>2575.2289823992942</v>
      </c>
      <c r="F338" s="80">
        <f>'[3]SCC x Ano'!F82</f>
        <v>133374.54714246537</v>
      </c>
      <c r="G338" s="80">
        <f>'[3]SCC x Ano'!G82</f>
        <v>7328.5847538817725</v>
      </c>
      <c r="H338" s="80">
        <f>'[3]SCC x Ano'!H82</f>
        <v>5980.369932225869</v>
      </c>
      <c r="I338" s="80">
        <f>'[3]SCC x Ano'!I82</f>
        <v>5965.9768847161276</v>
      </c>
      <c r="J338" s="80">
        <f>'[3]SCC x Ano'!J82</f>
        <v>186.05249005790503</v>
      </c>
      <c r="K338" s="80">
        <f>'[3]SCC x Ano'!K82</f>
        <v>13569.418846622013</v>
      </c>
      <c r="L338" s="72">
        <f t="shared" si="23"/>
        <v>247771.35246916389</v>
      </c>
      <c r="N338" s="57" t="s">
        <v>531</v>
      </c>
      <c r="O338" s="76">
        <f>B338/'Total x Ano'!$L$30</f>
        <v>4.246354901551545E-4</v>
      </c>
      <c r="P338" s="76">
        <f>C338/'Total x Ano'!$L$30</f>
        <v>3.7814808536749232E-5</v>
      </c>
      <c r="Q338" s="76">
        <f>D338/'Total x Ano'!$L$30</f>
        <v>7.1473448534331791E-4</v>
      </c>
      <c r="R338" s="76">
        <f>E338/'Total x Ano'!$L$30</f>
        <v>3.8475380442439691E-5</v>
      </c>
      <c r="S338" s="76">
        <f>F338/'Total x Ano'!$L$30</f>
        <v>1.9926913209338806E-3</v>
      </c>
      <c r="T338" s="76">
        <f>G338/'Total x Ano'!$L$30</f>
        <v>1.0949320951162875E-4</v>
      </c>
      <c r="U338" s="76">
        <f>H338/'Total x Ano'!$L$30</f>
        <v>8.9350116009699599E-5</v>
      </c>
      <c r="V338" s="76">
        <f>I338/'Total x Ano'!$L$30</f>
        <v>8.9135075723011201E-5</v>
      </c>
      <c r="W338" s="76">
        <f>J338/'Total x Ano'!$L$30</f>
        <v>2.7797296419721614E-6</v>
      </c>
      <c r="X338" s="76">
        <f>K338/'Total x Ano'!$L$30</f>
        <v>2.0273480769083792E-4</v>
      </c>
      <c r="Y338" s="76">
        <f>L338/'Total x Ano'!$L$30</f>
        <v>3.7018444239886915E-3</v>
      </c>
    </row>
    <row r="339" spans="1:25" x14ac:dyDescent="0.25">
      <c r="A339" s="1" t="s">
        <v>532</v>
      </c>
      <c r="B339" s="80">
        <f>'[3]SCC x Ano'!B83</f>
        <v>56016.737711546652</v>
      </c>
      <c r="C339" s="80">
        <f>'[3]SCC x Ano'!C83</f>
        <v>2083.0611995257104</v>
      </c>
      <c r="D339" s="80">
        <f>'[3]SCC x Ano'!D83</f>
        <v>47755.451525370823</v>
      </c>
      <c r="E339" s="80">
        <f>'[3]SCC x Ano'!E83</f>
        <v>3089.423117504215</v>
      </c>
      <c r="F339" s="80">
        <f>'[3]SCC x Ano'!F83</f>
        <v>115545.90310344574</v>
      </c>
      <c r="G339" s="80">
        <f>'[3]SCC x Ano'!G83</f>
        <v>6344.7568705775539</v>
      </c>
      <c r="H339" s="80">
        <f>'[3]SCC x Ano'!H83</f>
        <v>5890.5270697216138</v>
      </c>
      <c r="I339" s="80">
        <f>'[3]SCC x Ano'!I83</f>
        <v>3094.7748474955997</v>
      </c>
      <c r="J339" s="80">
        <f>'[3]SCC x Ano'!J83</f>
        <v>121.84494803920811</v>
      </c>
      <c r="K339" s="80">
        <f>'[3]SCC x Ano'!K83</f>
        <v>19143.735064210465</v>
      </c>
      <c r="L339" s="72">
        <f t="shared" si="23"/>
        <v>259086.21545743759</v>
      </c>
      <c r="N339" s="57" t="s">
        <v>532</v>
      </c>
      <c r="O339" s="76">
        <f>B339/'Total x Ano'!$L$30</f>
        <v>8.3692180746897864E-4</v>
      </c>
      <c r="P339" s="76">
        <f>C339/'Total x Ano'!$L$30</f>
        <v>3.1122114842760652E-5</v>
      </c>
      <c r="Q339" s="76">
        <f>D339/'Total x Ano'!$L$30</f>
        <v>7.1349350997411052E-4</v>
      </c>
      <c r="R339" s="76">
        <f>E339/'Total x Ano'!$L$30</f>
        <v>4.6157732227328675E-5</v>
      </c>
      <c r="S339" s="76">
        <f>F339/'Total x Ano'!$L$30</f>
        <v>1.7263212750612939E-3</v>
      </c>
      <c r="T339" s="76">
        <f>G339/'Total x Ano'!$L$30</f>
        <v>9.4794263375684422E-5</v>
      </c>
      <c r="U339" s="76">
        <f>H339/'Total x Ano'!$L$30</f>
        <v>8.8007812727733406E-5</v>
      </c>
      <c r="V339" s="76">
        <f>I339/'Total x Ano'!$L$30</f>
        <v>4.6237690106356539E-5</v>
      </c>
      <c r="W339" s="76">
        <f>J339/'Total x Ano'!$L$30</f>
        <v>1.8204325762247653E-6</v>
      </c>
      <c r="X339" s="76">
        <f>K339/'Total x Ano'!$L$30</f>
        <v>2.8601825108326027E-4</v>
      </c>
      <c r="Y339" s="76">
        <f>L339/'Total x Ano'!$L$30</f>
        <v>3.8708948894437319E-3</v>
      </c>
    </row>
    <row r="340" spans="1:25" x14ac:dyDescent="0.25">
      <c r="A340" s="1" t="s">
        <v>533</v>
      </c>
      <c r="B340" s="80">
        <f>'[3]SCC x Ano'!B84</f>
        <v>151343.10617841512</v>
      </c>
      <c r="C340" s="80">
        <f>'[3]SCC x Ano'!C84</f>
        <v>49335.914880663782</v>
      </c>
      <c r="D340" s="80">
        <f>'[3]SCC x Ano'!D84</f>
        <v>202623.16962335052</v>
      </c>
      <c r="E340" s="80">
        <f>'[3]SCC x Ano'!E84</f>
        <v>15163.626185438618</v>
      </c>
      <c r="F340" s="80">
        <f>'[3]SCC x Ano'!F84</f>
        <v>872905.13951898832</v>
      </c>
      <c r="G340" s="80">
        <f>'[3]SCC x Ano'!G84</f>
        <v>46631.680953762276</v>
      </c>
      <c r="H340" s="80">
        <f>'[3]SCC x Ano'!H84</f>
        <v>9879.4746508991666</v>
      </c>
      <c r="I340" s="80">
        <f>'[3]SCC x Ano'!I84</f>
        <v>58600.620912778635</v>
      </c>
      <c r="J340" s="80">
        <f>'[3]SCC x Ano'!J84</f>
        <v>15272.557687095039</v>
      </c>
      <c r="K340" s="80">
        <f>'[3]SCC x Ano'!K84</f>
        <v>153288.79058311228</v>
      </c>
      <c r="L340" s="72">
        <f t="shared" si="23"/>
        <v>1575044.0811745038</v>
      </c>
      <c r="N340" s="57" t="s">
        <v>533</v>
      </c>
      <c r="O340" s="76">
        <f>B340/'Total x Ano'!$L$30</f>
        <v>2.261151776153862E-3</v>
      </c>
      <c r="P340" s="76">
        <f>C340/'Total x Ano'!$L$30</f>
        <v>7.3710652818951465E-4</v>
      </c>
      <c r="Q340" s="76">
        <f>D340/'Total x Ano'!$L$30</f>
        <v>3.0273049856902453E-3</v>
      </c>
      <c r="R340" s="76">
        <f>E340/'Total x Ano'!$L$30</f>
        <v>2.2655316880913775E-4</v>
      </c>
      <c r="S340" s="76">
        <f>F340/'Total x Ano'!$L$30</f>
        <v>1.30416974811549E-2</v>
      </c>
      <c r="T340" s="76">
        <f>G340/'Total x Ano'!$L$30</f>
        <v>6.967037407659474E-4</v>
      </c>
      <c r="U340" s="76">
        <f>H340/'Total x Ano'!$L$30</f>
        <v>1.4760495022490651E-4</v>
      </c>
      <c r="V340" s="76">
        <f>I340/'Total x Ano'!$L$30</f>
        <v>8.7552648684533667E-4</v>
      </c>
      <c r="W340" s="76">
        <f>J340/'Total x Ano'!$L$30</f>
        <v>2.2818066717803705E-4</v>
      </c>
      <c r="X340" s="76">
        <f>K340/'Total x Ano'!$L$30</f>
        <v>2.2902214038270866E-3</v>
      </c>
      <c r="Y340" s="76">
        <f>L340/'Total x Ano'!$L$30</f>
        <v>2.3532051188838974E-2</v>
      </c>
    </row>
    <row r="341" spans="1:25" x14ac:dyDescent="0.25">
      <c r="A341" s="1" t="s">
        <v>534</v>
      </c>
      <c r="B341" s="80">
        <f>'[3]SCC x Ano'!B85</f>
        <v>488053.42391308525</v>
      </c>
      <c r="C341" s="80">
        <f>'[3]SCC x Ano'!C85</f>
        <v>125532.53957710133</v>
      </c>
      <c r="D341" s="80">
        <f>'[3]SCC x Ano'!D85</f>
        <v>515487.68153496226</v>
      </c>
      <c r="E341" s="80">
        <f>'[3]SCC x Ano'!E85</f>
        <v>45948.737650153373</v>
      </c>
      <c r="F341" s="80">
        <f>'[3]SCC x Ano'!F85</f>
        <v>2262921.7935746522</v>
      </c>
      <c r="G341" s="80">
        <f>'[3]SCC x Ano'!G85</f>
        <v>108288.6813565159</v>
      </c>
      <c r="H341" s="80">
        <f>'[3]SCC x Ano'!H85</f>
        <v>66899.525608476601</v>
      </c>
      <c r="I341" s="80">
        <f>'[3]SCC x Ano'!I85</f>
        <v>182706.46900473369</v>
      </c>
      <c r="J341" s="80">
        <f>'[3]SCC x Ano'!J85</f>
        <v>94438.887605545082</v>
      </c>
      <c r="K341" s="80">
        <f>'[3]SCC x Ano'!K85</f>
        <v>323292.34114636516</v>
      </c>
      <c r="L341" s="72">
        <f t="shared" si="23"/>
        <v>4213570.0809715912</v>
      </c>
      <c r="N341" s="57" t="s">
        <v>534</v>
      </c>
      <c r="O341" s="76">
        <f>B341/'Total x Ano'!$L$30</f>
        <v>7.2917947451011083E-3</v>
      </c>
      <c r="P341" s="76">
        <f>C341/'Total x Ano'!$L$30</f>
        <v>1.8755272836494131E-3</v>
      </c>
      <c r="Q341" s="76">
        <f>D341/'Total x Ano'!$L$30</f>
        <v>7.7016781016382759E-3</v>
      </c>
      <c r="R341" s="76">
        <f>E341/'Total x Ano'!$L$30</f>
        <v>6.865001807693184E-4</v>
      </c>
      <c r="S341" s="76">
        <f>F341/'Total x Ano'!$L$30</f>
        <v>3.3809334049259641E-2</v>
      </c>
      <c r="T341" s="76">
        <f>G341/'Total x Ano'!$L$30</f>
        <v>1.6178942693166924E-3</v>
      </c>
      <c r="U341" s="76">
        <f>H341/'Total x Ano'!$L$30</f>
        <v>9.9951682619179704E-4</v>
      </c>
      <c r="V341" s="76">
        <f>I341/'Total x Ano'!$L$30</f>
        <v>2.7297381911656256E-3</v>
      </c>
      <c r="W341" s="76">
        <f>J341/'Total x Ano'!$L$30</f>
        <v>1.4109705016595519E-3</v>
      </c>
      <c r="X341" s="76">
        <f>K341/'Total x Ano'!$L$30</f>
        <v>4.8301707944217055E-3</v>
      </c>
      <c r="Y341" s="76">
        <f>L341/'Total x Ano'!$L$30</f>
        <v>6.2953124943173136E-2</v>
      </c>
    </row>
    <row r="342" spans="1:25" x14ac:dyDescent="0.25">
      <c r="A342" s="1" t="s">
        <v>535</v>
      </c>
      <c r="B342" s="80">
        <f>'[3]SCC x Ano'!B86</f>
        <v>101672.7081020901</v>
      </c>
      <c r="C342" s="80">
        <f>'[3]SCC x Ano'!C86</f>
        <v>6663.4435258389512</v>
      </c>
      <c r="D342" s="80">
        <f>'[3]SCC x Ano'!D86</f>
        <v>130810.45553194797</v>
      </c>
      <c r="E342" s="80">
        <f>'[3]SCC x Ano'!E86</f>
        <v>4107.2570545452763</v>
      </c>
      <c r="F342" s="80">
        <f>'[3]SCC x Ano'!F86</f>
        <v>480812.35046226409</v>
      </c>
      <c r="G342" s="80">
        <f>'[3]SCC x Ano'!G86</f>
        <v>18691.898600551016</v>
      </c>
      <c r="H342" s="80">
        <f>'[3]SCC x Ano'!H86</f>
        <v>6999.9654304676878</v>
      </c>
      <c r="I342" s="80">
        <f>'[3]SCC x Ano'!I86</f>
        <v>44613.343143277554</v>
      </c>
      <c r="J342" s="80">
        <f>'[3]SCC x Ano'!J86</f>
        <v>6448.7837112376728</v>
      </c>
      <c r="K342" s="80">
        <f>'[3]SCC x Ano'!K86</f>
        <v>52742.074932206699</v>
      </c>
      <c r="L342" s="72">
        <f t="shared" si="23"/>
        <v>853562.28049442708</v>
      </c>
      <c r="N342" s="57" t="s">
        <v>535</v>
      </c>
      <c r="O342" s="76">
        <f>B342/'Total x Ano'!$L$30</f>
        <v>1.5190478794613416E-3</v>
      </c>
      <c r="P342" s="76">
        <f>C342/'Total x Ano'!$L$30</f>
        <v>9.9555622612829611E-5</v>
      </c>
      <c r="Q342" s="76">
        <f>D342/'Total x Ano'!$L$30</f>
        <v>1.9543823391391778E-3</v>
      </c>
      <c r="R342" s="76">
        <f>E342/'Total x Ano'!$L$30</f>
        <v>6.1364748078165729E-5</v>
      </c>
      <c r="S342" s="76">
        <f>F342/'Total x Ano'!$L$30</f>
        <v>7.1836090040520058E-3</v>
      </c>
      <c r="T342" s="76">
        <f>G342/'Total x Ano'!$L$30</f>
        <v>2.7926755824938772E-4</v>
      </c>
      <c r="U342" s="76">
        <f>H342/'Total x Ano'!$L$30</f>
        <v>1.0458345058319587E-4</v>
      </c>
      <c r="V342" s="76">
        <f>I342/'Total x Ano'!$L$30</f>
        <v>6.6654863003579035E-4</v>
      </c>
      <c r="W342" s="76">
        <f>J342/'Total x Ano'!$L$30</f>
        <v>9.6348483329707345E-5</v>
      </c>
      <c r="X342" s="76">
        <f>K342/'Total x Ano'!$L$30</f>
        <v>7.8799648971396665E-4</v>
      </c>
      <c r="Y342" s="76">
        <f>L342/'Total x Ano'!$L$30</f>
        <v>1.275270420525557E-2</v>
      </c>
    </row>
    <row r="343" spans="1:25" x14ac:dyDescent="0.25">
      <c r="A343" s="1" t="s">
        <v>536</v>
      </c>
      <c r="B343" s="80">
        <f>'[3]SCC x Ano'!B87</f>
        <v>731370.57883593463</v>
      </c>
      <c r="C343" s="80">
        <f>'[3]SCC x Ano'!C87</f>
        <v>202731.34672902178</v>
      </c>
      <c r="D343" s="80">
        <f>'[3]SCC x Ano'!D87</f>
        <v>3673342.7251059259</v>
      </c>
      <c r="E343" s="80">
        <f>'[3]SCC x Ano'!E87</f>
        <v>132137.03947939846</v>
      </c>
      <c r="F343" s="80">
        <f>'[3]SCC x Ano'!F87</f>
        <v>3536966.487984315</v>
      </c>
      <c r="G343" s="80">
        <f>'[3]SCC x Ano'!G87</f>
        <v>184362.50993543147</v>
      </c>
      <c r="H343" s="80">
        <f>'[3]SCC x Ano'!H87</f>
        <v>79363.166285369865</v>
      </c>
      <c r="I343" s="80">
        <f>'[3]SCC x Ano'!I87</f>
        <v>152469.03223612919</v>
      </c>
      <c r="J343" s="80">
        <f>'[3]SCC x Ano'!J87</f>
        <v>282047.83449642977</v>
      </c>
      <c r="K343" s="80">
        <f>'[3]SCC x Ano'!K87</f>
        <v>383082.10989275813</v>
      </c>
      <c r="L343" s="72">
        <f t="shared" si="23"/>
        <v>9357872.8309807125</v>
      </c>
      <c r="N343" s="57" t="s">
        <v>536</v>
      </c>
      <c r="O343" s="76">
        <f>B343/'Total x Ano'!$L$30</f>
        <v>1.0927090933444919E-2</v>
      </c>
      <c r="P343" s="76">
        <f>C343/'Total x Ano'!$L$30</f>
        <v>3.0289212129555915E-3</v>
      </c>
      <c r="Q343" s="76">
        <f>D343/'Total x Ano'!$L$30</f>
        <v>5.4881822086454236E-2</v>
      </c>
      <c r="R343" s="76">
        <f>E343/'Total x Ano'!$L$30</f>
        <v>1.9742022551217315E-3</v>
      </c>
      <c r="S343" s="76">
        <f>F343/'Total x Ano'!$L$30</f>
        <v>5.2844283816100623E-2</v>
      </c>
      <c r="T343" s="76">
        <f>G343/'Total x Ano'!$L$30</f>
        <v>2.7544803811892426E-3</v>
      </c>
      <c r="U343" s="76">
        <f>H343/'Total x Ano'!$L$30</f>
        <v>1.1857306813552913E-3</v>
      </c>
      <c r="V343" s="76">
        <f>I343/'Total x Ano'!$L$30</f>
        <v>2.2779737495460081E-3</v>
      </c>
      <c r="W343" s="76">
        <f>J343/'Total x Ano'!$L$30</f>
        <v>4.2139544907986723E-3</v>
      </c>
      <c r="X343" s="76">
        <f>K343/'Total x Ano'!$L$30</f>
        <v>5.7234638238204683E-3</v>
      </c>
      <c r="Y343" s="76">
        <f>L343/'Total x Ano'!$L$30</f>
        <v>0.13981192343078677</v>
      </c>
    </row>
    <row r="344" spans="1:25" x14ac:dyDescent="0.25">
      <c r="A344" s="1" t="s">
        <v>537</v>
      </c>
      <c r="B344" s="80">
        <f>'[3]SCC x Ano'!B88</f>
        <v>3296233.2982166582</v>
      </c>
      <c r="C344" s="80">
        <f>'[3]SCC x Ano'!C88</f>
        <v>918757.90028526657</v>
      </c>
      <c r="D344" s="80">
        <f>'[3]SCC x Ano'!D88</f>
        <v>3998002.101150448</v>
      </c>
      <c r="E344" s="80">
        <f>'[3]SCC x Ano'!E88</f>
        <v>1206358.031973449</v>
      </c>
      <c r="F344" s="80">
        <f>'[3]SCC x Ano'!F88</f>
        <v>14247076.472362444</v>
      </c>
      <c r="G344" s="80">
        <f>'[3]SCC x Ano'!G88</f>
        <v>604672.61157485517</v>
      </c>
      <c r="H344" s="80">
        <f>'[3]SCC x Ano'!H88</f>
        <v>619284.31206127233</v>
      </c>
      <c r="I344" s="80">
        <f>'[3]SCC x Ano'!I88</f>
        <v>555589.66350727703</v>
      </c>
      <c r="J344" s="80">
        <f>'[3]SCC x Ano'!J88</f>
        <v>151831.65763337305</v>
      </c>
      <c r="K344" s="80">
        <f>'[3]SCC x Ano'!K88</f>
        <v>4344039.1860587634</v>
      </c>
      <c r="L344" s="72">
        <f t="shared" si="23"/>
        <v>29941845.234823804</v>
      </c>
      <c r="N344" s="57" t="s">
        <v>537</v>
      </c>
      <c r="O344" s="76">
        <f>B344/'Total x Ano'!$L$30</f>
        <v>4.9247593531571786E-2</v>
      </c>
      <c r="P344" s="76">
        <f>C344/'Total x Ano'!$L$30</f>
        <v>1.3726763712886671E-2</v>
      </c>
      <c r="Q344" s="76">
        <f>D344/'Total x Ano'!$L$30</f>
        <v>5.9732417156986593E-2</v>
      </c>
      <c r="R344" s="76">
        <f>E344/'Total x Ano'!$L$30</f>
        <v>1.8023672670353059E-2</v>
      </c>
      <c r="S344" s="76">
        <f>F344/'Total x Ano'!$L$30</f>
        <v>0.21285939666458875</v>
      </c>
      <c r="T344" s="76">
        <f>G344/'Total x Ano'!$L$30</f>
        <v>9.0341514997204341E-3</v>
      </c>
      <c r="U344" s="76">
        <f>H344/'Total x Ano'!$L$30</f>
        <v>9.2524585857963679E-3</v>
      </c>
      <c r="V344" s="76">
        <f>I344/'Total x Ano'!$L$30</f>
        <v>8.300824439080914E-3</v>
      </c>
      <c r="W344" s="76">
        <f>J344/'Total x Ano'!$L$30</f>
        <v>2.2684510117650194E-3</v>
      </c>
      <c r="X344" s="76">
        <f>K344/'Total x Ano'!$L$30</f>
        <v>6.4902407313215699E-2</v>
      </c>
      <c r="Y344" s="76">
        <f>L344/'Total x Ano'!$L$30</f>
        <v>0.44734813658596528</v>
      </c>
    </row>
    <row r="345" spans="1:25" x14ac:dyDescent="0.25">
      <c r="A345" s="1" t="s">
        <v>538</v>
      </c>
      <c r="B345" s="80">
        <f>'[3]SCC x Ano'!B89</f>
        <v>618423.85463346064</v>
      </c>
      <c r="C345" s="80">
        <f>'[3]SCC x Ano'!C89</f>
        <v>107730.20305611732</v>
      </c>
      <c r="D345" s="80">
        <f>'[3]SCC x Ano'!D89</f>
        <v>439199.82181872131</v>
      </c>
      <c r="E345" s="80">
        <f>'[3]SCC x Ano'!E89</f>
        <v>45237.17590465286</v>
      </c>
      <c r="F345" s="80">
        <f>'[3]SCC x Ano'!F89</f>
        <v>2061855.2602392272</v>
      </c>
      <c r="G345" s="80">
        <f>'[3]SCC x Ano'!G89</f>
        <v>82446.102441719209</v>
      </c>
      <c r="H345" s="80">
        <f>'[3]SCC x Ano'!H89</f>
        <v>79487.785683423717</v>
      </c>
      <c r="I345" s="80">
        <f>'[3]SCC x Ano'!I89</f>
        <v>139541.62338627127</v>
      </c>
      <c r="J345" s="80">
        <f>'[3]SCC x Ano'!J89</f>
        <v>70221.373514158549</v>
      </c>
      <c r="K345" s="80">
        <f>'[3]SCC x Ano'!K89</f>
        <v>263136.73515968281</v>
      </c>
      <c r="L345" s="72">
        <f t="shared" si="23"/>
        <v>3907279.9358374355</v>
      </c>
      <c r="N345" s="57" t="s">
        <v>538</v>
      </c>
      <c r="O345" s="76">
        <f>B345/'Total x Ano'!$L$30</f>
        <v>9.2396028641825445E-3</v>
      </c>
      <c r="P345" s="76">
        <f>C345/'Total x Ano'!$L$30</f>
        <v>1.609550287005394E-3</v>
      </c>
      <c r="Q345" s="76">
        <f>D345/'Total x Ano'!$L$30</f>
        <v>6.5618942432773926E-3</v>
      </c>
      <c r="R345" s="76">
        <f>E345/'Total x Ano'!$L$30</f>
        <v>6.7586904503205616E-4</v>
      </c>
      <c r="S345" s="76">
        <f>F345/'Total x Ano'!$L$30</f>
        <v>3.0805286091894948E-2</v>
      </c>
      <c r="T345" s="76">
        <f>G345/'Total x Ano'!$L$30</f>
        <v>1.2317914947066464E-3</v>
      </c>
      <c r="U345" s="76">
        <f>H345/'Total x Ano'!$L$30</f>
        <v>1.1875925657870838E-3</v>
      </c>
      <c r="V345" s="76">
        <f>I345/'Total x Ano'!$L$30</f>
        <v>2.0848309350496295E-3</v>
      </c>
      <c r="W345" s="76">
        <f>J345/'Total x Ano'!$L$30</f>
        <v>1.0491471164753262E-3</v>
      </c>
      <c r="X345" s="76">
        <f>K345/'Total x Ano'!$L$30</f>
        <v>3.9314119493240865E-3</v>
      </c>
      <c r="Y345" s="76">
        <f>L345/'Total x Ano'!$L$30</f>
        <v>5.8376976592735115E-2</v>
      </c>
    </row>
    <row r="346" spans="1:25" x14ac:dyDescent="0.25">
      <c r="A346" s="1" t="s">
        <v>539</v>
      </c>
      <c r="B346" s="80">
        <f>'[3]SCC x Ano'!B90</f>
        <v>414573.91248025745</v>
      </c>
      <c r="C346" s="80">
        <f>'[3]SCC x Ano'!C90</f>
        <v>36922.170925497048</v>
      </c>
      <c r="D346" s="80">
        <f>'[3]SCC x Ano'!D90</f>
        <v>241404.77487702607</v>
      </c>
      <c r="E346" s="80">
        <f>'[3]SCC x Ano'!E90</f>
        <v>54234.675964674796</v>
      </c>
      <c r="F346" s="80">
        <f>'[3]SCC x Ano'!F90</f>
        <v>874807.48769679561</v>
      </c>
      <c r="G346" s="80">
        <f>'[3]SCC x Ano'!G90</f>
        <v>79446.811570333943</v>
      </c>
      <c r="H346" s="80">
        <f>'[3]SCC x Ano'!H90</f>
        <v>76944.214381482248</v>
      </c>
      <c r="I346" s="80">
        <f>'[3]SCC x Ano'!I90</f>
        <v>49173.499237073345</v>
      </c>
      <c r="J346" s="80">
        <f>'[3]SCC x Ano'!J90</f>
        <v>2873.289214714131</v>
      </c>
      <c r="K346" s="80">
        <f>'[3]SCC x Ano'!K90</f>
        <v>143738.98359816306</v>
      </c>
      <c r="L346" s="72">
        <f t="shared" si="23"/>
        <v>1974119.8199460178</v>
      </c>
      <c r="N346" s="57" t="s">
        <v>539</v>
      </c>
      <c r="O346" s="76">
        <f>B346/'Total x Ano'!$L$30</f>
        <v>6.1939692016542338E-3</v>
      </c>
      <c r="P346" s="76">
        <f>C346/'Total x Ano'!$L$30</f>
        <v>5.516381583263102E-4</v>
      </c>
      <c r="Q346" s="76">
        <f>D346/'Total x Ano'!$L$30</f>
        <v>3.6067241466665586E-3</v>
      </c>
      <c r="R346" s="76">
        <f>E346/'Total x Ano'!$L$30</f>
        <v>8.1029679503263517E-4</v>
      </c>
      <c r="S346" s="76">
        <f>F346/'Total x Ano'!$L$30</f>
        <v>1.3070119641038687E-2</v>
      </c>
      <c r="T346" s="76">
        <f>G346/'Total x Ano'!$L$30</f>
        <v>1.1869803893164881E-3</v>
      </c>
      <c r="U346" s="76">
        <f>H346/'Total x Ano'!$L$30</f>
        <v>1.1495901690318675E-3</v>
      </c>
      <c r="V346" s="76">
        <f>I346/'Total x Ano'!$L$30</f>
        <v>7.346799464293468E-4</v>
      </c>
      <c r="W346" s="76">
        <f>J346/'Total x Ano'!$L$30</f>
        <v>4.2928569231263741E-5</v>
      </c>
      <c r="X346" s="76">
        <f>K346/'Total x Ano'!$L$30</f>
        <v>2.1475418753622204E-3</v>
      </c>
      <c r="Y346" s="76">
        <f>L346/'Total x Ano'!$L$30</f>
        <v>2.9494468892089613E-2</v>
      </c>
    </row>
    <row r="347" spans="1:25" x14ac:dyDescent="0.25">
      <c r="A347" s="1" t="s">
        <v>540</v>
      </c>
      <c r="B347" s="80">
        <f>'[3]SCC x Ano'!B91</f>
        <v>706108.62160035269</v>
      </c>
      <c r="C347" s="80">
        <f>'[3]SCC x Ano'!C91</f>
        <v>53637.945367855238</v>
      </c>
      <c r="D347" s="80">
        <f>'[3]SCC x Ano'!D91</f>
        <v>413940.76975581748</v>
      </c>
      <c r="E347" s="80">
        <f>'[3]SCC x Ano'!E91</f>
        <v>47869.503332409891</v>
      </c>
      <c r="F347" s="80">
        <f>'[3]SCC x Ano'!F91</f>
        <v>1905618.7689292477</v>
      </c>
      <c r="G347" s="80">
        <f>'[3]SCC x Ano'!G91</f>
        <v>89724.131109777096</v>
      </c>
      <c r="H347" s="80">
        <f>'[3]SCC x Ano'!H91</f>
        <v>60246.326866070587</v>
      </c>
      <c r="I347" s="80">
        <f>'[3]SCC x Ano'!I91</f>
        <v>83063.329241009604</v>
      </c>
      <c r="J347" s="80">
        <f>'[3]SCC x Ano'!J91</f>
        <v>59277.248916597047</v>
      </c>
      <c r="K347" s="80">
        <f>'[3]SCC x Ano'!K91</f>
        <v>257665.81275107429</v>
      </c>
      <c r="L347" s="72">
        <f t="shared" si="23"/>
        <v>3677152.4578702115</v>
      </c>
      <c r="N347" s="57" t="s">
        <v>540</v>
      </c>
      <c r="O347" s="76">
        <f>B347/'Total x Ano'!$L$30</f>
        <v>1.0549662975774881E-2</v>
      </c>
      <c r="P347" s="76">
        <f>C347/'Total x Ano'!$L$30</f>
        <v>8.0138130173429336E-4</v>
      </c>
      <c r="Q347" s="76">
        <f>D347/'Total x Ano'!$L$30</f>
        <v>6.1845096905335977E-3</v>
      </c>
      <c r="R347" s="76">
        <f>E347/'Total x Ano'!$L$30</f>
        <v>7.1519750860722913E-4</v>
      </c>
      <c r="S347" s="76">
        <f>F347/'Total x Ano'!$L$30</f>
        <v>2.8471024368674203E-2</v>
      </c>
      <c r="T347" s="76">
        <f>G347/'Total x Ano'!$L$30</f>
        <v>1.3405293676446929E-3</v>
      </c>
      <c r="U347" s="76">
        <f>H347/'Total x Ano'!$L$30</f>
        <v>9.0011426644942549E-4</v>
      </c>
      <c r="V347" s="76">
        <f>I347/'Total x Ano'!$L$30</f>
        <v>1.2410132128856028E-3</v>
      </c>
      <c r="W347" s="76">
        <f>J347/'Total x Ano'!$L$30</f>
        <v>8.8563569268406057E-4</v>
      </c>
      <c r="X347" s="76">
        <f>K347/'Total x Ano'!$L$30</f>
        <v>3.8496732680336301E-3</v>
      </c>
      <c r="Y347" s="76">
        <f>L347/'Total x Ano'!$L$30</f>
        <v>5.4938741653021615E-2</v>
      </c>
    </row>
    <row r="348" spans="1:25" x14ac:dyDescent="0.25">
      <c r="A348" s="1" t="s">
        <v>541</v>
      </c>
      <c r="B348" s="80">
        <f>'[3]SCC x Ano'!B92</f>
        <v>61500.306596930764</v>
      </c>
      <c r="C348" s="80">
        <f>'[3]SCC x Ano'!C92</f>
        <v>15051.562890589483</v>
      </c>
      <c r="D348" s="80">
        <f>'[3]SCC x Ano'!D92</f>
        <v>93188.714413129463</v>
      </c>
      <c r="E348" s="80">
        <f>'[3]SCC x Ano'!E92</f>
        <v>2674.993289142325</v>
      </c>
      <c r="F348" s="80">
        <f>'[3]SCC x Ano'!F92</f>
        <v>167796.60394133354</v>
      </c>
      <c r="G348" s="80">
        <f>'[3]SCC x Ano'!G92</f>
        <v>8981.9414256825039</v>
      </c>
      <c r="H348" s="80">
        <f>'[3]SCC x Ano'!H92</f>
        <v>37142.435301814803</v>
      </c>
      <c r="I348" s="80">
        <f>'[3]SCC x Ano'!I92</f>
        <v>16121.265919840642</v>
      </c>
      <c r="J348" s="80">
        <f>'[3]SCC x Ano'!J92</f>
        <v>1285.5428152887982</v>
      </c>
      <c r="K348" s="80">
        <f>'[3]SCC x Ano'!K92</f>
        <v>46590.338248366279</v>
      </c>
      <c r="L348" s="72">
        <f t="shared" si="23"/>
        <v>450333.7048421186</v>
      </c>
      <c r="N348" s="57" t="s">
        <v>541</v>
      </c>
      <c r="O348" s="76">
        <f>B348/'Total x Ano'!$L$30</f>
        <v>9.1884943428953046E-4</v>
      </c>
      <c r="P348" s="76">
        <f>C348/'Total x Ano'!$L$30</f>
        <v>2.2487887967507535E-4</v>
      </c>
      <c r="Q348" s="76">
        <f>D348/'Total x Ano'!$L$30</f>
        <v>1.3922922056610672E-3</v>
      </c>
      <c r="R348" s="76">
        <f>E348/'Total x Ano'!$L$30</f>
        <v>3.9965915724058851E-5</v>
      </c>
      <c r="S348" s="76">
        <f>F348/'Total x Ano'!$L$30</f>
        <v>2.5069763573323913E-3</v>
      </c>
      <c r="T348" s="76">
        <f>G348/'Total x Ano'!$L$30</f>
        <v>1.3419529518608845E-4</v>
      </c>
      <c r="U348" s="76">
        <f>H348/'Total x Ano'!$L$30</f>
        <v>5.5492903293771908E-4</v>
      </c>
      <c r="V348" s="76">
        <f>I348/'Total x Ano'!$L$30</f>
        <v>2.4086084915901735E-4</v>
      </c>
      <c r="W348" s="76">
        <f>J348/'Total x Ano'!$L$30</f>
        <v>1.9206738209042237E-5</v>
      </c>
      <c r="X348" s="76">
        <f>K348/'Total x Ano'!$L$30</f>
        <v>6.9608605731740663E-4</v>
      </c>
      <c r="Y348" s="76">
        <f>L348/'Total x Ano'!$L$30</f>
        <v>6.7282407654913967E-3</v>
      </c>
    </row>
    <row r="349" spans="1:25" x14ac:dyDescent="0.25">
      <c r="A349" s="1" t="s">
        <v>542</v>
      </c>
      <c r="B349" s="80">
        <f>'[3]SCC x Ano'!B93</f>
        <v>50541.437997304274</v>
      </c>
      <c r="C349" s="80">
        <f>'[3]SCC x Ano'!C93</f>
        <v>8448.6001172722245</v>
      </c>
      <c r="D349" s="80">
        <f>'[3]SCC x Ano'!D93</f>
        <v>100186.55469013221</v>
      </c>
      <c r="E349" s="80">
        <f>'[3]SCC x Ano'!E93</f>
        <v>5424.757877770342</v>
      </c>
      <c r="F349" s="80">
        <f>'[3]SCC x Ano'!F93</f>
        <v>217903.72936688838</v>
      </c>
      <c r="G349" s="80">
        <f>'[3]SCC x Ano'!G93</f>
        <v>14169.512919535397</v>
      </c>
      <c r="H349" s="80">
        <f>'[3]SCC x Ano'!H93</f>
        <v>6551.8179971057125</v>
      </c>
      <c r="I349" s="80">
        <f>'[3]SCC x Ano'!I93</f>
        <v>23287.670779699994</v>
      </c>
      <c r="J349" s="80">
        <f>'[3]SCC x Ano'!J93</f>
        <v>651.10598340797821</v>
      </c>
      <c r="K349" s="80">
        <f>'[3]SCC x Ano'!K93</f>
        <v>52806.312070296386</v>
      </c>
      <c r="L349" s="72">
        <f t="shared" si="23"/>
        <v>479971.49979941285</v>
      </c>
      <c r="N349" s="57" t="s">
        <v>542</v>
      </c>
      <c r="O349" s="76">
        <f>B349/'Total x Ano'!$L$30</f>
        <v>7.5511772675162635E-4</v>
      </c>
      <c r="P349" s="76">
        <f>C349/'Total x Ano'!$L$30</f>
        <v>1.2622687378084491E-4</v>
      </c>
      <c r="Q349" s="76">
        <f>D349/'Total x Ano'!$L$30</f>
        <v>1.4968439052471202E-3</v>
      </c>
      <c r="R349" s="76">
        <f>E349/'Total x Ano'!$L$30</f>
        <v>8.1048957037162329E-5</v>
      </c>
      <c r="S349" s="76">
        <f>F349/'Total x Ano'!$L$30</f>
        <v>3.2556052081264995E-3</v>
      </c>
      <c r="T349" s="76">
        <f>G349/'Total x Ano'!$L$30</f>
        <v>2.1170055322818586E-4</v>
      </c>
      <c r="U349" s="76">
        <f>H349/'Total x Ano'!$L$30</f>
        <v>9.7887873952631462E-5</v>
      </c>
      <c r="V349" s="76">
        <f>I349/'Total x Ano'!$L$30</f>
        <v>3.4793099914262946E-4</v>
      </c>
      <c r="W349" s="76">
        <f>J349/'Total x Ano'!$L$30</f>
        <v>9.7278923898373919E-6</v>
      </c>
      <c r="X349" s="76">
        <f>K349/'Total x Ano'!$L$30</f>
        <v>7.8895622896178741E-4</v>
      </c>
      <c r="Y349" s="76">
        <f>L349/'Total x Ano'!$L$30</f>
        <v>7.1710462186183243E-3</v>
      </c>
    </row>
    <row r="350" spans="1:25" x14ac:dyDescent="0.25">
      <c r="A350" s="1" t="s">
        <v>543</v>
      </c>
      <c r="B350" s="80">
        <f>'[3]SCC x Ano'!B94</f>
        <v>215765.14820641829</v>
      </c>
      <c r="C350" s="80">
        <f>'[3]SCC x Ano'!C94</f>
        <v>30562.857907067737</v>
      </c>
      <c r="D350" s="80">
        <f>'[3]SCC x Ano'!D94</f>
        <v>188089.96866146766</v>
      </c>
      <c r="E350" s="80">
        <f>'[3]SCC x Ano'!E94</f>
        <v>12195.570492479907</v>
      </c>
      <c r="F350" s="80">
        <f>'[3]SCC x Ano'!F94</f>
        <v>634911.48262154404</v>
      </c>
      <c r="G350" s="80">
        <f>'[3]SCC x Ano'!G94</f>
        <v>25622.884008837333</v>
      </c>
      <c r="H350" s="80">
        <f>'[3]SCC x Ano'!H94</f>
        <v>24610.525550939987</v>
      </c>
      <c r="I350" s="80">
        <f>'[3]SCC x Ano'!I94</f>
        <v>64800.757444688657</v>
      </c>
      <c r="J350" s="80">
        <f>'[3]SCC x Ano'!J94</f>
        <v>4722.2295587992176</v>
      </c>
      <c r="K350" s="80">
        <f>'[3]SCC x Ano'!K94</f>
        <v>107752.49496387249</v>
      </c>
      <c r="L350" s="72">
        <f t="shared" si="23"/>
        <v>1309033.9194161154</v>
      </c>
      <c r="N350" s="57" t="s">
        <v>543</v>
      </c>
      <c r="O350" s="76">
        <f>B350/'Total x Ano'!$L$30</f>
        <v>3.2236535936027073E-3</v>
      </c>
      <c r="P350" s="76">
        <f>C350/'Total x Ano'!$L$30</f>
        <v>4.5662641785239468E-4</v>
      </c>
      <c r="Q350" s="76">
        <f>D350/'Total x Ano'!$L$30</f>
        <v>2.8101707269984591E-3</v>
      </c>
      <c r="R350" s="76">
        <f>E350/'Total x Ano'!$L$30</f>
        <v>1.8220873468641362E-4</v>
      </c>
      <c r="S350" s="76">
        <f>F350/'Total x Ano'!$L$30</f>
        <v>9.4859373702674728E-3</v>
      </c>
      <c r="T350" s="76">
        <f>G350/'Total x Ano'!$L$30</f>
        <v>3.8282040820852435E-4</v>
      </c>
      <c r="U350" s="76">
        <f>H350/'Total x Ano'!$L$30</f>
        <v>3.6769519911918265E-4</v>
      </c>
      <c r="V350" s="76">
        <f>I350/'Total x Ano'!$L$30</f>
        <v>9.68160040401437E-4</v>
      </c>
      <c r="W350" s="76">
        <f>J350/'Total x Ano'!$L$30</f>
        <v>7.0552785811713387E-5</v>
      </c>
      <c r="X350" s="76">
        <f>K350/'Total x Ano'!$L$30</f>
        <v>1.609883340740627E-3</v>
      </c>
      <c r="Y350" s="76">
        <f>L350/'Total x Ano'!$L$30</f>
        <v>1.9557708617688935E-2</v>
      </c>
    </row>
    <row r="351" spans="1:25" x14ac:dyDescent="0.25">
      <c r="A351" s="1" t="s">
        <v>544</v>
      </c>
      <c r="B351" s="80">
        <f>'[3]SCC x Ano'!B95</f>
        <v>163457.17357114455</v>
      </c>
      <c r="C351" s="80">
        <f>'[3]SCC x Ano'!C95</f>
        <v>32527.566432982101</v>
      </c>
      <c r="D351" s="80">
        <f>'[3]SCC x Ano'!D95</f>
        <v>798147.2151239427</v>
      </c>
      <c r="E351" s="80">
        <f>'[3]SCC x Ano'!E95</f>
        <v>17839.085450643703</v>
      </c>
      <c r="F351" s="80">
        <f>'[3]SCC x Ano'!F95</f>
        <v>708325.09486838768</v>
      </c>
      <c r="G351" s="80">
        <f>'[3]SCC x Ano'!G95</f>
        <v>54967.953843540512</v>
      </c>
      <c r="H351" s="80">
        <f>'[3]SCC x Ano'!H95</f>
        <v>12681.675972966153</v>
      </c>
      <c r="I351" s="80">
        <f>'[3]SCC x Ano'!I95</f>
        <v>37811.960312230949</v>
      </c>
      <c r="J351" s="80">
        <f>'[3]SCC x Ano'!J95</f>
        <v>19688.807192066168</v>
      </c>
      <c r="K351" s="80">
        <f>'[3]SCC x Ano'!K95</f>
        <v>143974.63064744836</v>
      </c>
      <c r="L351" s="72">
        <f t="shared" si="23"/>
        <v>1989421.163415353</v>
      </c>
      <c r="N351" s="57" t="s">
        <v>544</v>
      </c>
      <c r="O351" s="76">
        <f>B351/'Total x Ano'!$L$30</f>
        <v>2.4421428083401986E-3</v>
      </c>
      <c r="P351" s="76">
        <f>C351/'Total x Ano'!$L$30</f>
        <v>4.8598027667804035E-4</v>
      </c>
      <c r="Q351" s="76">
        <f>D351/'Total x Ano'!$L$30</f>
        <v>1.1924771723544527E-2</v>
      </c>
      <c r="R351" s="76">
        <f>E351/'Total x Ano'!$L$30</f>
        <v>2.6652604647965428E-4</v>
      </c>
      <c r="S351" s="76">
        <f>F351/'Total x Ano'!$L$30</f>
        <v>1.058277834252906E-2</v>
      </c>
      <c r="T351" s="76">
        <f>G351/'Total x Ano'!$L$30</f>
        <v>8.2125238210943867E-4</v>
      </c>
      <c r="U351" s="76">
        <f>H351/'Total x Ano'!$L$30</f>
        <v>1.8947142605277049E-4</v>
      </c>
      <c r="V351" s="76">
        <f>I351/'Total x Ano'!$L$30</f>
        <v>5.6493211602957265E-4</v>
      </c>
      <c r="W351" s="76">
        <f>J351/'Total x Ano'!$L$30</f>
        <v>2.9416193757916142E-4</v>
      </c>
      <c r="X351" s="76">
        <f>K351/'Total x Ano'!$L$30</f>
        <v>2.1510625758255019E-3</v>
      </c>
      <c r="Y351" s="76">
        <f>L351/'Total x Ano'!$L$30</f>
        <v>2.9723079635167928E-2</v>
      </c>
    </row>
    <row r="352" spans="1:25" x14ac:dyDescent="0.25">
      <c r="A352" s="1" t="s">
        <v>84</v>
      </c>
      <c r="B352" s="80">
        <f>'[3]SCC x Ano'!B96</f>
        <v>7860971.4509854317</v>
      </c>
      <c r="C352" s="80">
        <f>'[3]SCC x Ano'!C96</f>
        <v>1847497.168938579</v>
      </c>
      <c r="D352" s="80">
        <f>'[3]SCC x Ano'!D96</f>
        <v>12112359.402288822</v>
      </c>
      <c r="E352" s="80">
        <f>'[3]SCC x Ano'!E96</f>
        <v>1634150.3211422497</v>
      </c>
      <c r="F352" s="80">
        <f>'[3]SCC x Ano'!F96</f>
        <v>31615653.592604738</v>
      </c>
      <c r="G352" s="80">
        <f>'[3]SCC x Ano'!G96</f>
        <v>1455473.7251463039</v>
      </c>
      <c r="H352" s="80">
        <f>'[3]SCC x Ano'!H96</f>
        <v>1203736.592114524</v>
      </c>
      <c r="I352" s="80">
        <f>'[3]SCC x Ano'!I96</f>
        <v>1597143.79628268</v>
      </c>
      <c r="J352" s="80">
        <f>'[3]SCC x Ano'!J96</f>
        <v>890930.68830764503</v>
      </c>
      <c r="K352" s="80">
        <f>'[3]SCC x Ano'!K96</f>
        <v>6713948.5949285887</v>
      </c>
      <c r="L352" s="72">
        <f t="shared" si="23"/>
        <v>66931865.332739547</v>
      </c>
      <c r="N352" s="57" t="s">
        <v>84</v>
      </c>
      <c r="O352" s="76">
        <f>B352/'Total x Ano'!$L$30</f>
        <v>0.11744736848294975</v>
      </c>
      <c r="P352" s="76">
        <f>C352/'Total x Ano'!$L$30</f>
        <v>2.7602654725878088E-2</v>
      </c>
      <c r="Q352" s="76">
        <f>D352/'Total x Ano'!$L$30</f>
        <v>0.18096551384119416</v>
      </c>
      <c r="R352" s="76">
        <f>E352/'Total x Ano'!$L$30</f>
        <v>2.4415131910912238E-2</v>
      </c>
      <c r="S352" s="76">
        <f>F352/'Total x Ano'!$L$30</f>
        <v>0.47235578203944101</v>
      </c>
      <c r="T352" s="76">
        <f>G352/'Total x Ano'!$L$30</f>
        <v>2.1745602306325724E-2</v>
      </c>
      <c r="U352" s="76">
        <f>H352/'Total x Ano'!$L$30</f>
        <v>1.7984506873226485E-2</v>
      </c>
      <c r="V352" s="76">
        <f>I352/'Total x Ano'!$L$30</f>
        <v>2.3862233457005437E-2</v>
      </c>
      <c r="W352" s="76">
        <f>J352/'Total x Ano'!$L$30</f>
        <v>1.3311009395577814E-2</v>
      </c>
      <c r="X352" s="76">
        <f>K352/'Total x Ano'!$L$30</f>
        <v>0.10031019696748954</v>
      </c>
      <c r="Y352" s="76">
        <f>L352/'Total x Ano'!$L$30</f>
        <v>1</v>
      </c>
    </row>
    <row r="355" spans="1:25" x14ac:dyDescent="0.25">
      <c r="A355" s="1"/>
      <c r="B355" s="1">
        <f>B323+1</f>
        <v>2018</v>
      </c>
      <c r="C355" s="1">
        <f t="shared" ref="C355:L355" si="24">C323+1</f>
        <v>2018</v>
      </c>
      <c r="D355" s="1">
        <f t="shared" si="24"/>
        <v>2018</v>
      </c>
      <c r="E355" s="1">
        <f t="shared" si="24"/>
        <v>2018</v>
      </c>
      <c r="F355" s="1">
        <f t="shared" si="24"/>
        <v>2018</v>
      </c>
      <c r="G355" s="1">
        <f t="shared" si="24"/>
        <v>2018</v>
      </c>
      <c r="H355" s="1">
        <f t="shared" si="24"/>
        <v>2018</v>
      </c>
      <c r="I355" s="1">
        <f t="shared" si="24"/>
        <v>2018</v>
      </c>
      <c r="J355" s="1">
        <f t="shared" si="24"/>
        <v>2018</v>
      </c>
      <c r="K355" s="1">
        <f t="shared" si="24"/>
        <v>2018</v>
      </c>
      <c r="L355" s="1">
        <f t="shared" si="24"/>
        <v>2018</v>
      </c>
      <c r="N355" s="57"/>
      <c r="O355" s="1">
        <f>B355</f>
        <v>2018</v>
      </c>
      <c r="P355" s="1">
        <f t="shared" ref="P355" si="25">C355</f>
        <v>2018</v>
      </c>
      <c r="Q355" s="1">
        <f t="shared" ref="Q355" si="26">D355</f>
        <v>2018</v>
      </c>
      <c r="R355" s="1">
        <f t="shared" ref="R355" si="27">E355</f>
        <v>2018</v>
      </c>
      <c r="S355" s="1">
        <f t="shared" ref="S355" si="28">F355</f>
        <v>2018</v>
      </c>
      <c r="T355" s="1">
        <f t="shared" ref="T355" si="29">G355</f>
        <v>2018</v>
      </c>
      <c r="U355" s="1">
        <f t="shared" ref="U355" si="30">H355</f>
        <v>2018</v>
      </c>
      <c r="V355" s="1">
        <f t="shared" ref="V355" si="31">I355</f>
        <v>2018</v>
      </c>
      <c r="W355" s="1">
        <f t="shared" ref="W355" si="32">J355</f>
        <v>2018</v>
      </c>
      <c r="X355" s="1">
        <f t="shared" ref="X355" si="33">K355</f>
        <v>2018</v>
      </c>
      <c r="Y355" s="1">
        <f t="shared" ref="Y355" si="34">L355</f>
        <v>2018</v>
      </c>
    </row>
    <row r="356" spans="1:25" x14ac:dyDescent="0.25">
      <c r="A356" s="1"/>
      <c r="B356" s="1" t="s">
        <v>769</v>
      </c>
      <c r="C356" s="1" t="s">
        <v>771</v>
      </c>
      <c r="D356" s="1" t="s">
        <v>20</v>
      </c>
      <c r="E356" s="1" t="s">
        <v>776</v>
      </c>
      <c r="F356" s="1" t="s">
        <v>777</v>
      </c>
      <c r="G356" s="1" t="s">
        <v>780</v>
      </c>
      <c r="H356" s="1" t="s">
        <v>22</v>
      </c>
      <c r="I356" s="1" t="s">
        <v>21</v>
      </c>
      <c r="J356" s="1" t="s">
        <v>29</v>
      </c>
      <c r="K356" s="1" t="s">
        <v>784</v>
      </c>
      <c r="L356" s="57" t="s">
        <v>866</v>
      </c>
      <c r="N356" s="56"/>
      <c r="O356" s="1" t="s">
        <v>769</v>
      </c>
      <c r="P356" s="1" t="s">
        <v>771</v>
      </c>
      <c r="Q356" s="1" t="s">
        <v>20</v>
      </c>
      <c r="R356" s="1" t="s">
        <v>776</v>
      </c>
      <c r="S356" s="1" t="s">
        <v>777</v>
      </c>
      <c r="T356" s="1" t="s">
        <v>780</v>
      </c>
      <c r="U356" s="1" t="s">
        <v>22</v>
      </c>
      <c r="V356" s="1" t="s">
        <v>21</v>
      </c>
      <c r="W356" s="1" t="s">
        <v>29</v>
      </c>
      <c r="X356" s="1" t="s">
        <v>784</v>
      </c>
      <c r="Y356" s="1" t="s">
        <v>866</v>
      </c>
    </row>
    <row r="357" spans="1:25" x14ac:dyDescent="0.25">
      <c r="A357" s="1" t="s">
        <v>518</v>
      </c>
      <c r="B357" s="80">
        <f>'[3]SCC x Ano'!B101</f>
        <v>50142.201618235966</v>
      </c>
      <c r="C357" s="80">
        <f>'[3]SCC x Ano'!C101</f>
        <v>1476.3317164366381</v>
      </c>
      <c r="D357" s="80">
        <f>'[3]SCC x Ano'!D101</f>
        <v>42076.348725448574</v>
      </c>
      <c r="E357" s="80">
        <f>'[3]SCC x Ano'!E101</f>
        <v>662.21932476110487</v>
      </c>
      <c r="F357" s="80">
        <f>'[3]SCC x Ano'!F101</f>
        <v>124160.75241413615</v>
      </c>
      <c r="G357" s="80">
        <f>'[3]SCC x Ano'!G101</f>
        <v>4685.3626951216575</v>
      </c>
      <c r="H357" s="80">
        <f>'[3]SCC x Ano'!H101</f>
        <v>2424.2761986595542</v>
      </c>
      <c r="I357" s="80">
        <f>'[3]SCC x Ano'!I101</f>
        <v>11725.356982485111</v>
      </c>
      <c r="J357" s="80">
        <f>'[3]SCC x Ano'!J101</f>
        <v>2336.5118279799499</v>
      </c>
      <c r="K357" s="80">
        <f>'[3]SCC x Ano'!K101</f>
        <v>9028.211611029561</v>
      </c>
      <c r="L357" s="72">
        <f>SUM(B357:K357)</f>
        <v>248717.57311429427</v>
      </c>
      <c r="N357" s="57" t="s">
        <v>518</v>
      </c>
      <c r="O357" s="76">
        <f>B357/'Total x Ano'!$M$30</f>
        <v>7.5308802628712835E-4</v>
      </c>
      <c r="P357" s="76">
        <f>C357/'Total x Ano'!$M$30</f>
        <v>2.2173093773210157E-5</v>
      </c>
      <c r="Q357" s="76">
        <f>D357/'Total x Ano'!$M$30</f>
        <v>6.3194661168393602E-4</v>
      </c>
      <c r="R357" s="76">
        <f>E357/'Total x Ano'!$M$30</f>
        <v>9.9459024167012681E-6</v>
      </c>
      <c r="S357" s="76">
        <f>F357/'Total x Ano'!$M$30</f>
        <v>1.8647760361579458E-3</v>
      </c>
      <c r="T357" s="76">
        <f>G357/'Total x Ano'!$M$30</f>
        <v>7.0369677250574703E-5</v>
      </c>
      <c r="U357" s="76">
        <f>H357/'Total x Ano'!$M$30</f>
        <v>3.6410315436955377E-5</v>
      </c>
      <c r="V357" s="76">
        <f>I357/'Total x Ano'!$M$30</f>
        <v>1.7610367439949606E-4</v>
      </c>
      <c r="W357" s="76">
        <f>J357/'Total x Ano'!$M$30</f>
        <v>3.509217832768657E-5</v>
      </c>
      <c r="X357" s="76">
        <f>K357/'Total x Ano'!$M$30</f>
        <v>1.3559512433893766E-4</v>
      </c>
      <c r="Y357" s="76">
        <f>L357/'Total x Ano'!$M$30</f>
        <v>3.7355006400725719E-3</v>
      </c>
    </row>
    <row r="358" spans="1:25" x14ac:dyDescent="0.25">
      <c r="A358" s="1" t="s">
        <v>519</v>
      </c>
      <c r="B358" s="80">
        <f>'[3]SCC x Ano'!B102</f>
        <v>11091.774443860113</v>
      </c>
      <c r="C358" s="80">
        <f>'[3]SCC x Ano'!C102</f>
        <v>344.15263282558783</v>
      </c>
      <c r="D358" s="80">
        <f>'[3]SCC x Ano'!D102</f>
        <v>13074.960614392536</v>
      </c>
      <c r="E358" s="80">
        <f>'[3]SCC x Ano'!E102</f>
        <v>0</v>
      </c>
      <c r="F358" s="80">
        <f>'[3]SCC x Ano'!F102</f>
        <v>28073.096982847521</v>
      </c>
      <c r="G358" s="80">
        <f>'[3]SCC x Ano'!G102</f>
        <v>859.81951495497663</v>
      </c>
      <c r="H358" s="80">
        <f>'[3]SCC x Ano'!H102</f>
        <v>318.68105903104907</v>
      </c>
      <c r="I358" s="80">
        <f>'[3]SCC x Ano'!I102</f>
        <v>5251.0653154096826</v>
      </c>
      <c r="J358" s="80">
        <f>'[3]SCC x Ano'!J102</f>
        <v>30262.42069024143</v>
      </c>
      <c r="K358" s="80">
        <f>'[3]SCC x Ano'!K102</f>
        <v>6812.2042388125774</v>
      </c>
      <c r="L358" s="72">
        <f t="shared" ref="L358:L384" si="35">SUM(B358:K358)</f>
        <v>96088.175492375478</v>
      </c>
      <c r="N358" s="57" t="s">
        <v>519</v>
      </c>
      <c r="O358" s="76">
        <f>B358/'Total x Ano'!$M$30</f>
        <v>1.6658786918743377E-4</v>
      </c>
      <c r="P358" s="76">
        <f>C358/'Total x Ano'!$M$30</f>
        <v>5.1688441797873085E-6</v>
      </c>
      <c r="Q358" s="76">
        <f>D358/'Total x Ano'!$M$30</f>
        <v>1.9637343325774022E-4</v>
      </c>
      <c r="R358" s="76">
        <f>E358/'Total x Ano'!$M$30</f>
        <v>0</v>
      </c>
      <c r="S358" s="76">
        <f>F358/'Total x Ano'!$M$30</f>
        <v>4.2163113138795499E-4</v>
      </c>
      <c r="T358" s="76">
        <f>G358/'Total x Ano'!$M$30</f>
        <v>1.2913668737774493E-5</v>
      </c>
      <c r="U358" s="76">
        <f>H358/'Total x Ano'!$M$30</f>
        <v>4.7862854445047354E-6</v>
      </c>
      <c r="V358" s="76">
        <f>I358/'Total x Ano'!$M$30</f>
        <v>7.886599085526547E-5</v>
      </c>
      <c r="W358" s="76">
        <f>J358/'Total x Ano'!$M$30</f>
        <v>4.545126845805709E-4</v>
      </c>
      <c r="X358" s="76">
        <f>K358/'Total x Ano'!$M$30</f>
        <v>1.0231280796027912E-4</v>
      </c>
      <c r="Y358" s="76">
        <f>L358/'Total x Ano'!$M$30</f>
        <v>1.4431527155913111E-3</v>
      </c>
    </row>
    <row r="359" spans="1:25" x14ac:dyDescent="0.25">
      <c r="A359" s="1" t="s">
        <v>520</v>
      </c>
      <c r="B359" s="80">
        <f>'[3]SCC x Ano'!B103</f>
        <v>121849.68953741077</v>
      </c>
      <c r="C359" s="80">
        <f>'[3]SCC x Ano'!C103</f>
        <v>25157.639376818752</v>
      </c>
      <c r="D359" s="80">
        <f>'[3]SCC x Ano'!D103</f>
        <v>71465.942234145812</v>
      </c>
      <c r="E359" s="80">
        <f>'[3]SCC x Ano'!E103</f>
        <v>5119.196315825433</v>
      </c>
      <c r="F359" s="80">
        <f>'[3]SCC x Ano'!F103</f>
        <v>318091.07902568078</v>
      </c>
      <c r="G359" s="80">
        <f>'[3]SCC x Ano'!G103</f>
        <v>6381.4304883907143</v>
      </c>
      <c r="H359" s="80">
        <f>'[3]SCC x Ano'!H103</f>
        <v>7065.8940748387558</v>
      </c>
      <c r="I359" s="80">
        <f>'[3]SCC x Ano'!I103</f>
        <v>31148.114738701508</v>
      </c>
      <c r="J359" s="80">
        <f>'[3]SCC x Ano'!J103</f>
        <v>1026.0757374845834</v>
      </c>
      <c r="K359" s="80">
        <f>'[3]SCC x Ano'!K103</f>
        <v>20219.325827927227</v>
      </c>
      <c r="L359" s="72">
        <f t="shared" si="35"/>
        <v>607524.38735722436</v>
      </c>
      <c r="N359" s="57" t="s">
        <v>520</v>
      </c>
      <c r="O359" s="76">
        <f>B359/'Total x Ano'!$M$30</f>
        <v>1.8300660767965762E-3</v>
      </c>
      <c r="P359" s="76">
        <f>C359/'Total x Ano'!$M$30</f>
        <v>3.7784373986166233E-4</v>
      </c>
      <c r="Q359" s="76">
        <f>D359/'Total x Ano'!$M$30</f>
        <v>1.0733502647855258E-3</v>
      </c>
      <c r="R359" s="76">
        <f>E359/'Total x Ano'!$M$30</f>
        <v>7.6885444301257684E-5</v>
      </c>
      <c r="S359" s="76">
        <f>F359/'Total x Ano'!$M$30</f>
        <v>4.777424507739843E-3</v>
      </c>
      <c r="T359" s="76">
        <f>G359/'Total x Ano'!$M$30</f>
        <v>9.584299724172619E-5</v>
      </c>
      <c r="U359" s="76">
        <f>H359/'Total x Ano'!$M$30</f>
        <v>1.0612298724511885E-4</v>
      </c>
      <c r="V359" s="76">
        <f>I359/'Total x Ano'!$M$30</f>
        <v>4.6781496412400594E-4</v>
      </c>
      <c r="W359" s="76">
        <f>J359/'Total x Ano'!$M$30</f>
        <v>1.5410678570650275E-5</v>
      </c>
      <c r="X359" s="76">
        <f>K359/'Total x Ano'!$M$30</f>
        <v>3.0367498213465494E-4</v>
      </c>
      <c r="Y359" s="76">
        <f>L359/'Total x Ano'!$M$30</f>
        <v>9.1244366428010221E-3</v>
      </c>
    </row>
    <row r="360" spans="1:25" x14ac:dyDescent="0.25">
      <c r="A360" s="1" t="s">
        <v>521</v>
      </c>
      <c r="B360" s="80">
        <f>'[3]SCC x Ano'!B104</f>
        <v>4617.991292064482</v>
      </c>
      <c r="C360" s="80">
        <f>'[3]SCC x Ano'!C104</f>
        <v>3558.3671015899235</v>
      </c>
      <c r="D360" s="80">
        <f>'[3]SCC x Ano'!D104</f>
        <v>18886.307183034754</v>
      </c>
      <c r="E360" s="80">
        <f>'[3]SCC x Ano'!E104</f>
        <v>85.294620129671671</v>
      </c>
      <c r="F360" s="80">
        <f>'[3]SCC x Ano'!F104</f>
        <v>24907.702109748971</v>
      </c>
      <c r="G360" s="80">
        <f>'[3]SCC x Ano'!G104</f>
        <v>1886.1722670786094</v>
      </c>
      <c r="H360" s="80">
        <f>'[3]SCC x Ano'!H104</f>
        <v>1300.8713741704839</v>
      </c>
      <c r="I360" s="80">
        <f>'[3]SCC x Ano'!I104</f>
        <v>3077.7560505520278</v>
      </c>
      <c r="J360" s="80">
        <f>'[3]SCC x Ano'!J104</f>
        <v>690.77850271291948</v>
      </c>
      <c r="K360" s="80">
        <f>'[3]SCC x Ano'!K104</f>
        <v>1479.3286379383808</v>
      </c>
      <c r="L360" s="72">
        <f t="shared" si="35"/>
        <v>60490.569139020226</v>
      </c>
      <c r="N360" s="57" t="s">
        <v>521</v>
      </c>
      <c r="O360" s="76">
        <f>B360/'Total x Ano'!$M$30</f>
        <v>6.9357823057517669E-5</v>
      </c>
      <c r="P360" s="76">
        <f>C360/'Total x Ano'!$M$30</f>
        <v>5.3443278732436332E-5</v>
      </c>
      <c r="Q360" s="76">
        <f>D360/'Total x Ano'!$M$30</f>
        <v>2.8365431395719465E-4</v>
      </c>
      <c r="R360" s="76">
        <f>E360/'Total x Ano'!$M$30</f>
        <v>1.281043812464025E-6</v>
      </c>
      <c r="S360" s="76">
        <f>F360/'Total x Ano'!$M$30</f>
        <v>3.7408992058212103E-4</v>
      </c>
      <c r="T360" s="76">
        <f>G360/'Total x Ano'!$M$30</f>
        <v>2.8328507803996197E-5</v>
      </c>
      <c r="U360" s="76">
        <f>H360/'Total x Ano'!$M$30</f>
        <v>1.9537846843788818E-5</v>
      </c>
      <c r="V360" s="76">
        <f>I360/'Total x Ano'!$M$30</f>
        <v>4.6224959309735154E-5</v>
      </c>
      <c r="W360" s="76">
        <f>J360/'Total x Ano'!$M$30</f>
        <v>1.0374834020460226E-5</v>
      </c>
      <c r="X360" s="76">
        <f>K360/'Total x Ano'!$M$30</f>
        <v>2.2218104674723187E-5</v>
      </c>
      <c r="Y360" s="76">
        <f>L360/'Total x Ano'!$M$30</f>
        <v>9.0851063279443736E-4</v>
      </c>
    </row>
    <row r="361" spans="1:25" x14ac:dyDescent="0.25">
      <c r="A361" s="1" t="s">
        <v>522</v>
      </c>
      <c r="B361" s="80">
        <f>'[3]SCC x Ano'!B105</f>
        <v>76095.891395347426</v>
      </c>
      <c r="C361" s="80">
        <f>'[3]SCC x Ano'!C105</f>
        <v>37240.833574701086</v>
      </c>
      <c r="D361" s="80">
        <f>'[3]SCC x Ano'!D105</f>
        <v>125479.08558407775</v>
      </c>
      <c r="E361" s="80">
        <f>'[3]SCC x Ano'!E105</f>
        <v>3503.9669520868047</v>
      </c>
      <c r="F361" s="80">
        <f>'[3]SCC x Ano'!F105</f>
        <v>270154.29608449654</v>
      </c>
      <c r="G361" s="80">
        <f>'[3]SCC x Ano'!G105</f>
        <v>17586.522770027092</v>
      </c>
      <c r="H361" s="80">
        <f>'[3]SCC x Ano'!H105</f>
        <v>6934.2628530707661</v>
      </c>
      <c r="I361" s="80">
        <f>'[3]SCC x Ano'!I105</f>
        <v>28410.314456514199</v>
      </c>
      <c r="J361" s="80">
        <f>'[3]SCC x Ano'!J105</f>
        <v>118633.09192072203</v>
      </c>
      <c r="K361" s="80">
        <f>'[3]SCC x Ano'!K105</f>
        <v>36385.242987629885</v>
      </c>
      <c r="L361" s="72">
        <f t="shared" si="35"/>
        <v>720423.50857867347</v>
      </c>
      <c r="N361" s="57" t="s">
        <v>522</v>
      </c>
      <c r="O361" s="76">
        <f>B361/'Total x Ano'!$M$30</f>
        <v>1.1428876836281597E-3</v>
      </c>
      <c r="P361" s="76">
        <f>C361/'Total x Ano'!$M$30</f>
        <v>5.5932178781434457E-4</v>
      </c>
      <c r="Q361" s="76">
        <f>D361/'Total x Ano'!$M$30</f>
        <v>1.8845761425134492E-3</v>
      </c>
      <c r="R361" s="76">
        <f>E361/'Total x Ano'!$M$30</f>
        <v>5.2626240391540489E-5</v>
      </c>
      <c r="S361" s="76">
        <f>F361/'Total x Ano'!$M$30</f>
        <v>4.0574597657329486E-3</v>
      </c>
      <c r="T361" s="76">
        <f>G361/'Total x Ano'!$M$30</f>
        <v>2.6413279223297262E-4</v>
      </c>
      <c r="U361" s="76">
        <f>H361/'Total x Ano'!$M$30</f>
        <v>1.041460118870411E-4</v>
      </c>
      <c r="V361" s="76">
        <f>I361/'Total x Ano'!$M$30</f>
        <v>4.2669581609419672E-4</v>
      </c>
      <c r="W361" s="76">
        <f>J361/'Total x Ano'!$M$30</f>
        <v>1.7817558496359279E-3</v>
      </c>
      <c r="X361" s="76">
        <f>K361/'Total x Ano'!$M$30</f>
        <v>5.4647163353845095E-4</v>
      </c>
      <c r="Y361" s="76">
        <f>L361/'Total x Ano'!$M$30</f>
        <v>1.0820073723469031E-2</v>
      </c>
    </row>
    <row r="362" spans="1:25" x14ac:dyDescent="0.25">
      <c r="A362" s="1" t="s">
        <v>523</v>
      </c>
      <c r="B362" s="80">
        <f>'[3]SCC x Ano'!B106</f>
        <v>3293.7715182510296</v>
      </c>
      <c r="C362" s="80">
        <f>'[3]SCC x Ano'!C106</f>
        <v>21.931944417156856</v>
      </c>
      <c r="D362" s="80">
        <f>'[3]SCC x Ano'!D106</f>
        <v>13323.304889302952</v>
      </c>
      <c r="E362" s="80">
        <f>'[3]SCC x Ano'!E106</f>
        <v>174.34216338359158</v>
      </c>
      <c r="F362" s="80">
        <f>'[3]SCC x Ano'!F106</f>
        <v>40931.991390386793</v>
      </c>
      <c r="G362" s="80">
        <f>'[3]SCC x Ano'!G106</f>
        <v>1188.9701686834267</v>
      </c>
      <c r="H362" s="80">
        <f>'[3]SCC x Ano'!H106</f>
        <v>681.73996409097515</v>
      </c>
      <c r="I362" s="80">
        <f>'[3]SCC x Ano'!I106</f>
        <v>924.45824684345189</v>
      </c>
      <c r="J362" s="80">
        <f>'[3]SCC x Ano'!J106</f>
        <v>309.82454193565837</v>
      </c>
      <c r="K362" s="80">
        <f>'[3]SCC x Ano'!K106</f>
        <v>14020.32947829341</v>
      </c>
      <c r="L362" s="72">
        <f t="shared" si="35"/>
        <v>74870.664305588434</v>
      </c>
      <c r="N362" s="57" t="s">
        <v>523</v>
      </c>
      <c r="O362" s="76">
        <f>B362/'Total x Ano'!$M$30</f>
        <v>4.9469305528425486E-5</v>
      </c>
      <c r="P362" s="76">
        <f>C362/'Total x Ano'!$M$30</f>
        <v>3.2939687928957609E-7</v>
      </c>
      <c r="Q362" s="76">
        <f>D362/'Total x Ano'!$M$30</f>
        <v>2.0010332731496436E-4</v>
      </c>
      <c r="R362" s="76">
        <f>E362/'Total x Ano'!$M$30</f>
        <v>2.6184529494896972E-6</v>
      </c>
      <c r="S362" s="76">
        <f>F362/'Total x Ano'!$M$30</f>
        <v>6.1475945637331944E-4</v>
      </c>
      <c r="T362" s="76">
        <f>G362/'Total x Ano'!$M$30</f>
        <v>1.785719750531322E-5</v>
      </c>
      <c r="U362" s="76">
        <f>H362/'Total x Ano'!$M$30</f>
        <v>1.0239083794270626E-5</v>
      </c>
      <c r="V362" s="76">
        <f>I362/'Total x Ano'!$M$30</f>
        <v>1.3884480817192462E-5</v>
      </c>
      <c r="W362" s="76">
        <f>J362/'Total x Ano'!$M$30</f>
        <v>4.6532690079723531E-6</v>
      </c>
      <c r="X362" s="76">
        <f>K362/'Total x Ano'!$M$30</f>
        <v>2.1057197159175486E-4</v>
      </c>
      <c r="Y362" s="76">
        <f>L362/'Total x Ano'!$M$30</f>
        <v>1.1244859417619919E-3</v>
      </c>
    </row>
    <row r="363" spans="1:25" x14ac:dyDescent="0.25">
      <c r="A363" s="1" t="s">
        <v>524</v>
      </c>
      <c r="B363" s="80">
        <f>'[3]SCC x Ano'!B107</f>
        <v>9888.132403448195</v>
      </c>
      <c r="C363" s="80">
        <f>'[3]SCC x Ano'!C107</f>
        <v>4920.0777596153639</v>
      </c>
      <c r="D363" s="80">
        <f>'[3]SCC x Ano'!D107</f>
        <v>26310.485868722531</v>
      </c>
      <c r="E363" s="80">
        <f>'[3]SCC x Ano'!E107</f>
        <v>536.46268118899752</v>
      </c>
      <c r="F363" s="80">
        <f>'[3]SCC x Ano'!F107</f>
        <v>68209.324299441083</v>
      </c>
      <c r="G363" s="80">
        <f>'[3]SCC x Ano'!G107</f>
        <v>4326.7468053666717</v>
      </c>
      <c r="H363" s="80">
        <f>'[3]SCC x Ano'!H107</f>
        <v>849.58005485725016</v>
      </c>
      <c r="I363" s="80">
        <f>'[3]SCC x Ano'!I107</f>
        <v>4303.9902476847556</v>
      </c>
      <c r="J363" s="80">
        <f>'[3]SCC x Ano'!J107</f>
        <v>269.89481356359659</v>
      </c>
      <c r="K363" s="80">
        <f>'[3]SCC x Ano'!K107</f>
        <v>6714.4241906563857</v>
      </c>
      <c r="L363" s="72">
        <f t="shared" si="35"/>
        <v>126329.11912454481</v>
      </c>
      <c r="N363" s="57" t="s">
        <v>524</v>
      </c>
      <c r="O363" s="76">
        <f>B363/'Total x Ano'!$M$30</f>
        <v>1.4851031416758474E-4</v>
      </c>
      <c r="P363" s="76">
        <f>C363/'Total x Ano'!$M$30</f>
        <v>7.3894873571334893E-5</v>
      </c>
      <c r="Q363" s="76">
        <f>D363/'Total x Ano'!$M$30</f>
        <v>3.9515839420831367E-4</v>
      </c>
      <c r="R363" s="76">
        <f>E363/'Total x Ano'!$M$30</f>
        <v>8.0571576180331316E-6</v>
      </c>
      <c r="S363" s="76">
        <f>F363/'Total x Ano'!$M$30</f>
        <v>1.0244389706327358E-3</v>
      </c>
      <c r="T363" s="76">
        <f>G363/'Total x Ano'!$M$30</f>
        <v>6.4983608751488994E-5</v>
      </c>
      <c r="U363" s="76">
        <f>H363/'Total x Ano'!$M$30</f>
        <v>1.275988181685002E-5</v>
      </c>
      <c r="V363" s="76">
        <f>I363/'Total x Ano'!$M$30</f>
        <v>6.4641826967748355E-5</v>
      </c>
      <c r="W363" s="76">
        <f>J363/'Total x Ano'!$M$30</f>
        <v>4.0535625858482609E-6</v>
      </c>
      <c r="X363" s="76">
        <f>K363/'Total x Ano'!$M$30</f>
        <v>1.0084424493153835E-4</v>
      </c>
      <c r="Y363" s="76">
        <f>L363/'Total x Ano'!$M$30</f>
        <v>1.8973428352514758E-3</v>
      </c>
    </row>
    <row r="364" spans="1:25" x14ac:dyDescent="0.25">
      <c r="A364" s="1" t="s">
        <v>525</v>
      </c>
      <c r="B364" s="80">
        <f>'[3]SCC x Ano'!B108</f>
        <v>64666.408058244102</v>
      </c>
      <c r="C364" s="80">
        <f>'[3]SCC x Ano'!C108</f>
        <v>7751.7554979381821</v>
      </c>
      <c r="D364" s="80">
        <f>'[3]SCC x Ano'!D108</f>
        <v>61723.23949703612</v>
      </c>
      <c r="E364" s="80">
        <f>'[3]SCC x Ano'!E108</f>
        <v>2359.9134302260381</v>
      </c>
      <c r="F364" s="80">
        <f>'[3]SCC x Ano'!F108</f>
        <v>227865.40988800765</v>
      </c>
      <c r="G364" s="80">
        <f>'[3]SCC x Ano'!G108</f>
        <v>5957.9670095802958</v>
      </c>
      <c r="H364" s="80">
        <f>'[3]SCC x Ano'!H108</f>
        <v>3861.6961329843721</v>
      </c>
      <c r="I364" s="80">
        <f>'[3]SCC x Ano'!I108</f>
        <v>8735.5113542117961</v>
      </c>
      <c r="J364" s="80">
        <f>'[3]SCC x Ano'!J108</f>
        <v>7298.1957236723028</v>
      </c>
      <c r="K364" s="80">
        <f>'[3]SCC x Ano'!K108</f>
        <v>16346.901098468699</v>
      </c>
      <c r="L364" s="72">
        <f t="shared" si="35"/>
        <v>406566.99769036949</v>
      </c>
      <c r="N364" s="57" t="s">
        <v>525</v>
      </c>
      <c r="O364" s="76">
        <f>B364/'Total x Ano'!$M$30</f>
        <v>9.7122774908132124E-4</v>
      </c>
      <c r="P364" s="76">
        <f>C364/'Total x Ano'!$M$30</f>
        <v>1.1642397142130188E-4</v>
      </c>
      <c r="Q364" s="76">
        <f>D364/'Total x Ano'!$M$30</f>
        <v>9.2702416544800212E-4</v>
      </c>
      <c r="R364" s="76">
        <f>E364/'Total x Ano'!$M$30</f>
        <v>3.5443648065326764E-5</v>
      </c>
      <c r="S364" s="76">
        <f>F364/'Total x Ano'!$M$30</f>
        <v>3.4223210440216859E-3</v>
      </c>
      <c r="T364" s="76">
        <f>G364/'Total x Ano'!$M$30</f>
        <v>8.9482979827851052E-5</v>
      </c>
      <c r="U364" s="76">
        <f>H364/'Total x Ano'!$M$30</f>
        <v>5.7998991369620459E-5</v>
      </c>
      <c r="V364" s="76">
        <f>I364/'Total x Ano'!$M$30</f>
        <v>1.3119904575469658E-4</v>
      </c>
      <c r="W364" s="76">
        <f>J364/'Total x Ano'!$M$30</f>
        <v>1.0961193636536803E-4</v>
      </c>
      <c r="X364" s="76">
        <f>K364/'Total x Ano'!$M$30</f>
        <v>2.4551485748243419E-4</v>
      </c>
      <c r="Y364" s="76">
        <f>L364/'Total x Ano'!$M$30</f>
        <v>6.106248388837607E-3</v>
      </c>
    </row>
    <row r="365" spans="1:25" x14ac:dyDescent="0.25">
      <c r="A365" s="1" t="s">
        <v>526</v>
      </c>
      <c r="B365" s="80">
        <f>'[3]SCC x Ano'!B109</f>
        <v>58009.949708589746</v>
      </c>
      <c r="C365" s="80">
        <f>'[3]SCC x Ano'!C109</f>
        <v>36395.364034678336</v>
      </c>
      <c r="D365" s="80">
        <f>'[3]SCC x Ano'!D109</f>
        <v>37342.890111445566</v>
      </c>
      <c r="E365" s="80">
        <f>'[3]SCC x Ano'!E109</f>
        <v>3707.7438000783859</v>
      </c>
      <c r="F365" s="80">
        <f>'[3]SCC x Ano'!F109</f>
        <v>180233.72048642489</v>
      </c>
      <c r="G365" s="80">
        <f>'[3]SCC x Ano'!G109</f>
        <v>4624.6500605787223</v>
      </c>
      <c r="H365" s="80">
        <f>'[3]SCC x Ano'!H109</f>
        <v>5629.5504918116076</v>
      </c>
      <c r="I365" s="80">
        <f>'[3]SCC x Ano'!I109</f>
        <v>14125.842399243214</v>
      </c>
      <c r="J365" s="80">
        <f>'[3]SCC x Ano'!J109</f>
        <v>5451.0859164117919</v>
      </c>
      <c r="K365" s="80">
        <f>'[3]SCC x Ano'!K109</f>
        <v>16490.084490291571</v>
      </c>
      <c r="L365" s="72">
        <f t="shared" si="35"/>
        <v>362010.8814995538</v>
      </c>
      <c r="N365" s="57" t="s">
        <v>526</v>
      </c>
      <c r="O365" s="76">
        <f>B365/'Total x Ano'!$M$30</f>
        <v>8.7125409577487058E-4</v>
      </c>
      <c r="P365" s="76">
        <f>C365/'Total x Ano'!$M$30</f>
        <v>5.466236420083564E-4</v>
      </c>
      <c r="Q365" s="76">
        <f>D365/'Total x Ano'!$M$30</f>
        <v>5.6085457962136908E-4</v>
      </c>
      <c r="R365" s="76">
        <f>E365/'Total x Ano'!$M$30</f>
        <v>5.5686774219420523E-5</v>
      </c>
      <c r="S365" s="76">
        <f>F365/'Total x Ano'!$M$30</f>
        <v>2.706938515881681E-3</v>
      </c>
      <c r="T365" s="76">
        <f>G365/'Total x Ano'!$M$30</f>
        <v>6.9457831407292007E-5</v>
      </c>
      <c r="U365" s="76">
        <f>H365/'Total x Ano'!$M$30</f>
        <v>8.455047708196914E-5</v>
      </c>
      <c r="V365" s="76">
        <f>I365/'Total x Ano'!$M$30</f>
        <v>2.1215667499171445E-4</v>
      </c>
      <c r="W365" s="76">
        <f>J365/'Total x Ano'!$M$30</f>
        <v>8.1870109437299582E-5</v>
      </c>
      <c r="X365" s="76">
        <f>K365/'Total x Ano'!$M$30</f>
        <v>2.476653354125011E-4</v>
      </c>
      <c r="Y365" s="76">
        <f>L365/'Total x Ano'!$M$30</f>
        <v>5.4370580358364734E-3</v>
      </c>
    </row>
    <row r="366" spans="1:25" x14ac:dyDescent="0.25">
      <c r="A366" s="1" t="s">
        <v>527</v>
      </c>
      <c r="B366" s="80">
        <f>'[3]SCC x Ano'!B110</f>
        <v>140487.98826179738</v>
      </c>
      <c r="C366" s="80">
        <f>'[3]SCC x Ano'!C110</f>
        <v>108840.32334950344</v>
      </c>
      <c r="D366" s="80">
        <f>'[3]SCC x Ano'!D110</f>
        <v>309441.29727187805</v>
      </c>
      <c r="E366" s="80">
        <f>'[3]SCC x Ano'!E110</f>
        <v>12163.56471618604</v>
      </c>
      <c r="F366" s="80">
        <f>'[3]SCC x Ano'!F110</f>
        <v>1067977.0794559596</v>
      </c>
      <c r="G366" s="80">
        <f>'[3]SCC x Ano'!G110</f>
        <v>12661.012651557299</v>
      </c>
      <c r="H366" s="80">
        <f>'[3]SCC x Ano'!H110</f>
        <v>42011.540463225698</v>
      </c>
      <c r="I366" s="80">
        <f>'[3]SCC x Ano'!I110</f>
        <v>30079.979355419826</v>
      </c>
      <c r="J366" s="80">
        <f>'[3]SCC x Ano'!J110</f>
        <v>3523.7038261748485</v>
      </c>
      <c r="K366" s="80">
        <f>'[3]SCC x Ano'!K110</f>
        <v>100572.78825173105</v>
      </c>
      <c r="L366" s="72">
        <f t="shared" si="35"/>
        <v>1827759.277603433</v>
      </c>
      <c r="N366" s="57" t="s">
        <v>527</v>
      </c>
      <c r="O366" s="76">
        <f>B366/'Total x Ano'!$M$30</f>
        <v>2.1099955403363945E-3</v>
      </c>
      <c r="P366" s="76">
        <f>C366/'Total x Ano'!$M$30</f>
        <v>1.6346778092392429E-3</v>
      </c>
      <c r="Q366" s="76">
        <f>D366/'Total x Ano'!$M$30</f>
        <v>4.6475130387863802E-3</v>
      </c>
      <c r="R366" s="76">
        <f>E366/'Total x Ano'!$M$30</f>
        <v>1.8268513645393781E-4</v>
      </c>
      <c r="S366" s="76">
        <f>F366/'Total x Ano'!$M$30</f>
        <v>1.6039996747866679E-2</v>
      </c>
      <c r="T366" s="76">
        <f>G366/'Total x Ano'!$M$30</f>
        <v>1.9015632981480343E-4</v>
      </c>
      <c r="U366" s="76">
        <f>H366/'Total x Ano'!$M$30</f>
        <v>6.3097325342064878E-4</v>
      </c>
      <c r="V366" s="76">
        <f>I366/'Total x Ano'!$M$30</f>
        <v>4.517725898037188E-4</v>
      </c>
      <c r="W366" s="76">
        <f>J366/'Total x Ano'!$M$30</f>
        <v>5.2922669408862237E-5</v>
      </c>
      <c r="X366" s="76">
        <f>K366/'Total x Ano'!$M$30</f>
        <v>1.5105073203475745E-3</v>
      </c>
      <c r="Y366" s="76">
        <f>L366/'Total x Ano'!$M$30</f>
        <v>2.7451200435478239E-2</v>
      </c>
    </row>
    <row r="367" spans="1:25" x14ac:dyDescent="0.25">
      <c r="A367" s="1" t="s">
        <v>528</v>
      </c>
      <c r="B367" s="80">
        <f>'[3]SCC x Ano'!B111</f>
        <v>46223.012232231551</v>
      </c>
      <c r="C367" s="80">
        <f>'[3]SCC x Ano'!C111</f>
        <v>8932.6546086554099</v>
      </c>
      <c r="D367" s="80">
        <f>'[3]SCC x Ano'!D111</f>
        <v>410742.41257341101</v>
      </c>
      <c r="E367" s="80">
        <f>'[3]SCC x Ano'!E111</f>
        <v>1362.66468247185</v>
      </c>
      <c r="F367" s="80">
        <f>'[3]SCC x Ano'!F111</f>
        <v>195876.38839363985</v>
      </c>
      <c r="G367" s="80">
        <f>'[3]SCC x Ano'!G111</f>
        <v>14222.092909252457</v>
      </c>
      <c r="H367" s="80">
        <f>'[3]SCC x Ano'!H111</f>
        <v>5334.1530134430295</v>
      </c>
      <c r="I367" s="80">
        <f>'[3]SCC x Ano'!I111</f>
        <v>8227.9341227587247</v>
      </c>
      <c r="J367" s="80">
        <f>'[3]SCC x Ano'!J111</f>
        <v>6065.4447944508393</v>
      </c>
      <c r="K367" s="80">
        <f>'[3]SCC x Ano'!K111</f>
        <v>52495.262243349593</v>
      </c>
      <c r="L367" s="72">
        <f t="shared" si="35"/>
        <v>749482.01957366429</v>
      </c>
      <c r="N367" s="57" t="s">
        <v>528</v>
      </c>
      <c r="O367" s="76">
        <f>B367/'Total x Ano'!$M$30</f>
        <v>6.9422554111300079E-4</v>
      </c>
      <c r="P367" s="76">
        <f>C367/'Total x Ano'!$M$30</f>
        <v>1.3415994933677557E-4</v>
      </c>
      <c r="Q367" s="76">
        <f>D367/'Total x Ano'!$M$30</f>
        <v>6.1689591365056166E-3</v>
      </c>
      <c r="R367" s="76">
        <f>E367/'Total x Ano'!$M$30</f>
        <v>2.0465923375823331E-5</v>
      </c>
      <c r="S367" s="76">
        <f>F367/'Total x Ano'!$M$30</f>
        <v>2.941876462759251E-3</v>
      </c>
      <c r="T367" s="76">
        <f>G367/'Total x Ano'!$M$30</f>
        <v>2.1360226581686138E-4</v>
      </c>
      <c r="U367" s="76">
        <f>H367/'Total x Ano'!$M$30</f>
        <v>8.0113888803526231E-5</v>
      </c>
      <c r="V367" s="76">
        <f>I367/'Total x Ano'!$M$30</f>
        <v>1.235757200313151E-4</v>
      </c>
      <c r="W367" s="76">
        <f>J367/'Total x Ano'!$M$30</f>
        <v>9.1097193609170808E-5</v>
      </c>
      <c r="X367" s="76">
        <f>K367/'Total x Ano'!$M$30</f>
        <v>7.884287517581118E-4</v>
      </c>
      <c r="Y367" s="76">
        <f>L367/'Total x Ano'!$M$30</f>
        <v>1.1256504833109452E-2</v>
      </c>
    </row>
    <row r="368" spans="1:25" x14ac:dyDescent="0.25">
      <c r="A368" s="1" t="s">
        <v>529</v>
      </c>
      <c r="B368" s="80">
        <f>'[3]SCC x Ano'!B112</f>
        <v>63207.79003068302</v>
      </c>
      <c r="C368" s="80">
        <f>'[3]SCC x Ano'!C112</f>
        <v>13994.746485761752</v>
      </c>
      <c r="D368" s="80">
        <f>'[3]SCC x Ano'!D112</f>
        <v>60887.153701769093</v>
      </c>
      <c r="E368" s="80">
        <f>'[3]SCC x Ano'!E112</f>
        <v>4290.0891333611871</v>
      </c>
      <c r="F368" s="80">
        <f>'[3]SCC x Ano'!F112</f>
        <v>206116.39559908319</v>
      </c>
      <c r="G368" s="80">
        <f>'[3]SCC x Ano'!G112</f>
        <v>8025.3113903745234</v>
      </c>
      <c r="H368" s="80">
        <f>'[3]SCC x Ano'!H112</f>
        <v>3191.2997519267915</v>
      </c>
      <c r="I368" s="80">
        <f>'[3]SCC x Ano'!I112</f>
        <v>12403.165358779081</v>
      </c>
      <c r="J368" s="80">
        <f>'[3]SCC x Ano'!J112</f>
        <v>232.98590636526831</v>
      </c>
      <c r="K368" s="80">
        <f>'[3]SCC x Ano'!K112</f>
        <v>24469.884746331605</v>
      </c>
      <c r="L368" s="72">
        <f t="shared" si="35"/>
        <v>396818.82210443547</v>
      </c>
      <c r="N368" s="57" t="s">
        <v>529</v>
      </c>
      <c r="O368" s="76">
        <f>B368/'Total x Ano'!$M$30</f>
        <v>9.4932069801391655E-4</v>
      </c>
      <c r="P368" s="76">
        <f>C368/'Total x Ano'!$M$30</f>
        <v>2.1018773945334835E-4</v>
      </c>
      <c r="Q368" s="76">
        <f>D368/'Total x Ano'!$M$30</f>
        <v>9.1446695453496242E-4</v>
      </c>
      <c r="R368" s="76">
        <f>E368/'Total x Ano'!$M$30</f>
        <v>6.4433045494034197E-5</v>
      </c>
      <c r="S368" s="76">
        <f>F368/'Total x Ano'!$M$30</f>
        <v>3.0956716007196211E-3</v>
      </c>
      <c r="T368" s="76">
        <f>G368/'Total x Ano'!$M$30</f>
        <v>1.2053251991868527E-4</v>
      </c>
      <c r="U368" s="76">
        <f>H368/'Total x Ano'!$M$30</f>
        <v>4.7930277369294745E-5</v>
      </c>
      <c r="V368" s="76">
        <f>I368/'Total x Ano'!$M$30</f>
        <v>1.8628370949628898E-4</v>
      </c>
      <c r="W368" s="76">
        <f>J368/'Total x Ano'!$M$30</f>
        <v>3.4992260155071816E-6</v>
      </c>
      <c r="X368" s="76">
        <f>K368/'Total x Ano'!$M$30</f>
        <v>3.6751432151687567E-4</v>
      </c>
      <c r="Y368" s="76">
        <f>L368/'Total x Ano'!$M$30</f>
        <v>5.9598400925325338E-3</v>
      </c>
    </row>
    <row r="369" spans="1:25" x14ac:dyDescent="0.25">
      <c r="A369" s="1" t="s">
        <v>530</v>
      </c>
      <c r="B369" s="80">
        <f>'[3]SCC x Ano'!B113</f>
        <v>164667.69144647202</v>
      </c>
      <c r="C369" s="80">
        <f>'[3]SCC x Ano'!C113</f>
        <v>32430.972508028623</v>
      </c>
      <c r="D369" s="80">
        <f>'[3]SCC x Ano'!D113</f>
        <v>174040.74700686891</v>
      </c>
      <c r="E369" s="80">
        <f>'[3]SCC x Ano'!E113</f>
        <v>6063.1455898551467</v>
      </c>
      <c r="F369" s="80">
        <f>'[3]SCC x Ano'!F113</f>
        <v>840923.86310079251</v>
      </c>
      <c r="G369" s="80">
        <f>'[3]SCC x Ano'!G113</f>
        <v>20446.160823846258</v>
      </c>
      <c r="H369" s="80">
        <f>'[3]SCC x Ano'!H113</f>
        <v>20142.685910042732</v>
      </c>
      <c r="I369" s="80">
        <f>'[3]SCC x Ano'!I113</f>
        <v>34775.451628610841</v>
      </c>
      <c r="J369" s="80">
        <f>'[3]SCC x Ano'!J113</f>
        <v>4589.6737302204174</v>
      </c>
      <c r="K369" s="80">
        <f>'[3]SCC x Ano'!K113</f>
        <v>151013.55273452384</v>
      </c>
      <c r="L369" s="72">
        <f t="shared" si="35"/>
        <v>1449093.9444792615</v>
      </c>
      <c r="N369" s="57" t="s">
        <v>530</v>
      </c>
      <c r="O369" s="76">
        <f>B369/'Total x Ano'!$M$30</f>
        <v>2.4731516116671898E-3</v>
      </c>
      <c r="P369" s="76">
        <f>C369/'Total x Ano'!$M$30</f>
        <v>4.8708226381031063E-4</v>
      </c>
      <c r="Q369" s="76">
        <f>D369/'Total x Ano'!$M$30</f>
        <v>2.6139259631007684E-3</v>
      </c>
      <c r="R369" s="76">
        <f>E369/'Total x Ano'!$M$30</f>
        <v>9.106266174987624E-5</v>
      </c>
      <c r="S369" s="76">
        <f>F369/'Total x Ano'!$M$30</f>
        <v>1.2629874075772636E-2</v>
      </c>
      <c r="T369" s="76">
        <f>G369/'Total x Ano'!$M$30</f>
        <v>3.0708182734400815E-4</v>
      </c>
      <c r="U369" s="76">
        <f>H369/'Total x Ano'!$M$30</f>
        <v>3.0252392369223003E-4</v>
      </c>
      <c r="V369" s="76">
        <f>I369/'Total x Ano'!$M$30</f>
        <v>5.222941032710758E-4</v>
      </c>
      <c r="W369" s="76">
        <f>J369/'Total x Ano'!$M$30</f>
        <v>6.893252029716471E-5</v>
      </c>
      <c r="X369" s="76">
        <f>K369/'Total x Ano'!$M$30</f>
        <v>2.2680794759935134E-3</v>
      </c>
      <c r="Y369" s="76">
        <f>L369/'Total x Ano'!$M$30</f>
        <v>2.1764008426698775E-2</v>
      </c>
    </row>
    <row r="370" spans="1:25" x14ac:dyDescent="0.25">
      <c r="A370" s="1" t="s">
        <v>531</v>
      </c>
      <c r="B370" s="80">
        <f>'[3]SCC x Ano'!B114</f>
        <v>27181.404280231443</v>
      </c>
      <c r="C370" s="80">
        <f>'[3]SCC x Ano'!C114</f>
        <v>2154.6664337905368</v>
      </c>
      <c r="D370" s="80">
        <f>'[3]SCC x Ano'!D114</f>
        <v>40145.33652831307</v>
      </c>
      <c r="E370" s="80">
        <f>'[3]SCC x Ano'!E114</f>
        <v>4371.486918390121</v>
      </c>
      <c r="F370" s="80">
        <f>'[3]SCC x Ano'!F114</f>
        <v>157495.47881907853</v>
      </c>
      <c r="G370" s="80">
        <f>'[3]SCC x Ano'!G114</f>
        <v>7336.05332320655</v>
      </c>
      <c r="H370" s="80">
        <f>'[3]SCC x Ano'!H114</f>
        <v>5747.6334237490428</v>
      </c>
      <c r="I370" s="80">
        <f>'[3]SCC x Ano'!I114</f>
        <v>6333.1492741514276</v>
      </c>
      <c r="J370" s="80">
        <f>'[3]SCC x Ano'!J114</f>
        <v>168.60936607773903</v>
      </c>
      <c r="K370" s="80">
        <f>'[3]SCC x Ano'!K114</f>
        <v>14624.122129152292</v>
      </c>
      <c r="L370" s="72">
        <f t="shared" si="35"/>
        <v>265557.94049614074</v>
      </c>
      <c r="N370" s="57" t="s">
        <v>531</v>
      </c>
      <c r="O370" s="76">
        <f>B370/'Total x Ano'!$M$30</f>
        <v>4.0823875778257356E-4</v>
      </c>
      <c r="P370" s="76">
        <f>C370/'Total x Ano'!$M$30</f>
        <v>3.2361034010527092E-5</v>
      </c>
      <c r="Q370" s="76">
        <f>D370/'Total x Ano'!$M$30</f>
        <v>6.0294465091346463E-4</v>
      </c>
      <c r="R370" s="76">
        <f>E370/'Total x Ano'!$M$30</f>
        <v>6.5655562561359984E-5</v>
      </c>
      <c r="S370" s="76">
        <f>F370/'Total x Ano'!$M$30</f>
        <v>2.3654318212040803E-3</v>
      </c>
      <c r="T370" s="76">
        <f>G370/'Total x Ano'!$M$30</f>
        <v>1.1018052138942182E-4</v>
      </c>
      <c r="U370" s="76">
        <f>H370/'Total x Ano'!$M$30</f>
        <v>8.6323970053578486E-5</v>
      </c>
      <c r="V370" s="76">
        <f>I370/'Total x Ano'!$M$30</f>
        <v>9.5117859470252933E-5</v>
      </c>
      <c r="W370" s="76">
        <f>J370/'Total x Ano'!$M$30</f>
        <v>2.5323518037713864E-6</v>
      </c>
      <c r="X370" s="76">
        <f>K370/'Total x Ano'!$M$30</f>
        <v>2.196403611129006E-4</v>
      </c>
      <c r="Y370" s="76">
        <f>L370/'Total x Ano'!$M$30</f>
        <v>3.9884268903019309E-3</v>
      </c>
    </row>
    <row r="371" spans="1:25" x14ac:dyDescent="0.25">
      <c r="A371" s="1" t="s">
        <v>532</v>
      </c>
      <c r="B371" s="80">
        <f>'[3]SCC x Ano'!B115</f>
        <v>54748.611510338516</v>
      </c>
      <c r="C371" s="80">
        <f>'[3]SCC x Ano'!C115</f>
        <v>2367.8025911511122</v>
      </c>
      <c r="D371" s="80">
        <f>'[3]SCC x Ano'!D115</f>
        <v>35753.605346026583</v>
      </c>
      <c r="E371" s="80">
        <f>'[3]SCC x Ano'!E115</f>
        <v>2862.9865248977294</v>
      </c>
      <c r="F371" s="80">
        <f>'[3]SCC x Ano'!F115</f>
        <v>114952.13896377076</v>
      </c>
      <c r="G371" s="80">
        <f>'[3]SCC x Ano'!G115</f>
        <v>4892.7410570277516</v>
      </c>
      <c r="H371" s="80">
        <f>'[3]SCC x Ano'!H115</f>
        <v>5863.3119069404547</v>
      </c>
      <c r="I371" s="80">
        <f>'[3]SCC x Ano'!I115</f>
        <v>3000.6033512971326</v>
      </c>
      <c r="J371" s="80">
        <f>'[3]SCC x Ano'!J115</f>
        <v>133.23618792889999</v>
      </c>
      <c r="K371" s="80">
        <f>'[3]SCC x Ano'!K115</f>
        <v>24863.056105940101</v>
      </c>
      <c r="L371" s="72">
        <f t="shared" si="35"/>
        <v>249438.09354531902</v>
      </c>
      <c r="N371" s="57" t="s">
        <v>532</v>
      </c>
      <c r="O371" s="76">
        <f>B371/'Total x Ano'!$M$30</f>
        <v>8.2227190776734194E-4</v>
      </c>
      <c r="P371" s="76">
        <f>C371/'Total x Ano'!$M$30</f>
        <v>3.5562135735161449E-5</v>
      </c>
      <c r="Q371" s="76">
        <f>D371/'Total x Ano'!$M$30</f>
        <v>5.3698503882397618E-4</v>
      </c>
      <c r="R371" s="76">
        <f>E371/'Total x Ano'!$M$30</f>
        <v>4.2999325951769562E-5</v>
      </c>
      <c r="S371" s="76">
        <f>F371/'Total x Ano'!$M$30</f>
        <v>1.726471448318415E-3</v>
      </c>
      <c r="T371" s="76">
        <f>G371/'Total x Ano'!$M$30</f>
        <v>7.3484302381149745E-5</v>
      </c>
      <c r="U371" s="76">
        <f>H371/'Total x Ano'!$M$30</f>
        <v>8.806135049917158E-5</v>
      </c>
      <c r="V371" s="76">
        <f>I371/'Total x Ano'!$M$30</f>
        <v>4.5066199380385295E-5</v>
      </c>
      <c r="W371" s="76">
        <f>J371/'Total x Ano'!$M$30</f>
        <v>2.0010804184733797E-6</v>
      </c>
      <c r="X371" s="76">
        <f>K371/'Total x Ano'!$M$30</f>
        <v>3.7341938020286095E-4</v>
      </c>
      <c r="Y371" s="76">
        <f>L371/'Total x Ano'!$M$30</f>
        <v>3.7463221694787048E-3</v>
      </c>
    </row>
    <row r="372" spans="1:25" x14ac:dyDescent="0.25">
      <c r="A372" s="1" t="s">
        <v>533</v>
      </c>
      <c r="B372" s="80">
        <f>'[3]SCC x Ano'!B116</f>
        <v>160367.59284717045</v>
      </c>
      <c r="C372" s="80">
        <f>'[3]SCC x Ano'!C116</f>
        <v>50824.067974095669</v>
      </c>
      <c r="D372" s="80">
        <f>'[3]SCC x Ano'!D116</f>
        <v>210439.98475410612</v>
      </c>
      <c r="E372" s="80">
        <f>'[3]SCC x Ano'!E116</f>
        <v>17567.027011509796</v>
      </c>
      <c r="F372" s="80">
        <f>'[3]SCC x Ano'!F116</f>
        <v>887556.22721019888</v>
      </c>
      <c r="G372" s="80">
        <f>'[3]SCC x Ano'!G116</f>
        <v>28173.168633139438</v>
      </c>
      <c r="H372" s="80">
        <f>'[3]SCC x Ano'!H116</f>
        <v>10851.858328958981</v>
      </c>
      <c r="I372" s="80">
        <f>'[3]SCC x Ano'!I116</f>
        <v>59343.834924982599</v>
      </c>
      <c r="J372" s="80">
        <f>'[3]SCC x Ano'!J116</f>
        <v>21552.098719723963</v>
      </c>
      <c r="K372" s="80">
        <f>'[3]SCC x Ano'!K116</f>
        <v>178635.06301350577</v>
      </c>
      <c r="L372" s="72">
        <f t="shared" si="35"/>
        <v>1625310.9234173917</v>
      </c>
      <c r="N372" s="57" t="s">
        <v>533</v>
      </c>
      <c r="O372" s="76">
        <f>B372/'Total x Ano'!$M$30</f>
        <v>2.4085682335450312E-3</v>
      </c>
      <c r="P372" s="76">
        <f>C372/'Total x Ano'!$M$30</f>
        <v>7.6332900836517149E-4</v>
      </c>
      <c r="Q372" s="76">
        <f>D372/'Total x Ano'!$M$30</f>
        <v>3.1606077845757457E-3</v>
      </c>
      <c r="R372" s="76">
        <f>E372/'Total x Ano'!$M$30</f>
        <v>2.6383998454146868E-4</v>
      </c>
      <c r="S372" s="76">
        <f>F372/'Total x Ano'!$M$30</f>
        <v>1.3330247691507202E-2</v>
      </c>
      <c r="T372" s="76">
        <f>G372/'Total x Ano'!$M$30</f>
        <v>4.231341120942953E-4</v>
      </c>
      <c r="U372" s="76">
        <f>H372/'Total x Ano'!$M$30</f>
        <v>1.6298455805201565E-4</v>
      </c>
      <c r="V372" s="76">
        <f>I372/'Total x Ano'!$M$30</f>
        <v>8.9128777902944744E-4</v>
      </c>
      <c r="W372" s="76">
        <f>J372/'Total x Ano'!$M$30</f>
        <v>3.2369195933509685E-4</v>
      </c>
      <c r="X372" s="76">
        <f>K372/'Total x Ano'!$M$30</f>
        <v>2.6829282059603874E-3</v>
      </c>
      <c r="Y372" s="76">
        <f>L372/'Total x Ano'!$M$30</f>
        <v>2.4410619317005864E-2</v>
      </c>
    </row>
    <row r="373" spans="1:25" x14ac:dyDescent="0.25">
      <c r="A373" s="1" t="s">
        <v>534</v>
      </c>
      <c r="B373" s="80">
        <f>'[3]SCC x Ano'!B117</f>
        <v>500586.58004956302</v>
      </c>
      <c r="C373" s="80">
        <f>'[3]SCC x Ano'!C117</f>
        <v>129226.00046490601</v>
      </c>
      <c r="D373" s="80">
        <f>'[3]SCC x Ano'!D117</f>
        <v>468298.92017671518</v>
      </c>
      <c r="E373" s="80">
        <f>'[3]SCC x Ano'!E117</f>
        <v>54801.740554033109</v>
      </c>
      <c r="F373" s="80">
        <f>'[3]SCC x Ano'!F117</f>
        <v>2211832.9338153778</v>
      </c>
      <c r="G373" s="80">
        <f>'[3]SCC x Ano'!G117</f>
        <v>89253.890429402512</v>
      </c>
      <c r="H373" s="80">
        <f>'[3]SCC x Ano'!H117</f>
        <v>71482.743526031656</v>
      </c>
      <c r="I373" s="80">
        <f>'[3]SCC x Ano'!I117</f>
        <v>185685.42642726167</v>
      </c>
      <c r="J373" s="80">
        <f>'[3]SCC x Ano'!J117</f>
        <v>92207.35918812739</v>
      </c>
      <c r="K373" s="80">
        <f>'[3]SCC x Ano'!K117</f>
        <v>381792.10778475041</v>
      </c>
      <c r="L373" s="72">
        <f t="shared" si="35"/>
        <v>4185167.702416169</v>
      </c>
      <c r="N373" s="57" t="s">
        <v>534</v>
      </c>
      <c r="O373" s="76">
        <f>B373/'Total x Ano'!$M$30</f>
        <v>7.5183328092686885E-3</v>
      </c>
      <c r="P373" s="76">
        <f>C373/'Total x Ano'!$M$30</f>
        <v>1.9408512289915546E-3</v>
      </c>
      <c r="Q373" s="76">
        <f>D373/'Total x Ano'!$M$30</f>
        <v>7.0334029645003661E-3</v>
      </c>
      <c r="R373" s="76">
        <f>E373/'Total x Ano'!$M$30</f>
        <v>8.2306985531178988E-4</v>
      </c>
      <c r="S373" s="76">
        <f>F373/'Total x Ano'!$M$30</f>
        <v>3.3219620296810012E-2</v>
      </c>
      <c r="T373" s="76">
        <f>G373/'Total x Ano'!$M$30</f>
        <v>1.3405082747200492E-3</v>
      </c>
      <c r="U373" s="76">
        <f>H373/'Total x Ano'!$M$30</f>
        <v>1.0736026041590883E-3</v>
      </c>
      <c r="V373" s="76">
        <f>I373/'Total x Ano'!$M$30</f>
        <v>2.7888179374942618E-3</v>
      </c>
      <c r="W373" s="76">
        <f>J373/'Total x Ano'!$M$30</f>
        <v>1.3848665574923776E-3</v>
      </c>
      <c r="X373" s="76">
        <f>K373/'Total x Ano'!$M$30</f>
        <v>5.7341531808418325E-3</v>
      </c>
      <c r="Y373" s="76">
        <f>L373/'Total x Ano'!$M$30</f>
        <v>6.2857225709590028E-2</v>
      </c>
    </row>
    <row r="374" spans="1:25" x14ac:dyDescent="0.25">
      <c r="A374" s="1" t="s">
        <v>535</v>
      </c>
      <c r="B374" s="80">
        <f>'[3]SCC x Ano'!B118</f>
        <v>111223.04974514685</v>
      </c>
      <c r="C374" s="80">
        <f>'[3]SCC x Ano'!C118</f>
        <v>8549.4934713468429</v>
      </c>
      <c r="D374" s="80">
        <f>'[3]SCC x Ano'!D118</f>
        <v>123849.05450414642</v>
      </c>
      <c r="E374" s="80">
        <f>'[3]SCC x Ano'!E118</f>
        <v>4725.0707785844661</v>
      </c>
      <c r="F374" s="80">
        <f>'[3]SCC x Ano'!F118</f>
        <v>466746.32263580058</v>
      </c>
      <c r="G374" s="80">
        <f>'[3]SCC x Ano'!G118</f>
        <v>15165.568835868828</v>
      </c>
      <c r="H374" s="80">
        <f>'[3]SCC x Ano'!H118</f>
        <v>7414.7062377973461</v>
      </c>
      <c r="I374" s="80">
        <f>'[3]SCC x Ano'!I118</f>
        <v>47848.549043895007</v>
      </c>
      <c r="J374" s="80">
        <f>'[3]SCC x Ano'!J118</f>
        <v>11855.525600829591</v>
      </c>
      <c r="K374" s="80">
        <f>'[3]SCC x Ano'!K118</f>
        <v>55505.909306502595</v>
      </c>
      <c r="L374" s="72">
        <f t="shared" si="35"/>
        <v>852883.25015991856</v>
      </c>
      <c r="N374" s="57" t="s">
        <v>535</v>
      </c>
      <c r="O374" s="76">
        <f>B374/'Total x Ano'!$M$30</f>
        <v>1.6704640862786769E-3</v>
      </c>
      <c r="P374" s="76">
        <f>C374/'Total x Ano'!$M$30</f>
        <v>1.2840523463871379E-4</v>
      </c>
      <c r="Q374" s="76">
        <f>D374/'Total x Ano'!$M$30</f>
        <v>1.860094630949232E-3</v>
      </c>
      <c r="R374" s="76">
        <f>E374/'Total x Ano'!$M$30</f>
        <v>7.0966054777639155E-5</v>
      </c>
      <c r="S374" s="76">
        <f>F374/'Total x Ano'!$M$30</f>
        <v>7.0100844308107644E-3</v>
      </c>
      <c r="T374" s="76">
        <f>G374/'Total x Ano'!$M$30</f>
        <v>2.2777237403896498E-4</v>
      </c>
      <c r="U374" s="76">
        <f>H374/'Total x Ano'!$M$30</f>
        <v>1.1136181312172125E-4</v>
      </c>
      <c r="V374" s="76">
        <f>I374/'Total x Ano'!$M$30</f>
        <v>7.1863955305593653E-4</v>
      </c>
      <c r="W374" s="76">
        <f>J374/'Total x Ano'!$M$30</f>
        <v>1.7805868284966183E-4</v>
      </c>
      <c r="X374" s="76">
        <f>K374/'Total x Ano'!$M$30</f>
        <v>8.3364579810759753E-4</v>
      </c>
      <c r="Y374" s="76">
        <f>L374/'Total x Ano'!$M$30</f>
        <v>1.2809492658628909E-2</v>
      </c>
    </row>
    <row r="375" spans="1:25" x14ac:dyDescent="0.25">
      <c r="A375" s="1" t="s">
        <v>536</v>
      </c>
      <c r="B375" s="80">
        <f>'[3]SCC x Ano'!B119</f>
        <v>770808.70674276643</v>
      </c>
      <c r="C375" s="80">
        <f>'[3]SCC x Ano'!C119</f>
        <v>203047.87409881211</v>
      </c>
      <c r="D375" s="80">
        <f>'[3]SCC x Ano'!D119</f>
        <v>3030953.1809966834</v>
      </c>
      <c r="E375" s="80">
        <f>'[3]SCC x Ano'!E119</f>
        <v>215825.70448785799</v>
      </c>
      <c r="F375" s="80">
        <f>'[3]SCC x Ano'!F119</f>
        <v>3438663.7521450645</v>
      </c>
      <c r="G375" s="80">
        <f>'[3]SCC x Ano'!G119</f>
        <v>146262.24357233554</v>
      </c>
      <c r="H375" s="80">
        <f>'[3]SCC x Ano'!H119</f>
        <v>73250.536674049974</v>
      </c>
      <c r="I375" s="80">
        <f>'[3]SCC x Ano'!I119</f>
        <v>158677.93749427205</v>
      </c>
      <c r="J375" s="80">
        <f>'[3]SCC x Ano'!J119</f>
        <v>287512.93223759864</v>
      </c>
      <c r="K375" s="80">
        <f>'[3]SCC x Ano'!K119</f>
        <v>413298.70358410862</v>
      </c>
      <c r="L375" s="72">
        <f t="shared" si="35"/>
        <v>8738301.5720335506</v>
      </c>
      <c r="N375" s="57" t="s">
        <v>536</v>
      </c>
      <c r="O375" s="76">
        <f>B375/'Total x Ano'!$M$30</f>
        <v>1.1576811326025413E-2</v>
      </c>
      <c r="P375" s="76">
        <f>C375/'Total x Ano'!$M$30</f>
        <v>3.0495853355441737E-3</v>
      </c>
      <c r="Q375" s="76">
        <f>D375/'Total x Ano'!$M$30</f>
        <v>4.5522024864886414E-2</v>
      </c>
      <c r="R375" s="76">
        <f>E375/'Total x Ano'!$M$30</f>
        <v>3.2414961563171207E-3</v>
      </c>
      <c r="S375" s="76">
        <f>F375/'Total x Ano'!$M$30</f>
        <v>5.1645448635949262E-2</v>
      </c>
      <c r="T375" s="76">
        <f>G375/'Total x Ano'!$M$30</f>
        <v>2.1967193457288901E-3</v>
      </c>
      <c r="U375" s="76">
        <f>H375/'Total x Ano'!$M$30</f>
        <v>1.1001531705434899E-3</v>
      </c>
      <c r="V375" s="76">
        <f>I375/'Total x Ano'!$M$30</f>
        <v>2.3831912222899653E-3</v>
      </c>
      <c r="W375" s="76">
        <f>J375/'Total x Ano'!$M$30</f>
        <v>4.3181699184124383E-3</v>
      </c>
      <c r="X375" s="76">
        <f>K375/'Total x Ano'!$M$30</f>
        <v>6.2073521884605121E-3</v>
      </c>
      <c r="Y375" s="76">
        <f>L375/'Total x Ano'!$M$30</f>
        <v>0.13124095216415771</v>
      </c>
    </row>
    <row r="376" spans="1:25" x14ac:dyDescent="0.25">
      <c r="A376" s="1" t="s">
        <v>537</v>
      </c>
      <c r="B376" s="80">
        <f>'[3]SCC x Ano'!B120</f>
        <v>3411440.4707260542</v>
      </c>
      <c r="C376" s="80">
        <f>'[3]SCC x Ano'!C120</f>
        <v>1012587.7288350583</v>
      </c>
      <c r="D376" s="80">
        <f>'[3]SCC x Ano'!D120</f>
        <v>2940652.8874232341</v>
      </c>
      <c r="E376" s="80">
        <f>'[3]SCC x Ano'!E120</f>
        <v>1257409.2513800515</v>
      </c>
      <c r="F376" s="80">
        <f>'[3]SCC x Ano'!F120</f>
        <v>13482856.138103075</v>
      </c>
      <c r="G376" s="80">
        <f>'[3]SCC x Ano'!G120</f>
        <v>584021.81206946773</v>
      </c>
      <c r="H376" s="80">
        <f>'[3]SCC x Ano'!H120</f>
        <v>654924.14424137142</v>
      </c>
      <c r="I376" s="80">
        <f>'[3]SCC x Ano'!I120</f>
        <v>528868.96926504513</v>
      </c>
      <c r="J376" s="80">
        <f>'[3]SCC x Ano'!J120</f>
        <v>183010.46597807412</v>
      </c>
      <c r="K376" s="80">
        <f>'[3]SCC x Ano'!K120</f>
        <v>4729389.0971201947</v>
      </c>
      <c r="L376" s="72">
        <f t="shared" si="35"/>
        <v>28785160.965141628</v>
      </c>
      <c r="N376" s="57" t="s">
        <v>537</v>
      </c>
      <c r="O376" s="76">
        <f>B376/'Total x Ano'!$M$30</f>
        <v>5.123658092349833E-2</v>
      </c>
      <c r="P376" s="76">
        <f>C376/'Total x Ano'!$M$30</f>
        <v>1.5208101550005047E-2</v>
      </c>
      <c r="Q376" s="76">
        <f>D376/'Total x Ano'!$M$30</f>
        <v>4.4165800613344075E-2</v>
      </c>
      <c r="R376" s="76">
        <f>E376/'Total x Ano'!$M$30</f>
        <v>1.8885087227853009E-2</v>
      </c>
      <c r="S376" s="76">
        <f>F376/'Total x Ano'!$M$30</f>
        <v>0.20249963483981848</v>
      </c>
      <c r="T376" s="76">
        <f>G376/'Total x Ano'!$M$30</f>
        <v>8.7714503864160555E-3</v>
      </c>
      <c r="U376" s="76">
        <f>H376/'Total x Ano'!$M$30</f>
        <v>9.8363357658221746E-3</v>
      </c>
      <c r="V376" s="76">
        <f>I376/'Total x Ano'!$M$30</f>
        <v>7.9431073102994854E-3</v>
      </c>
      <c r="W376" s="76">
        <f>J376/'Total x Ano'!$M$30</f>
        <v>2.7486425837989397E-3</v>
      </c>
      <c r="X376" s="76">
        <f>K376/'Total x Ano'!$M$30</f>
        <v>7.1030911801822319E-2</v>
      </c>
      <c r="Y376" s="76">
        <f>L376/'Total x Ano'!$M$30</f>
        <v>0.43232565300267795</v>
      </c>
    </row>
    <row r="377" spans="1:25" x14ac:dyDescent="0.25">
      <c r="A377" s="1" t="s">
        <v>538</v>
      </c>
      <c r="B377" s="80">
        <f>'[3]SCC x Ano'!B121</f>
        <v>663303.01480225334</v>
      </c>
      <c r="C377" s="80">
        <f>'[3]SCC x Ano'!C121</f>
        <v>120924.44475050211</v>
      </c>
      <c r="D377" s="80">
        <f>'[3]SCC x Ano'!D121</f>
        <v>435459.38943280856</v>
      </c>
      <c r="E377" s="80">
        <f>'[3]SCC x Ano'!E121</f>
        <v>80281.467026797822</v>
      </c>
      <c r="F377" s="80">
        <f>'[3]SCC x Ano'!F121</f>
        <v>1892776.4720097154</v>
      </c>
      <c r="G377" s="80">
        <f>'[3]SCC x Ano'!G121</f>
        <v>78891.919866065888</v>
      </c>
      <c r="H377" s="80">
        <f>'[3]SCC x Ano'!H121</f>
        <v>80654.42688993155</v>
      </c>
      <c r="I377" s="80">
        <f>'[3]SCC x Ano'!I121</f>
        <v>139606.99134966239</v>
      </c>
      <c r="J377" s="80">
        <f>'[3]SCC x Ano'!J121</f>
        <v>74930.229184758602</v>
      </c>
      <c r="K377" s="80">
        <f>'[3]SCC x Ano'!K121</f>
        <v>312452.0189156828</v>
      </c>
      <c r="L377" s="72">
        <f t="shared" si="35"/>
        <v>3879280.3742281785</v>
      </c>
      <c r="N377" s="57" t="s">
        <v>538</v>
      </c>
      <c r="O377" s="76">
        <f>B377/'Total x Ano'!$M$30</f>
        <v>9.9621784071415986E-3</v>
      </c>
      <c r="P377" s="76">
        <f>C377/'Total x Ano'!$M$30</f>
        <v>1.8161697828980633E-3</v>
      </c>
      <c r="Q377" s="76">
        <f>D377/'Total x Ano'!$M$30</f>
        <v>6.5401845458035335E-3</v>
      </c>
      <c r="R377" s="76">
        <f>E377/'Total x Ano'!$M$30</f>
        <v>1.2057510360426278E-3</v>
      </c>
      <c r="S377" s="76">
        <f>F377/'Total x Ano'!$M$30</f>
        <v>2.8427696660812438E-2</v>
      </c>
      <c r="T377" s="76">
        <f>G377/'Total x Ano'!$M$30</f>
        <v>1.1848813634926312E-3</v>
      </c>
      <c r="U377" s="76">
        <f>H377/'Total x Ano'!$M$30</f>
        <v>1.2113525373358928E-3</v>
      </c>
      <c r="V377" s="76">
        <f>I377/'Total x Ano'!$M$30</f>
        <v>2.0967638072988989E-3</v>
      </c>
      <c r="W377" s="76">
        <f>J377/'Total x Ano'!$M$30</f>
        <v>1.1253805494146798E-3</v>
      </c>
      <c r="X377" s="76">
        <f>K377/'Total x Ano'!$M$30</f>
        <v>4.6927312052660961E-3</v>
      </c>
      <c r="Y377" s="76">
        <f>L377/'Total x Ano'!$M$30</f>
        <v>5.8263089895506458E-2</v>
      </c>
    </row>
    <row r="378" spans="1:25" x14ac:dyDescent="0.25">
      <c r="A378" s="1" t="s">
        <v>539</v>
      </c>
      <c r="B378" s="80">
        <f>'[3]SCC x Ano'!B122</f>
        <v>458275.40559916757</v>
      </c>
      <c r="C378" s="80">
        <f>'[3]SCC x Ano'!C122</f>
        <v>36618.557726417203</v>
      </c>
      <c r="D378" s="80">
        <f>'[3]SCC x Ano'!D122</f>
        <v>194808.08972459403</v>
      </c>
      <c r="E378" s="80">
        <f>'[3]SCC x Ano'!E122</f>
        <v>52859.002004747977</v>
      </c>
      <c r="F378" s="80">
        <f>'[3]SCC x Ano'!F122</f>
        <v>870235.59301367553</v>
      </c>
      <c r="G378" s="80">
        <f>'[3]SCC x Ano'!G122</f>
        <v>66817.959294114742</v>
      </c>
      <c r="H378" s="80">
        <f>'[3]SCC x Ano'!H122</f>
        <v>86712.402182012971</v>
      </c>
      <c r="I378" s="80">
        <f>'[3]SCC x Ano'!I122</f>
        <v>56278.511733988365</v>
      </c>
      <c r="J378" s="80">
        <f>'[3]SCC x Ano'!J122</f>
        <v>3509.6178703987739</v>
      </c>
      <c r="K378" s="80">
        <f>'[3]SCC x Ano'!K122</f>
        <v>170933.78194971816</v>
      </c>
      <c r="L378" s="72">
        <f t="shared" si="35"/>
        <v>1997048.9210988353</v>
      </c>
      <c r="N378" s="57" t="s">
        <v>539</v>
      </c>
      <c r="O378" s="76">
        <f>B378/'Total x Ano'!$M$30</f>
        <v>6.8828593392495701E-3</v>
      </c>
      <c r="P378" s="76">
        <f>C378/'Total x Ano'!$M$30</f>
        <v>5.4997579830318947E-4</v>
      </c>
      <c r="Q378" s="76">
        <f>D378/'Total x Ano'!$M$30</f>
        <v>2.9258316360425817E-3</v>
      </c>
      <c r="R378" s="76">
        <f>E378/'Total x Ano'!$M$30</f>
        <v>7.93891775920458E-4</v>
      </c>
      <c r="S378" s="76">
        <f>F378/'Total x Ano'!$M$30</f>
        <v>1.3070108291956841E-2</v>
      </c>
      <c r="T378" s="76">
        <f>G378/'Total x Ano'!$M$30</f>
        <v>1.0035419957913853E-3</v>
      </c>
      <c r="U378" s="76">
        <f>H378/'Total x Ano'!$M$30</f>
        <v>1.3023375461463274E-3</v>
      </c>
      <c r="V378" s="76">
        <f>I378/'Total x Ano'!$M$30</f>
        <v>8.4524954940774571E-4</v>
      </c>
      <c r="W378" s="76">
        <f>J378/'Total x Ano'!$M$30</f>
        <v>5.2711111792893618E-5</v>
      </c>
      <c r="X378" s="76">
        <f>K378/'Total x Ano'!$M$30</f>
        <v>2.5672623123810163E-3</v>
      </c>
      <c r="Y378" s="76">
        <f>L378/'Total x Ano'!$M$30</f>
        <v>2.9993769356992009E-2</v>
      </c>
    </row>
    <row r="379" spans="1:25" x14ac:dyDescent="0.25">
      <c r="A379" s="1" t="s">
        <v>540</v>
      </c>
      <c r="B379" s="80">
        <f>'[3]SCC x Ano'!B123</f>
        <v>739299.11109507084</v>
      </c>
      <c r="C379" s="80">
        <f>'[3]SCC x Ano'!C123</f>
        <v>43314.858776973495</v>
      </c>
      <c r="D379" s="80">
        <f>'[3]SCC x Ano'!D123</f>
        <v>312766.60424077202</v>
      </c>
      <c r="E379" s="80">
        <f>'[3]SCC x Ano'!E123</f>
        <v>51490.161155751179</v>
      </c>
      <c r="F379" s="80">
        <f>'[3]SCC x Ano'!F123</f>
        <v>1815344.6731070804</v>
      </c>
      <c r="G379" s="80">
        <f>'[3]SCC x Ano'!G123</f>
        <v>76887.330363256944</v>
      </c>
      <c r="H379" s="80">
        <f>'[3]SCC x Ano'!H123</f>
        <v>60735.460499510584</v>
      </c>
      <c r="I379" s="80">
        <f>'[3]SCC x Ano'!I123</f>
        <v>92673.760437541045</v>
      </c>
      <c r="J379" s="80">
        <f>'[3]SCC x Ano'!J123</f>
        <v>16540.319056396245</v>
      </c>
      <c r="K379" s="80">
        <f>'[3]SCC x Ano'!K123</f>
        <v>266698.55335892423</v>
      </c>
      <c r="L379" s="72">
        <f t="shared" si="35"/>
        <v>3475750.832091277</v>
      </c>
      <c r="N379" s="57" t="s">
        <v>540</v>
      </c>
      <c r="O379" s="76">
        <f>B379/'Total x Ano'!$M$30</f>
        <v>1.1103567263546941E-2</v>
      </c>
      <c r="P379" s="76">
        <f>C379/'Total x Ano'!$M$30</f>
        <v>6.5054785096219829E-4</v>
      </c>
      <c r="Q379" s="76">
        <f>D379/'Total x Ano'!$M$30</f>
        <v>4.6974559766946441E-3</v>
      </c>
      <c r="R379" s="76">
        <f>E379/'Total x Ano'!$M$30</f>
        <v>7.7333309241627598E-4</v>
      </c>
      <c r="S379" s="76">
        <f>F379/'Total x Ano'!$M$30</f>
        <v>2.7264744921049983E-2</v>
      </c>
      <c r="T379" s="76">
        <f>G379/'Total x Ano'!$M$30</f>
        <v>1.1547743417930246E-3</v>
      </c>
      <c r="U379" s="76">
        <f>H379/'Total x Ano'!$M$30</f>
        <v>9.1218866737159047E-4</v>
      </c>
      <c r="V379" s="76">
        <f>I379/'Total x Ano'!$M$30</f>
        <v>1.3918714592526353E-3</v>
      </c>
      <c r="W379" s="76">
        <f>J379/'Total x Ano'!$M$30</f>
        <v>2.4841981066524711E-4</v>
      </c>
      <c r="X379" s="76">
        <f>K379/'Total x Ano'!$M$30</f>
        <v>4.0055578072116281E-3</v>
      </c>
      <c r="Y379" s="76">
        <f>L379/'Total x Ano'!$M$30</f>
        <v>5.2202461190964167E-2</v>
      </c>
    </row>
    <row r="380" spans="1:25" x14ac:dyDescent="0.25">
      <c r="A380" s="1" t="s">
        <v>541</v>
      </c>
      <c r="B380" s="80">
        <f>'[3]SCC x Ano'!B124</f>
        <v>68062.214358336118</v>
      </c>
      <c r="C380" s="80">
        <f>'[3]SCC x Ano'!C124</f>
        <v>12404.885429811811</v>
      </c>
      <c r="D380" s="80">
        <f>'[3]SCC x Ano'!D124</f>
        <v>70882.411584511821</v>
      </c>
      <c r="E380" s="80">
        <f>'[3]SCC x Ano'!E124</f>
        <v>1902.5236862953643</v>
      </c>
      <c r="F380" s="80">
        <f>'[3]SCC x Ano'!F124</f>
        <v>189668.60710625409</v>
      </c>
      <c r="G380" s="80">
        <f>'[3]SCC x Ano'!G124</f>
        <v>8529.0641456463327</v>
      </c>
      <c r="H380" s="80">
        <f>'[3]SCC x Ano'!H124</f>
        <v>36531.961877936803</v>
      </c>
      <c r="I380" s="80">
        <f>'[3]SCC x Ano'!I124</f>
        <v>15554.574865739789</v>
      </c>
      <c r="J380" s="80">
        <f>'[3]SCC x Ano'!J124</f>
        <v>656.80537757633374</v>
      </c>
      <c r="K380" s="80">
        <f>'[3]SCC x Ano'!K124</f>
        <v>61671.093391098293</v>
      </c>
      <c r="L380" s="72">
        <f t="shared" si="35"/>
        <v>465864.1418232068</v>
      </c>
      <c r="N380" s="57" t="s">
        <v>541</v>
      </c>
      <c r="O380" s="76">
        <f>B380/'Total x Ano'!$M$30</f>
        <v>1.0222295196788776E-3</v>
      </c>
      <c r="P380" s="76">
        <f>C380/'Total x Ano'!$M$30</f>
        <v>1.863095433220347E-4</v>
      </c>
      <c r="Q380" s="76">
        <f>D380/'Total x Ano'!$M$30</f>
        <v>1.0645861911902593E-3</v>
      </c>
      <c r="R380" s="76">
        <f>E380/'Total x Ano'!$M$30</f>
        <v>2.8574090519304432E-5</v>
      </c>
      <c r="S380" s="76">
        <f>F380/'Total x Ano'!$M$30</f>
        <v>2.848641510833261E-3</v>
      </c>
      <c r="T380" s="76">
        <f>G380/'Total x Ano'!$M$30</f>
        <v>1.2809840565885944E-4</v>
      </c>
      <c r="U380" s="76">
        <f>H380/'Total x Ano'!$M$30</f>
        <v>5.4867521128243435E-4</v>
      </c>
      <c r="V380" s="76">
        <f>I380/'Total x Ano'!$M$30</f>
        <v>2.3361487344654525E-4</v>
      </c>
      <c r="W380" s="76">
        <f>J380/'Total x Ano'!$M$30</f>
        <v>9.8645900955781522E-6</v>
      </c>
      <c r="X380" s="76">
        <f>K380/'Total x Ano'!$M$30</f>
        <v>9.2624098069081355E-4</v>
      </c>
      <c r="Y380" s="76">
        <f>L380/'Total x Ano'!$M$30</f>
        <v>6.9968349167179684E-3</v>
      </c>
    </row>
    <row r="381" spans="1:25" x14ac:dyDescent="0.25">
      <c r="A381" s="1" t="s">
        <v>542</v>
      </c>
      <c r="B381" s="80">
        <f>'[3]SCC x Ano'!B125</f>
        <v>61667.363726190873</v>
      </c>
      <c r="C381" s="80">
        <f>'[3]SCC x Ano'!C125</f>
        <v>8484.5851118773335</v>
      </c>
      <c r="D381" s="80">
        <f>'[3]SCC x Ano'!D125</f>
        <v>80484.350053082744</v>
      </c>
      <c r="E381" s="80">
        <f>'[3]SCC x Ano'!E125</f>
        <v>6274.8357557950039</v>
      </c>
      <c r="F381" s="80">
        <f>'[3]SCC x Ano'!F125</f>
        <v>226963.71163589068</v>
      </c>
      <c r="G381" s="80">
        <f>'[3]SCC x Ano'!G125</f>
        <v>13115.383964671399</v>
      </c>
      <c r="H381" s="80">
        <f>'[3]SCC x Ano'!H125</f>
        <v>6915.6761213606133</v>
      </c>
      <c r="I381" s="80">
        <f>'[3]SCC x Ano'!I125</f>
        <v>22731.895155066959</v>
      </c>
      <c r="J381" s="80">
        <f>'[3]SCC x Ano'!J125</f>
        <v>1451.0818908456861</v>
      </c>
      <c r="K381" s="80">
        <f>'[3]SCC x Ano'!K125</f>
        <v>73891.251859996119</v>
      </c>
      <c r="L381" s="72">
        <f t="shared" si="35"/>
        <v>501980.13527477742</v>
      </c>
      <c r="N381" s="57" t="s">
        <v>542</v>
      </c>
      <c r="O381" s="76">
        <f>B381/'Total x Ano'!$M$30</f>
        <v>9.2618496468247738E-4</v>
      </c>
      <c r="P381" s="76">
        <f>C381/'Total x Ano'!$M$30</f>
        <v>1.2743037301028758E-4</v>
      </c>
      <c r="Q381" s="76">
        <f>D381/'Total x Ano'!$M$30</f>
        <v>1.208798145521293E-3</v>
      </c>
      <c r="R381" s="76">
        <f>E381/'Total x Ano'!$M$30</f>
        <v>9.4242046063030584E-5</v>
      </c>
      <c r="S381" s="76">
        <f>F381/'Total x Ano'!$M$30</f>
        <v>3.4087783966093642E-3</v>
      </c>
      <c r="T381" s="76">
        <f>G381/'Total x Ano'!$M$30</f>
        <v>1.9698055340992656E-4</v>
      </c>
      <c r="U381" s="76">
        <f>H381/'Total x Ano'!$M$30</f>
        <v>1.0386685691085361E-4</v>
      </c>
      <c r="V381" s="76">
        <f>I381/'Total x Ano'!$M$30</f>
        <v>3.4141137611854171E-4</v>
      </c>
      <c r="W381" s="76">
        <f>J381/'Total x Ano'!$M$30</f>
        <v>2.1793865484369552E-5</v>
      </c>
      <c r="X381" s="76">
        <f>K381/'Total x Ano'!$M$30</f>
        <v>1.1097761013128657E-3</v>
      </c>
      <c r="Y381" s="76">
        <f>L381/'Total x Ano'!$M$30</f>
        <v>7.5392626791230101E-3</v>
      </c>
    </row>
    <row r="382" spans="1:25" x14ac:dyDescent="0.25">
      <c r="A382" s="1" t="s">
        <v>543</v>
      </c>
      <c r="B382" s="80">
        <f>'[3]SCC x Ano'!B126</f>
        <v>230638.39255214931</v>
      </c>
      <c r="C382" s="80">
        <f>'[3]SCC x Ano'!C126</f>
        <v>33376.824926827503</v>
      </c>
      <c r="D382" s="80">
        <f>'[3]SCC x Ano'!D126</f>
        <v>149500.69648530512</v>
      </c>
      <c r="E382" s="80">
        <f>'[3]SCC x Ano'!E126</f>
        <v>15877.48217269787</v>
      </c>
      <c r="F382" s="80">
        <f>'[3]SCC x Ano'!F126</f>
        <v>656233.38701924193</v>
      </c>
      <c r="G382" s="80">
        <f>'[3]SCC x Ano'!G126</f>
        <v>23324.683714863408</v>
      </c>
      <c r="H382" s="80">
        <f>'[3]SCC x Ano'!H126</f>
        <v>21296.041879821762</v>
      </c>
      <c r="I382" s="80">
        <f>'[3]SCC x Ano'!I126</f>
        <v>64061.095120168975</v>
      </c>
      <c r="J382" s="80">
        <f>'[3]SCC x Ano'!J126</f>
        <v>1760.1642732606313</v>
      </c>
      <c r="K382" s="80">
        <f>'[3]SCC x Ano'!K126</f>
        <v>126657.221361257</v>
      </c>
      <c r="L382" s="72">
        <f t="shared" si="35"/>
        <v>1322725.9895055934</v>
      </c>
      <c r="N382" s="57" t="s">
        <v>543</v>
      </c>
      <c r="O382" s="76">
        <f>B382/'Total x Ano'!$M$30</f>
        <v>3.4639685978599954E-3</v>
      </c>
      <c r="P382" s="76">
        <f>C382/'Total x Ano'!$M$30</f>
        <v>5.0128806467752062E-4</v>
      </c>
      <c r="Q382" s="76">
        <f>D382/'Total x Ano'!$M$30</f>
        <v>2.245357818586952E-3</v>
      </c>
      <c r="R382" s="76">
        <f>E382/'Total x Ano'!$M$30</f>
        <v>2.3846463310253757E-4</v>
      </c>
      <c r="S382" s="76">
        <f>F382/'Total x Ano'!$M$30</f>
        <v>9.8559993431621574E-3</v>
      </c>
      <c r="T382" s="76">
        <f>G382/'Total x Ano'!$M$30</f>
        <v>3.5031449469122804E-4</v>
      </c>
      <c r="U382" s="76">
        <f>H382/'Total x Ano'!$M$30</f>
        <v>3.198462299104611E-4</v>
      </c>
      <c r="V382" s="76">
        <f>I382/'Total x Ano'!$M$30</f>
        <v>9.6213652629673432E-4</v>
      </c>
      <c r="W382" s="76">
        <f>J382/'Total x Ano'!$M$30</f>
        <v>2.6435987964455089E-5</v>
      </c>
      <c r="X382" s="76">
        <f>K382/'Total x Ano'!$M$30</f>
        <v>1.9022706177957533E-3</v>
      </c>
      <c r="Y382" s="76">
        <f>L382/'Total x Ano'!$M$30</f>
        <v>1.9866082314047795E-2</v>
      </c>
    </row>
    <row r="383" spans="1:25" x14ac:dyDescent="0.25">
      <c r="A383" s="1" t="s">
        <v>544</v>
      </c>
      <c r="B383" s="80">
        <f>'[3]SCC x Ano'!B127</f>
        <v>162606.62595646334</v>
      </c>
      <c r="C383" s="80">
        <f>'[3]SCC x Ano'!C127</f>
        <v>33519.054953420666</v>
      </c>
      <c r="D383" s="80">
        <f>'[3]SCC x Ano'!D127</f>
        <v>572763.93968640896</v>
      </c>
      <c r="E383" s="80">
        <f>'[3]SCC x Ano'!E127</f>
        <v>19086.167185538376</v>
      </c>
      <c r="F383" s="80">
        <f>'[3]SCC x Ano'!F127</f>
        <v>596008.90088410559</v>
      </c>
      <c r="G383" s="80">
        <f>'[3]SCC x Ano'!G127</f>
        <v>23625.316056586365</v>
      </c>
      <c r="H383" s="80">
        <f>'[3]SCC x Ano'!H127</f>
        <v>12092.765151755932</v>
      </c>
      <c r="I383" s="80">
        <f>'[3]SCC x Ano'!I127</f>
        <v>33732.339336556361</v>
      </c>
      <c r="J383" s="80">
        <f>'[3]SCC x Ano'!J127</f>
        <v>1521300.5462125735</v>
      </c>
      <c r="K383" s="80">
        <f>'[3]SCC x Ano'!K127</f>
        <v>136743.24843856957</v>
      </c>
      <c r="L383" s="72">
        <f t="shared" si="35"/>
        <v>3111478.9038619786</v>
      </c>
      <c r="N383" s="57" t="s">
        <v>544</v>
      </c>
      <c r="O383" s="76">
        <f>B383/'Total x Ano'!$M$30</f>
        <v>2.4421963745250965E-3</v>
      </c>
      <c r="P383" s="76">
        <f>C383/'Total x Ano'!$M$30</f>
        <v>5.0342422397146869E-4</v>
      </c>
      <c r="Q383" s="76">
        <f>D383/'Total x Ano'!$M$30</f>
        <v>8.602367884660355E-3</v>
      </c>
      <c r="R383" s="76">
        <f>E383/'Total x Ano'!$M$30</f>
        <v>2.866560205030128E-4</v>
      </c>
      <c r="S383" s="76">
        <f>F383/'Total x Ano'!$M$30</f>
        <v>8.9514850232091277E-3</v>
      </c>
      <c r="T383" s="76">
        <f>G383/'Total x Ano'!$M$30</f>
        <v>3.5482970562253027E-4</v>
      </c>
      <c r="U383" s="76">
        <f>H383/'Total x Ano'!$M$30</f>
        <v>1.8162179454796001E-4</v>
      </c>
      <c r="V383" s="76">
        <f>I383/'Total x Ano'!$M$30</f>
        <v>5.0662755190581917E-4</v>
      </c>
      <c r="W383" s="76">
        <f>J383/'Total x Ano'!$M$30</f>
        <v>2.2848482690478695E-2</v>
      </c>
      <c r="X383" s="76">
        <f>K383/'Total x Ano'!$M$30</f>
        <v>2.0537531211481672E-3</v>
      </c>
      <c r="Y383" s="76">
        <f>L383/'Total x Ano'!$M$30</f>
        <v>4.6731444390572231E-2</v>
      </c>
    </row>
    <row r="384" spans="1:25" x14ac:dyDescent="0.25">
      <c r="A384" s="1" t="s">
        <v>84</v>
      </c>
      <c r="B384" s="80">
        <f>'[3]SCC x Ano'!B128</f>
        <v>8234450.8359375373</v>
      </c>
      <c r="C384" s="80">
        <f>'[3]SCC x Ano'!C128</f>
        <v>1978465.996135961</v>
      </c>
      <c r="D384" s="80">
        <f>'[3]SCC x Ano'!D128</f>
        <v>10031552.626198241</v>
      </c>
      <c r="E384" s="80">
        <f>'[3]SCC x Ano'!E128</f>
        <v>1825363.5100525026</v>
      </c>
      <c r="F384" s="80">
        <f>'[3]SCC x Ano'!F128</f>
        <v>30600855.435698979</v>
      </c>
      <c r="G384" s="80">
        <f>'[3]SCC x Ano'!G128</f>
        <v>1269149.3548804659</v>
      </c>
      <c r="H384" s="80">
        <f>'[3]SCC x Ano'!H128</f>
        <v>1234219.900283382</v>
      </c>
      <c r="I384" s="80">
        <f>'[3]SCC x Ano'!I128</f>
        <v>1607586.5780368431</v>
      </c>
      <c r="J384" s="80">
        <f>'[3]SCC x Ano'!J128</f>
        <v>2397278.6790761058</v>
      </c>
      <c r="K384" s="80">
        <f>'[3]SCC x Ano'!K128</f>
        <v>7403202.7688563857</v>
      </c>
      <c r="L384" s="72">
        <f t="shared" si="35"/>
        <v>66582125.685156405</v>
      </c>
      <c r="N384" s="57" t="s">
        <v>84</v>
      </c>
      <c r="O384" s="76">
        <f>B384/'Total x Ano'!$M$30</f>
        <v>0.12367359484549012</v>
      </c>
      <c r="P384" s="76">
        <f>C384/'Total x Ano'!$M$30</f>
        <v>2.9714671554516514E-2</v>
      </c>
      <c r="Q384" s="76">
        <f>D384/'Total x Ano'!$M$30</f>
        <v>0.1506643490722111</v>
      </c>
      <c r="R384" s="76">
        <f>E384/'Total x Ano'!$M$30</f>
        <v>2.7415218292729311E-2</v>
      </c>
      <c r="S384" s="76">
        <f>F384/'Total x Ano'!$M$30</f>
        <v>0.45959565154767984</v>
      </c>
      <c r="T384" s="76">
        <f>G384/'Total x Ano'!$M$30</f>
        <v>1.9061412380881756E-2</v>
      </c>
      <c r="U384" s="76">
        <f>H384/'Total x Ano'!$M$30</f>
        <v>1.8536805299962576E-2</v>
      </c>
      <c r="V384" s="76">
        <f>I384/'Total x Ano'!$M$30</f>
        <v>2.4144416560663105E-2</v>
      </c>
      <c r="W384" s="76">
        <f>J384/'Total x Ano'!$M$30</f>
        <v>3.6004838451869164E-2</v>
      </c>
      <c r="X384" s="76">
        <f>K384/'Total x Ano'!$M$30</f>
        <v>0.11118904199399612</v>
      </c>
      <c r="Y384" s="76">
        <f>L384/'Total x Ano'!$M$30</f>
        <v>0.99999999999999967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L352"/>
  <sheetViews>
    <sheetView workbookViewId="0">
      <selection activeCell="M5" sqref="M5"/>
    </sheetView>
  </sheetViews>
  <sheetFormatPr defaultRowHeight="15" x14ac:dyDescent="0.25"/>
  <cols>
    <col min="1" max="1" width="24.42578125" style="8" customWidth="1"/>
    <col min="2" max="12" width="12" style="8" customWidth="1"/>
    <col min="13" max="16384" width="9.140625" style="8"/>
  </cols>
  <sheetData>
    <row r="1" spans="1:12" s="79" customFormat="1" x14ac:dyDescent="0.25">
      <c r="A1" s="69" t="s">
        <v>871</v>
      </c>
    </row>
    <row r="2" spans="1:12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</row>
    <row r="3" spans="1:12" s="1" customFormat="1" x14ac:dyDescent="0.25">
      <c r="B3" s="1">
        <v>2008</v>
      </c>
      <c r="C3" s="1">
        <v>2008</v>
      </c>
      <c r="D3" s="1">
        <v>2008</v>
      </c>
      <c r="E3" s="1">
        <v>2008</v>
      </c>
      <c r="F3" s="1">
        <v>2008</v>
      </c>
      <c r="G3" s="1">
        <v>2008</v>
      </c>
      <c r="H3" s="1">
        <v>2008</v>
      </c>
      <c r="I3" s="1">
        <v>2008</v>
      </c>
      <c r="J3" s="1">
        <v>2008</v>
      </c>
      <c r="K3" s="1">
        <v>2008</v>
      </c>
      <c r="L3" s="1">
        <v>2008</v>
      </c>
    </row>
    <row r="4" spans="1:12" x14ac:dyDescent="0.25">
      <c r="A4" s="1"/>
      <c r="B4" s="1" t="s">
        <v>769</v>
      </c>
      <c r="C4" s="1" t="s">
        <v>771</v>
      </c>
      <c r="D4" s="1" t="s">
        <v>20</v>
      </c>
      <c r="E4" s="1" t="s">
        <v>776</v>
      </c>
      <c r="F4" s="1" t="s">
        <v>777</v>
      </c>
      <c r="G4" s="1" t="s">
        <v>780</v>
      </c>
      <c r="H4" s="1" t="s">
        <v>22</v>
      </c>
      <c r="I4" s="1" t="s">
        <v>21</v>
      </c>
      <c r="J4" s="1" t="s">
        <v>29</v>
      </c>
      <c r="K4" s="1" t="s">
        <v>784</v>
      </c>
      <c r="L4" s="1" t="s">
        <v>866</v>
      </c>
    </row>
    <row r="5" spans="1:12" x14ac:dyDescent="0.25">
      <c r="A5" s="1" t="s">
        <v>518</v>
      </c>
      <c r="B5" s="12">
        <f>+'SCC x Ano'!B37/'SCC x Ano'!B5-1</f>
        <v>0.52033907662047385</v>
      </c>
      <c r="C5" s="12">
        <f>+'SCC x Ano'!C37/'SCC x Ano'!C5-1</f>
        <v>-0.83315118538482591</v>
      </c>
      <c r="D5" s="12">
        <f>+'SCC x Ano'!D37/'SCC x Ano'!D5-1</f>
        <v>0.17306584645102241</v>
      </c>
      <c r="E5" s="12" t="e">
        <f>+'SCC x Ano'!E37/'SCC x Ano'!E5-1</f>
        <v>#DIV/0!</v>
      </c>
      <c r="F5" s="12">
        <f>+'SCC x Ano'!F37/'SCC x Ano'!F5-1</f>
        <v>0.3117038620906265</v>
      </c>
      <c r="G5" s="12">
        <f>+'SCC x Ano'!G37/'SCC x Ano'!G5-1</f>
        <v>-8.3140556105775865E-2</v>
      </c>
      <c r="H5" s="12">
        <f>+'SCC x Ano'!H37/'SCC x Ano'!H5-1</f>
        <v>0.17112010314839976</v>
      </c>
      <c r="I5" s="12">
        <f>+'SCC x Ano'!I37/'SCC x Ano'!I5-1</f>
        <v>-4.883738088516254E-2</v>
      </c>
      <c r="J5" s="12">
        <f>+'SCC x Ano'!J37/'SCC x Ano'!J5-1</f>
        <v>9.7929420156058882</v>
      </c>
      <c r="K5" s="12">
        <f>+'SCC x Ano'!K37/'SCC x Ano'!K5-1</f>
        <v>5.5167685788964471E-2</v>
      </c>
      <c r="L5" s="12">
        <f>+'SCC x Ano'!L37/'SCC x Ano'!L5-1</f>
        <v>0.24747493938837728</v>
      </c>
    </row>
    <row r="6" spans="1:12" x14ac:dyDescent="0.25">
      <c r="A6" s="1" t="s">
        <v>519</v>
      </c>
      <c r="B6" s="12">
        <f>+'SCC x Ano'!B38/'SCC x Ano'!B6-1</f>
        <v>1.4666883458553079</v>
      </c>
      <c r="C6" s="12">
        <f>+'SCC x Ano'!C38/'SCC x Ano'!C6-1</f>
        <v>-0.51136944068292234</v>
      </c>
      <c r="D6" s="12">
        <f>+'SCC x Ano'!D38/'SCC x Ano'!D6-1</f>
        <v>-0.12798631905290048</v>
      </c>
      <c r="E6" s="12" t="e">
        <f>+'SCC x Ano'!E38/'SCC x Ano'!E6-1</f>
        <v>#DIV/0!</v>
      </c>
      <c r="F6" s="12">
        <f>+'SCC x Ano'!F38/'SCC x Ano'!F6-1</f>
        <v>4.3749891148341824E-2</v>
      </c>
      <c r="G6" s="12">
        <f>+'SCC x Ano'!G38/'SCC x Ano'!G6-1</f>
        <v>-2.4142157601190428E-2</v>
      </c>
      <c r="H6" s="12">
        <f>+'SCC x Ano'!H38/'SCC x Ano'!H6-1</f>
        <v>-0.36151182536159621</v>
      </c>
      <c r="I6" s="12">
        <f>+'SCC x Ano'!I38/'SCC x Ano'!I6-1</f>
        <v>-4.0726992279001228E-2</v>
      </c>
      <c r="J6" s="12">
        <f>+'SCC x Ano'!J38/'SCC x Ano'!J6-1</f>
        <v>7.2436753068248816E-2</v>
      </c>
      <c r="K6" s="12">
        <f>+'SCC x Ano'!K38/'SCC x Ano'!K6-1</f>
        <v>0.57924138643924583</v>
      </c>
      <c r="L6" s="12">
        <f>+'SCC x Ano'!L38/'SCC x Ano'!L6-1</f>
        <v>6.0980893955019377E-2</v>
      </c>
    </row>
    <row r="7" spans="1:12" x14ac:dyDescent="0.25">
      <c r="A7" s="1" t="s">
        <v>520</v>
      </c>
      <c r="B7" s="12">
        <f>+'SCC x Ano'!B39/'SCC x Ano'!B7-1</f>
        <v>0.65603842492579911</v>
      </c>
      <c r="C7" s="12">
        <f>+'SCC x Ano'!C39/'SCC x Ano'!C7-1</f>
        <v>12.052002916991725</v>
      </c>
      <c r="D7" s="12">
        <f>+'SCC x Ano'!D39/'SCC x Ano'!D7-1</f>
        <v>0.16584651263768957</v>
      </c>
      <c r="E7" s="12">
        <f>+'SCC x Ano'!E39/'SCC x Ano'!E7-1</f>
        <v>1.3175964757434082</v>
      </c>
      <c r="F7" s="12">
        <f>+'SCC x Ano'!F39/'SCC x Ano'!F7-1</f>
        <v>0.13503100540521662</v>
      </c>
      <c r="G7" s="12">
        <f>+'SCC x Ano'!G39/'SCC x Ano'!G7-1</f>
        <v>-0.74634272115823164</v>
      </c>
      <c r="H7" s="12">
        <f>+'SCC x Ano'!H39/'SCC x Ano'!H7-1</f>
        <v>0.40040784031836529</v>
      </c>
      <c r="I7" s="12">
        <f>+'SCC x Ano'!I39/'SCC x Ano'!I7-1</f>
        <v>0.15577826116406168</v>
      </c>
      <c r="J7" s="12">
        <f>+'SCC x Ano'!J39/'SCC x Ano'!J7-1</f>
        <v>-2.6313151942210067E-2</v>
      </c>
      <c r="K7" s="12">
        <f>+'SCC x Ano'!K39/'SCC x Ano'!K7-1</f>
        <v>0.14749083327522938</v>
      </c>
      <c r="L7" s="12">
        <f>+'SCC x Ano'!L39/'SCC x Ano'!L7-1</f>
        <v>0.27394449370141682</v>
      </c>
    </row>
    <row r="8" spans="1:12" x14ac:dyDescent="0.25">
      <c r="A8" s="1" t="s">
        <v>521</v>
      </c>
      <c r="B8" s="12">
        <f>+'SCC x Ano'!B40/'SCC x Ano'!B8-1</f>
        <v>0.57817283211533899</v>
      </c>
      <c r="C8" s="12">
        <f>+'SCC x Ano'!C40/'SCC x Ano'!C8-1</f>
        <v>-3.9054590173324577E-2</v>
      </c>
      <c r="D8" s="12">
        <f>+'SCC x Ano'!D40/'SCC x Ano'!D8-1</f>
        <v>0.14096396132303668</v>
      </c>
      <c r="E8" s="12">
        <f>+'SCC x Ano'!E40/'SCC x Ano'!E8-1</f>
        <v>-0.57774862394394644</v>
      </c>
      <c r="F8" s="12">
        <f>+'SCC x Ano'!F40/'SCC x Ano'!F8-1</f>
        <v>3.9128944113915543E-2</v>
      </c>
      <c r="G8" s="12">
        <f>+'SCC x Ano'!G40/'SCC x Ano'!G8-1</f>
        <v>-0.44015311061839124</v>
      </c>
      <c r="H8" s="12">
        <f>+'SCC x Ano'!H40/'SCC x Ano'!H8-1</f>
        <v>-0.27628156934069836</v>
      </c>
      <c r="I8" s="12">
        <f>+'SCC x Ano'!I40/'SCC x Ano'!I8-1</f>
        <v>0.94395132502318302</v>
      </c>
      <c r="J8" s="12">
        <f>+'SCC x Ano'!J40/'SCC x Ano'!J8-1</f>
        <v>9.5747483229911223E-2</v>
      </c>
      <c r="K8" s="12">
        <f>+'SCC x Ano'!K40/'SCC x Ano'!K8-1</f>
        <v>-6.9431812995392361E-2</v>
      </c>
      <c r="L8" s="12">
        <f>+'SCC x Ano'!L40/'SCC x Ano'!L8-1</f>
        <v>0.10138254991004247</v>
      </c>
    </row>
    <row r="9" spans="1:12" x14ac:dyDescent="0.25">
      <c r="A9" s="1" t="s">
        <v>522</v>
      </c>
      <c r="B9" s="12">
        <f>+'SCC x Ano'!B41/'SCC x Ano'!B9-1</f>
        <v>0.19364698690176341</v>
      </c>
      <c r="C9" s="12">
        <f>+'SCC x Ano'!C41/'SCC x Ano'!C9-1</f>
        <v>0.53156010244801588</v>
      </c>
      <c r="D9" s="12">
        <f>+'SCC x Ano'!D41/'SCC x Ano'!D9-1</f>
        <v>0.12406641661351392</v>
      </c>
      <c r="E9" s="12">
        <f>+'SCC x Ano'!E41/'SCC x Ano'!E9-1</f>
        <v>-0.37056545328991797</v>
      </c>
      <c r="F9" s="12">
        <f>+'SCC x Ano'!F41/'SCC x Ano'!F9-1</f>
        <v>0.16624426030878237</v>
      </c>
      <c r="G9" s="12">
        <f>+'SCC x Ano'!G41/'SCC x Ano'!G9-1</f>
        <v>0.30995482509945083</v>
      </c>
      <c r="H9" s="12">
        <f>+'SCC x Ano'!H41/'SCC x Ano'!H9-1</f>
        <v>-0.17742693359229433</v>
      </c>
      <c r="I9" s="12">
        <f>+'SCC x Ano'!I41/'SCC x Ano'!I9-1</f>
        <v>-1.7889523968174226E-3</v>
      </c>
      <c r="J9" s="12">
        <f>+'SCC x Ano'!J41/'SCC x Ano'!J9-1</f>
        <v>1.7690119396426875</v>
      </c>
      <c r="K9" s="12">
        <f>+'SCC x Ano'!K41/'SCC x Ano'!K9-1</f>
        <v>6.9359422051964437E-3</v>
      </c>
      <c r="L9" s="12">
        <f>+'SCC x Ano'!L41/'SCC x Ano'!L9-1</f>
        <v>0.19366953778292317</v>
      </c>
    </row>
    <row r="10" spans="1:12" x14ac:dyDescent="0.25">
      <c r="A10" s="1" t="s">
        <v>523</v>
      </c>
      <c r="B10" s="12">
        <f>+'SCC x Ano'!B42/'SCC x Ano'!B10-1</f>
        <v>-1.4773052284044019E-2</v>
      </c>
      <c r="C10" s="12">
        <f>+'SCC x Ano'!C42/'SCC x Ano'!C10-1</f>
        <v>37.052374191093449</v>
      </c>
      <c r="D10" s="12">
        <f>+'SCC x Ano'!D42/'SCC x Ano'!D10-1</f>
        <v>0.16056596671405887</v>
      </c>
      <c r="E10" s="12" t="e">
        <f>+'SCC x Ano'!E42/'SCC x Ano'!E10-1</f>
        <v>#DIV/0!</v>
      </c>
      <c r="F10" s="12">
        <f>+'SCC x Ano'!F42/'SCC x Ano'!F10-1</f>
        <v>-5.9325563782079316E-2</v>
      </c>
      <c r="G10" s="12">
        <f>+'SCC x Ano'!G42/'SCC x Ano'!G10-1</f>
        <v>0.55721649485829783</v>
      </c>
      <c r="H10" s="12">
        <f>+'SCC x Ano'!H42/'SCC x Ano'!H10-1</f>
        <v>-0.21338689392246801</v>
      </c>
      <c r="I10" s="12">
        <f>+'SCC x Ano'!I42/'SCC x Ano'!I10-1</f>
        <v>0.41182973252975374</v>
      </c>
      <c r="J10" s="12" t="e">
        <f>+'SCC x Ano'!J42/'SCC x Ano'!J10-1</f>
        <v>#DIV/0!</v>
      </c>
      <c r="K10" s="12">
        <f>+'SCC x Ano'!K42/'SCC x Ano'!K10-1</f>
        <v>8.8510194776842965E-2</v>
      </c>
      <c r="L10" s="12">
        <f>+'SCC x Ano'!L42/'SCC x Ano'!L10-1</f>
        <v>9.759397037190487E-2</v>
      </c>
    </row>
    <row r="11" spans="1:12" x14ac:dyDescent="0.25">
      <c r="A11" s="1" t="s">
        <v>524</v>
      </c>
      <c r="B11" s="12">
        <f>+'SCC x Ano'!B43/'SCC x Ano'!B11-1</f>
        <v>-0.28769276396761423</v>
      </c>
      <c r="C11" s="12">
        <f>+'SCC x Ano'!C43/'SCC x Ano'!C11-1</f>
        <v>0.67912429694027998</v>
      </c>
      <c r="D11" s="12">
        <f>+'SCC x Ano'!D43/'SCC x Ano'!D11-1</f>
        <v>1.3049379384993816</v>
      </c>
      <c r="E11" s="12" t="e">
        <f>+'SCC x Ano'!E43/'SCC x Ano'!E11-1</f>
        <v>#DIV/0!</v>
      </c>
      <c r="F11" s="12">
        <f>+'SCC x Ano'!F43/'SCC x Ano'!F11-1</f>
        <v>0.46910915591898106</v>
      </c>
      <c r="G11" s="12">
        <f>+'SCC x Ano'!G43/'SCC x Ano'!G11-1</f>
        <v>3.1900726899110499E-2</v>
      </c>
      <c r="H11" s="12">
        <f>+'SCC x Ano'!H43/'SCC x Ano'!H11-1</f>
        <v>0.75418683186962743</v>
      </c>
      <c r="I11" s="12">
        <f>+'SCC x Ano'!I43/'SCC x Ano'!I11-1</f>
        <v>-2.107842960334505E-2</v>
      </c>
      <c r="J11" s="12" t="e">
        <f>+'SCC x Ano'!J43/'SCC x Ano'!J11-1</f>
        <v>#DIV/0!</v>
      </c>
      <c r="K11" s="12">
        <f>+'SCC x Ano'!K43/'SCC x Ano'!K11-1</f>
        <v>0.10459168235612548</v>
      </c>
      <c r="L11" s="12">
        <f>+'SCC x Ano'!L43/'SCC x Ano'!L11-1</f>
        <v>0.42245609855345267</v>
      </c>
    </row>
    <row r="12" spans="1:12" x14ac:dyDescent="0.25">
      <c r="A12" s="1" t="s">
        <v>525</v>
      </c>
      <c r="B12" s="12">
        <f>+'SCC x Ano'!B44/'SCC x Ano'!B12-1</f>
        <v>0.43146846630444946</v>
      </c>
      <c r="C12" s="12">
        <f>+'SCC x Ano'!C44/'SCC x Ano'!C12-1</f>
        <v>-0.63906276297972708</v>
      </c>
      <c r="D12" s="12">
        <f>+'SCC x Ano'!D44/'SCC x Ano'!D12-1</f>
        <v>0.60123862905945735</v>
      </c>
      <c r="E12" s="12">
        <f>+'SCC x Ano'!E44/'SCC x Ano'!E12-1</f>
        <v>-1</v>
      </c>
      <c r="F12" s="12">
        <f>+'SCC x Ano'!F44/'SCC x Ano'!F12-1</f>
        <v>6.3548220819225731E-2</v>
      </c>
      <c r="G12" s="12">
        <f>+'SCC x Ano'!G44/'SCC x Ano'!G12-1</f>
        <v>9.9243486365829137E-2</v>
      </c>
      <c r="H12" s="12">
        <f>+'SCC x Ano'!H44/'SCC x Ano'!H12-1</f>
        <v>-0.31474453522160928</v>
      </c>
      <c r="I12" s="12">
        <f>+'SCC x Ano'!I44/'SCC x Ano'!I12-1</f>
        <v>8.2311387250569412E-2</v>
      </c>
      <c r="J12" s="12">
        <f>+'SCC x Ano'!J44/'SCC x Ano'!J12-1</f>
        <v>-1</v>
      </c>
      <c r="K12" s="12">
        <f>+'SCC x Ano'!K44/'SCC x Ano'!K12-1</f>
        <v>0.59841580094140112</v>
      </c>
      <c r="L12" s="12">
        <f>+'SCC x Ano'!L44/'SCC x Ano'!L12-1</f>
        <v>0.19015304688001633</v>
      </c>
    </row>
    <row r="13" spans="1:12" x14ac:dyDescent="0.25">
      <c r="A13" s="1" t="s">
        <v>526</v>
      </c>
      <c r="B13" s="12">
        <f>+'SCC x Ano'!B45/'SCC x Ano'!B13-1</f>
        <v>0.49030845547363655</v>
      </c>
      <c r="C13" s="12">
        <f>+'SCC x Ano'!C45/'SCC x Ano'!C13-1</f>
        <v>4.4805542896177553E-2</v>
      </c>
      <c r="D13" s="12">
        <f>+'SCC x Ano'!D45/'SCC x Ano'!D13-1</f>
        <v>0.22446683180185167</v>
      </c>
      <c r="E13" s="12">
        <f>+'SCC x Ano'!E45/'SCC x Ano'!E13-1</f>
        <v>4.6580750673741633</v>
      </c>
      <c r="F13" s="12">
        <f>+'SCC x Ano'!F45/'SCC x Ano'!F13-1</f>
        <v>0.18979297576412324</v>
      </c>
      <c r="G13" s="12">
        <f>+'SCC x Ano'!G45/'SCC x Ano'!G13-1</f>
        <v>-0.22077598923468689</v>
      </c>
      <c r="H13" s="12">
        <f>+'SCC x Ano'!H45/'SCC x Ano'!H13-1</f>
        <v>-0.76544525576121258</v>
      </c>
      <c r="I13" s="12">
        <f>+'SCC x Ano'!I45/'SCC x Ano'!I13-1</f>
        <v>-9.3278733807328207E-2</v>
      </c>
      <c r="J13" s="12">
        <f>+'SCC x Ano'!J45/'SCC x Ano'!J13-1</f>
        <v>-0.13498912419096198</v>
      </c>
      <c r="K13" s="12">
        <f>+'SCC x Ano'!K45/'SCC x Ano'!K13-1</f>
        <v>0.272327343636944</v>
      </c>
      <c r="L13" s="12">
        <f>+'SCC x Ano'!L45/'SCC x Ano'!L13-1</f>
        <v>0.14102175554264229</v>
      </c>
    </row>
    <row r="14" spans="1:12" x14ac:dyDescent="0.25">
      <c r="A14" s="1" t="s">
        <v>527</v>
      </c>
      <c r="B14" s="12">
        <f>+'SCC x Ano'!B46/'SCC x Ano'!B14-1</f>
        <v>0.29313589546078078</v>
      </c>
      <c r="C14" s="12">
        <f>+'SCC x Ano'!C46/'SCC x Ano'!C14-1</f>
        <v>4.4319787357892437E-2</v>
      </c>
      <c r="D14" s="12">
        <f>+'SCC x Ano'!D46/'SCC x Ano'!D14-1</f>
        <v>4.7126517108610821E-2</v>
      </c>
      <c r="E14" s="12">
        <f>+'SCC x Ano'!E46/'SCC x Ano'!E14-1</f>
        <v>6.0035140737751007</v>
      </c>
      <c r="F14" s="12">
        <f>+'SCC x Ano'!F46/'SCC x Ano'!F14-1</f>
        <v>0.22682233737948598</v>
      </c>
      <c r="G14" s="12">
        <f>+'SCC x Ano'!G46/'SCC x Ano'!G14-1</f>
        <v>0.91341402074385458</v>
      </c>
      <c r="H14" s="12">
        <f>+'SCC x Ano'!H46/'SCC x Ano'!H14-1</f>
        <v>9.0937928091893383E-2</v>
      </c>
      <c r="I14" s="12">
        <f>+'SCC x Ano'!I46/'SCC x Ano'!I14-1</f>
        <v>-8.193698449550646E-2</v>
      </c>
      <c r="J14" s="12">
        <f>+'SCC x Ano'!J46/'SCC x Ano'!J14-1</f>
        <v>0.50671760910845154</v>
      </c>
      <c r="K14" s="12">
        <f>+'SCC x Ano'!K46/'SCC x Ano'!K14-1</f>
        <v>0.37785030917295859</v>
      </c>
      <c r="L14" s="12">
        <f>+'SCC x Ano'!L46/'SCC x Ano'!L14-1</f>
        <v>0.18985039208788801</v>
      </c>
    </row>
    <row r="15" spans="1:12" x14ac:dyDescent="0.25">
      <c r="A15" s="1" t="s">
        <v>528</v>
      </c>
      <c r="B15" s="12">
        <f>+'SCC x Ano'!B47/'SCC x Ano'!B15-1</f>
        <v>0.38705754662042491</v>
      </c>
      <c r="C15" s="12">
        <f>+'SCC x Ano'!C47/'SCC x Ano'!C15-1</f>
        <v>-0.17558173744270422</v>
      </c>
      <c r="D15" s="12">
        <f>+'SCC x Ano'!D47/'SCC x Ano'!D15-1</f>
        <v>9.685194532593977E-3</v>
      </c>
      <c r="E15" s="12">
        <f>+'SCC x Ano'!E47/'SCC x Ano'!E15-1</f>
        <v>-0.5146232347026285</v>
      </c>
      <c r="F15" s="12">
        <f>+'SCC x Ano'!F47/'SCC x Ano'!F15-1</f>
        <v>7.4074220214829012E-2</v>
      </c>
      <c r="G15" s="12">
        <f>+'SCC x Ano'!G47/'SCC x Ano'!G15-1</f>
        <v>0.14407017315378989</v>
      </c>
      <c r="H15" s="12">
        <f>+'SCC x Ano'!H47/'SCC x Ano'!H15-1</f>
        <v>-0.14315215882401333</v>
      </c>
      <c r="I15" s="12">
        <f>+'SCC x Ano'!I47/'SCC x Ano'!I15-1</f>
        <v>-0.25515874143379391</v>
      </c>
      <c r="J15" s="12">
        <f>+'SCC x Ano'!J47/'SCC x Ano'!J15-1</f>
        <v>-0.25995400043060901</v>
      </c>
      <c r="K15" s="12">
        <f>+'SCC x Ano'!K47/'SCC x Ano'!K15-1</f>
        <v>0.17903860467857258</v>
      </c>
      <c r="L15" s="12">
        <f>+'SCC x Ano'!L47/'SCC x Ano'!L15-1</f>
        <v>3.79081409124149E-2</v>
      </c>
    </row>
    <row r="16" spans="1:12" x14ac:dyDescent="0.25">
      <c r="A16" s="1" t="s">
        <v>529</v>
      </c>
      <c r="B16" s="12">
        <f>+'SCC x Ano'!B48/'SCC x Ano'!B16-1</f>
        <v>0.44469981061117481</v>
      </c>
      <c r="C16" s="12">
        <f>+'SCC x Ano'!C48/'SCC x Ano'!C16-1</f>
        <v>0.14155255543665346</v>
      </c>
      <c r="D16" s="12">
        <f>+'SCC x Ano'!D48/'SCC x Ano'!D16-1</f>
        <v>-6.4373109449691879E-2</v>
      </c>
      <c r="E16" s="12">
        <f>+'SCC x Ano'!E48/'SCC x Ano'!E16-1</f>
        <v>0.38770350109490415</v>
      </c>
      <c r="F16" s="12">
        <f>+'SCC x Ano'!F48/'SCC x Ano'!F16-1</f>
        <v>4.359357684915488E-2</v>
      </c>
      <c r="G16" s="12">
        <f>+'SCC x Ano'!G48/'SCC x Ano'!G16-1</f>
        <v>0.32436443155828876</v>
      </c>
      <c r="H16" s="12">
        <f>+'SCC x Ano'!H48/'SCC x Ano'!H16-1</f>
        <v>-0.53595537565540807</v>
      </c>
      <c r="I16" s="12">
        <f>+'SCC x Ano'!I48/'SCC x Ano'!I16-1</f>
        <v>-0.11515450350132539</v>
      </c>
      <c r="J16" s="12">
        <f>+'SCC x Ano'!J48/'SCC x Ano'!J16-1</f>
        <v>1.1182401079130386</v>
      </c>
      <c r="K16" s="12">
        <f>+'SCC x Ano'!K48/'SCC x Ano'!K16-1</f>
        <v>4.3383415961777638E-2</v>
      </c>
      <c r="L16" s="12">
        <f>+'SCC x Ano'!L48/'SCC x Ano'!L16-1</f>
        <v>3.4620258399596482E-2</v>
      </c>
    </row>
    <row r="17" spans="1:12" x14ac:dyDescent="0.25">
      <c r="A17" s="1" t="s">
        <v>530</v>
      </c>
      <c r="B17" s="12">
        <f>+'SCC x Ano'!B49/'SCC x Ano'!B17-1</f>
        <v>5.4712887605989913E-2</v>
      </c>
      <c r="C17" s="12">
        <f>+'SCC x Ano'!C49/'SCC x Ano'!C17-1</f>
        <v>3.8250018404684214</v>
      </c>
      <c r="D17" s="12">
        <f>+'SCC x Ano'!D49/'SCC x Ano'!D17-1</f>
        <v>0.18847197472612653</v>
      </c>
      <c r="E17" s="12">
        <f>+'SCC x Ano'!E49/'SCC x Ano'!E17-1</f>
        <v>-0.31744411939993966</v>
      </c>
      <c r="F17" s="12">
        <f>+'SCC x Ano'!F49/'SCC x Ano'!F17-1</f>
        <v>7.4608301862163051E-2</v>
      </c>
      <c r="G17" s="12">
        <f>+'SCC x Ano'!G49/'SCC x Ano'!G17-1</f>
        <v>0.1656870909152679</v>
      </c>
      <c r="H17" s="12">
        <f>+'SCC x Ano'!H49/'SCC x Ano'!H17-1</f>
        <v>-0.29687336159205091</v>
      </c>
      <c r="I17" s="12">
        <f>+'SCC x Ano'!I49/'SCC x Ano'!I17-1</f>
        <v>0.28551180358481099</v>
      </c>
      <c r="J17" s="12">
        <f>+'SCC x Ano'!J49/'SCC x Ano'!J17-1</f>
        <v>6.4906985209928125</v>
      </c>
      <c r="K17" s="12">
        <f>+'SCC x Ano'!K49/'SCC x Ano'!K17-1</f>
        <v>0.18233021538289873</v>
      </c>
      <c r="L17" s="12">
        <f>+'SCC x Ano'!L49/'SCC x Ano'!L17-1</f>
        <v>0.1610930697209636</v>
      </c>
    </row>
    <row r="18" spans="1:12" x14ac:dyDescent="0.25">
      <c r="A18" s="1" t="s">
        <v>531</v>
      </c>
      <c r="B18" s="12">
        <f>+'SCC x Ano'!B50/'SCC x Ano'!B18-1</f>
        <v>0.44161000533736017</v>
      </c>
      <c r="C18" s="12">
        <f>+'SCC x Ano'!C50/'SCC x Ano'!C18-1</f>
        <v>0.43405742325444918</v>
      </c>
      <c r="D18" s="12">
        <f>+'SCC x Ano'!D50/'SCC x Ano'!D18-1</f>
        <v>0.12726245042030593</v>
      </c>
      <c r="E18" s="12">
        <f>+'SCC x Ano'!E50/'SCC x Ano'!E18-1</f>
        <v>3.7288522765362799</v>
      </c>
      <c r="F18" s="12">
        <f>+'SCC x Ano'!F50/'SCC x Ano'!F18-1</f>
        <v>-4.2393103856854908E-2</v>
      </c>
      <c r="G18" s="12">
        <f>+'SCC x Ano'!G50/'SCC x Ano'!G18-1</f>
        <v>0.25637364463573808</v>
      </c>
      <c r="H18" s="12">
        <f>+'SCC x Ano'!H50/'SCC x Ano'!H18-1</f>
        <v>-0.15027520600636268</v>
      </c>
      <c r="I18" s="12">
        <f>+'SCC x Ano'!I50/'SCC x Ano'!I18-1</f>
        <v>-0.13631624062535297</v>
      </c>
      <c r="J18" s="12">
        <f>+'SCC x Ano'!J50/'SCC x Ano'!J18-1</f>
        <v>0.1602457596255018</v>
      </c>
      <c r="K18" s="12">
        <f>+'SCC x Ano'!K50/'SCC x Ano'!K18-1</f>
        <v>0.33510576954101112</v>
      </c>
      <c r="L18" s="12">
        <f>+'SCC x Ano'!L50/'SCC x Ano'!L18-1</f>
        <v>1.9821610655141431E-2</v>
      </c>
    </row>
    <row r="19" spans="1:12" x14ac:dyDescent="0.25">
      <c r="A19" s="1" t="s">
        <v>532</v>
      </c>
      <c r="B19" s="12">
        <f>+'SCC x Ano'!B51/'SCC x Ano'!B19-1</f>
        <v>0.5194418260281517</v>
      </c>
      <c r="C19" s="12">
        <f>+'SCC x Ano'!C51/'SCC x Ano'!C19-1</f>
        <v>-0.35051472809495832</v>
      </c>
      <c r="D19" s="12">
        <f>+'SCC x Ano'!D51/'SCC x Ano'!D19-1</f>
        <v>-8.9018100223140606E-2</v>
      </c>
      <c r="E19" s="12">
        <f>+'SCC x Ano'!E51/'SCC x Ano'!E19-1</f>
        <v>-0.20296531077834234</v>
      </c>
      <c r="F19" s="12">
        <f>+'SCC x Ano'!F51/'SCC x Ano'!F19-1</f>
        <v>2.1690801802023874E-2</v>
      </c>
      <c r="G19" s="12">
        <f>+'SCC x Ano'!G51/'SCC x Ano'!G19-1</f>
        <v>0.51520255707208862</v>
      </c>
      <c r="H19" s="12">
        <f>+'SCC x Ano'!H51/'SCC x Ano'!H19-1</f>
        <v>-0.7433158543437437</v>
      </c>
      <c r="I19" s="12">
        <f>+'SCC x Ano'!I51/'SCC x Ano'!I19-1</f>
        <v>-0.20071177288743314</v>
      </c>
      <c r="J19" s="12">
        <f>+'SCC x Ano'!J51/'SCC x Ano'!J19-1</f>
        <v>0.80242582808787954</v>
      </c>
      <c r="K19" s="12">
        <f>+'SCC x Ano'!K51/'SCC x Ano'!K19-1</f>
        <v>0.18278246772484619</v>
      </c>
      <c r="L19" s="12">
        <f>+'SCC x Ano'!L51/'SCC x Ano'!L19-1</f>
        <v>6.4335332752643026E-3</v>
      </c>
    </row>
    <row r="20" spans="1:12" x14ac:dyDescent="0.25">
      <c r="A20" s="1" t="s">
        <v>533</v>
      </c>
      <c r="B20" s="12">
        <f>+'SCC x Ano'!B52/'SCC x Ano'!B20-1</f>
        <v>0.2596219001136626</v>
      </c>
      <c r="C20" s="12">
        <f>+'SCC x Ano'!C52/'SCC x Ano'!C20-1</f>
        <v>0.61415314575208613</v>
      </c>
      <c r="D20" s="12">
        <f>+'SCC x Ano'!D52/'SCC x Ano'!D20-1</f>
        <v>7.0237255583019076E-2</v>
      </c>
      <c r="E20" s="12">
        <f>+'SCC x Ano'!E52/'SCC x Ano'!E20-1</f>
        <v>0.59194621913446022</v>
      </c>
      <c r="F20" s="12">
        <f>+'SCC x Ano'!F52/'SCC x Ano'!F20-1</f>
        <v>0.31835194778136833</v>
      </c>
      <c r="G20" s="12">
        <f>+'SCC x Ano'!G52/'SCC x Ano'!G20-1</f>
        <v>9.4191416783437898E-3</v>
      </c>
      <c r="H20" s="12">
        <f>+'SCC x Ano'!H52/'SCC x Ano'!H20-1</f>
        <v>0.29911878617567633</v>
      </c>
      <c r="I20" s="12">
        <f>+'SCC x Ano'!I52/'SCC x Ano'!I20-1</f>
        <v>-0.11838375479068708</v>
      </c>
      <c r="J20" s="12">
        <f>+'SCC x Ano'!J52/'SCC x Ano'!J20-1</f>
        <v>-0.24994415323093011</v>
      </c>
      <c r="K20" s="12">
        <f>+'SCC x Ano'!K52/'SCC x Ano'!K20-1</f>
        <v>0.216137164263694</v>
      </c>
      <c r="L20" s="12">
        <f>+'SCC x Ano'!L52/'SCC x Ano'!L20-1</f>
        <v>0.22326538834425746</v>
      </c>
    </row>
    <row r="21" spans="1:12" x14ac:dyDescent="0.25">
      <c r="A21" s="1" t="s">
        <v>534</v>
      </c>
      <c r="B21" s="12">
        <f>+'SCC x Ano'!B53/'SCC x Ano'!B21-1</f>
        <v>0.3851961879418595</v>
      </c>
      <c r="C21" s="12">
        <f>+'SCC x Ano'!C53/'SCC x Ano'!C21-1</f>
        <v>0.27042710477271714</v>
      </c>
      <c r="D21" s="12">
        <f>+'SCC x Ano'!D53/'SCC x Ano'!D21-1</f>
        <v>2.6254011473898498E-2</v>
      </c>
      <c r="E21" s="12">
        <f>+'SCC x Ano'!E53/'SCC x Ano'!E21-1</f>
        <v>-0.18377829139574253</v>
      </c>
      <c r="F21" s="12">
        <f>+'SCC x Ano'!F53/'SCC x Ano'!F21-1</f>
        <v>7.9666487287806342E-2</v>
      </c>
      <c r="G21" s="12">
        <f>+'SCC x Ano'!G53/'SCC x Ano'!G21-1</f>
        <v>4.4934307547010999E-3</v>
      </c>
      <c r="H21" s="12">
        <f>+'SCC x Ano'!H53/'SCC x Ano'!H21-1</f>
        <v>-0.17143833621905868</v>
      </c>
      <c r="I21" s="12">
        <f>+'SCC x Ano'!I53/'SCC x Ano'!I21-1</f>
        <v>2.3594280945284041E-2</v>
      </c>
      <c r="J21" s="12">
        <f>+'SCC x Ano'!J53/'SCC x Ano'!J21-1</f>
        <v>0.43571568165660901</v>
      </c>
      <c r="K21" s="12">
        <f>+'SCC x Ano'!K53/'SCC x Ano'!K21-1</f>
        <v>0.14454374673068626</v>
      </c>
      <c r="L21" s="12">
        <f>+'SCC x Ano'!L53/'SCC x Ano'!L21-1</f>
        <v>9.8382682809215805E-2</v>
      </c>
    </row>
    <row r="22" spans="1:12" x14ac:dyDescent="0.25">
      <c r="A22" s="1" t="s">
        <v>535</v>
      </c>
      <c r="B22" s="12">
        <f>+'SCC x Ano'!B54/'SCC x Ano'!B22-1</f>
        <v>0.48512807242843481</v>
      </c>
      <c r="C22" s="12">
        <f>+'SCC x Ano'!C54/'SCC x Ano'!C22-1</f>
        <v>-5.0025793644911776E-2</v>
      </c>
      <c r="D22" s="12">
        <f>+'SCC x Ano'!D54/'SCC x Ano'!D22-1</f>
        <v>0.49871850758849057</v>
      </c>
      <c r="E22" s="12" t="e">
        <f>+'SCC x Ano'!E54/'SCC x Ano'!E22-1</f>
        <v>#DIV/0!</v>
      </c>
      <c r="F22" s="12">
        <f>+'SCC x Ano'!F54/'SCC x Ano'!F22-1</f>
        <v>7.7060055696966057E-2</v>
      </c>
      <c r="G22" s="12">
        <f>+'SCC x Ano'!G54/'SCC x Ano'!G22-1</f>
        <v>0.21568552680552244</v>
      </c>
      <c r="H22" s="12">
        <f>+'SCC x Ano'!H54/'SCC x Ano'!H22-1</f>
        <v>0.18112501559042116</v>
      </c>
      <c r="I22" s="12">
        <f>+'SCC x Ano'!I54/'SCC x Ano'!I22-1</f>
        <v>-0.12962876403836665</v>
      </c>
      <c r="J22" s="12">
        <f>+'SCC x Ano'!J54/'SCC x Ano'!J22-1</f>
        <v>0.12212449113982671</v>
      </c>
      <c r="K22" s="12">
        <f>+'SCC x Ano'!K54/'SCC x Ano'!K22-1</f>
        <v>0.35183300313085097</v>
      </c>
      <c r="L22" s="12">
        <f>+'SCC x Ano'!L54/'SCC x Ano'!L22-1</f>
        <v>0.17259439506279928</v>
      </c>
    </row>
    <row r="23" spans="1:12" x14ac:dyDescent="0.25">
      <c r="A23" s="1" t="s">
        <v>536</v>
      </c>
      <c r="B23" s="12">
        <f>+'SCC x Ano'!B55/'SCC x Ano'!B23-1</f>
        <v>0.45330832196887827</v>
      </c>
      <c r="C23" s="12">
        <f>+'SCC x Ano'!C55/'SCC x Ano'!C23-1</f>
        <v>-0.10482228654709669</v>
      </c>
      <c r="D23" s="12">
        <f>+'SCC x Ano'!D55/'SCC x Ano'!D23-1</f>
        <v>2.1546850777044435E-2</v>
      </c>
      <c r="E23" s="12">
        <f>+'SCC x Ano'!E55/'SCC x Ano'!E23-1</f>
        <v>0.13672400595613032</v>
      </c>
      <c r="F23" s="12">
        <f>+'SCC x Ano'!F55/'SCC x Ano'!F23-1</f>
        <v>4.7952789534066342E-2</v>
      </c>
      <c r="G23" s="12">
        <f>+'SCC x Ano'!G55/'SCC x Ano'!G23-1</f>
        <v>4.5670669802654773E-2</v>
      </c>
      <c r="H23" s="12">
        <f>+'SCC x Ano'!H55/'SCC x Ano'!H23-1</f>
        <v>-0.16110619652756086</v>
      </c>
      <c r="I23" s="12">
        <f>+'SCC x Ano'!I55/'SCC x Ano'!I23-1</f>
        <v>0.12703151008784208</v>
      </c>
      <c r="J23" s="12">
        <f>+'SCC x Ano'!J55/'SCC x Ano'!J23-1</f>
        <v>0.21543657710406805</v>
      </c>
      <c r="K23" s="12">
        <f>+'SCC x Ano'!K55/'SCC x Ano'!K23-1</f>
        <v>-2.1518655136005149E-2</v>
      </c>
      <c r="L23" s="12">
        <f>+'SCC x Ano'!L55/'SCC x Ano'!L23-1</f>
        <v>6.3165388605793904E-2</v>
      </c>
    </row>
    <row r="24" spans="1:12" x14ac:dyDescent="0.25">
      <c r="A24" s="1" t="s">
        <v>537</v>
      </c>
      <c r="B24" s="12">
        <f>+'SCC x Ano'!B56/'SCC x Ano'!B24-1</f>
        <v>0.37008364110130576</v>
      </c>
      <c r="C24" s="12">
        <f>+'SCC x Ano'!C56/'SCC x Ano'!C24-1</f>
        <v>0.5199673089392236</v>
      </c>
      <c r="D24" s="12">
        <f>+'SCC x Ano'!D56/'SCC x Ano'!D24-1</f>
        <v>-7.5409978123972321E-2</v>
      </c>
      <c r="E24" s="12">
        <f>+'SCC x Ano'!E56/'SCC x Ano'!E24-1</f>
        <v>13.783062722783599</v>
      </c>
      <c r="F24" s="12">
        <f>+'SCC x Ano'!F56/'SCC x Ano'!F24-1</f>
        <v>8.9660918923659905E-2</v>
      </c>
      <c r="G24" s="12">
        <f>+'SCC x Ano'!G56/'SCC x Ano'!G24-1</f>
        <v>0.19262944965762174</v>
      </c>
      <c r="H24" s="12">
        <f>+'SCC x Ano'!H56/'SCC x Ano'!H24-1</f>
        <v>8.6474574016237815E-2</v>
      </c>
      <c r="I24" s="12">
        <f>+'SCC x Ano'!I56/'SCC x Ano'!I24-1</f>
        <v>6.3495234396872435E-2</v>
      </c>
      <c r="J24" s="12">
        <f>+'SCC x Ano'!J56/'SCC x Ano'!J24-1</f>
        <v>-8.6851790784810978E-3</v>
      </c>
      <c r="K24" s="12">
        <f>+'SCC x Ano'!K56/'SCC x Ano'!K24-1</f>
        <v>0.1735114774235671</v>
      </c>
      <c r="L24" s="12">
        <f>+'SCC x Ano'!L56/'SCC x Ano'!L24-1</f>
        <v>8.3816761311491295E-2</v>
      </c>
    </row>
    <row r="25" spans="1:12" x14ac:dyDescent="0.25">
      <c r="A25" s="1" t="s">
        <v>538</v>
      </c>
      <c r="B25" s="12">
        <f>+'SCC x Ano'!B57/'SCC x Ano'!B25-1</f>
        <v>0.40001760036744494</v>
      </c>
      <c r="C25" s="12">
        <f>+'SCC x Ano'!C57/'SCC x Ano'!C25-1</f>
        <v>-1.7600376491636704E-2</v>
      </c>
      <c r="D25" s="12">
        <f>+'SCC x Ano'!D57/'SCC x Ano'!D25-1</f>
        <v>0.26864232473049676</v>
      </c>
      <c r="E25" s="12">
        <f>+'SCC x Ano'!E57/'SCC x Ano'!E25-1</f>
        <v>1.105097030541299</v>
      </c>
      <c r="F25" s="12">
        <f>+'SCC x Ano'!F57/'SCC x Ano'!F25-1</f>
        <v>0.22801325877524481</v>
      </c>
      <c r="G25" s="12">
        <f>+'SCC x Ano'!G57/'SCC x Ano'!G25-1</f>
        <v>2.222870665191512E-2</v>
      </c>
      <c r="H25" s="12">
        <f>+'SCC x Ano'!H57/'SCC x Ano'!H25-1</f>
        <v>3.830933197586317E-2</v>
      </c>
      <c r="I25" s="12">
        <f>+'SCC x Ano'!I57/'SCC x Ano'!I25-1</f>
        <v>-7.3336963701278179E-3</v>
      </c>
      <c r="J25" s="12">
        <f>+'SCC x Ano'!J57/'SCC x Ano'!J25-1</f>
        <v>0.11214835686622182</v>
      </c>
      <c r="K25" s="12">
        <f>+'SCC x Ano'!K57/'SCC x Ano'!K25-1</f>
        <v>-0.56392861059145005</v>
      </c>
      <c r="L25" s="12">
        <f>+'SCC x Ano'!L57/'SCC x Ano'!L25-1</f>
        <v>0.11768704035198851</v>
      </c>
    </row>
    <row r="26" spans="1:12" x14ac:dyDescent="0.25">
      <c r="A26" s="1" t="s">
        <v>539</v>
      </c>
      <c r="B26" s="12">
        <f>+'SCC x Ano'!B58/'SCC x Ano'!B26-1</f>
        <v>0.48335963884473565</v>
      </c>
      <c r="C26" s="12">
        <f>+'SCC x Ano'!C58/'SCC x Ano'!C26-1</f>
        <v>-9.9759944122768118E-2</v>
      </c>
      <c r="D26" s="12">
        <f>+'SCC x Ano'!D58/'SCC x Ano'!D26-1</f>
        <v>0.19424934968208341</v>
      </c>
      <c r="E26" s="12">
        <f>+'SCC x Ano'!E58/'SCC x Ano'!E26-1</f>
        <v>1.0463912712874524</v>
      </c>
      <c r="F26" s="12">
        <f>+'SCC x Ano'!F58/'SCC x Ano'!F26-1</f>
        <v>0.17006325223561225</v>
      </c>
      <c r="G26" s="12">
        <f>+'SCC x Ano'!G58/'SCC x Ano'!G26-1</f>
        <v>6.0528760832834427E-2</v>
      </c>
      <c r="H26" s="12">
        <f>+'SCC x Ano'!H58/'SCC x Ano'!H26-1</f>
        <v>5.1204977854712341E-2</v>
      </c>
      <c r="I26" s="12">
        <f>+'SCC x Ano'!I58/'SCC x Ano'!I26-1</f>
        <v>0.10178254014669896</v>
      </c>
      <c r="J26" s="12">
        <f>+'SCC x Ano'!J58/'SCC x Ano'!J26-1</f>
        <v>-3.3702357581789744E-2</v>
      </c>
      <c r="K26" s="12">
        <f>+'SCC x Ano'!K58/'SCC x Ano'!K26-1</f>
        <v>0.21793953499621321</v>
      </c>
      <c r="L26" s="12">
        <f>+'SCC x Ano'!L58/'SCC x Ano'!L26-1</f>
        <v>0.18748471399451105</v>
      </c>
    </row>
    <row r="27" spans="1:12" x14ac:dyDescent="0.25">
      <c r="A27" s="1" t="s">
        <v>540</v>
      </c>
      <c r="B27" s="12">
        <f>+'SCC x Ano'!B59/'SCC x Ano'!B27-1</f>
        <v>0.25658704869905113</v>
      </c>
      <c r="C27" s="12">
        <f>+'SCC x Ano'!C59/'SCC x Ano'!C27-1</f>
        <v>2.648940776212938E-2</v>
      </c>
      <c r="D27" s="12">
        <f>+'SCC x Ano'!D59/'SCC x Ano'!D27-1</f>
        <v>0.19642319798213759</v>
      </c>
      <c r="E27" s="12">
        <f>+'SCC x Ano'!E59/'SCC x Ano'!E27-1</f>
        <v>2.0440424882165442</v>
      </c>
      <c r="F27" s="12">
        <f>+'SCC x Ano'!F59/'SCC x Ano'!F27-1</f>
        <v>4.8562845591185289E-2</v>
      </c>
      <c r="G27" s="12">
        <f>+'SCC x Ano'!G59/'SCC x Ano'!G27-1</f>
        <v>6.8778649801516378E-2</v>
      </c>
      <c r="H27" s="12">
        <f>+'SCC x Ano'!H59/'SCC x Ano'!H27-1</f>
        <v>-0.17629183736122078</v>
      </c>
      <c r="I27" s="12">
        <f>+'SCC x Ano'!I59/'SCC x Ano'!I27-1</f>
        <v>6.150085742302025E-2</v>
      </c>
      <c r="J27" s="12">
        <f>+'SCC x Ano'!J59/'SCC x Ano'!J27-1</f>
        <v>-0.77711433010277031</v>
      </c>
      <c r="K27" s="12">
        <f>+'SCC x Ano'!K59/'SCC x Ano'!K27-1</f>
        <v>0.78234635904012739</v>
      </c>
      <c r="L27" s="12">
        <f>+'SCC x Ano'!L59/'SCC x Ano'!L27-1</f>
        <v>0.11551080993511853</v>
      </c>
    </row>
    <row r="28" spans="1:12" x14ac:dyDescent="0.25">
      <c r="A28" s="1" t="s">
        <v>541</v>
      </c>
      <c r="B28" s="12">
        <f>+'SCC x Ano'!B60/'SCC x Ano'!B28-1</f>
        <v>0.43447632453184948</v>
      </c>
      <c r="C28" s="12">
        <f>+'SCC x Ano'!C60/'SCC x Ano'!C28-1</f>
        <v>-0.40944851494639245</v>
      </c>
      <c r="D28" s="12">
        <f>+'SCC x Ano'!D60/'SCC x Ano'!D28-1</f>
        <v>3.1195216127730241E-2</v>
      </c>
      <c r="E28" s="12">
        <f>+'SCC x Ano'!E60/'SCC x Ano'!E28-1</f>
        <v>-0.93786031960900695</v>
      </c>
      <c r="F28" s="12">
        <f>+'SCC x Ano'!F60/'SCC x Ano'!F28-1</f>
        <v>8.262072061448178E-2</v>
      </c>
      <c r="G28" s="12">
        <f>+'SCC x Ano'!G60/'SCC x Ano'!G28-1</f>
        <v>0.37524448845658753</v>
      </c>
      <c r="H28" s="12">
        <f>+'SCC x Ano'!H60/'SCC x Ano'!H28-1</f>
        <v>8.0513234624739694E-2</v>
      </c>
      <c r="I28" s="12">
        <f>+'SCC x Ano'!I60/'SCC x Ano'!I28-1</f>
        <v>-6.291010516432427E-2</v>
      </c>
      <c r="J28" s="12">
        <f>+'SCC x Ano'!J60/'SCC x Ano'!J28-1</f>
        <v>0.16678188570521657</v>
      </c>
      <c r="K28" s="12">
        <f>+'SCC x Ano'!K60/'SCC x Ano'!K28-1</f>
        <v>-8.1965472270549844E-3</v>
      </c>
      <c r="L28" s="12">
        <f>+'SCC x Ano'!L60/'SCC x Ano'!L28-1</f>
        <v>4.5886061699995651E-2</v>
      </c>
    </row>
    <row r="29" spans="1:12" x14ac:dyDescent="0.25">
      <c r="A29" s="1" t="s">
        <v>542</v>
      </c>
      <c r="B29" s="12">
        <f>+'SCC x Ano'!B61/'SCC x Ano'!B29-1</f>
        <v>0.23799341592225032</v>
      </c>
      <c r="C29" s="12">
        <f>+'SCC x Ano'!C61/'SCC x Ano'!C29-1</f>
        <v>-1.1757729974510966E-2</v>
      </c>
      <c r="D29" s="12">
        <f>+'SCC x Ano'!D61/'SCC x Ano'!D29-1</f>
        <v>0.19978912804921967</v>
      </c>
      <c r="E29" s="12">
        <f>+'SCC x Ano'!E61/'SCC x Ano'!E29-1</f>
        <v>0.3009456415836258</v>
      </c>
      <c r="F29" s="12">
        <f>+'SCC x Ano'!F61/'SCC x Ano'!F29-1</f>
        <v>0.25458285528474023</v>
      </c>
      <c r="G29" s="12">
        <f>+'SCC x Ano'!G61/'SCC x Ano'!G29-1</f>
        <v>3.7817406124757147E-2</v>
      </c>
      <c r="H29" s="12">
        <f>+'SCC x Ano'!H61/'SCC x Ano'!H29-1</f>
        <v>6.0477953946115992E-2</v>
      </c>
      <c r="I29" s="12">
        <f>+'SCC x Ano'!I61/'SCC x Ano'!I29-1</f>
        <v>-3.3360289201698978E-2</v>
      </c>
      <c r="J29" s="12">
        <f>+'SCC x Ano'!J61/'SCC x Ano'!J29-1</f>
        <v>0.22650849299993236</v>
      </c>
      <c r="K29" s="12">
        <f>+'SCC x Ano'!K61/'SCC x Ano'!K29-1</f>
        <v>0.1753988318958668</v>
      </c>
      <c r="L29" s="12">
        <f>+'SCC x Ano'!L61/'SCC x Ano'!L29-1</f>
        <v>0.1945192241202276</v>
      </c>
    </row>
    <row r="30" spans="1:12" x14ac:dyDescent="0.25">
      <c r="A30" s="1" t="s">
        <v>543</v>
      </c>
      <c r="B30" s="12">
        <f>+'SCC x Ano'!B62/'SCC x Ano'!B30-1</f>
        <v>0.37539054116513215</v>
      </c>
      <c r="C30" s="12">
        <f>+'SCC x Ano'!C62/'SCC x Ano'!C30-1</f>
        <v>-0.41404266525262889</v>
      </c>
      <c r="D30" s="12">
        <f>+'SCC x Ano'!D62/'SCC x Ano'!D30-1</f>
        <v>0.19273645014645946</v>
      </c>
      <c r="E30" s="12">
        <f>+'SCC x Ano'!E62/'SCC x Ano'!E30-1</f>
        <v>0.64080148455289221</v>
      </c>
      <c r="F30" s="12">
        <f>+'SCC x Ano'!F62/'SCC x Ano'!F30-1</f>
        <v>0.22945194381473599</v>
      </c>
      <c r="G30" s="12">
        <f>+'SCC x Ano'!G62/'SCC x Ano'!G30-1</f>
        <v>-5.1773979223495026E-3</v>
      </c>
      <c r="H30" s="12">
        <f>+'SCC x Ano'!H62/'SCC x Ano'!H30-1</f>
        <v>-0.17701371556724743</v>
      </c>
      <c r="I30" s="12">
        <f>+'SCC x Ano'!I62/'SCC x Ano'!I30-1</f>
        <v>3.8835121788540317E-2</v>
      </c>
      <c r="J30" s="12">
        <f>+'SCC x Ano'!J62/'SCC x Ano'!J30-1</f>
        <v>8.8864729549221755E-2</v>
      </c>
      <c r="K30" s="12">
        <f>+'SCC x Ano'!K62/'SCC x Ano'!K30-1</f>
        <v>0.14781448882443149</v>
      </c>
      <c r="L30" s="12">
        <f>+'SCC x Ano'!L62/'SCC x Ano'!L30-1</f>
        <v>0.18750259325682661</v>
      </c>
    </row>
    <row r="31" spans="1:12" x14ac:dyDescent="0.25">
      <c r="A31" s="1" t="s">
        <v>544</v>
      </c>
      <c r="B31" s="12">
        <f>+'SCC x Ano'!B63/'SCC x Ano'!B31-1</f>
        <v>0.31628951759408785</v>
      </c>
      <c r="C31" s="12">
        <f>+'SCC x Ano'!C63/'SCC x Ano'!C31-1</f>
        <v>-0.17173631795908206</v>
      </c>
      <c r="D31" s="12">
        <f>+'SCC x Ano'!D63/'SCC x Ano'!D31-1</f>
        <v>-0.23202163640741003</v>
      </c>
      <c r="E31" s="12">
        <f>+'SCC x Ano'!E63/'SCC x Ano'!E31-1</f>
        <v>-0.66759957684146909</v>
      </c>
      <c r="F31" s="12">
        <f>+'SCC x Ano'!F63/'SCC x Ano'!F31-1</f>
        <v>9.5308395537911483E-2</v>
      </c>
      <c r="G31" s="12">
        <f>+'SCC x Ano'!G63/'SCC x Ano'!G31-1</f>
        <v>0.46961688519586309</v>
      </c>
      <c r="H31" s="12">
        <f>+'SCC x Ano'!H63/'SCC x Ano'!H31-1</f>
        <v>-0.12207569553329045</v>
      </c>
      <c r="I31" s="12">
        <f>+'SCC x Ano'!I63/'SCC x Ano'!I31-1</f>
        <v>3.4536663055401595E-2</v>
      </c>
      <c r="J31" s="12">
        <f>+'SCC x Ano'!J63/'SCC x Ano'!J31-1</f>
        <v>5.5938924478017071E-2</v>
      </c>
      <c r="K31" s="12">
        <f>+'SCC x Ano'!K63/'SCC x Ano'!K31-1</f>
        <v>-0.14520383248992796</v>
      </c>
      <c r="L31" s="12">
        <f>+'SCC x Ano'!L63/'SCC x Ano'!L31-1</f>
        <v>1.1628255472495574E-3</v>
      </c>
    </row>
    <row r="32" spans="1:12" x14ac:dyDescent="0.25">
      <c r="A32" s="1" t="s">
        <v>84</v>
      </c>
      <c r="B32" s="12">
        <f>+'SCC x Ano'!B64/'SCC x Ano'!B32-1</f>
        <v>0.36292601255768586</v>
      </c>
      <c r="C32" s="12">
        <f>+'SCC x Ano'!C64/'SCC x Ano'!C32-1</f>
        <v>0.26287323383259276</v>
      </c>
      <c r="D32" s="12">
        <f>+'SCC x Ano'!D64/'SCC x Ano'!D32-1</f>
        <v>8.1091067112126769E-3</v>
      </c>
      <c r="E32" s="12">
        <f>+'SCC x Ano'!E64/'SCC x Ano'!E32-1</f>
        <v>1.7843293105900861</v>
      </c>
      <c r="F32" s="12">
        <f>+'SCC x Ano'!F64/'SCC x Ano'!F32-1</f>
        <v>0.10345307896957356</v>
      </c>
      <c r="G32" s="12">
        <f>+'SCC x Ano'!G64/'SCC x Ano'!G32-1</f>
        <v>0.11771365380599619</v>
      </c>
      <c r="H32" s="12">
        <f>+'SCC x Ano'!H64/'SCC x Ano'!H32-1</f>
        <v>2.8939952591062523E-2</v>
      </c>
      <c r="I32" s="12">
        <f>+'SCC x Ano'!I64/'SCC x Ano'!I32-1</f>
        <v>4.4016829609501595E-2</v>
      </c>
      <c r="J32" s="12">
        <f>+'SCC x Ano'!J64/'SCC x Ano'!J32-1</f>
        <v>6.5187562741959804E-2</v>
      </c>
      <c r="K32" s="12">
        <f>+'SCC x Ano'!K64/'SCC x Ano'!K32-1</f>
        <v>9.9208987154771222E-2</v>
      </c>
      <c r="L32" s="12">
        <f>+'SCC x Ano'!L64/'SCC x Ano'!L32-1</f>
        <v>9.838834744131586E-2</v>
      </c>
    </row>
    <row r="33" spans="1:12" x14ac:dyDescent="0.25">
      <c r="A33" s="1"/>
      <c r="B33" s="13"/>
      <c r="C33" s="13"/>
      <c r="D33" s="13"/>
      <c r="E33" s="13"/>
      <c r="F33" s="13"/>
      <c r="G33" s="13"/>
      <c r="H33" s="13"/>
      <c r="I33" s="13"/>
      <c r="J33" s="13"/>
      <c r="K33" s="13"/>
    </row>
    <row r="34" spans="1:12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</row>
    <row r="35" spans="1:12" s="1" customFormat="1" x14ac:dyDescent="0.25">
      <c r="B35" s="1">
        <v>2009</v>
      </c>
      <c r="C35" s="1">
        <v>2009</v>
      </c>
      <c r="D35" s="1">
        <v>2009</v>
      </c>
      <c r="E35" s="1">
        <v>2009</v>
      </c>
      <c r="F35" s="1">
        <v>2009</v>
      </c>
      <c r="G35" s="1">
        <v>2009</v>
      </c>
      <c r="H35" s="1">
        <v>2009</v>
      </c>
      <c r="I35" s="1">
        <v>2009</v>
      </c>
      <c r="J35" s="1">
        <v>2009</v>
      </c>
      <c r="K35" s="1">
        <v>2009</v>
      </c>
      <c r="L35" s="1">
        <v>2009</v>
      </c>
    </row>
    <row r="36" spans="1:12" x14ac:dyDescent="0.25">
      <c r="A36" s="1"/>
      <c r="B36" s="1" t="s">
        <v>769</v>
      </c>
      <c r="C36" s="1" t="s">
        <v>771</v>
      </c>
      <c r="D36" s="1" t="s">
        <v>20</v>
      </c>
      <c r="E36" s="1" t="s">
        <v>776</v>
      </c>
      <c r="F36" s="1" t="s">
        <v>777</v>
      </c>
      <c r="G36" s="1" t="s">
        <v>780</v>
      </c>
      <c r="H36" s="1" t="s">
        <v>22</v>
      </c>
      <c r="I36" s="1" t="s">
        <v>21</v>
      </c>
      <c r="J36" s="1" t="s">
        <v>29</v>
      </c>
      <c r="K36" s="1" t="s">
        <v>784</v>
      </c>
      <c r="L36" s="1" t="s">
        <v>866</v>
      </c>
    </row>
    <row r="37" spans="1:12" x14ac:dyDescent="0.25">
      <c r="A37" s="1" t="s">
        <v>518</v>
      </c>
      <c r="B37" s="12">
        <f>+'SCC x Ano'!B69/'SCC x Ano'!B37-1</f>
        <v>-3.2630683919448566E-2</v>
      </c>
      <c r="C37" s="12">
        <f>+'SCC x Ano'!C69/'SCC x Ano'!C37-1</f>
        <v>0.14768664437424528</v>
      </c>
      <c r="D37" s="12">
        <f>+'SCC x Ano'!D69/'SCC x Ano'!D37-1</f>
        <v>0.72570634006189505</v>
      </c>
      <c r="E37" s="12">
        <f>+'SCC x Ano'!E69/'SCC x Ano'!E37-1</f>
        <v>-0.44068370567235704</v>
      </c>
      <c r="F37" s="12">
        <f>+'SCC x Ano'!F69/'SCC x Ano'!F37-1</f>
        <v>-2.9921822028978862E-2</v>
      </c>
      <c r="G37" s="12">
        <f>+'SCC x Ano'!G69/'SCC x Ano'!G37-1</f>
        <v>4.0748908469743217E-2</v>
      </c>
      <c r="H37" s="12">
        <f>+'SCC x Ano'!H69/'SCC x Ano'!H37-1</f>
        <v>0.17734235614457683</v>
      </c>
      <c r="I37" s="12">
        <f>+'SCC x Ano'!I69/'SCC x Ano'!I37-1</f>
        <v>5.0963411812670723E-2</v>
      </c>
      <c r="J37" s="12">
        <f>+'SCC x Ano'!J69/'SCC x Ano'!J37-1</f>
        <v>1.5263794430530373</v>
      </c>
      <c r="K37" s="12">
        <f>+'SCC x Ano'!K69/'SCC x Ano'!K37-1</f>
        <v>-0.21247341882140292</v>
      </c>
      <c r="L37" s="12">
        <f>+'SCC x Ano'!L69/'SCC x Ano'!L37-1</f>
        <v>8.831951204428945E-2</v>
      </c>
    </row>
    <row r="38" spans="1:12" x14ac:dyDescent="0.25">
      <c r="A38" s="1" t="s">
        <v>519</v>
      </c>
      <c r="B38" s="12">
        <f>+'SCC x Ano'!B70/'SCC x Ano'!B38-1</f>
        <v>7.3984767936378537E-2</v>
      </c>
      <c r="C38" s="12">
        <f>+'SCC x Ano'!C70/'SCC x Ano'!C38-1</f>
        <v>-0.72885262072286494</v>
      </c>
      <c r="D38" s="12">
        <f>+'SCC x Ano'!D70/'SCC x Ano'!D38-1</f>
        <v>0.27646954262290224</v>
      </c>
      <c r="E38" s="12" t="e">
        <f>+'SCC x Ano'!E70/'SCC x Ano'!E38-1</f>
        <v>#DIV/0!</v>
      </c>
      <c r="F38" s="12">
        <f>+'SCC x Ano'!F70/'SCC x Ano'!F38-1</f>
        <v>-5.2589904816806032E-2</v>
      </c>
      <c r="G38" s="12">
        <f>+'SCC x Ano'!G70/'SCC x Ano'!G38-1</f>
        <v>0.35826465613719338</v>
      </c>
      <c r="H38" s="12">
        <f>+'SCC x Ano'!H70/'SCC x Ano'!H38-1</f>
        <v>0.2048115422868404</v>
      </c>
      <c r="I38" s="12">
        <f>+'SCC x Ano'!I70/'SCC x Ano'!I38-1</f>
        <v>8.5218212754401002E-2</v>
      </c>
      <c r="J38" s="12">
        <f>+'SCC x Ano'!J70/'SCC x Ano'!J38-1</f>
        <v>3.5301702333013107E-2</v>
      </c>
      <c r="K38" s="12">
        <f>+'SCC x Ano'!K70/'SCC x Ano'!K38-1</f>
        <v>0.96164249575634875</v>
      </c>
      <c r="L38" s="12">
        <f>+'SCC x Ano'!L70/'SCC x Ano'!L38-1</f>
        <v>3.7973691236221185E-2</v>
      </c>
    </row>
    <row r="39" spans="1:12" x14ac:dyDescent="0.25">
      <c r="A39" s="1" t="s">
        <v>520</v>
      </c>
      <c r="B39" s="12">
        <f>+'SCC x Ano'!B71/'SCC x Ano'!B39-1</f>
        <v>-1.8687497686468713E-2</v>
      </c>
      <c r="C39" s="12">
        <f>+'SCC x Ano'!C71/'SCC x Ano'!C39-1</f>
        <v>-4.8386869606355853E-2</v>
      </c>
      <c r="D39" s="12">
        <f>+'SCC x Ano'!D71/'SCC x Ano'!D39-1</f>
        <v>0.32835868074328234</v>
      </c>
      <c r="E39" s="12">
        <f>+'SCC x Ano'!E71/'SCC x Ano'!E39-1</f>
        <v>-0.76099878602223792</v>
      </c>
      <c r="F39" s="12">
        <f>+'SCC x Ano'!F71/'SCC x Ano'!F39-1</f>
        <v>4.972790124456905E-2</v>
      </c>
      <c r="G39" s="12">
        <f>+'SCC x Ano'!G71/'SCC x Ano'!G39-1</f>
        <v>6.2801394751902828E-2</v>
      </c>
      <c r="H39" s="12">
        <f>+'SCC x Ano'!H71/'SCC x Ano'!H39-1</f>
        <v>2.1786992856567711E-2</v>
      </c>
      <c r="I39" s="12">
        <f>+'SCC x Ano'!I71/'SCC x Ano'!I39-1</f>
        <v>0.13387074198895443</v>
      </c>
      <c r="J39" s="12">
        <f>+'SCC x Ano'!J71/'SCC x Ano'!J39-1</f>
        <v>0.2830535460135466</v>
      </c>
      <c r="K39" s="12">
        <f>+'SCC x Ano'!K71/'SCC x Ano'!K39-1</f>
        <v>0.11311812681664035</v>
      </c>
      <c r="L39" s="12">
        <f>+'SCC x Ano'!L71/'SCC x Ano'!L39-1</f>
        <v>0.10855392522035578</v>
      </c>
    </row>
    <row r="40" spans="1:12" x14ac:dyDescent="0.25">
      <c r="A40" s="1" t="s">
        <v>521</v>
      </c>
      <c r="B40" s="12">
        <f>+'SCC x Ano'!B72/'SCC x Ano'!B40-1</f>
        <v>-0.5189712910610973</v>
      </c>
      <c r="C40" s="12">
        <f>+'SCC x Ano'!C72/'SCC x Ano'!C40-1</f>
        <v>7.0459365861881587</v>
      </c>
      <c r="D40" s="12">
        <f>+'SCC x Ano'!D72/'SCC x Ano'!D40-1</f>
        <v>0.74237386003474026</v>
      </c>
      <c r="E40" s="12">
        <f>+'SCC x Ano'!E72/'SCC x Ano'!E40-1</f>
        <v>-0.16378973642197592</v>
      </c>
      <c r="F40" s="12">
        <f>+'SCC x Ano'!F72/'SCC x Ano'!F40-1</f>
        <v>-4.9537856164300287E-2</v>
      </c>
      <c r="G40" s="12">
        <f>+'SCC x Ano'!G72/'SCC x Ano'!G40-1</f>
        <v>0.13506262252887358</v>
      </c>
      <c r="H40" s="12">
        <f>+'SCC x Ano'!H72/'SCC x Ano'!H40-1</f>
        <v>0.5579020922234228</v>
      </c>
      <c r="I40" s="12">
        <f>+'SCC x Ano'!I72/'SCC x Ano'!I40-1</f>
        <v>0.18263235765491848</v>
      </c>
      <c r="J40" s="12">
        <f>+'SCC x Ano'!J72/'SCC x Ano'!J40-1</f>
        <v>6.7934134671649939</v>
      </c>
      <c r="K40" s="12">
        <f>+'SCC x Ano'!K72/'SCC x Ano'!K40-1</f>
        <v>-0.18251069919003604</v>
      </c>
      <c r="L40" s="12">
        <f>+'SCC x Ano'!L72/'SCC x Ano'!L40-1</f>
        <v>0.18618002184688076</v>
      </c>
    </row>
    <row r="41" spans="1:12" x14ac:dyDescent="0.25">
      <c r="A41" s="1" t="s">
        <v>522</v>
      </c>
      <c r="B41" s="12">
        <f>+'SCC x Ano'!B73/'SCC x Ano'!B41-1</f>
        <v>-3.9273316793865254E-2</v>
      </c>
      <c r="C41" s="12">
        <f>+'SCC x Ano'!C73/'SCC x Ano'!C41-1</f>
        <v>-0.15576758819143088</v>
      </c>
      <c r="D41" s="12">
        <f>+'SCC x Ano'!D73/'SCC x Ano'!D41-1</f>
        <v>0.29524810648323219</v>
      </c>
      <c r="E41" s="12">
        <f>+'SCC x Ano'!E73/'SCC x Ano'!E41-1</f>
        <v>0.11168479579661095</v>
      </c>
      <c r="F41" s="12">
        <f>+'SCC x Ano'!F73/'SCC x Ano'!F41-1</f>
        <v>3.8998715332563272E-3</v>
      </c>
      <c r="G41" s="12">
        <f>+'SCC x Ano'!G73/'SCC x Ano'!G41-1</f>
        <v>-0.10740848596957975</v>
      </c>
      <c r="H41" s="12">
        <f>+'SCC x Ano'!H73/'SCC x Ano'!H41-1</f>
        <v>1.5114026768254796E-2</v>
      </c>
      <c r="I41" s="12">
        <f>+'SCC x Ano'!I73/'SCC x Ano'!I41-1</f>
        <v>7.3607219595598572E-2</v>
      </c>
      <c r="J41" s="12">
        <f>+'SCC x Ano'!J73/'SCC x Ano'!J41-1</f>
        <v>6.5528562280549529</v>
      </c>
      <c r="K41" s="12">
        <f>+'SCC x Ano'!K73/'SCC x Ano'!K41-1</f>
        <v>-2.7976722338338034E-2</v>
      </c>
      <c r="L41" s="12">
        <f>+'SCC x Ano'!L73/'SCC x Ano'!L41-1</f>
        <v>0.28323430639898373</v>
      </c>
    </row>
    <row r="42" spans="1:12" x14ac:dyDescent="0.25">
      <c r="A42" s="1" t="s">
        <v>523</v>
      </c>
      <c r="B42" s="12">
        <f>+'SCC x Ano'!B74/'SCC x Ano'!B42-1</f>
        <v>0.34572153321053634</v>
      </c>
      <c r="C42" s="12">
        <f>+'SCC x Ano'!C74/'SCC x Ano'!C42-1</f>
        <v>-0.96146321854460137</v>
      </c>
      <c r="D42" s="12">
        <f>+'SCC x Ano'!D74/'SCC x Ano'!D42-1</f>
        <v>0.45969010856715586</v>
      </c>
      <c r="E42" s="12" t="e">
        <f>+'SCC x Ano'!E74/'SCC x Ano'!E42-1</f>
        <v>#DIV/0!</v>
      </c>
      <c r="F42" s="12">
        <f>+'SCC x Ano'!F74/'SCC x Ano'!F42-1</f>
        <v>-0.29834067133083875</v>
      </c>
      <c r="G42" s="12">
        <f>+'SCC x Ano'!G74/'SCC x Ano'!G42-1</f>
        <v>-0.39574402881925685</v>
      </c>
      <c r="H42" s="12">
        <f>+'SCC x Ano'!H74/'SCC x Ano'!H42-1</f>
        <v>-0.33861327013681475</v>
      </c>
      <c r="I42" s="12">
        <f>+'SCC x Ano'!I74/'SCC x Ano'!I42-1</f>
        <v>-0.57382620929716355</v>
      </c>
      <c r="J42" s="12" t="e">
        <f>+'SCC x Ano'!J74/'SCC x Ano'!J42-1</f>
        <v>#DIV/0!</v>
      </c>
      <c r="K42" s="12">
        <f>+'SCC x Ano'!K74/'SCC x Ano'!K42-1</f>
        <v>-0.13358268571733245</v>
      </c>
      <c r="L42" s="12">
        <f>+'SCC x Ano'!L74/'SCC x Ano'!L42-1</f>
        <v>-0.20080434978026962</v>
      </c>
    </row>
    <row r="43" spans="1:12" x14ac:dyDescent="0.25">
      <c r="A43" s="1" t="s">
        <v>524</v>
      </c>
      <c r="B43" s="12">
        <f>+'SCC x Ano'!B75/'SCC x Ano'!B43-1</f>
        <v>4.2604071668178145E-2</v>
      </c>
      <c r="C43" s="12">
        <f>+'SCC x Ano'!C75/'SCC x Ano'!C43-1</f>
        <v>0.18248735016681739</v>
      </c>
      <c r="D43" s="12">
        <f>+'SCC x Ano'!D75/'SCC x Ano'!D43-1</f>
        <v>-0.52321954131194259</v>
      </c>
      <c r="E43" s="12">
        <f>+'SCC x Ano'!E75/'SCC x Ano'!E43-1</f>
        <v>-0.73303742438411601</v>
      </c>
      <c r="F43" s="12">
        <f>+'SCC x Ano'!F75/'SCC x Ano'!F43-1</f>
        <v>-0.35155676250034318</v>
      </c>
      <c r="G43" s="12">
        <f>+'SCC x Ano'!G75/'SCC x Ano'!G43-1</f>
        <v>8.3578201898621973E-3</v>
      </c>
      <c r="H43" s="12">
        <f>+'SCC x Ano'!H75/'SCC x Ano'!H43-1</f>
        <v>1.9853707300010015E-2</v>
      </c>
      <c r="I43" s="12">
        <f>+'SCC x Ano'!I75/'SCC x Ano'!I43-1</f>
        <v>-8.3164544088578984E-2</v>
      </c>
      <c r="J43" s="12" t="e">
        <f>+'SCC x Ano'!J75/'SCC x Ano'!J43-1</f>
        <v>#DIV/0!</v>
      </c>
      <c r="K43" s="12">
        <f>+'SCC x Ano'!K75/'SCC x Ano'!K43-1</f>
        <v>0.25951931295556818</v>
      </c>
      <c r="L43" s="12">
        <f>+'SCC x Ano'!L75/'SCC x Ano'!L43-1</f>
        <v>-0.31505964760389638</v>
      </c>
    </row>
    <row r="44" spans="1:12" x14ac:dyDescent="0.25">
      <c r="A44" s="1" t="s">
        <v>525</v>
      </c>
      <c r="B44" s="12">
        <f>+'SCC x Ano'!B76/'SCC x Ano'!B44-1</f>
        <v>3.2350654616226659E-3</v>
      </c>
      <c r="C44" s="12">
        <f>+'SCC x Ano'!C76/'SCC x Ano'!C44-1</f>
        <v>-0.40883054861354962</v>
      </c>
      <c r="D44" s="12">
        <f>+'SCC x Ano'!D76/'SCC x Ano'!D44-1</f>
        <v>-4.3592667148490971E-3</v>
      </c>
      <c r="E44" s="12" t="e">
        <f>+'SCC x Ano'!E76/'SCC x Ano'!E44-1</f>
        <v>#DIV/0!</v>
      </c>
      <c r="F44" s="12">
        <f>+'SCC x Ano'!F76/'SCC x Ano'!F44-1</f>
        <v>0.11184562765462114</v>
      </c>
      <c r="G44" s="12">
        <f>+'SCC x Ano'!G76/'SCC x Ano'!G44-1</f>
        <v>0.17551553301744982</v>
      </c>
      <c r="H44" s="12">
        <f>+'SCC x Ano'!H76/'SCC x Ano'!H44-1</f>
        <v>1.4705206849593759</v>
      </c>
      <c r="I44" s="12">
        <f>+'SCC x Ano'!I76/'SCC x Ano'!I44-1</f>
        <v>-0.17463762042088038</v>
      </c>
      <c r="J44" s="12" t="e">
        <f>+'SCC x Ano'!J76/'SCC x Ano'!J44-1</f>
        <v>#DIV/0!</v>
      </c>
      <c r="K44" s="12">
        <f>+'SCC x Ano'!K76/'SCC x Ano'!K44-1</f>
        <v>-0.25974091606959071</v>
      </c>
      <c r="L44" s="12">
        <f>+'SCC x Ano'!L76/'SCC x Ano'!L44-1</f>
        <v>2.4635772384492993E-2</v>
      </c>
    </row>
    <row r="45" spans="1:12" x14ac:dyDescent="0.25">
      <c r="A45" s="1" t="s">
        <v>526</v>
      </c>
      <c r="B45" s="12">
        <f>+'SCC x Ano'!B77/'SCC x Ano'!B45-1</f>
        <v>0.1088021235962735</v>
      </c>
      <c r="C45" s="12">
        <f>+'SCC x Ano'!C77/'SCC x Ano'!C45-1</f>
        <v>-8.780400567029234E-2</v>
      </c>
      <c r="D45" s="12">
        <f>+'SCC x Ano'!D77/'SCC x Ano'!D45-1</f>
        <v>0.34096776572141074</v>
      </c>
      <c r="E45" s="12">
        <f>+'SCC x Ano'!E77/'SCC x Ano'!E45-1</f>
        <v>0.56671776940960283</v>
      </c>
      <c r="F45" s="12">
        <f>+'SCC x Ano'!F77/'SCC x Ano'!F45-1</f>
        <v>3.1626630667106248E-2</v>
      </c>
      <c r="G45" s="12">
        <f>+'SCC x Ano'!G77/'SCC x Ano'!G45-1</f>
        <v>0.3472157023752549</v>
      </c>
      <c r="H45" s="12">
        <f>+'SCC x Ano'!H77/'SCC x Ano'!H45-1</f>
        <v>0.75816817773242717</v>
      </c>
      <c r="I45" s="12">
        <f>+'SCC x Ano'!I77/'SCC x Ano'!I45-1</f>
        <v>0.18027605046512374</v>
      </c>
      <c r="J45" s="12">
        <f>+'SCC x Ano'!J77/'SCC x Ano'!J45-1</f>
        <v>1.9595693778421812</v>
      </c>
      <c r="K45" s="12">
        <f>+'SCC x Ano'!K77/'SCC x Ano'!K45-1</f>
        <v>0.36325244325287231</v>
      </c>
      <c r="L45" s="12">
        <f>+'SCC x Ano'!L77/'SCC x Ano'!L45-1</f>
        <v>0.10611427602656565</v>
      </c>
    </row>
    <row r="46" spans="1:12" x14ac:dyDescent="0.25">
      <c r="A46" s="1" t="s">
        <v>527</v>
      </c>
      <c r="B46" s="12">
        <f>+'SCC x Ano'!B78/'SCC x Ano'!B46-1</f>
        <v>-0.124477386831509</v>
      </c>
      <c r="C46" s="12">
        <f>+'SCC x Ano'!C78/'SCC x Ano'!C46-1</f>
        <v>0.52784469771011744</v>
      </c>
      <c r="D46" s="12">
        <f>+'SCC x Ano'!D78/'SCC x Ano'!D46-1</f>
        <v>0.46830461710863047</v>
      </c>
      <c r="E46" s="12">
        <f>+'SCC x Ano'!E78/'SCC x Ano'!E46-1</f>
        <v>-0.87336962542554053</v>
      </c>
      <c r="F46" s="12">
        <f>+'SCC x Ano'!F78/'SCC x Ano'!F46-1</f>
        <v>7.3754402128400232E-2</v>
      </c>
      <c r="G46" s="12">
        <f>+'SCC x Ano'!G78/'SCC x Ano'!G46-1</f>
        <v>-0.25918576075793798</v>
      </c>
      <c r="H46" s="12">
        <f>+'SCC x Ano'!H78/'SCC x Ano'!H46-1</f>
        <v>0.2819232311259825</v>
      </c>
      <c r="I46" s="12">
        <f>+'SCC x Ano'!I78/'SCC x Ano'!I46-1</f>
        <v>-0.1486838711924251</v>
      </c>
      <c r="J46" s="12">
        <f>+'SCC x Ano'!J78/'SCC x Ano'!J46-1</f>
        <v>7.8208081482801228E-2</v>
      </c>
      <c r="K46" s="12">
        <f>+'SCC x Ano'!K78/'SCC x Ano'!K46-1</f>
        <v>0.2562669145093599</v>
      </c>
      <c r="L46" s="12">
        <f>+'SCC x Ano'!L78/'SCC x Ano'!L46-1</f>
        <v>0.13041326903742045</v>
      </c>
    </row>
    <row r="47" spans="1:12" x14ac:dyDescent="0.25">
      <c r="A47" s="1" t="s">
        <v>528</v>
      </c>
      <c r="B47" s="12">
        <f>+'SCC x Ano'!B79/'SCC x Ano'!B47-1</f>
        <v>-0.15723491473198459</v>
      </c>
      <c r="C47" s="12">
        <f>+'SCC x Ano'!C79/'SCC x Ano'!C47-1</f>
        <v>0.3916299306531017</v>
      </c>
      <c r="D47" s="12">
        <f>+'SCC x Ano'!D79/'SCC x Ano'!D47-1</f>
        <v>0.84861849013627122</v>
      </c>
      <c r="E47" s="12">
        <f>+'SCC x Ano'!E79/'SCC x Ano'!E47-1</f>
        <v>1.4456078114978155</v>
      </c>
      <c r="F47" s="12">
        <f>+'SCC x Ano'!F79/'SCC x Ano'!F47-1</f>
        <v>1.573233064390811E-2</v>
      </c>
      <c r="G47" s="12">
        <f>+'SCC x Ano'!G79/'SCC x Ano'!G47-1</f>
        <v>-0.12189770748538209</v>
      </c>
      <c r="H47" s="12">
        <f>+'SCC x Ano'!H79/'SCC x Ano'!H47-1</f>
        <v>-4.7144009128017861E-2</v>
      </c>
      <c r="I47" s="12">
        <f>+'SCC x Ano'!I79/'SCC x Ano'!I47-1</f>
        <v>-0.14175485548331379</v>
      </c>
      <c r="J47" s="12">
        <f>+'SCC x Ano'!J79/'SCC x Ano'!J47-1</f>
        <v>4.5119223220209781E-2</v>
      </c>
      <c r="K47" s="12">
        <f>+'SCC x Ano'!K79/'SCC x Ano'!K47-1</f>
        <v>9.2350269600737223E-2</v>
      </c>
      <c r="L47" s="12">
        <f>+'SCC x Ano'!L79/'SCC x Ano'!L47-1</f>
        <v>0.16171764761624985</v>
      </c>
    </row>
    <row r="48" spans="1:12" x14ac:dyDescent="0.25">
      <c r="A48" s="1" t="s">
        <v>529</v>
      </c>
      <c r="B48" s="12">
        <f>+'SCC x Ano'!B80/'SCC x Ano'!B48-1</f>
        <v>-0.13439492146194476</v>
      </c>
      <c r="C48" s="12">
        <f>+'SCC x Ano'!C80/'SCC x Ano'!C48-1</f>
        <v>1.0152476084296898</v>
      </c>
      <c r="D48" s="12">
        <f>+'SCC x Ano'!D80/'SCC x Ano'!D48-1</f>
        <v>1.0213425474197311</v>
      </c>
      <c r="E48" s="12">
        <f>+'SCC x Ano'!E80/'SCC x Ano'!E48-1</f>
        <v>2.287396165977619</v>
      </c>
      <c r="F48" s="12">
        <f>+'SCC x Ano'!F80/'SCC x Ano'!F48-1</f>
        <v>8.0708965147546774E-2</v>
      </c>
      <c r="G48" s="12">
        <f>+'SCC x Ano'!G80/'SCC x Ano'!G48-1</f>
        <v>0.19628254602045536</v>
      </c>
      <c r="H48" s="12">
        <f>+'SCC x Ano'!H80/'SCC x Ano'!H48-1</f>
        <v>0.45878703238682483</v>
      </c>
      <c r="I48" s="12">
        <f>+'SCC x Ano'!I80/'SCC x Ano'!I48-1</f>
        <v>0.50822498110088521</v>
      </c>
      <c r="J48" s="12">
        <f>+'SCC x Ano'!J80/'SCC x Ano'!J48-1</f>
        <v>-0.45491406467976869</v>
      </c>
      <c r="K48" s="12">
        <f>+'SCC x Ano'!K80/'SCC x Ano'!K48-1</f>
        <v>0.39103186995321848</v>
      </c>
      <c r="L48" s="12">
        <f>+'SCC x Ano'!L80/'SCC x Ano'!L48-1</f>
        <v>0.35006436778297512</v>
      </c>
    </row>
    <row r="49" spans="1:12" x14ac:dyDescent="0.25">
      <c r="A49" s="1" t="s">
        <v>530</v>
      </c>
      <c r="B49" s="12">
        <f>+'SCC x Ano'!B81/'SCC x Ano'!B49-1</f>
        <v>-2.2452529229761375E-2</v>
      </c>
      <c r="C49" s="12">
        <f>+'SCC x Ano'!C81/'SCC x Ano'!C49-1</f>
        <v>0.45671210481016411</v>
      </c>
      <c r="D49" s="12">
        <f>+'SCC x Ano'!D81/'SCC x Ano'!D49-1</f>
        <v>0.4272929860264969</v>
      </c>
      <c r="E49" s="12">
        <f>+'SCC x Ano'!E81/'SCC x Ano'!E49-1</f>
        <v>0.32976428762780374</v>
      </c>
      <c r="F49" s="12">
        <f>+'SCC x Ano'!F81/'SCC x Ano'!F49-1</f>
        <v>4.372605147998021E-2</v>
      </c>
      <c r="G49" s="12">
        <f>+'SCC x Ano'!G81/'SCC x Ano'!G49-1</f>
        <v>0.16617280999805195</v>
      </c>
      <c r="H49" s="12">
        <f>+'SCC x Ano'!H81/'SCC x Ano'!H49-1</f>
        <v>0.25015764346008273</v>
      </c>
      <c r="I49" s="12">
        <f>+'SCC x Ano'!I81/'SCC x Ano'!I49-1</f>
        <v>0.15606040993018033</v>
      </c>
      <c r="J49" s="12">
        <f>+'SCC x Ano'!J81/'SCC x Ano'!J49-1</f>
        <v>-0.73710923265764516</v>
      </c>
      <c r="K49" s="12">
        <f>+'SCC x Ano'!K81/'SCC x Ano'!K49-1</f>
        <v>0.13108197539154509</v>
      </c>
      <c r="L49" s="12">
        <f>+'SCC x Ano'!L81/'SCC x Ano'!L49-1</f>
        <v>9.3540652056162354E-2</v>
      </c>
    </row>
    <row r="50" spans="1:12" x14ac:dyDescent="0.25">
      <c r="A50" s="1" t="s">
        <v>531</v>
      </c>
      <c r="B50" s="12">
        <f>+'SCC x Ano'!B82/'SCC x Ano'!B50-1</f>
        <v>4.8175896127014006E-3</v>
      </c>
      <c r="C50" s="12">
        <f>+'SCC x Ano'!C82/'SCC x Ano'!C50-1</f>
        <v>39.681750855922253</v>
      </c>
      <c r="D50" s="12">
        <f>+'SCC x Ano'!D82/'SCC x Ano'!D50-1</f>
        <v>0.95778145594925346</v>
      </c>
      <c r="E50" s="12">
        <f>+'SCC x Ano'!E82/'SCC x Ano'!E50-1</f>
        <v>-0.12534705773716959</v>
      </c>
      <c r="F50" s="12">
        <f>+'SCC x Ano'!F82/'SCC x Ano'!F50-1</f>
        <v>-4.6671772638464892E-2</v>
      </c>
      <c r="G50" s="12">
        <f>+'SCC x Ano'!G82/'SCC x Ano'!G50-1</f>
        <v>9.4424412989040363E-3</v>
      </c>
      <c r="H50" s="12">
        <f>+'SCC x Ano'!H82/'SCC x Ano'!H50-1</f>
        <v>8.7131641746949207E-2</v>
      </c>
      <c r="I50" s="12">
        <f>+'SCC x Ano'!I82/'SCC x Ano'!I50-1</f>
        <v>0.19268012201720985</v>
      </c>
      <c r="J50" s="12">
        <f>+'SCC x Ano'!J82/'SCC x Ano'!J50-1</f>
        <v>-0.21100380728474821</v>
      </c>
      <c r="K50" s="12">
        <f>+'SCC x Ano'!K82/'SCC x Ano'!K50-1</f>
        <v>5.2842838452054286E-2</v>
      </c>
      <c r="L50" s="12">
        <f>+'SCC x Ano'!L82/'SCC x Ano'!L50-1</f>
        <v>0.43811710462441011</v>
      </c>
    </row>
    <row r="51" spans="1:12" x14ac:dyDescent="0.25">
      <c r="A51" s="1" t="s">
        <v>532</v>
      </c>
      <c r="B51" s="12">
        <f>+'SCC x Ano'!B83/'SCC x Ano'!B51-1</f>
        <v>1.4235358037945067E-2</v>
      </c>
      <c r="C51" s="12">
        <f>+'SCC x Ano'!C83/'SCC x Ano'!C51-1</f>
        <v>0.14295930218010011</v>
      </c>
      <c r="D51" s="12">
        <f>+'SCC x Ano'!D83/'SCC x Ano'!D51-1</f>
        <v>0.22452501557889537</v>
      </c>
      <c r="E51" s="12">
        <f>+'SCC x Ano'!E83/'SCC x Ano'!E51-1</f>
        <v>-8.2084636599180194E-2</v>
      </c>
      <c r="F51" s="12">
        <f>+'SCC x Ano'!F83/'SCC x Ano'!F51-1</f>
        <v>-2.647306462720822E-4</v>
      </c>
      <c r="G51" s="12">
        <f>+'SCC x Ano'!G83/'SCC x Ano'!G51-1</f>
        <v>0.21360185042856017</v>
      </c>
      <c r="H51" s="12">
        <f>+'SCC x Ano'!H83/'SCC x Ano'!H51-1</f>
        <v>0.20011610858104878</v>
      </c>
      <c r="I51" s="12">
        <f>+'SCC x Ano'!I83/'SCC x Ano'!I51-1</f>
        <v>-4.4541184860087402E-2</v>
      </c>
      <c r="J51" s="12">
        <f>+'SCC x Ano'!J83/'SCC x Ano'!J51-1</f>
        <v>0.29342095079059227</v>
      </c>
      <c r="K51" s="12">
        <f>+'SCC x Ano'!K83/'SCC x Ano'!K51-1</f>
        <v>1.7096992169103764E-2</v>
      </c>
      <c r="L51" s="12">
        <f>+'SCC x Ano'!L83/'SCC x Ano'!L51-1</f>
        <v>6.0335955976850375E-2</v>
      </c>
    </row>
    <row r="52" spans="1:12" x14ac:dyDescent="0.25">
      <c r="A52" s="1" t="s">
        <v>533</v>
      </c>
      <c r="B52" s="12">
        <f>+'SCC x Ano'!B84/'SCC x Ano'!B52-1</f>
        <v>-5.6406295219855851E-2</v>
      </c>
      <c r="C52" s="12">
        <f>+'SCC x Ano'!C84/'SCC x Ano'!C52-1</f>
        <v>0.49136667630745623</v>
      </c>
      <c r="D52" s="12">
        <f>+'SCC x Ano'!D84/'SCC x Ano'!D52-1</f>
        <v>0.47384084891334721</v>
      </c>
      <c r="E52" s="12">
        <f>+'SCC x Ano'!E84/'SCC x Ano'!E52-1</f>
        <v>0.26411545090543331</v>
      </c>
      <c r="F52" s="12">
        <f>+'SCC x Ano'!F84/'SCC x Ano'!F52-1</f>
        <v>-5.2426749116101679E-2</v>
      </c>
      <c r="G52" s="12">
        <f>+'SCC x Ano'!G84/'SCC x Ano'!G52-1</f>
        <v>-8.9086304478832368E-2</v>
      </c>
      <c r="H52" s="12">
        <f>+'SCC x Ano'!H84/'SCC x Ano'!H52-1</f>
        <v>-4.2635903453016044E-2</v>
      </c>
      <c r="I52" s="12">
        <f>+'SCC x Ano'!I84/'SCC x Ano'!I52-1</f>
        <v>1.9367008986466816E-2</v>
      </c>
      <c r="J52" s="12">
        <f>+'SCC x Ano'!J84/'SCC x Ano'!J52-1</f>
        <v>0.31069204458726474</v>
      </c>
      <c r="K52" s="12">
        <f>+'SCC x Ano'!K84/'SCC x Ano'!K52-1</f>
        <v>-6.4561402490316167E-2</v>
      </c>
      <c r="L52" s="12">
        <f>+'SCC x Ano'!L84/'SCC x Ano'!L52-1</f>
        <v>2.7641020701443697E-2</v>
      </c>
    </row>
    <row r="53" spans="1:12" x14ac:dyDescent="0.25">
      <c r="A53" s="1" t="s">
        <v>534</v>
      </c>
      <c r="B53" s="12">
        <f>+'SCC x Ano'!B85/'SCC x Ano'!B53-1</f>
        <v>-0.25653775747311791</v>
      </c>
      <c r="C53" s="12">
        <f>+'SCC x Ano'!C85/'SCC x Ano'!C53-1</f>
        <v>0.28950462348671535</v>
      </c>
      <c r="D53" s="12">
        <f>+'SCC x Ano'!D85/'SCC x Ano'!D53-1</f>
        <v>0.41800980986933745</v>
      </c>
      <c r="E53" s="12">
        <f>+'SCC x Ano'!E85/'SCC x Ano'!E53-1</f>
        <v>0.34263565050296285</v>
      </c>
      <c r="F53" s="12">
        <f>+'SCC x Ano'!F85/'SCC x Ano'!F53-1</f>
        <v>-5.1942511188382001E-3</v>
      </c>
      <c r="G53" s="12">
        <f>+'SCC x Ano'!G85/'SCC x Ano'!G53-1</f>
        <v>1.9191364525155796E-2</v>
      </c>
      <c r="H53" s="12">
        <f>+'SCC x Ano'!H85/'SCC x Ano'!H53-1</f>
        <v>0.12141143998772819</v>
      </c>
      <c r="I53" s="12">
        <f>+'SCC x Ano'!I85/'SCC x Ano'!I53-1</f>
        <v>-0.14293873121966738</v>
      </c>
      <c r="J53" s="12">
        <f>+'SCC x Ano'!J85/'SCC x Ano'!J53-1</f>
        <v>0.50184654581721966</v>
      </c>
      <c r="K53" s="12">
        <f>+'SCC x Ano'!K85/'SCC x Ano'!K53-1</f>
        <v>0.13082679127706998</v>
      </c>
      <c r="L53" s="12">
        <f>+'SCC x Ano'!L85/'SCC x Ano'!L53-1</f>
        <v>4.6647725092281433E-2</v>
      </c>
    </row>
    <row r="54" spans="1:12" x14ac:dyDescent="0.25">
      <c r="A54" s="1" t="s">
        <v>535</v>
      </c>
      <c r="B54" s="12">
        <f>+'SCC x Ano'!B86/'SCC x Ano'!B54-1</f>
        <v>0.13684363506351338</v>
      </c>
      <c r="C54" s="12">
        <f>+'SCC x Ano'!C86/'SCC x Ano'!C54-1</f>
        <v>0.46044493311267587</v>
      </c>
      <c r="D54" s="12">
        <f>+'SCC x Ano'!D86/'SCC x Ano'!D54-1</f>
        <v>0.19186147201108472</v>
      </c>
      <c r="E54" s="12">
        <f>+'SCC x Ano'!E86/'SCC x Ano'!E54-1</f>
        <v>-9.1324962450544334E-2</v>
      </c>
      <c r="F54" s="12">
        <f>+'SCC x Ano'!F86/'SCC x Ano'!F54-1</f>
        <v>-4.2628167096397163E-2</v>
      </c>
      <c r="G54" s="12">
        <f>+'SCC x Ano'!G86/'SCC x Ano'!G54-1</f>
        <v>0.11767446011847316</v>
      </c>
      <c r="H54" s="12">
        <f>+'SCC x Ano'!H86/'SCC x Ano'!H54-1</f>
        <v>7.4599304956018075E-2</v>
      </c>
      <c r="I54" s="12">
        <f>+'SCC x Ano'!I86/'SCC x Ano'!I54-1</f>
        <v>7.542130314331108E-2</v>
      </c>
      <c r="J54" s="12">
        <f>+'SCC x Ano'!J86/'SCC x Ano'!J54-1</f>
        <v>0.18394145727959166</v>
      </c>
      <c r="K54" s="12">
        <f>+'SCC x Ano'!K86/'SCC x Ano'!K54-1</f>
        <v>-8.6200998258934014E-3</v>
      </c>
      <c r="L54" s="12">
        <f>+'SCC x Ano'!L86/'SCC x Ano'!L54-1</f>
        <v>4.6177786548205368E-2</v>
      </c>
    </row>
    <row r="55" spans="1:12" x14ac:dyDescent="0.25">
      <c r="A55" s="1" t="s">
        <v>536</v>
      </c>
      <c r="B55" s="12">
        <f>+'SCC x Ano'!B87/'SCC x Ano'!B55-1</f>
        <v>-0.28248349247477778</v>
      </c>
      <c r="C55" s="12">
        <f>+'SCC x Ano'!C87/'SCC x Ano'!C55-1</f>
        <v>0.17316955583607774</v>
      </c>
      <c r="D55" s="12">
        <f>+'SCC x Ano'!D87/'SCC x Ano'!D55-1</f>
        <v>0.3799891454128308</v>
      </c>
      <c r="E55" s="12">
        <f>+'SCC x Ano'!E87/'SCC x Ano'!E55-1</f>
        <v>0.47455908628076893</v>
      </c>
      <c r="F55" s="12">
        <f>+'SCC x Ano'!F87/'SCC x Ano'!F55-1</f>
        <v>-5.0638119539359594E-2</v>
      </c>
      <c r="G55" s="12">
        <f>+'SCC x Ano'!G87/'SCC x Ano'!G55-1</f>
        <v>-2.8556218802793243E-3</v>
      </c>
      <c r="H55" s="12">
        <f>+'SCC x Ano'!H87/'SCC x Ano'!H55-1</f>
        <v>0.18024980807380953</v>
      </c>
      <c r="I55" s="12">
        <f>+'SCC x Ano'!I87/'SCC x Ano'!I55-1</f>
        <v>-2.9842650907314638E-3</v>
      </c>
      <c r="J55" s="12">
        <f>+'SCC x Ano'!J87/'SCC x Ano'!J55-1</f>
        <v>1.0184098704976536</v>
      </c>
      <c r="K55" s="12">
        <f>+'SCC x Ano'!K87/'SCC x Ano'!K55-1</f>
        <v>-3.2955263253054978E-2</v>
      </c>
      <c r="L55" s="12">
        <f>+'SCC x Ano'!L87/'SCC x Ano'!L55-1</f>
        <v>0.10160588446096619</v>
      </c>
    </row>
    <row r="56" spans="1:12" x14ac:dyDescent="0.25">
      <c r="A56" s="1" t="s">
        <v>537</v>
      </c>
      <c r="B56" s="12">
        <f>+'SCC x Ano'!B88/'SCC x Ano'!B56-1</f>
        <v>-6.3119796272349538E-2</v>
      </c>
      <c r="C56" s="12">
        <f>+'SCC x Ano'!C88/'SCC x Ano'!C56-1</f>
        <v>0.4837766245557571</v>
      </c>
      <c r="D56" s="12">
        <f>+'SCC x Ano'!D88/'SCC x Ano'!D56-1</f>
        <v>0.66173893585151045</v>
      </c>
      <c r="E56" s="12">
        <f>+'SCC x Ano'!E88/'SCC x Ano'!E56-1</f>
        <v>3.0909357426225652</v>
      </c>
      <c r="F56" s="12">
        <f>+'SCC x Ano'!F88/'SCC x Ano'!F56-1</f>
        <v>-5.517303908432869E-2</v>
      </c>
      <c r="G56" s="12">
        <f>+'SCC x Ano'!G88/'SCC x Ano'!G56-1</f>
        <v>4.3093548583885699E-2</v>
      </c>
      <c r="H56" s="12">
        <f>+'SCC x Ano'!H88/'SCC x Ano'!H56-1</f>
        <v>9.7984773687261217E-2</v>
      </c>
      <c r="I56" s="12">
        <f>+'SCC x Ano'!I88/'SCC x Ano'!I56-1</f>
        <v>-3.2818047798121586E-2</v>
      </c>
      <c r="J56" s="12">
        <f>+'SCC x Ano'!J88/'SCC x Ano'!J56-1</f>
        <v>-0.17336550735042477</v>
      </c>
      <c r="K56" s="12">
        <f>+'SCC x Ano'!K88/'SCC x Ano'!K56-1</f>
        <v>-6.089966985737727E-2</v>
      </c>
      <c r="L56" s="12">
        <f>+'SCC x Ano'!L88/'SCC x Ano'!L56-1</f>
        <v>8.0195416420626442E-2</v>
      </c>
    </row>
    <row r="57" spans="1:12" x14ac:dyDescent="0.25">
      <c r="A57" s="1" t="s">
        <v>538</v>
      </c>
      <c r="B57" s="12">
        <f>+'SCC x Ano'!B89/'SCC x Ano'!B57-1</f>
        <v>-1.2423308552177548E-2</v>
      </c>
      <c r="C57" s="12">
        <f>+'SCC x Ano'!C89/'SCC x Ano'!C57-1</f>
        <v>0.10515950491551429</v>
      </c>
      <c r="D57" s="12">
        <f>+'SCC x Ano'!D89/'SCC x Ano'!D57-1</f>
        <v>0.27856367302033536</v>
      </c>
      <c r="E57" s="12">
        <f>+'SCC x Ano'!E89/'SCC x Ano'!E57-1</f>
        <v>0.44715094302429259</v>
      </c>
      <c r="F57" s="12">
        <f>+'SCC x Ano'!F89/'SCC x Ano'!F57-1</f>
        <v>6.2248061599698312E-2</v>
      </c>
      <c r="G57" s="12">
        <f>+'SCC x Ano'!G89/'SCC x Ano'!G57-1</f>
        <v>0.15754267007594969</v>
      </c>
      <c r="H57" s="12">
        <f>+'SCC x Ano'!H89/'SCC x Ano'!H57-1</f>
        <v>0.10571339486502374</v>
      </c>
      <c r="I57" s="12">
        <f>+'SCC x Ano'!I89/'SCC x Ano'!I57-1</f>
        <v>0.19159270944397711</v>
      </c>
      <c r="J57" s="12">
        <f>+'SCC x Ano'!J89/'SCC x Ano'!J57-1</f>
        <v>0.19601667421833868</v>
      </c>
      <c r="K57" s="12">
        <f>+'SCC x Ano'!K89/'SCC x Ano'!K57-1</f>
        <v>-1.5132379851284239E-2</v>
      </c>
      <c r="L57" s="12">
        <f>+'SCC x Ano'!L89/'SCC x Ano'!L57-1</f>
        <v>9.4142158029854262E-2</v>
      </c>
    </row>
    <row r="58" spans="1:12" x14ac:dyDescent="0.25">
      <c r="A58" s="1" t="s">
        <v>539</v>
      </c>
      <c r="B58" s="12">
        <f>+'SCC x Ano'!B90/'SCC x Ano'!B58-1</f>
        <v>-2.4568464697050763E-2</v>
      </c>
      <c r="C58" s="12">
        <f>+'SCC x Ano'!C90/'SCC x Ano'!C58-1</f>
        <v>0.33853860354733722</v>
      </c>
      <c r="D58" s="12">
        <f>+'SCC x Ano'!D90/'SCC x Ano'!D58-1</f>
        <v>0.31627880470626146</v>
      </c>
      <c r="E58" s="12">
        <f>+'SCC x Ano'!E90/'SCC x Ano'!E58-1</f>
        <v>-0.19939172436357511</v>
      </c>
      <c r="F58" s="12">
        <f>+'SCC x Ano'!F90/'SCC x Ano'!F58-1</f>
        <v>-3.4785824697408985E-2</v>
      </c>
      <c r="G58" s="12">
        <f>+'SCC x Ano'!G90/'SCC x Ano'!G58-1</f>
        <v>0.16385708921826447</v>
      </c>
      <c r="H58" s="12">
        <f>+'SCC x Ano'!H90/'SCC x Ano'!H58-1</f>
        <v>0.17763819250584501</v>
      </c>
      <c r="I58" s="12">
        <f>+'SCC x Ano'!I90/'SCC x Ano'!I58-1</f>
        <v>-8.1776167340473438E-2</v>
      </c>
      <c r="J58" s="12">
        <f>+'SCC x Ano'!J90/'SCC x Ano'!J58-1</f>
        <v>0.23022907074862942</v>
      </c>
      <c r="K58" s="12">
        <f>+'SCC x Ano'!K90/'SCC x Ano'!K58-1</f>
        <v>3.3970249124649188E-2</v>
      </c>
      <c r="L58" s="12">
        <f>+'SCC x Ano'!L90/'SCC x Ano'!L58-1</f>
        <v>6.466664815132428E-2</v>
      </c>
    </row>
    <row r="59" spans="1:12" x14ac:dyDescent="0.25">
      <c r="A59" s="1" t="s">
        <v>540</v>
      </c>
      <c r="B59" s="12">
        <f>+'SCC x Ano'!B91/'SCC x Ano'!B59-1</f>
        <v>2.7740809946361189E-2</v>
      </c>
      <c r="C59" s="12">
        <f>+'SCC x Ano'!C91/'SCC x Ano'!C59-1</f>
        <v>-0.19408309956810876</v>
      </c>
      <c r="D59" s="12">
        <f>+'SCC x Ano'!D91/'SCC x Ano'!D59-1</f>
        <v>0.20569412167238443</v>
      </c>
      <c r="E59" s="12">
        <f>+'SCC x Ano'!E91/'SCC x Ano'!E59-1</f>
        <v>0.28097208022183939</v>
      </c>
      <c r="F59" s="12">
        <f>+'SCC x Ano'!F91/'SCC x Ano'!F59-1</f>
        <v>-4.0596872917028515E-2</v>
      </c>
      <c r="G59" s="12">
        <f>+'SCC x Ano'!G91/'SCC x Ano'!G59-1</f>
        <v>1.0568531674025161E-2</v>
      </c>
      <c r="H59" s="12">
        <f>+'SCC x Ano'!H91/'SCC x Ano'!H59-1</f>
        <v>0.29430902871105191</v>
      </c>
      <c r="I59" s="12">
        <f>+'SCC x Ano'!I91/'SCC x Ano'!I59-1</f>
        <v>-1.9469499269839541E-2</v>
      </c>
      <c r="J59" s="12">
        <f>+'SCC x Ano'!J91/'SCC x Ano'!J59-1</f>
        <v>1.7794205746199854</v>
      </c>
      <c r="K59" s="12">
        <f>+'SCC x Ano'!K91/'SCC x Ano'!K59-1</f>
        <v>-5.5018476867236266E-2</v>
      </c>
      <c r="L59" s="12">
        <f>+'SCC x Ano'!L91/'SCC x Ano'!L59-1</f>
        <v>2.4097957747435395E-2</v>
      </c>
    </row>
    <row r="60" spans="1:12" x14ac:dyDescent="0.25">
      <c r="A60" s="1" t="s">
        <v>541</v>
      </c>
      <c r="B60" s="12">
        <f>+'SCC x Ano'!B92/'SCC x Ano'!B60-1</f>
        <v>0.55245893042734662</v>
      </c>
      <c r="C60" s="12">
        <f>+'SCC x Ano'!C92/'SCC x Ano'!C60-1</f>
        <v>4.0550671145478168E-2</v>
      </c>
      <c r="D60" s="12">
        <f>+'SCC x Ano'!D92/'SCC x Ano'!D60-1</f>
        <v>0.52703302596497692</v>
      </c>
      <c r="E60" s="12">
        <f>+'SCC x Ano'!E92/'SCC x Ano'!E60-1</f>
        <v>7.1863436779578072E-2</v>
      </c>
      <c r="F60" s="12">
        <f>+'SCC x Ano'!F92/'SCC x Ano'!F60-1</f>
        <v>1.7938352324528228E-2</v>
      </c>
      <c r="G60" s="12">
        <f>+'SCC x Ano'!G92/'SCC x Ano'!G60-1</f>
        <v>-0.51276524310781135</v>
      </c>
      <c r="H60" s="12">
        <f>+'SCC x Ano'!H92/'SCC x Ano'!H60-1</f>
        <v>0.14992229447554739</v>
      </c>
      <c r="I60" s="12">
        <f>+'SCC x Ano'!I92/'SCC x Ano'!I60-1</f>
        <v>0.21166794582788495</v>
      </c>
      <c r="J60" s="12">
        <f>+'SCC x Ano'!J92/'SCC x Ano'!J60-1</f>
        <v>-7.4501098168535229E-2</v>
      </c>
      <c r="K60" s="12">
        <f>+'SCC x Ano'!K92/'SCC x Ano'!K60-1</f>
        <v>0.12636735242213093</v>
      </c>
      <c r="L60" s="12">
        <f>+'SCC x Ano'!L92/'SCC x Ano'!L60-1</f>
        <v>0.22427546529313047</v>
      </c>
    </row>
    <row r="61" spans="1:12" x14ac:dyDescent="0.25">
      <c r="A61" s="1" t="s">
        <v>542</v>
      </c>
      <c r="B61" s="12">
        <f>+'SCC x Ano'!B93/'SCC x Ano'!B61-1</f>
        <v>-4.5051631263065328E-2</v>
      </c>
      <c r="C61" s="12">
        <f>+'SCC x Ano'!C93/'SCC x Ano'!C61-1</f>
        <v>-9.6412080558894608E-2</v>
      </c>
      <c r="D61" s="12">
        <f>+'SCC x Ano'!D93/'SCC x Ano'!D61-1</f>
        <v>0.57794589900310234</v>
      </c>
      <c r="E61" s="12">
        <f>+'SCC x Ano'!E93/'SCC x Ano'!E61-1</f>
        <v>9.7744572061223334E-2</v>
      </c>
      <c r="F61" s="12">
        <f>+'SCC x Ano'!F93/'SCC x Ano'!F61-1</f>
        <v>3.4025247481437537E-2</v>
      </c>
      <c r="G61" s="12">
        <f>+'SCC x Ano'!G93/'SCC x Ano'!G61-1</f>
        <v>0.13998509220297861</v>
      </c>
      <c r="H61" s="12">
        <f>+'SCC x Ano'!H93/'SCC x Ano'!H61-1</f>
        <v>0.11069887319201399</v>
      </c>
      <c r="I61" s="12">
        <f>+'SCC x Ano'!I93/'SCC x Ano'!I61-1</f>
        <v>0.11321381009350184</v>
      </c>
      <c r="J61" s="12">
        <f>+'SCC x Ano'!J93/'SCC x Ano'!J61-1</f>
        <v>0.21426076966841534</v>
      </c>
      <c r="K61" s="12">
        <f>+'SCC x Ano'!K93/'SCC x Ano'!K61-1</f>
        <v>6.9631556580768361E-2</v>
      </c>
      <c r="L61" s="12">
        <f>+'SCC x Ano'!L93/'SCC x Ano'!L61-1</f>
        <v>0.11068038437795469</v>
      </c>
    </row>
    <row r="62" spans="1:12" x14ac:dyDescent="0.25">
      <c r="A62" s="1" t="s">
        <v>543</v>
      </c>
      <c r="B62" s="12">
        <f>+'SCC x Ano'!B94/'SCC x Ano'!B62-1</f>
        <v>0.16091391226634499</v>
      </c>
      <c r="C62" s="12">
        <f>+'SCC x Ano'!C94/'SCC x Ano'!C62-1</f>
        <v>-0.13891584738238416</v>
      </c>
      <c r="D62" s="12">
        <f>+'SCC x Ano'!D94/'SCC x Ano'!D62-1</f>
        <v>0.33182789406217594</v>
      </c>
      <c r="E62" s="12">
        <f>+'SCC x Ano'!E94/'SCC x Ano'!E62-1</f>
        <v>-0.55757348104345406</v>
      </c>
      <c r="F62" s="12">
        <f>+'SCC x Ano'!F94/'SCC x Ano'!F62-1</f>
        <v>-3.5020838205547467E-2</v>
      </c>
      <c r="G62" s="12">
        <f>+'SCC x Ano'!G94/'SCC x Ano'!G62-1</f>
        <v>4.7320200161008685E-2</v>
      </c>
      <c r="H62" s="12">
        <f>+'SCC x Ano'!H94/'SCC x Ano'!H62-1</f>
        <v>0.13169981847331114</v>
      </c>
      <c r="I62" s="12">
        <f>+'SCC x Ano'!I94/'SCC x Ano'!I62-1</f>
        <v>-3.2761685023815601E-2</v>
      </c>
      <c r="J62" s="12">
        <f>+'SCC x Ano'!J94/'SCC x Ano'!J62-1</f>
        <v>0.56440556421163279</v>
      </c>
      <c r="K62" s="12">
        <f>+'SCC x Ano'!K94/'SCC x Ano'!K62-1</f>
        <v>0.26420712166242777</v>
      </c>
      <c r="L62" s="12">
        <f>+'SCC x Ano'!L94/'SCC x Ano'!L62-1</f>
        <v>5.4798109738867451E-2</v>
      </c>
    </row>
    <row r="63" spans="1:12" x14ac:dyDescent="0.25">
      <c r="A63" s="1" t="s">
        <v>544</v>
      </c>
      <c r="B63" s="12">
        <f>+'SCC x Ano'!B95/'SCC x Ano'!B63-1</f>
        <v>-5.4110263489727251E-3</v>
      </c>
      <c r="C63" s="12">
        <f>+'SCC x Ano'!C95/'SCC x Ano'!C63-1</f>
        <v>-0.12936636093469434</v>
      </c>
      <c r="D63" s="12">
        <f>+'SCC x Ano'!D95/'SCC x Ano'!D63-1</f>
        <v>1.5160622687724032</v>
      </c>
      <c r="E63" s="12">
        <f>+'SCC x Ano'!E95/'SCC x Ano'!E63-1</f>
        <v>-0.16566171979710542</v>
      </c>
      <c r="F63" s="12">
        <f>+'SCC x Ano'!F95/'SCC x Ano'!F63-1</f>
        <v>1.8258712265267318E-2</v>
      </c>
      <c r="G63" s="12">
        <f>+'SCC x Ano'!G95/'SCC x Ano'!G63-1</f>
        <v>-2.1494035326586225E-2</v>
      </c>
      <c r="H63" s="12">
        <f>+'SCC x Ano'!H95/'SCC x Ano'!H63-1</f>
        <v>-1.7146334461977775E-2</v>
      </c>
      <c r="I63" s="12">
        <f>+'SCC x Ano'!I95/'SCC x Ano'!I63-1</f>
        <v>-2.6200536423234611E-2</v>
      </c>
      <c r="J63" s="12">
        <f>+'SCC x Ano'!J95/'SCC x Ano'!J63-1</f>
        <v>-0.93054142990284228</v>
      </c>
      <c r="K63" s="12">
        <f>+'SCC x Ano'!K95/'SCC x Ano'!K63-1</f>
        <v>0.16559290514320057</v>
      </c>
      <c r="L63" s="12">
        <f>+'SCC x Ano'!L95/'SCC x Ano'!L63-1</f>
        <v>7.3273492392632589E-2</v>
      </c>
    </row>
    <row r="64" spans="1:12" x14ac:dyDescent="0.25">
      <c r="A64" s="1" t="s">
        <v>84</v>
      </c>
      <c r="B64" s="12">
        <f>+'SCC x Ano'!B96/'SCC x Ano'!B64-1</f>
        <v>-8.9836196890776154E-2</v>
      </c>
      <c r="C64" s="12">
        <f>+'SCC x Ano'!C96/'SCC x Ano'!C64-1</f>
        <v>0.27747370430036256</v>
      </c>
      <c r="D64" s="12">
        <f>+'SCC x Ano'!D96/'SCC x Ano'!D64-1</f>
        <v>0.51196238871532973</v>
      </c>
      <c r="E64" s="12">
        <f>+'SCC x Ano'!E96/'SCC x Ano'!E64-1</f>
        <v>1.9237214359407089</v>
      </c>
      <c r="F64" s="12">
        <f>+'SCC x Ano'!F96/'SCC x Ano'!F64-1</f>
        <v>-3.2925466337511811E-2</v>
      </c>
      <c r="G64" s="12">
        <f>+'SCC x Ano'!G96/'SCC x Ano'!G64-1</f>
        <v>3.5255008988501313E-2</v>
      </c>
      <c r="H64" s="12">
        <f>+'SCC x Ano'!H96/'SCC x Ano'!H64-1</f>
        <v>0.11215752270000046</v>
      </c>
      <c r="I64" s="12">
        <f>+'SCC x Ano'!I96/'SCC x Ano'!I64-1</f>
        <v>-1.5361357131959852E-2</v>
      </c>
      <c r="J64" s="12">
        <f>+'SCC x Ano'!J96/'SCC x Ano'!J64-1</f>
        <v>-4.6372949352447068E-2</v>
      </c>
      <c r="K64" s="12">
        <f>+'SCC x Ano'!K96/'SCC x Ano'!K64-1</f>
        <v>-3.1991519587821871E-2</v>
      </c>
      <c r="L64" s="12">
        <f>+'SCC x Ano'!L96/'SCC x Ano'!L64-1</f>
        <v>8.0376645907401567E-2</v>
      </c>
    </row>
    <row r="65" spans="1:12" x14ac:dyDescent="0.25">
      <c r="A65" s="1"/>
      <c r="B65" s="13"/>
      <c r="C65" s="13"/>
      <c r="D65" s="13"/>
      <c r="E65" s="13"/>
      <c r="F65" s="13"/>
      <c r="G65" s="13"/>
      <c r="H65" s="13"/>
      <c r="I65" s="13"/>
      <c r="J65" s="13"/>
      <c r="K65" s="13"/>
    </row>
    <row r="66" spans="1:12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</row>
    <row r="67" spans="1:12" s="1" customFormat="1" x14ac:dyDescent="0.25">
      <c r="B67" s="1">
        <v>2010</v>
      </c>
      <c r="C67" s="1">
        <v>2010</v>
      </c>
      <c r="D67" s="1">
        <v>2010</v>
      </c>
      <c r="E67" s="1">
        <v>2010</v>
      </c>
      <c r="F67" s="1">
        <v>2010</v>
      </c>
      <c r="G67" s="1">
        <v>2010</v>
      </c>
      <c r="H67" s="1">
        <v>2010</v>
      </c>
      <c r="I67" s="1">
        <v>2010</v>
      </c>
      <c r="J67" s="1">
        <v>2010</v>
      </c>
      <c r="K67" s="1">
        <v>2010</v>
      </c>
      <c r="L67" s="1">
        <v>2010</v>
      </c>
    </row>
    <row r="68" spans="1:12" s="52" customFormat="1" x14ac:dyDescent="0.25">
      <c r="A68" s="1"/>
      <c r="B68" s="1" t="s">
        <v>769</v>
      </c>
      <c r="C68" s="1" t="s">
        <v>771</v>
      </c>
      <c r="D68" s="1" t="s">
        <v>20</v>
      </c>
      <c r="E68" s="1" t="s">
        <v>776</v>
      </c>
      <c r="F68" s="1" t="s">
        <v>777</v>
      </c>
      <c r="G68" s="1" t="s">
        <v>780</v>
      </c>
      <c r="H68" s="1" t="s">
        <v>22</v>
      </c>
      <c r="I68" s="1" t="s">
        <v>21</v>
      </c>
      <c r="J68" s="1" t="s">
        <v>29</v>
      </c>
      <c r="K68" s="1" t="s">
        <v>784</v>
      </c>
      <c r="L68" s="1" t="s">
        <v>866</v>
      </c>
    </row>
    <row r="69" spans="1:12" x14ac:dyDescent="0.25">
      <c r="A69" s="1" t="s">
        <v>518</v>
      </c>
      <c r="B69" s="12">
        <f>+'SCC x Ano'!B101/'SCC x Ano'!B69-1</f>
        <v>0.1909312745494518</v>
      </c>
      <c r="C69" s="12">
        <f>+'SCC x Ano'!C101/'SCC x Ano'!C69-1</f>
        <v>1.3560486424455958</v>
      </c>
      <c r="D69" s="12">
        <f>+'SCC x Ano'!D101/'SCC x Ano'!D69-1</f>
        <v>0.22306318829939564</v>
      </c>
      <c r="E69" s="12">
        <f>+'SCC x Ano'!E101/'SCC x Ano'!E69-1</f>
        <v>1.7025996400757908</v>
      </c>
      <c r="F69" s="12">
        <f>+'SCC x Ano'!F101/'SCC x Ano'!F69-1</f>
        <v>6.6340465026566875E-2</v>
      </c>
      <c r="G69" s="12">
        <f>+'SCC x Ano'!G101/'SCC x Ano'!G69-1</f>
        <v>7.9363422614509904E-2</v>
      </c>
      <c r="H69" s="12">
        <f>+'SCC x Ano'!H101/'SCC x Ano'!H69-1</f>
        <v>1.1448680763904706E-2</v>
      </c>
      <c r="I69" s="12">
        <f>+'SCC x Ano'!I101/'SCC x Ano'!I69-1</f>
        <v>-0.23614160976288401</v>
      </c>
      <c r="J69" s="12">
        <f>+'SCC x Ano'!J101/'SCC x Ano'!J69-1</f>
        <v>-7.8575176929000179E-2</v>
      </c>
      <c r="K69" s="12">
        <f>+'SCC x Ano'!K101/'SCC x Ano'!K69-1</f>
        <v>0.12531949278772592</v>
      </c>
      <c r="L69" s="12">
        <f>+'SCC x Ano'!L101/'SCC x Ano'!L69-1</f>
        <v>9.9726089390055339E-2</v>
      </c>
    </row>
    <row r="70" spans="1:12" x14ac:dyDescent="0.25">
      <c r="A70" s="1" t="s">
        <v>519</v>
      </c>
      <c r="B70" s="12">
        <f>+'SCC x Ano'!B102/'SCC x Ano'!B70-1</f>
        <v>-0.10508580742985296</v>
      </c>
      <c r="C70" s="12">
        <f>+'SCC x Ano'!C102/'SCC x Ano'!C70-1</f>
        <v>0.12106775347349608</v>
      </c>
      <c r="D70" s="12">
        <f>+'SCC x Ano'!D102/'SCC x Ano'!D70-1</f>
        <v>0.42625344662447628</v>
      </c>
      <c r="E70" s="12" t="e">
        <f>+'SCC x Ano'!E102/'SCC x Ano'!E70-1</f>
        <v>#DIV/0!</v>
      </c>
      <c r="F70" s="12">
        <f>+'SCC x Ano'!F102/'SCC x Ano'!F70-1</f>
        <v>-0.12988436100143985</v>
      </c>
      <c r="G70" s="12">
        <f>+'SCC x Ano'!G102/'SCC x Ano'!G70-1</f>
        <v>-0.18589335570597132</v>
      </c>
      <c r="H70" s="12">
        <f>+'SCC x Ano'!H102/'SCC x Ano'!H70-1</f>
        <v>-1.7361315975174429E-2</v>
      </c>
      <c r="I70" s="12">
        <f>+'SCC x Ano'!I102/'SCC x Ano'!I70-1</f>
        <v>0.67348575493499419</v>
      </c>
      <c r="J70" s="12">
        <f>+'SCC x Ano'!J102/'SCC x Ano'!J70-1</f>
        <v>4.5529291873035893E-2</v>
      </c>
      <c r="K70" s="12">
        <f>+'SCC x Ano'!K102/'SCC x Ano'!K70-1</f>
        <v>0.1775959149857973</v>
      </c>
      <c r="L70" s="12">
        <f>+'SCC x Ano'!L102/'SCC x Ano'!L70-1</f>
        <v>4.8988147274234173E-2</v>
      </c>
    </row>
    <row r="71" spans="1:12" x14ac:dyDescent="0.25">
      <c r="A71" s="1" t="s">
        <v>520</v>
      </c>
      <c r="B71" s="12">
        <f>+'SCC x Ano'!B103/'SCC x Ano'!B71-1</f>
        <v>0.25481348141391824</v>
      </c>
      <c r="C71" s="12">
        <f>+'SCC x Ano'!C103/'SCC x Ano'!C71-1</f>
        <v>8.0023222595896559E-2</v>
      </c>
      <c r="D71" s="12">
        <f>+'SCC x Ano'!D103/'SCC x Ano'!D71-1</f>
        <v>0.21393618861245645</v>
      </c>
      <c r="E71" s="12">
        <f>+'SCC x Ano'!E103/'SCC x Ano'!E71-1</f>
        <v>-1</v>
      </c>
      <c r="F71" s="12">
        <f>+'SCC x Ano'!F103/'SCC x Ano'!F71-1</f>
        <v>8.1378667819584249E-2</v>
      </c>
      <c r="G71" s="12">
        <f>+'SCC x Ano'!G103/'SCC x Ano'!G71-1</f>
        <v>0.184453503970748</v>
      </c>
      <c r="H71" s="12">
        <f>+'SCC x Ano'!H103/'SCC x Ano'!H71-1</f>
        <v>0.58655656226735853</v>
      </c>
      <c r="I71" s="12">
        <f>+'SCC x Ano'!I103/'SCC x Ano'!I71-1</f>
        <v>0.31807260384678471</v>
      </c>
      <c r="J71" s="12">
        <f>+'SCC x Ano'!J103/'SCC x Ano'!J71-1</f>
        <v>-6.8645310897279654E-2</v>
      </c>
      <c r="K71" s="12">
        <f>+'SCC x Ano'!K103/'SCC x Ano'!K71-1</f>
        <v>0.33508897507484492</v>
      </c>
      <c r="L71" s="12">
        <f>+'SCC x Ano'!L103/'SCC x Ano'!L71-1</f>
        <v>0.15836385914017947</v>
      </c>
    </row>
    <row r="72" spans="1:12" x14ac:dyDescent="0.25">
      <c r="A72" s="1" t="s">
        <v>521</v>
      </c>
      <c r="B72" s="12">
        <f>+'SCC x Ano'!B104/'SCC x Ano'!B72-1</f>
        <v>0.50617786851977264</v>
      </c>
      <c r="C72" s="12">
        <f>+'SCC x Ano'!C104/'SCC x Ano'!C72-1</f>
        <v>-0.12176570930241404</v>
      </c>
      <c r="D72" s="12">
        <f>+'SCC x Ano'!D104/'SCC x Ano'!D72-1</f>
        <v>0.18791616589850846</v>
      </c>
      <c r="E72" s="12">
        <f>+'SCC x Ano'!E104/'SCC x Ano'!E72-1</f>
        <v>0.95153167866794996</v>
      </c>
      <c r="F72" s="12">
        <f>+'SCC x Ano'!F104/'SCC x Ano'!F72-1</f>
        <v>-8.5828060021969188E-2</v>
      </c>
      <c r="G72" s="12">
        <f>+'SCC x Ano'!G104/'SCC x Ano'!G72-1</f>
        <v>5.2581336688674041E-2</v>
      </c>
      <c r="H72" s="12">
        <f>+'SCC x Ano'!H104/'SCC x Ano'!H72-1</f>
        <v>6.5191285868530402E-2</v>
      </c>
      <c r="I72" s="12">
        <f>+'SCC x Ano'!I104/'SCC x Ano'!I72-1</f>
        <v>-0.16319636955044925</v>
      </c>
      <c r="J72" s="12">
        <f>+'SCC x Ano'!J104/'SCC x Ano'!J72-1</f>
        <v>-0.79379701299418193</v>
      </c>
      <c r="K72" s="12">
        <f>+'SCC x Ano'!K104/'SCC x Ano'!K72-1</f>
        <v>-0.31162764268578047</v>
      </c>
      <c r="L72" s="12">
        <f>+'SCC x Ano'!L104/'SCC x Ano'!L72-1</f>
        <v>-6.7273624117320741E-2</v>
      </c>
    </row>
    <row r="73" spans="1:12" x14ac:dyDescent="0.25">
      <c r="A73" s="1" t="s">
        <v>522</v>
      </c>
      <c r="B73" s="12">
        <f>+'SCC x Ano'!B105/'SCC x Ano'!B73-1</f>
        <v>4.7826591368038018E-2</v>
      </c>
      <c r="C73" s="12">
        <f>+'SCC x Ano'!C105/'SCC x Ano'!C73-1</f>
        <v>-0.10963714344799369</v>
      </c>
      <c r="D73" s="12">
        <f>+'SCC x Ano'!D105/'SCC x Ano'!D73-1</f>
        <v>0.26803179272610667</v>
      </c>
      <c r="E73" s="12">
        <f>+'SCC x Ano'!E105/'SCC x Ano'!E73-1</f>
        <v>0.40681171066926258</v>
      </c>
      <c r="F73" s="12">
        <f>+'SCC x Ano'!F105/'SCC x Ano'!F73-1</f>
        <v>5.1145169932820256E-2</v>
      </c>
      <c r="G73" s="12">
        <f>+'SCC x Ano'!G105/'SCC x Ano'!G73-1</f>
        <v>0.11491876151166758</v>
      </c>
      <c r="H73" s="12">
        <f>+'SCC x Ano'!H105/'SCC x Ano'!H73-1</f>
        <v>0.33205724355170663</v>
      </c>
      <c r="I73" s="12">
        <f>+'SCC x Ano'!I105/'SCC x Ano'!I73-1</f>
        <v>0.23467525813908519</v>
      </c>
      <c r="J73" s="12">
        <f>+'SCC x Ano'!J105/'SCC x Ano'!J73-1</f>
        <v>-2.3074367840059784E-2</v>
      </c>
      <c r="K73" s="12">
        <f>+'SCC x Ano'!K105/'SCC x Ano'!K73-1</f>
        <v>-8.4783989759671829E-2</v>
      </c>
      <c r="L73" s="12">
        <f>+'SCC x Ano'!L105/'SCC x Ano'!L73-1</f>
        <v>6.4385324058388704E-2</v>
      </c>
    </row>
    <row r="74" spans="1:12" x14ac:dyDescent="0.25">
      <c r="A74" s="1" t="s">
        <v>523</v>
      </c>
      <c r="B74" s="12">
        <f>+'SCC x Ano'!B106/'SCC x Ano'!B74-1</f>
        <v>1.3233334982372713</v>
      </c>
      <c r="C74" s="12">
        <f>+'SCC x Ano'!C106/'SCC x Ano'!C74-1</f>
        <v>-0.33826570162294478</v>
      </c>
      <c r="D74" s="12">
        <f>+'SCC x Ano'!D106/'SCC x Ano'!D74-1</f>
        <v>-5.4182428520115566E-2</v>
      </c>
      <c r="E74" s="12" t="e">
        <f>+'SCC x Ano'!E106/'SCC x Ano'!E74-1</f>
        <v>#DIV/0!</v>
      </c>
      <c r="F74" s="12">
        <f>+'SCC x Ano'!F106/'SCC x Ano'!F74-1</f>
        <v>0.14613474321653963</v>
      </c>
      <c r="G74" s="12">
        <f>+'SCC x Ano'!G106/'SCC x Ano'!G74-1</f>
        <v>-0.16457966434230475</v>
      </c>
      <c r="H74" s="12">
        <f>+'SCC x Ano'!H106/'SCC x Ano'!H74-1</f>
        <v>0.23852756658892482</v>
      </c>
      <c r="I74" s="12">
        <f>+'SCC x Ano'!I106/'SCC x Ano'!I74-1</f>
        <v>0.4161347864705498</v>
      </c>
      <c r="J74" s="12" t="e">
        <f>+'SCC x Ano'!J106/'SCC x Ano'!J74-1</f>
        <v>#DIV/0!</v>
      </c>
      <c r="K74" s="12">
        <f>+'SCC x Ano'!K106/'SCC x Ano'!K74-1</f>
        <v>-0.33522815309774934</v>
      </c>
      <c r="L74" s="12">
        <f>+'SCC x Ano'!L106/'SCC x Ano'!L74-1</f>
        <v>6.7394714010960755E-2</v>
      </c>
    </row>
    <row r="75" spans="1:12" x14ac:dyDescent="0.25">
      <c r="A75" s="1" t="s">
        <v>524</v>
      </c>
      <c r="B75" s="12">
        <f>+'SCC x Ano'!B107/'SCC x Ano'!B75-1</f>
        <v>-0.2027650835109216</v>
      </c>
      <c r="C75" s="12">
        <f>+'SCC x Ano'!C107/'SCC x Ano'!C75-1</f>
        <v>-0.69611689225199236</v>
      </c>
      <c r="D75" s="12">
        <f>+'SCC x Ano'!D107/'SCC x Ano'!D75-1</f>
        <v>0.36610591701234751</v>
      </c>
      <c r="E75" s="12">
        <f>+'SCC x Ano'!E107/'SCC x Ano'!E75-1</f>
        <v>3.6878183442809478</v>
      </c>
      <c r="F75" s="12">
        <f>+'SCC x Ano'!F107/'SCC x Ano'!F75-1</f>
        <v>-0.12584000561009467</v>
      </c>
      <c r="G75" s="12">
        <f>+'SCC x Ano'!G107/'SCC x Ano'!G75-1</f>
        <v>2.637453912098997E-2</v>
      </c>
      <c r="H75" s="12">
        <f>+'SCC x Ano'!H107/'SCC x Ano'!H75-1</f>
        <v>8.9020209933469374E-2</v>
      </c>
      <c r="I75" s="12">
        <f>+'SCC x Ano'!I107/'SCC x Ano'!I75-1</f>
        <v>-0.22349076087649322</v>
      </c>
      <c r="J75" s="12" t="e">
        <f>+'SCC x Ano'!J107/'SCC x Ano'!J75-1</f>
        <v>#DIV/0!</v>
      </c>
      <c r="K75" s="12">
        <f>+'SCC x Ano'!K107/'SCC x Ano'!K75-1</f>
        <v>-0.22590665327628823</v>
      </c>
      <c r="L75" s="12">
        <f>+'SCC x Ano'!L107/'SCC x Ano'!L75-1</f>
        <v>-0.10468485239647485</v>
      </c>
    </row>
    <row r="76" spans="1:12" x14ac:dyDescent="0.25">
      <c r="A76" s="1" t="s">
        <v>525</v>
      </c>
      <c r="B76" s="12">
        <f>+'SCC x Ano'!B108/'SCC x Ano'!B76-1</f>
        <v>5.4091657403872562E-2</v>
      </c>
      <c r="C76" s="12">
        <f>+'SCC x Ano'!C108/'SCC x Ano'!C76-1</f>
        <v>-0.42600236755292753</v>
      </c>
      <c r="D76" s="12">
        <f>+'SCC x Ano'!D108/'SCC x Ano'!D76-1</f>
        <v>0.17706237108530587</v>
      </c>
      <c r="E76" s="12">
        <f>+'SCC x Ano'!E108/'SCC x Ano'!E76-1</f>
        <v>-0.71864376559275711</v>
      </c>
      <c r="F76" s="12">
        <f>+'SCC x Ano'!F108/'SCC x Ano'!F76-1</f>
        <v>0.17417915804832451</v>
      </c>
      <c r="G76" s="12">
        <f>+'SCC x Ano'!G108/'SCC x Ano'!G76-1</f>
        <v>7.1523701201220202E-2</v>
      </c>
      <c r="H76" s="12">
        <f>+'SCC x Ano'!H108/'SCC x Ano'!H76-1</f>
        <v>-4.6656299036539339E-3</v>
      </c>
      <c r="I76" s="12">
        <f>+'SCC x Ano'!I108/'SCC x Ano'!I76-1</f>
        <v>0.2307735925986345</v>
      </c>
      <c r="J76" s="12">
        <f>+'SCC x Ano'!J108/'SCC x Ano'!J76-1</f>
        <v>4.3144842975732045</v>
      </c>
      <c r="K76" s="12">
        <f>+'SCC x Ano'!K108/'SCC x Ano'!K76-1</f>
        <v>0.37463629467736181</v>
      </c>
      <c r="L76" s="12">
        <f>+'SCC x Ano'!L108/'SCC x Ano'!L76-1</f>
        <v>0.18870399369895585</v>
      </c>
    </row>
    <row r="77" spans="1:12" x14ac:dyDescent="0.25">
      <c r="A77" s="1" t="s">
        <v>526</v>
      </c>
      <c r="B77" s="12">
        <f>+'SCC x Ano'!B109/'SCC x Ano'!B77-1</f>
        <v>6.5985115180480891E-2</v>
      </c>
      <c r="C77" s="12">
        <f>+'SCC x Ano'!C109/'SCC x Ano'!C77-1</f>
        <v>2.3863315573711352E-2</v>
      </c>
      <c r="D77" s="12">
        <f>+'SCC x Ano'!D109/'SCC x Ano'!D77-1</f>
        <v>6.9973838059917082E-2</v>
      </c>
      <c r="E77" s="12">
        <f>+'SCC x Ano'!E109/'SCC x Ano'!E77-1</f>
        <v>2.1745645244066107</v>
      </c>
      <c r="F77" s="12">
        <f>+'SCC x Ano'!F109/'SCC x Ano'!F77-1</f>
        <v>0.21325687143390781</v>
      </c>
      <c r="G77" s="12">
        <f>+'SCC x Ano'!G109/'SCC x Ano'!G77-1</f>
        <v>-9.629069776438659E-2</v>
      </c>
      <c r="H77" s="12">
        <f>+'SCC x Ano'!H109/'SCC x Ano'!H77-1</f>
        <v>1.1082007586069578</v>
      </c>
      <c r="I77" s="12">
        <f>+'SCC x Ano'!I109/'SCC x Ano'!I77-1</f>
        <v>-2.5311881691438498E-2</v>
      </c>
      <c r="J77" s="12">
        <f>+'SCC x Ano'!J109/'SCC x Ano'!J77-1</f>
        <v>-0.50106125210731722</v>
      </c>
      <c r="K77" s="12">
        <f>+'SCC x Ano'!K109/'SCC x Ano'!K77-1</f>
        <v>-0.12755674895711533</v>
      </c>
      <c r="L77" s="12">
        <f>+'SCC x Ano'!L109/'SCC x Ano'!L77-1</f>
        <v>0.10598766132982274</v>
      </c>
    </row>
    <row r="78" spans="1:12" x14ac:dyDescent="0.25">
      <c r="A78" s="1" t="s">
        <v>527</v>
      </c>
      <c r="B78" s="12">
        <f>+'SCC x Ano'!B110/'SCC x Ano'!B78-1</f>
        <v>0.48778815048219437</v>
      </c>
      <c r="C78" s="12">
        <f>+'SCC x Ano'!C110/'SCC x Ano'!C78-1</f>
        <v>1.2400301788229919</v>
      </c>
      <c r="D78" s="12">
        <f>+'SCC x Ano'!D110/'SCC x Ano'!D78-1</f>
        <v>9.8712323877962582E-2</v>
      </c>
      <c r="E78" s="12">
        <f>+'SCC x Ano'!E110/'SCC x Ano'!E78-1</f>
        <v>1.64939612090543</v>
      </c>
      <c r="F78" s="12">
        <f>+'SCC x Ano'!F110/'SCC x Ano'!F78-1</f>
        <v>0.25523736926420426</v>
      </c>
      <c r="G78" s="12">
        <f>+'SCC x Ano'!G110/'SCC x Ano'!G78-1</f>
        <v>-0.17139788330159378</v>
      </c>
      <c r="H78" s="12">
        <f>+'SCC x Ano'!H110/'SCC x Ano'!H78-1</f>
        <v>0.15432586913100788</v>
      </c>
      <c r="I78" s="12">
        <f>+'SCC x Ano'!I110/'SCC x Ano'!I78-1</f>
        <v>0.44361513993501189</v>
      </c>
      <c r="J78" s="12">
        <f>+'SCC x Ano'!J110/'SCC x Ano'!J78-1</f>
        <v>2.5615697704623077</v>
      </c>
      <c r="K78" s="12">
        <f>+'SCC x Ano'!K110/'SCC x Ano'!K78-1</f>
        <v>6.1847757944543558E-2</v>
      </c>
      <c r="L78" s="12">
        <f>+'SCC x Ano'!L110/'SCC x Ano'!L78-1</f>
        <v>0.27560267970168506</v>
      </c>
    </row>
    <row r="79" spans="1:12" x14ac:dyDescent="0.25">
      <c r="A79" s="1" t="s">
        <v>528</v>
      </c>
      <c r="B79" s="12">
        <f>+'SCC x Ano'!B111/'SCC x Ano'!B79-1</f>
        <v>0.27689828330444244</v>
      </c>
      <c r="C79" s="12">
        <f>+'SCC x Ano'!C111/'SCC x Ano'!C79-1</f>
        <v>2.0301132111568254E-2</v>
      </c>
      <c r="D79" s="12">
        <f>+'SCC x Ano'!D111/'SCC x Ano'!D79-1</f>
        <v>0.33168602782749734</v>
      </c>
      <c r="E79" s="12">
        <f>+'SCC x Ano'!E111/'SCC x Ano'!E79-1</f>
        <v>0.3159448264494189</v>
      </c>
      <c r="F79" s="12">
        <f>+'SCC x Ano'!F111/'SCC x Ano'!F79-1</f>
        <v>8.5100687490563987E-2</v>
      </c>
      <c r="G79" s="12">
        <f>+'SCC x Ano'!G111/'SCC x Ano'!G79-1</f>
        <v>0.16803221626631215</v>
      </c>
      <c r="H79" s="12">
        <f>+'SCC x Ano'!H111/'SCC x Ano'!H79-1</f>
        <v>0.37842780304024592</v>
      </c>
      <c r="I79" s="12">
        <f>+'SCC x Ano'!I111/'SCC x Ano'!I79-1</f>
        <v>0.58215025569397261</v>
      </c>
      <c r="J79" s="12">
        <f>+'SCC x Ano'!J111/'SCC x Ano'!J79-1</f>
        <v>1.2534919433014213E-2</v>
      </c>
      <c r="K79" s="12">
        <f>+'SCC x Ano'!K111/'SCC x Ano'!K79-1</f>
        <v>-2.7609536007462299E-2</v>
      </c>
      <c r="L79" s="12">
        <f>+'SCC x Ano'!L111/'SCC x Ano'!L79-1</f>
        <v>0.18808309831746617</v>
      </c>
    </row>
    <row r="80" spans="1:12" x14ac:dyDescent="0.25">
      <c r="A80" s="1" t="s">
        <v>529</v>
      </c>
      <c r="B80" s="12">
        <f>+'SCC x Ano'!B112/'SCC x Ano'!B80-1</f>
        <v>2.2800885207814536E-2</v>
      </c>
      <c r="C80" s="12">
        <f>+'SCC x Ano'!C112/'SCC x Ano'!C80-1</f>
        <v>-2.836153361179905E-2</v>
      </c>
      <c r="D80" s="12">
        <f>+'SCC x Ano'!D112/'SCC x Ano'!D80-1</f>
        <v>0.27093856693201146</v>
      </c>
      <c r="E80" s="12">
        <f>+'SCC x Ano'!E112/'SCC x Ano'!E80-1</f>
        <v>1.5561986731834665</v>
      </c>
      <c r="F80" s="12">
        <f>+'SCC x Ano'!F112/'SCC x Ano'!F80-1</f>
        <v>0.21571777432799211</v>
      </c>
      <c r="G80" s="12">
        <f>+'SCC x Ano'!G112/'SCC x Ano'!G80-1</f>
        <v>-5.6036546088992889E-2</v>
      </c>
      <c r="H80" s="12">
        <f>+'SCC x Ano'!H112/'SCC x Ano'!H80-1</f>
        <v>0.28119540577593072</v>
      </c>
      <c r="I80" s="12">
        <f>+'SCC x Ano'!I112/'SCC x Ano'!I80-1</f>
        <v>0.12807396305654395</v>
      </c>
      <c r="J80" s="12">
        <f>+'SCC x Ano'!J112/'SCC x Ano'!J80-1</f>
        <v>-4.9601893266335129E-2</v>
      </c>
      <c r="K80" s="12">
        <f>+'SCC x Ano'!K112/'SCC x Ano'!K80-1</f>
        <v>-0.17268508060625742</v>
      </c>
      <c r="L80" s="12">
        <f>+'SCC x Ano'!L112/'SCC x Ano'!L80-1</f>
        <v>0.19657681523279114</v>
      </c>
    </row>
    <row r="81" spans="1:12" x14ac:dyDescent="0.25">
      <c r="A81" s="1" t="s">
        <v>530</v>
      </c>
      <c r="B81" s="12">
        <f>+'SCC x Ano'!B113/'SCC x Ano'!B81-1</f>
        <v>-5.9826057804005628E-2</v>
      </c>
      <c r="C81" s="12">
        <f>+'SCC x Ano'!C113/'SCC x Ano'!C81-1</f>
        <v>-0.29919022810113582</v>
      </c>
      <c r="D81" s="12">
        <f>+'SCC x Ano'!D113/'SCC x Ano'!D81-1</f>
        <v>3.8884532610052647E-2</v>
      </c>
      <c r="E81" s="12">
        <f>+'SCC x Ano'!E113/'SCC x Ano'!E81-1</f>
        <v>0.98191448510621648</v>
      </c>
      <c r="F81" s="12">
        <f>+'SCC x Ano'!F113/'SCC x Ano'!F81-1</f>
        <v>0.34007368753414391</v>
      </c>
      <c r="G81" s="12">
        <f>+'SCC x Ano'!G113/'SCC x Ano'!G81-1</f>
        <v>0.24894317787203479</v>
      </c>
      <c r="H81" s="12">
        <f>+'SCC x Ano'!H113/'SCC x Ano'!H81-1</f>
        <v>0.26094604835578039</v>
      </c>
      <c r="I81" s="12">
        <f>+'SCC x Ano'!I113/'SCC x Ano'!I81-1</f>
        <v>0.29482038762236429</v>
      </c>
      <c r="J81" s="12">
        <f>+'SCC x Ano'!J113/'SCC x Ano'!J81-1</f>
        <v>-0.6150084996672156</v>
      </c>
      <c r="K81" s="12">
        <f>+'SCC x Ano'!K113/'SCC x Ano'!K81-1</f>
        <v>-6.4539675422728759E-2</v>
      </c>
      <c r="L81" s="12">
        <f>+'SCC x Ano'!L113/'SCC x Ano'!L81-1</f>
        <v>0.18035430077558678</v>
      </c>
    </row>
    <row r="82" spans="1:12" x14ac:dyDescent="0.25">
      <c r="A82" s="1" t="s">
        <v>531</v>
      </c>
      <c r="B82" s="12">
        <f>+'SCC x Ano'!B114/'SCC x Ano'!B82-1</f>
        <v>5.4659308503070436E-2</v>
      </c>
      <c r="C82" s="12">
        <f>+'SCC x Ano'!C114/'SCC x Ano'!C82-1</f>
        <v>-0.91780852544399538</v>
      </c>
      <c r="D82" s="12">
        <f>+'SCC x Ano'!D114/'SCC x Ano'!D82-1</f>
        <v>0.12415907975640716</v>
      </c>
      <c r="E82" s="12">
        <f>+'SCC x Ano'!E114/'SCC x Ano'!E82-1</f>
        <v>1.4258363896126829</v>
      </c>
      <c r="F82" s="12">
        <f>+'SCC x Ano'!F114/'SCC x Ano'!F82-1</f>
        <v>0.14156153700652174</v>
      </c>
      <c r="G82" s="12">
        <f>+'SCC x Ano'!G114/'SCC x Ano'!G82-1</f>
        <v>0.38371829581478289</v>
      </c>
      <c r="H82" s="12">
        <f>+'SCC x Ano'!H114/'SCC x Ano'!H82-1</f>
        <v>3.9614903132305201E-2</v>
      </c>
      <c r="I82" s="12">
        <f>+'SCC x Ano'!I114/'SCC x Ano'!I82-1</f>
        <v>0.10164139341695377</v>
      </c>
      <c r="J82" s="12">
        <f>+'SCC x Ano'!J114/'SCC x Ano'!J82-1</f>
        <v>-9.5327448375151946E-2</v>
      </c>
      <c r="K82" s="12">
        <f>+'SCC x Ano'!K114/'SCC x Ano'!K82-1</f>
        <v>0.1500577558009244</v>
      </c>
      <c r="L82" s="12">
        <f>+'SCC x Ano'!L114/'SCC x Ano'!L82-1</f>
        <v>-3.1430393703610782E-2</v>
      </c>
    </row>
    <row r="83" spans="1:12" x14ac:dyDescent="0.25">
      <c r="A83" s="1" t="s">
        <v>532</v>
      </c>
      <c r="B83" s="12">
        <f>+'SCC x Ano'!B115/'SCC x Ano'!B83-1</f>
        <v>0.17440884881833707</v>
      </c>
      <c r="C83" s="12">
        <f>+'SCC x Ano'!C115/'SCC x Ano'!C83-1</f>
        <v>0.73239750959647454</v>
      </c>
      <c r="D83" s="12">
        <f>+'SCC x Ano'!D115/'SCC x Ano'!D83-1</f>
        <v>-2.3027935271230038E-2</v>
      </c>
      <c r="E83" s="12">
        <f>+'SCC x Ano'!E115/'SCC x Ano'!E83-1</f>
        <v>0.13884365970056312</v>
      </c>
      <c r="F83" s="12">
        <f>+'SCC x Ano'!F115/'SCC x Ano'!F83-1</f>
        <v>9.8109485216148595E-2</v>
      </c>
      <c r="G83" s="12">
        <f>+'SCC x Ano'!G115/'SCC x Ano'!G83-1</f>
        <v>7.1505079547440786E-2</v>
      </c>
      <c r="H83" s="12">
        <f>+'SCC x Ano'!H115/'SCC x Ano'!H83-1</f>
        <v>1.9555099801047784</v>
      </c>
      <c r="I83" s="12">
        <f>+'SCC x Ano'!I115/'SCC x Ano'!I83-1</f>
        <v>-0.47608565178991924</v>
      </c>
      <c r="J83" s="12">
        <f>+'SCC x Ano'!J115/'SCC x Ano'!J83-1</f>
        <v>-0.96698427944325327</v>
      </c>
      <c r="K83" s="12">
        <f>+'SCC x Ano'!K115/'SCC x Ano'!K83-1</f>
        <v>5.2837871360302602E-2</v>
      </c>
      <c r="L83" s="12">
        <f>+'SCC x Ano'!L115/'SCC x Ano'!L83-1</f>
        <v>5.6567384663593012E-2</v>
      </c>
    </row>
    <row r="84" spans="1:12" x14ac:dyDescent="0.25">
      <c r="A84" s="1" t="s">
        <v>533</v>
      </c>
      <c r="B84" s="12">
        <f>+'SCC x Ano'!B116/'SCC x Ano'!B84-1</f>
        <v>0.18527118694859235</v>
      </c>
      <c r="C84" s="12">
        <f>+'SCC x Ano'!C116/'SCC x Ano'!C84-1</f>
        <v>-2.1240678533635982E-2</v>
      </c>
      <c r="D84" s="12">
        <f>+'SCC x Ano'!D116/'SCC x Ano'!D84-1</f>
        <v>0.13764428604997714</v>
      </c>
      <c r="E84" s="12">
        <f>+'SCC x Ano'!E116/'SCC x Ano'!E84-1</f>
        <v>1.335705397455476</v>
      </c>
      <c r="F84" s="12">
        <f>+'SCC x Ano'!F116/'SCC x Ano'!F84-1</f>
        <v>3.5705647203725599E-2</v>
      </c>
      <c r="G84" s="12">
        <f>+'SCC x Ano'!G116/'SCC x Ano'!G84-1</f>
        <v>5.4407349648596837E-2</v>
      </c>
      <c r="H84" s="12">
        <f>+'SCC x Ano'!H116/'SCC x Ano'!H84-1</f>
        <v>-0.35069510925558722</v>
      </c>
      <c r="I84" s="12">
        <f>+'SCC x Ano'!I116/'SCC x Ano'!I84-1</f>
        <v>3.2101220082616511E-3</v>
      </c>
      <c r="J84" s="12">
        <f>+'SCC x Ano'!J116/'SCC x Ano'!J84-1</f>
        <v>-0.62393223719362978</v>
      </c>
      <c r="K84" s="12">
        <f>+'SCC x Ano'!K116/'SCC x Ano'!K84-1</f>
        <v>3.6644368322699572E-2</v>
      </c>
      <c r="L84" s="12">
        <f>+'SCC x Ano'!L116/'SCC x Ano'!L84-1</f>
        <v>4.4680560311161521E-2</v>
      </c>
    </row>
    <row r="85" spans="1:12" x14ac:dyDescent="0.25">
      <c r="A85" s="1" t="s">
        <v>534</v>
      </c>
      <c r="B85" s="12">
        <f>+'SCC x Ano'!B117/'SCC x Ano'!B85-1</f>
        <v>0.4827245628168606</v>
      </c>
      <c r="C85" s="12">
        <f>+'SCC x Ano'!C117/'SCC x Ano'!C85-1</f>
        <v>-0.14562761118453971</v>
      </c>
      <c r="D85" s="12">
        <f>+'SCC x Ano'!D117/'SCC x Ano'!D85-1</f>
        <v>0.14506976535097138</v>
      </c>
      <c r="E85" s="12">
        <f>+'SCC x Ano'!E117/'SCC x Ano'!E85-1</f>
        <v>0.63213441297561035</v>
      </c>
      <c r="F85" s="12">
        <f>+'SCC x Ano'!F117/'SCC x Ano'!F85-1</f>
        <v>3.5968718657321208E-2</v>
      </c>
      <c r="G85" s="12">
        <f>+'SCC x Ano'!G117/'SCC x Ano'!G85-1</f>
        <v>-1.5621575584461977E-2</v>
      </c>
      <c r="H85" s="12">
        <f>+'SCC x Ano'!H117/'SCC x Ano'!H85-1</f>
        <v>0.1367728115689264</v>
      </c>
      <c r="I85" s="12">
        <f>+'SCC x Ano'!I117/'SCC x Ano'!I85-1</f>
        <v>7.4062517914935677E-2</v>
      </c>
      <c r="J85" s="12">
        <f>+'SCC x Ano'!J117/'SCC x Ano'!J85-1</f>
        <v>4.4536256960423071E-2</v>
      </c>
      <c r="K85" s="12">
        <f>+'SCC x Ano'!K117/'SCC x Ano'!K85-1</f>
        <v>-8.8798260484277303E-2</v>
      </c>
      <c r="L85" s="12">
        <f>+'SCC x Ano'!L117/'SCC x Ano'!L85-1</f>
        <v>8.7510171133760473E-2</v>
      </c>
    </row>
    <row r="86" spans="1:12" x14ac:dyDescent="0.25">
      <c r="A86" s="1" t="s">
        <v>535</v>
      </c>
      <c r="B86" s="12">
        <f>+'SCC x Ano'!B118/'SCC x Ano'!B86-1</f>
        <v>-0.10291041935282186</v>
      </c>
      <c r="C86" s="12">
        <f>+'SCC x Ano'!C118/'SCC x Ano'!C86-1</f>
        <v>9.9426837791761979E-2</v>
      </c>
      <c r="D86" s="12">
        <f>+'SCC x Ano'!D118/'SCC x Ano'!D86-1</f>
        <v>-2.4839831321559203E-3</v>
      </c>
      <c r="E86" s="12">
        <f>+'SCC x Ano'!E118/'SCC x Ano'!E86-1</f>
        <v>-0.17785243438835519</v>
      </c>
      <c r="F86" s="12">
        <f>+'SCC x Ano'!F118/'SCC x Ano'!F86-1</f>
        <v>9.3449511445733435E-3</v>
      </c>
      <c r="G86" s="12">
        <f>+'SCC x Ano'!G118/'SCC x Ano'!G86-1</f>
        <v>-4.1334135170142838E-2</v>
      </c>
      <c r="H86" s="12">
        <f>+'SCC x Ano'!H118/'SCC x Ano'!H86-1</f>
        <v>0.12220031581046786</v>
      </c>
      <c r="I86" s="12">
        <f>+'SCC x Ano'!I118/'SCC x Ano'!I86-1</f>
        <v>0.14776601119762467</v>
      </c>
      <c r="J86" s="12">
        <f>+'SCC x Ano'!J118/'SCC x Ano'!J86-1</f>
        <v>-0.91770405642698294</v>
      </c>
      <c r="K86" s="12">
        <f>+'SCC x Ano'!K118/'SCC x Ano'!K86-1</f>
        <v>0.18022105070415662</v>
      </c>
      <c r="L86" s="12">
        <f>+'SCC x Ano'!L118/'SCC x Ano'!L86-1</f>
        <v>-3.3810013092487878E-3</v>
      </c>
    </row>
    <row r="87" spans="1:12" x14ac:dyDescent="0.25">
      <c r="A87" s="1" t="s">
        <v>536</v>
      </c>
      <c r="B87" s="12">
        <f>+'SCC x Ano'!B119/'SCC x Ano'!B87-1</f>
        <v>-4.0897944984643275E-2</v>
      </c>
      <c r="C87" s="12">
        <f>+'SCC x Ano'!C119/'SCC x Ano'!C87-1</f>
        <v>0.34016560933704265</v>
      </c>
      <c r="D87" s="12">
        <f>+'SCC x Ano'!D119/'SCC x Ano'!D87-1</f>
        <v>0.12918939425313503</v>
      </c>
      <c r="E87" s="12">
        <f>+'SCC x Ano'!E119/'SCC x Ano'!E87-1</f>
        <v>1.2072850593342435</v>
      </c>
      <c r="F87" s="12">
        <f>+'SCC x Ano'!F119/'SCC x Ano'!F87-1</f>
        <v>2.336484820028506E-2</v>
      </c>
      <c r="G87" s="12">
        <f>+'SCC x Ano'!G119/'SCC x Ano'!G87-1</f>
        <v>0.14938860646936392</v>
      </c>
      <c r="H87" s="12">
        <f>+'SCC x Ano'!H119/'SCC x Ano'!H87-1</f>
        <v>-6.4282383609488014E-2</v>
      </c>
      <c r="I87" s="12">
        <f>+'SCC x Ano'!I119/'SCC x Ano'!I87-1</f>
        <v>4.33576323490803E-2</v>
      </c>
      <c r="J87" s="12">
        <f>+'SCC x Ano'!J119/'SCC x Ano'!J87-1</f>
        <v>0.23634082837421522</v>
      </c>
      <c r="K87" s="12">
        <f>+'SCC x Ano'!K119/'SCC x Ano'!K87-1</f>
        <v>-6.2596212637334614E-2</v>
      </c>
      <c r="L87" s="12">
        <f>+'SCC x Ano'!L119/'SCC x Ano'!L87-1</f>
        <v>7.4665866822890337E-2</v>
      </c>
    </row>
    <row r="88" spans="1:12" x14ac:dyDescent="0.25">
      <c r="A88" s="1" t="s">
        <v>537</v>
      </c>
      <c r="B88" s="12">
        <f>+'SCC x Ano'!B120/'SCC x Ano'!B88-1</f>
        <v>0.16800592527554881</v>
      </c>
      <c r="C88" s="12">
        <f>+'SCC x Ano'!C120/'SCC x Ano'!C88-1</f>
        <v>0.25454755629707626</v>
      </c>
      <c r="D88" s="12">
        <f>+'SCC x Ano'!D120/'SCC x Ano'!D88-1</f>
        <v>7.4125000663744167E-2</v>
      </c>
      <c r="E88" s="12">
        <f>+'SCC x Ano'!E120/'SCC x Ano'!E88-1</f>
        <v>0.47625082327710788</v>
      </c>
      <c r="F88" s="12">
        <f>+'SCC x Ano'!F120/'SCC x Ano'!F88-1</f>
        <v>9.925048683667792E-2</v>
      </c>
      <c r="G88" s="12">
        <f>+'SCC x Ano'!G120/'SCC x Ano'!G88-1</f>
        <v>0.18270672461859006</v>
      </c>
      <c r="H88" s="12">
        <f>+'SCC x Ano'!H120/'SCC x Ano'!H88-1</f>
        <v>1.2337090842533316E-2</v>
      </c>
      <c r="I88" s="12">
        <f>+'SCC x Ano'!I120/'SCC x Ano'!I88-1</f>
        <v>8.0005703172918219E-2</v>
      </c>
      <c r="J88" s="12">
        <f>+'SCC x Ano'!J120/'SCC x Ano'!J88-1</f>
        <v>-3.6900228916414868E-2</v>
      </c>
      <c r="K88" s="12">
        <f>+'SCC x Ano'!K120/'SCC x Ano'!K88-1</f>
        <v>-8.9731521341511744E-3</v>
      </c>
      <c r="L88" s="12">
        <f>+'SCC x Ano'!L120/'SCC x Ano'!L88-1</f>
        <v>8.7309467319048428E-2</v>
      </c>
    </row>
    <row r="89" spans="1:12" x14ac:dyDescent="0.25">
      <c r="A89" s="1" t="s">
        <v>538</v>
      </c>
      <c r="B89" s="12">
        <f>+'SCC x Ano'!B121/'SCC x Ano'!B89-1</f>
        <v>0.12324153792528647</v>
      </c>
      <c r="C89" s="12">
        <f>+'SCC x Ano'!C121/'SCC x Ano'!C89-1</f>
        <v>0.3078494206992417</v>
      </c>
      <c r="D89" s="12">
        <f>+'SCC x Ano'!D121/'SCC x Ano'!D89-1</f>
        <v>0.18297290056573545</v>
      </c>
      <c r="E89" s="12">
        <f>+'SCC x Ano'!E121/'SCC x Ano'!E89-1</f>
        <v>0.49880050865715431</v>
      </c>
      <c r="F89" s="12">
        <f>+'SCC x Ano'!F121/'SCC x Ano'!F89-1</f>
        <v>4.0715254706534809E-2</v>
      </c>
      <c r="G89" s="12">
        <f>+'SCC x Ano'!G121/'SCC x Ano'!G89-1</f>
        <v>5.5599191179405594E-2</v>
      </c>
      <c r="H89" s="12">
        <f>+'SCC x Ano'!H121/'SCC x Ano'!H89-1</f>
        <v>9.4580706183250207E-2</v>
      </c>
      <c r="I89" s="12">
        <f>+'SCC x Ano'!I121/'SCC x Ano'!I89-1</f>
        <v>0.29869203722808968</v>
      </c>
      <c r="J89" s="12">
        <f>+'SCC x Ano'!J121/'SCC x Ano'!J89-1</f>
        <v>8.824926719684556E-2</v>
      </c>
      <c r="K89" s="12">
        <f>+'SCC x Ano'!K121/'SCC x Ano'!K89-1</f>
        <v>9.553975980401308E-2</v>
      </c>
      <c r="L89" s="12">
        <f>+'SCC x Ano'!L121/'SCC x Ano'!L89-1</f>
        <v>9.9493869071675789E-2</v>
      </c>
    </row>
    <row r="90" spans="1:12" x14ac:dyDescent="0.25">
      <c r="A90" s="1" t="s">
        <v>539</v>
      </c>
      <c r="B90" s="12">
        <f>+'SCC x Ano'!B122/'SCC x Ano'!B90-1</f>
        <v>-1.9194689748913696E-3</v>
      </c>
      <c r="C90" s="12">
        <f>+'SCC x Ano'!C122/'SCC x Ano'!C90-1</f>
        <v>-0.39398736068400175</v>
      </c>
      <c r="D90" s="12">
        <f>+'SCC x Ano'!D122/'SCC x Ano'!D90-1</f>
        <v>0.2279870155160344</v>
      </c>
      <c r="E90" s="12">
        <f>+'SCC x Ano'!E122/'SCC x Ano'!E90-1</f>
        <v>1.0829653060486799</v>
      </c>
      <c r="F90" s="12">
        <f>+'SCC x Ano'!F122/'SCC x Ano'!F90-1</f>
        <v>8.400287859486899E-2</v>
      </c>
      <c r="G90" s="12">
        <f>+'SCC x Ano'!G122/'SCC x Ano'!G90-1</f>
        <v>-4.2035084901819064E-2</v>
      </c>
      <c r="H90" s="12">
        <f>+'SCC x Ano'!H122/'SCC x Ano'!H90-1</f>
        <v>6.5792721607765836E-2</v>
      </c>
      <c r="I90" s="12">
        <f>+'SCC x Ano'!I122/'SCC x Ano'!I90-1</f>
        <v>0.1739439691514999</v>
      </c>
      <c r="J90" s="12">
        <f>+'SCC x Ano'!J122/'SCC x Ano'!J90-1</f>
        <v>-0.50604156364032504</v>
      </c>
      <c r="K90" s="12">
        <f>+'SCC x Ano'!K122/'SCC x Ano'!K90-1</f>
        <v>0.12804361615984305</v>
      </c>
      <c r="L90" s="12">
        <f>+'SCC x Ano'!L122/'SCC x Ano'!L90-1</f>
        <v>9.0743467688941148E-2</v>
      </c>
    </row>
    <row r="91" spans="1:12" x14ac:dyDescent="0.25">
      <c r="A91" s="1" t="s">
        <v>540</v>
      </c>
      <c r="B91" s="12">
        <f>+'SCC x Ano'!B123/'SCC x Ano'!B91-1</f>
        <v>1.6657706888228763E-2</v>
      </c>
      <c r="C91" s="12">
        <f>+'SCC x Ano'!C123/'SCC x Ano'!C91-1</f>
        <v>-0.10593488987091226</v>
      </c>
      <c r="D91" s="12">
        <f>+'SCC x Ano'!D123/'SCC x Ano'!D91-1</f>
        <v>0.23839249638928717</v>
      </c>
      <c r="E91" s="12">
        <f>+'SCC x Ano'!E123/'SCC x Ano'!E91-1</f>
        <v>0.72181404126499094</v>
      </c>
      <c r="F91" s="12">
        <f>+'SCC x Ano'!F123/'SCC x Ano'!F91-1</f>
        <v>7.4364167115699598E-2</v>
      </c>
      <c r="G91" s="12">
        <f>+'SCC x Ano'!G123/'SCC x Ano'!G91-1</f>
        <v>1.7032275270082442E-2</v>
      </c>
      <c r="H91" s="12">
        <f>+'SCC x Ano'!H123/'SCC x Ano'!H91-1</f>
        <v>-6.6563814774693086E-2</v>
      </c>
      <c r="I91" s="12">
        <f>+'SCC x Ano'!I123/'SCC x Ano'!I91-1</f>
        <v>4.3831114627496115E-2</v>
      </c>
      <c r="J91" s="12">
        <f>+'SCC x Ano'!J123/'SCC x Ano'!J91-1</f>
        <v>0.82760565331717473</v>
      </c>
      <c r="K91" s="12">
        <f>+'SCC x Ano'!K123/'SCC x Ano'!K91-1</f>
        <v>-5.7653667608079551E-2</v>
      </c>
      <c r="L91" s="12">
        <f>+'SCC x Ano'!L123/'SCC x Ano'!L91-1</f>
        <v>0.10023695750590167</v>
      </c>
    </row>
    <row r="92" spans="1:12" x14ac:dyDescent="0.25">
      <c r="A92" s="1" t="s">
        <v>541</v>
      </c>
      <c r="B92" s="12">
        <f>+'SCC x Ano'!B124/'SCC x Ano'!B92-1</f>
        <v>-0.33232405270020371</v>
      </c>
      <c r="C92" s="12">
        <f>+'SCC x Ano'!C124/'SCC x Ano'!C92-1</f>
        <v>1.2578670264818959E-2</v>
      </c>
      <c r="D92" s="12">
        <f>+'SCC x Ano'!D124/'SCC x Ano'!D92-1</f>
        <v>0.1216768235236656</v>
      </c>
      <c r="E92" s="12">
        <f>+'SCC x Ano'!E124/'SCC x Ano'!E92-1</f>
        <v>5.28679495763358</v>
      </c>
      <c r="F92" s="12">
        <f>+'SCC x Ano'!F124/'SCC x Ano'!F92-1</f>
        <v>1.0981585791697501E-2</v>
      </c>
      <c r="G92" s="12">
        <f>+'SCC x Ano'!G124/'SCC x Ano'!G92-1</f>
        <v>0.40301047808326063</v>
      </c>
      <c r="H92" s="12">
        <f>+'SCC x Ano'!H124/'SCC x Ano'!H92-1</f>
        <v>0.15846682794188927</v>
      </c>
      <c r="I92" s="12">
        <f>+'SCC x Ano'!I124/'SCC x Ano'!I92-1</f>
        <v>0.19540214175080206</v>
      </c>
      <c r="J92" s="12">
        <f>+'SCC x Ano'!J124/'SCC x Ano'!J92-1</f>
        <v>2.5149733836637989E-2</v>
      </c>
      <c r="K92" s="12">
        <f>+'SCC x Ano'!K124/'SCC x Ano'!K92-1</f>
        <v>0.24113062346030967</v>
      </c>
      <c r="L92" s="12">
        <f>+'SCC x Ano'!L124/'SCC x Ano'!L92-1</f>
        <v>4.3054163775087861E-2</v>
      </c>
    </row>
    <row r="93" spans="1:12" x14ac:dyDescent="0.25">
      <c r="A93" s="1" t="s">
        <v>542</v>
      </c>
      <c r="B93" s="12">
        <f>+'SCC x Ano'!B125/'SCC x Ano'!B93-1</f>
        <v>-7.8680215869819659E-3</v>
      </c>
      <c r="C93" s="12">
        <f>+'SCC x Ano'!C125/'SCC x Ano'!C93-1</f>
        <v>-3.2652508005053371E-2</v>
      </c>
      <c r="D93" s="12">
        <f>+'SCC x Ano'!D125/'SCC x Ano'!D93-1</f>
        <v>7.0086614650582746E-2</v>
      </c>
      <c r="E93" s="12">
        <f>+'SCC x Ano'!E125/'SCC x Ano'!E93-1</f>
        <v>-4.1325079684355059E-2</v>
      </c>
      <c r="F93" s="12">
        <f>+'SCC x Ano'!F125/'SCC x Ano'!F93-1</f>
        <v>1.5719456223012518E-2</v>
      </c>
      <c r="G93" s="12">
        <f>+'SCC x Ano'!G125/'SCC x Ano'!G93-1</f>
        <v>-3.0413043080145585E-2</v>
      </c>
      <c r="H93" s="12">
        <f>+'SCC x Ano'!H125/'SCC x Ano'!H93-1</f>
        <v>-9.7819277259203474E-3</v>
      </c>
      <c r="I93" s="12">
        <f>+'SCC x Ano'!I125/'SCC x Ano'!I93-1</f>
        <v>7.5933787753186266E-3</v>
      </c>
      <c r="J93" s="12">
        <f>+'SCC x Ano'!J125/'SCC x Ano'!J93-1</f>
        <v>1.7850977539281856</v>
      </c>
      <c r="K93" s="12">
        <f>+'SCC x Ano'!K125/'SCC x Ano'!K93-1</f>
        <v>-0.1253111805021373</v>
      </c>
      <c r="L93" s="12">
        <f>+'SCC x Ano'!L125/'SCC x Ano'!L93-1</f>
        <v>1.7970486459907287E-2</v>
      </c>
    </row>
    <row r="94" spans="1:12" x14ac:dyDescent="0.25">
      <c r="A94" s="1" t="s">
        <v>543</v>
      </c>
      <c r="B94" s="12">
        <f>+'SCC x Ano'!B126/'SCC x Ano'!B94-1</f>
        <v>4.4029020583131739E-2</v>
      </c>
      <c r="C94" s="12">
        <f>+'SCC x Ano'!C126/'SCC x Ano'!C94-1</f>
        <v>0.34173049263713473</v>
      </c>
      <c r="D94" s="12">
        <f>+'SCC x Ano'!D126/'SCC x Ano'!D94-1</f>
        <v>0.22527324257682824</v>
      </c>
      <c r="E94" s="12">
        <f>+'SCC x Ano'!E126/'SCC x Ano'!E94-1</f>
        <v>0.13915043207422495</v>
      </c>
      <c r="F94" s="12">
        <f>+'SCC x Ano'!F126/'SCC x Ano'!F94-1</f>
        <v>2.3994969596437432E-2</v>
      </c>
      <c r="G94" s="12">
        <f>+'SCC x Ano'!G126/'SCC x Ano'!G94-1</f>
        <v>3.5036154258419883E-2</v>
      </c>
      <c r="H94" s="12">
        <f>+'SCC x Ano'!H126/'SCC x Ano'!H94-1</f>
        <v>0.23641951287908181</v>
      </c>
      <c r="I94" s="12">
        <f>+'SCC x Ano'!I126/'SCC x Ano'!I94-1</f>
        <v>0.1068349797860626</v>
      </c>
      <c r="J94" s="12">
        <f>+'SCC x Ano'!J126/'SCC x Ano'!J94-1</f>
        <v>0.46654691174262064</v>
      </c>
      <c r="K94" s="12">
        <f>+'SCC x Ano'!K126/'SCC x Ano'!K94-1</f>
        <v>5.1294615532268439E-2</v>
      </c>
      <c r="L94" s="12">
        <f>+'SCC x Ano'!L126/'SCC x Ano'!L94-1</f>
        <v>8.3380155609096951E-2</v>
      </c>
    </row>
    <row r="95" spans="1:12" x14ac:dyDescent="0.25">
      <c r="A95" s="1" t="s">
        <v>544</v>
      </c>
      <c r="B95" s="12">
        <f>+'SCC x Ano'!B127/'SCC x Ano'!B95-1</f>
        <v>0.32710744822512527</v>
      </c>
      <c r="C95" s="12">
        <f>+'SCC x Ano'!C127/'SCC x Ano'!C95-1</f>
        <v>0.17413359575653242</v>
      </c>
      <c r="D95" s="12">
        <f>+'SCC x Ano'!D127/'SCC x Ano'!D95-1</f>
        <v>-5.3129748771931995E-2</v>
      </c>
      <c r="E95" s="12">
        <f>+'SCC x Ano'!E127/'SCC x Ano'!E95-1</f>
        <v>1.0892409976606241</v>
      </c>
      <c r="F95" s="12">
        <f>+'SCC x Ano'!F127/'SCC x Ano'!F95-1</f>
        <v>0.15434908885326304</v>
      </c>
      <c r="G95" s="12">
        <f>+'SCC x Ano'!G127/'SCC x Ano'!G95-1</f>
        <v>0.55784688056805898</v>
      </c>
      <c r="H95" s="12">
        <f>+'SCC x Ano'!H127/'SCC x Ano'!H95-1</f>
        <v>2.5556736642805777E-2</v>
      </c>
      <c r="I95" s="12">
        <f>+'SCC x Ano'!I127/'SCC x Ano'!I95-1</f>
        <v>0.2954818726843107</v>
      </c>
      <c r="J95" s="12">
        <f>+'SCC x Ano'!J127/'SCC x Ano'!J95-1</f>
        <v>3.3975322055248549</v>
      </c>
      <c r="K95" s="12">
        <f>+'SCC x Ano'!K127/'SCC x Ano'!K95-1</f>
        <v>-4.067679157013504E-2</v>
      </c>
      <c r="L95" s="12">
        <f>+'SCC x Ano'!L127/'SCC x Ano'!L95-1</f>
        <v>0.1189631411088059</v>
      </c>
    </row>
    <row r="96" spans="1:12" x14ac:dyDescent="0.25">
      <c r="A96" s="8" t="s">
        <v>84</v>
      </c>
      <c r="B96" s="12">
        <f>+'SCC x Ano'!B128/'SCC x Ano'!B96-1</f>
        <v>0.11991807621323924</v>
      </c>
      <c r="C96" s="12">
        <f>+'SCC x Ano'!C128/'SCC x Ano'!C96-1</f>
        <v>9.2831192512236704E-2</v>
      </c>
      <c r="D96" s="12">
        <f>+'SCC x Ano'!D128/'SCC x Ano'!D96-1</f>
        <v>0.10859956035497631</v>
      </c>
      <c r="E96" s="12">
        <f>+'SCC x Ano'!E128/'SCC x Ano'!E96-1</f>
        <v>0.52132749961057456</v>
      </c>
      <c r="F96" s="12">
        <f>+'SCC x Ano'!F128/'SCC x Ano'!F96-1</f>
        <v>8.7521730642885487E-2</v>
      </c>
      <c r="G96" s="12">
        <f>+'SCC x Ano'!G128/'SCC x Ano'!G96-1</f>
        <v>0.12368503683472909</v>
      </c>
      <c r="H96" s="12">
        <f>+'SCC x Ano'!H128/'SCC x Ano'!H96-1</f>
        <v>3.3329535943388278E-2</v>
      </c>
      <c r="I96" s="12">
        <f>+'SCC x Ano'!I128/'SCC x Ano'!I96-1</f>
        <v>0.1086334132651352</v>
      </c>
      <c r="J96" s="12">
        <f>+'SCC x Ano'!J128/'SCC x Ano'!J96-1</f>
        <v>0.13070037235574783</v>
      </c>
      <c r="K96" s="12">
        <f>+'SCC x Ano'!K128/'SCC x Ano'!K96-1</f>
        <v>-9.904828772021923E-3</v>
      </c>
      <c r="L96" s="12">
        <f>+'SCC x Ano'!L128/'SCC x Ano'!L96-1</f>
        <v>9.0749105984575529E-2</v>
      </c>
    </row>
    <row r="97" spans="1:12" x14ac:dyDescent="0.25">
      <c r="A97" s="1"/>
      <c r="B97" s="13"/>
      <c r="C97" s="13"/>
      <c r="D97" s="13"/>
      <c r="E97" s="13"/>
      <c r="F97" s="13"/>
      <c r="G97" s="13"/>
      <c r="H97" s="13"/>
      <c r="I97" s="13"/>
      <c r="J97" s="13"/>
      <c r="K97" s="13"/>
    </row>
    <row r="98" spans="1:12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</row>
    <row r="99" spans="1:12" s="1" customFormat="1" x14ac:dyDescent="0.25">
      <c r="B99" s="1">
        <v>2011</v>
      </c>
      <c r="C99" s="1">
        <v>2011</v>
      </c>
      <c r="D99" s="1">
        <v>2011</v>
      </c>
      <c r="E99" s="1">
        <v>2011</v>
      </c>
      <c r="F99" s="1">
        <v>2011</v>
      </c>
      <c r="G99" s="1">
        <v>2011</v>
      </c>
      <c r="H99" s="1">
        <v>2011</v>
      </c>
      <c r="I99" s="1">
        <v>2011</v>
      </c>
      <c r="J99" s="1">
        <v>2011</v>
      </c>
      <c r="K99" s="1">
        <v>2011</v>
      </c>
      <c r="L99" s="1">
        <v>2011</v>
      </c>
    </row>
    <row r="100" spans="1:12" s="52" customFormat="1" x14ac:dyDescent="0.25">
      <c r="A100" s="1"/>
      <c r="B100" s="1" t="s">
        <v>769</v>
      </c>
      <c r="C100" s="1" t="s">
        <v>771</v>
      </c>
      <c r="D100" s="1" t="s">
        <v>20</v>
      </c>
      <c r="E100" s="1" t="s">
        <v>776</v>
      </c>
      <c r="F100" s="1" t="s">
        <v>777</v>
      </c>
      <c r="G100" s="1" t="s">
        <v>780</v>
      </c>
      <c r="H100" s="1" t="s">
        <v>22</v>
      </c>
      <c r="I100" s="1" t="s">
        <v>21</v>
      </c>
      <c r="J100" s="1" t="s">
        <v>29</v>
      </c>
      <c r="K100" s="1" t="s">
        <v>784</v>
      </c>
      <c r="L100" s="1" t="s">
        <v>866</v>
      </c>
    </row>
    <row r="101" spans="1:12" x14ac:dyDescent="0.25">
      <c r="A101" s="1" t="s">
        <v>518</v>
      </c>
      <c r="B101" s="12">
        <f>+'SCC x Ano'!B133/'SCC x Ano'!B101-1</f>
        <v>0.36721577187576826</v>
      </c>
      <c r="C101" s="12">
        <f>+'SCC x Ano'!C133/'SCC x Ano'!C101-1</f>
        <v>8.8223757026147069</v>
      </c>
      <c r="D101" s="12">
        <f>+'SCC x Ano'!D133/'SCC x Ano'!D101-1</f>
        <v>-0.23449717082678367</v>
      </c>
      <c r="E101" s="12">
        <f>+'SCC x Ano'!E133/'SCC x Ano'!E101-1</f>
        <v>0.84154860131966225</v>
      </c>
      <c r="F101" s="12">
        <f>+'SCC x Ano'!F133/'SCC x Ano'!F101-1</f>
        <v>-0.16752051286895253</v>
      </c>
      <c r="G101" s="12">
        <f>+'SCC x Ano'!G133/'SCC x Ano'!G101-1</f>
        <v>0.11784470929216395</v>
      </c>
      <c r="H101" s="12">
        <f>+'SCC x Ano'!H133/'SCC x Ano'!H101-1</f>
        <v>2.2693457755067481E-3</v>
      </c>
      <c r="I101" s="12">
        <f>+'SCC x Ano'!I133/'SCC x Ano'!I101-1</f>
        <v>-0.11425477079711299</v>
      </c>
      <c r="J101" s="12">
        <f>+'SCC x Ano'!J133/'SCC x Ano'!J101-1</f>
        <v>0.24370800069665655</v>
      </c>
      <c r="K101" s="12">
        <f>+'SCC x Ano'!K133/'SCC x Ano'!K101-1</f>
        <v>0.15510775436065294</v>
      </c>
      <c r="L101" s="12">
        <f>+'SCC x Ano'!L133/'SCC x Ano'!L101-1</f>
        <v>-6.3371344359597348E-2</v>
      </c>
    </row>
    <row r="102" spans="1:12" x14ac:dyDescent="0.25">
      <c r="A102" s="1" t="s">
        <v>519</v>
      </c>
      <c r="B102" s="12">
        <f>+'SCC x Ano'!B134/'SCC x Ano'!B102-1</f>
        <v>0.32592669524793672</v>
      </c>
      <c r="C102" s="12">
        <f>+'SCC x Ano'!C134/'SCC x Ano'!C102-1</f>
        <v>0.41878867541744835</v>
      </c>
      <c r="D102" s="12">
        <f>+'SCC x Ano'!D134/'SCC x Ano'!D102-1</f>
        <v>-0.33203647958794069</v>
      </c>
      <c r="E102" s="12" t="e">
        <f>+'SCC x Ano'!E134/'SCC x Ano'!E102-1</f>
        <v>#DIV/0!</v>
      </c>
      <c r="F102" s="12">
        <f>+'SCC x Ano'!F134/'SCC x Ano'!F102-1</f>
        <v>-0.10621753089572639</v>
      </c>
      <c r="G102" s="12">
        <f>+'SCC x Ano'!G134/'SCC x Ano'!G102-1</f>
        <v>0.12535504012045728</v>
      </c>
      <c r="H102" s="12">
        <f>+'SCC x Ano'!H134/'SCC x Ano'!H102-1</f>
        <v>0.28473510243416822</v>
      </c>
      <c r="I102" s="12">
        <f>+'SCC x Ano'!I134/'SCC x Ano'!I102-1</f>
        <v>-0.30843241119160625</v>
      </c>
      <c r="J102" s="12">
        <f>+'SCC x Ano'!J134/'SCC x Ano'!J102-1</f>
        <v>-0.51006186213240401</v>
      </c>
      <c r="K102" s="12">
        <f>+'SCC x Ano'!K134/'SCC x Ano'!K102-1</f>
        <v>-0.51873559797849755</v>
      </c>
      <c r="L102" s="12">
        <f>+'SCC x Ano'!L134/'SCC x Ano'!L102-1</f>
        <v>-0.28814471701975697</v>
      </c>
    </row>
    <row r="103" spans="1:12" x14ac:dyDescent="0.25">
      <c r="A103" s="1" t="s">
        <v>520</v>
      </c>
      <c r="B103" s="12">
        <f>+'SCC x Ano'!B135/'SCC x Ano'!B103-1</f>
        <v>6.0894374094203618E-2</v>
      </c>
      <c r="C103" s="12">
        <f>+'SCC x Ano'!C135/'SCC x Ano'!C103-1</f>
        <v>0.36178822814891021</v>
      </c>
      <c r="D103" s="12">
        <f>+'SCC x Ano'!D135/'SCC x Ano'!D103-1</f>
        <v>-3.2326262111902482E-2</v>
      </c>
      <c r="E103" s="12" t="e">
        <f>+'SCC x Ano'!E135/'SCC x Ano'!E103-1</f>
        <v>#DIV/0!</v>
      </c>
      <c r="F103" s="12">
        <f>+'SCC x Ano'!F135/'SCC x Ano'!F103-1</f>
        <v>3.5355233123675722E-2</v>
      </c>
      <c r="G103" s="12">
        <f>+'SCC x Ano'!G135/'SCC x Ano'!G103-1</f>
        <v>0.16848408342304921</v>
      </c>
      <c r="H103" s="12">
        <f>+'SCC x Ano'!H135/'SCC x Ano'!H103-1</f>
        <v>0.5546273330758249</v>
      </c>
      <c r="I103" s="12">
        <f>+'SCC x Ano'!I135/'SCC x Ano'!I103-1</f>
        <v>-0.33725513504533133</v>
      </c>
      <c r="J103" s="12">
        <f>+'SCC x Ano'!J135/'SCC x Ano'!J103-1</f>
        <v>-0.78831597072030613</v>
      </c>
      <c r="K103" s="12">
        <f>+'SCC x Ano'!K135/'SCC x Ano'!K103-1</f>
        <v>-8.6301109146499577E-2</v>
      </c>
      <c r="L103" s="12">
        <f>+'SCC x Ano'!L135/'SCC x Ano'!L103-1</f>
        <v>4.2213090569720446E-3</v>
      </c>
    </row>
    <row r="104" spans="1:12" x14ac:dyDescent="0.25">
      <c r="A104" s="1" t="s">
        <v>521</v>
      </c>
      <c r="B104" s="12">
        <f>+'SCC x Ano'!B136/'SCC x Ano'!B104-1</f>
        <v>0.26020232461947779</v>
      </c>
      <c r="C104" s="12">
        <f>+'SCC x Ano'!C136/'SCC x Ano'!C104-1</f>
        <v>0.34496187085764962</v>
      </c>
      <c r="D104" s="12">
        <f>+'SCC x Ano'!D136/'SCC x Ano'!D104-1</f>
        <v>-0.14924501130596557</v>
      </c>
      <c r="E104" s="12">
        <f>+'SCC x Ano'!E136/'SCC x Ano'!E104-1</f>
        <v>0.26286002802518849</v>
      </c>
      <c r="F104" s="12">
        <f>+'SCC x Ano'!F136/'SCC x Ano'!F104-1</f>
        <v>-3.5127405245898191E-2</v>
      </c>
      <c r="G104" s="12">
        <f>+'SCC x Ano'!G136/'SCC x Ano'!G104-1</f>
        <v>-8.4513023672720844E-2</v>
      </c>
      <c r="H104" s="12">
        <f>+'SCC x Ano'!H136/'SCC x Ano'!H104-1</f>
        <v>0.36159497940660068</v>
      </c>
      <c r="I104" s="12">
        <f>+'SCC x Ano'!I136/'SCC x Ano'!I104-1</f>
        <v>-5.8719475976099389E-2</v>
      </c>
      <c r="J104" s="12">
        <f>+'SCC x Ano'!J136/'SCC x Ano'!J104-1</f>
        <v>8.8503695163553164E-3</v>
      </c>
      <c r="K104" s="12">
        <f>+'SCC x Ano'!K136/'SCC x Ano'!K104-1</f>
        <v>-0.19154520884859461</v>
      </c>
      <c r="L104" s="12">
        <f>+'SCC x Ano'!L136/'SCC x Ano'!L104-1</f>
        <v>-5.8401084815741022E-2</v>
      </c>
    </row>
    <row r="105" spans="1:12" x14ac:dyDescent="0.25">
      <c r="A105" s="1" t="s">
        <v>522</v>
      </c>
      <c r="B105" s="12">
        <f>+'SCC x Ano'!B137/'SCC x Ano'!B105-1</f>
        <v>9.3439766322856777E-2</v>
      </c>
      <c r="C105" s="12">
        <f>+'SCC x Ano'!C137/'SCC x Ano'!C105-1</f>
        <v>-7.8333031028029465E-3</v>
      </c>
      <c r="D105" s="12">
        <f>+'SCC x Ano'!D137/'SCC x Ano'!D105-1</f>
        <v>-0.23586654279031183</v>
      </c>
      <c r="E105" s="12">
        <f>+'SCC x Ano'!E137/'SCC x Ano'!E105-1</f>
        <v>0.25095713780820783</v>
      </c>
      <c r="F105" s="12">
        <f>+'SCC x Ano'!F137/'SCC x Ano'!F105-1</f>
        <v>-2.5899727801909411E-2</v>
      </c>
      <c r="G105" s="12">
        <f>+'SCC x Ano'!G137/'SCC x Ano'!G105-1</f>
        <v>0.3202746918467132</v>
      </c>
      <c r="H105" s="12">
        <f>+'SCC x Ano'!H137/'SCC x Ano'!H105-1</f>
        <v>0.10737505782526591</v>
      </c>
      <c r="I105" s="12">
        <f>+'SCC x Ano'!I137/'SCC x Ano'!I105-1</f>
        <v>-0.31329948638439631</v>
      </c>
      <c r="J105" s="12">
        <f>+'SCC x Ano'!J137/'SCC x Ano'!J105-1</f>
        <v>-8.637034519768072E-2</v>
      </c>
      <c r="K105" s="12">
        <f>+'SCC x Ano'!K137/'SCC x Ano'!K105-1</f>
        <v>-0.21762987405266254</v>
      </c>
      <c r="L105" s="12">
        <f>+'SCC x Ano'!L137/'SCC x Ano'!L105-1</f>
        <v>-9.4451808336330378E-2</v>
      </c>
    </row>
    <row r="106" spans="1:12" x14ac:dyDescent="0.25">
      <c r="A106" s="1" t="s">
        <v>523</v>
      </c>
      <c r="B106" s="12">
        <f>+'SCC x Ano'!B138/'SCC x Ano'!B106-1</f>
        <v>-0.2250731939704208</v>
      </c>
      <c r="C106" s="12">
        <f>+'SCC x Ano'!C138/'SCC x Ano'!C106-1</f>
        <v>12.152366126709277</v>
      </c>
      <c r="D106" s="12">
        <f>+'SCC x Ano'!D138/'SCC x Ano'!D106-1</f>
        <v>-0.22724483481219349</v>
      </c>
      <c r="E106" s="12" t="e">
        <f>+'SCC x Ano'!E138/'SCC x Ano'!E106-1</f>
        <v>#DIV/0!</v>
      </c>
      <c r="F106" s="12">
        <f>+'SCC x Ano'!F138/'SCC x Ano'!F106-1</f>
        <v>-8.5329067695493865E-2</v>
      </c>
      <c r="G106" s="12">
        <f>+'SCC x Ano'!G138/'SCC x Ano'!G106-1</f>
        <v>0.89845142943834455</v>
      </c>
      <c r="H106" s="12">
        <f>+'SCC x Ano'!H138/'SCC x Ano'!H106-1</f>
        <v>-9.1445280830664166E-2</v>
      </c>
      <c r="I106" s="12">
        <f>+'SCC x Ano'!I138/'SCC x Ano'!I106-1</f>
        <v>-0.23207379444231047</v>
      </c>
      <c r="J106" s="12" t="e">
        <f>+'SCC x Ano'!J138/'SCC x Ano'!J106-1</f>
        <v>#DIV/0!</v>
      </c>
      <c r="K106" s="12">
        <f>+'SCC x Ano'!K138/'SCC x Ano'!K106-1</f>
        <v>0.16013779274714035</v>
      </c>
      <c r="L106" s="12">
        <f>+'SCC x Ano'!L138/'SCC x Ano'!L106-1</f>
        <v>-9.3581347085409439E-2</v>
      </c>
    </row>
    <row r="107" spans="1:12" x14ac:dyDescent="0.25">
      <c r="A107" s="1" t="s">
        <v>524</v>
      </c>
      <c r="B107" s="12">
        <f>+'SCC x Ano'!B139/'SCC x Ano'!B107-1</f>
        <v>0.31065326532351478</v>
      </c>
      <c r="C107" s="12">
        <f>+'SCC x Ano'!C139/'SCC x Ano'!C107-1</f>
        <v>0.12510356282236468</v>
      </c>
      <c r="D107" s="12">
        <f>+'SCC x Ano'!D139/'SCC x Ano'!D107-1</f>
        <v>0.10797766443342116</v>
      </c>
      <c r="E107" s="12">
        <f>+'SCC x Ano'!E139/'SCC x Ano'!E107-1</f>
        <v>-1</v>
      </c>
      <c r="F107" s="12">
        <f>+'SCC x Ano'!F139/'SCC x Ano'!F107-1</f>
        <v>-0.23038070220358697</v>
      </c>
      <c r="G107" s="12">
        <f>+'SCC x Ano'!G139/'SCC x Ano'!G107-1</f>
        <v>-8.9201524353574979E-2</v>
      </c>
      <c r="H107" s="12">
        <f>+'SCC x Ano'!H139/'SCC x Ano'!H107-1</f>
        <v>-7.3527710104208666E-2</v>
      </c>
      <c r="I107" s="12">
        <f>+'SCC x Ano'!I139/'SCC x Ano'!I107-1</f>
        <v>-0.29705999502238845</v>
      </c>
      <c r="J107" s="12" t="e">
        <f>+'SCC x Ano'!J139/'SCC x Ano'!J107-1</f>
        <v>#DIV/0!</v>
      </c>
      <c r="K107" s="12">
        <f>+'SCC x Ano'!K139/'SCC x Ano'!K107-1</f>
        <v>-6.3130946939991439E-2</v>
      </c>
      <c r="L107" s="12">
        <f>+'SCC x Ano'!L139/'SCC x Ano'!L107-1</f>
        <v>-0.14818106664503572</v>
      </c>
    </row>
    <row r="108" spans="1:12" x14ac:dyDescent="0.25">
      <c r="A108" s="1" t="s">
        <v>525</v>
      </c>
      <c r="B108" s="12">
        <f>+'SCC x Ano'!B140/'SCC x Ano'!B108-1</f>
        <v>8.0731527644924528E-2</v>
      </c>
      <c r="C108" s="12">
        <f>+'SCC x Ano'!C140/'SCC x Ano'!C108-1</f>
        <v>2.0132317297836608</v>
      </c>
      <c r="D108" s="12">
        <f>+'SCC x Ano'!D140/'SCC x Ano'!D108-1</f>
        <v>-0.20437921811494764</v>
      </c>
      <c r="E108" s="12">
        <f>+'SCC x Ano'!E140/'SCC x Ano'!E108-1</f>
        <v>4.851704924824717</v>
      </c>
      <c r="F108" s="12">
        <f>+'SCC x Ano'!F140/'SCC x Ano'!F108-1</f>
        <v>-5.5738502960488212E-2</v>
      </c>
      <c r="G108" s="12">
        <f>+'SCC x Ano'!G140/'SCC x Ano'!G108-1</f>
        <v>0.2792573438085042</v>
      </c>
      <c r="H108" s="12">
        <f>+'SCC x Ano'!H140/'SCC x Ano'!H108-1</f>
        <v>-5.0878053440342019E-2</v>
      </c>
      <c r="I108" s="12">
        <f>+'SCC x Ano'!I140/'SCC x Ano'!I108-1</f>
        <v>-0.27722753929622057</v>
      </c>
      <c r="J108" s="12">
        <f>+'SCC x Ano'!J140/'SCC x Ano'!J108-1</f>
        <v>0.16052115375844833</v>
      </c>
      <c r="K108" s="12">
        <f>+'SCC x Ano'!K140/'SCC x Ano'!K108-1</f>
        <v>8.4101863693624157E-3</v>
      </c>
      <c r="L108" s="12">
        <f>+'SCC x Ano'!L140/'SCC x Ano'!L108-1</f>
        <v>-8.7427267182061619E-2</v>
      </c>
    </row>
    <row r="109" spans="1:12" x14ac:dyDescent="0.25">
      <c r="A109" s="1" t="s">
        <v>526</v>
      </c>
      <c r="B109" s="12">
        <f>+'SCC x Ano'!B141/'SCC x Ano'!B109-1</f>
        <v>0.30200627523535206</v>
      </c>
      <c r="C109" s="12">
        <f>+'SCC x Ano'!C141/'SCC x Ano'!C109-1</f>
        <v>0.95339559577146304</v>
      </c>
      <c r="D109" s="12">
        <f>+'SCC x Ano'!D141/'SCC x Ano'!D109-1</f>
        <v>-0.24816816750615911</v>
      </c>
      <c r="E109" s="12">
        <f>+'SCC x Ano'!E141/'SCC x Ano'!E109-1</f>
        <v>1.6003248626552851</v>
      </c>
      <c r="F109" s="12">
        <f>+'SCC x Ano'!F141/'SCC x Ano'!F109-1</f>
        <v>1.8880754358875595E-2</v>
      </c>
      <c r="G109" s="12">
        <f>+'SCC x Ano'!G141/'SCC x Ano'!G109-1</f>
        <v>1.0137219714910688</v>
      </c>
      <c r="H109" s="12">
        <f>+'SCC x Ano'!H141/'SCC x Ano'!H109-1</f>
        <v>-0.15763723099402582</v>
      </c>
      <c r="I109" s="12">
        <f>+'SCC x Ano'!I141/'SCC x Ano'!I109-1</f>
        <v>-0.29282434141270997</v>
      </c>
      <c r="J109" s="12">
        <f>+'SCC x Ano'!J141/'SCC x Ano'!J109-1</f>
        <v>1.701052151520059</v>
      </c>
      <c r="K109" s="12">
        <f>+'SCC x Ano'!K141/'SCC x Ano'!K109-1</f>
        <v>-1.6655587837030361E-2</v>
      </c>
      <c r="L109" s="12">
        <f>+'SCC x Ano'!L141/'SCC x Ano'!L109-1</f>
        <v>9.8302945330216884E-2</v>
      </c>
    </row>
    <row r="110" spans="1:12" x14ac:dyDescent="0.25">
      <c r="A110" s="1" t="s">
        <v>527</v>
      </c>
      <c r="B110" s="12">
        <f>+'SCC x Ano'!B142/'SCC x Ano'!B110-1</f>
        <v>4.3117492197795926E-2</v>
      </c>
      <c r="C110" s="12">
        <f>+'SCC x Ano'!C142/'SCC x Ano'!C110-1</f>
        <v>0.17769269102660723</v>
      </c>
      <c r="D110" s="12">
        <f>+'SCC x Ano'!D142/'SCC x Ano'!D110-1</f>
        <v>-0.31610235444238555</v>
      </c>
      <c r="E110" s="12">
        <f>+'SCC x Ano'!E142/'SCC x Ano'!E110-1</f>
        <v>0.57015205440908501</v>
      </c>
      <c r="F110" s="12">
        <f>+'SCC x Ano'!F142/'SCC x Ano'!F110-1</f>
        <v>7.5121762078366183E-2</v>
      </c>
      <c r="G110" s="12">
        <f>+'SCC x Ano'!G142/'SCC x Ano'!G110-1</f>
        <v>6.6748996033506369E-2</v>
      </c>
      <c r="H110" s="12">
        <f>+'SCC x Ano'!H142/'SCC x Ano'!H110-1</f>
        <v>1.4338236274325178E-2</v>
      </c>
      <c r="I110" s="12">
        <f>+'SCC x Ano'!I142/'SCC x Ano'!I110-1</f>
        <v>-0.35574122141387776</v>
      </c>
      <c r="J110" s="12">
        <f>+'SCC x Ano'!J142/'SCC x Ano'!J110-1</f>
        <v>0.22246881217692671</v>
      </c>
      <c r="K110" s="12">
        <f>+'SCC x Ano'!K142/'SCC x Ano'!K110-1</f>
        <v>-6.2228454416390577E-2</v>
      </c>
      <c r="L110" s="12">
        <f>+'SCC x Ano'!L142/'SCC x Ano'!L110-1</f>
        <v>-5.8375444035874136E-4</v>
      </c>
    </row>
    <row r="111" spans="1:12" x14ac:dyDescent="0.25">
      <c r="A111" s="1" t="s">
        <v>528</v>
      </c>
      <c r="B111" s="12">
        <f>+'SCC x Ano'!B143/'SCC x Ano'!B111-1</f>
        <v>1.6574406747483783E-2</v>
      </c>
      <c r="C111" s="12">
        <f>+'SCC x Ano'!C143/'SCC x Ano'!C111-1</f>
        <v>-0.17521084761816241</v>
      </c>
      <c r="D111" s="12">
        <f>+'SCC x Ano'!D143/'SCC x Ano'!D111-1</f>
        <v>0.74685881086074546</v>
      </c>
      <c r="E111" s="12">
        <f>+'SCC x Ano'!E143/'SCC x Ano'!E111-1</f>
        <v>1.0272084146220193</v>
      </c>
      <c r="F111" s="12">
        <f>+'SCC x Ano'!F143/'SCC x Ano'!F111-1</f>
        <v>5.0612393719337456E-2</v>
      </c>
      <c r="G111" s="12">
        <f>+'SCC x Ano'!G143/'SCC x Ano'!G111-1</f>
        <v>-7.2822135857258385E-2</v>
      </c>
      <c r="H111" s="12">
        <f>+'SCC x Ano'!H143/'SCC x Ano'!H111-1</f>
        <v>-0.32877133925259794</v>
      </c>
      <c r="I111" s="12">
        <f>+'SCC x Ano'!I143/'SCC x Ano'!I111-1</f>
        <v>-0.18603644863748303</v>
      </c>
      <c r="J111" s="12">
        <f>+'SCC x Ano'!J143/'SCC x Ano'!J111-1</f>
        <v>0.37079101132472081</v>
      </c>
      <c r="K111" s="12">
        <f>+'SCC x Ano'!K143/'SCC x Ano'!K111-1</f>
        <v>-0.11988950587877023</v>
      </c>
      <c r="L111" s="12">
        <f>+'SCC x Ano'!L143/'SCC x Ano'!L111-1</f>
        <v>0.25519486562923976</v>
      </c>
    </row>
    <row r="112" spans="1:12" x14ac:dyDescent="0.25">
      <c r="A112" s="1" t="s">
        <v>529</v>
      </c>
      <c r="B112" s="12">
        <f>+'SCC x Ano'!B144/'SCC x Ano'!B112-1</f>
        <v>0.30615947953752909</v>
      </c>
      <c r="C112" s="12">
        <f>+'SCC x Ano'!C144/'SCC x Ano'!C112-1</f>
        <v>1.1013129528450589</v>
      </c>
      <c r="D112" s="12">
        <f>+'SCC x Ano'!D144/'SCC x Ano'!D112-1</f>
        <v>-0.23717757806882922</v>
      </c>
      <c r="E112" s="12">
        <f>+'SCC x Ano'!E144/'SCC x Ano'!E112-1</f>
        <v>0.37136827761465363</v>
      </c>
      <c r="F112" s="12">
        <f>+'SCC x Ano'!F144/'SCC x Ano'!F112-1</f>
        <v>0.15328468148553909</v>
      </c>
      <c r="G112" s="12">
        <f>+'SCC x Ano'!G144/'SCC x Ano'!G112-1</f>
        <v>0.22137243333136869</v>
      </c>
      <c r="H112" s="12">
        <f>+'SCC x Ano'!H144/'SCC x Ano'!H112-1</f>
        <v>-6.611798439703398E-2</v>
      </c>
      <c r="I112" s="12">
        <f>+'SCC x Ano'!I144/'SCC x Ano'!I112-1</f>
        <v>-9.8817599449922078E-2</v>
      </c>
      <c r="J112" s="12">
        <f>+'SCC x Ano'!J144/'SCC x Ano'!J112-1</f>
        <v>-0.92657447578130148</v>
      </c>
      <c r="K112" s="12">
        <f>+'SCC x Ano'!K144/'SCC x Ano'!K112-1</f>
        <v>-4.1868355283782743E-2</v>
      </c>
      <c r="L112" s="12">
        <f>+'SCC x Ano'!L144/'SCC x Ano'!L112-1</f>
        <v>7.7783950809107161E-4</v>
      </c>
    </row>
    <row r="113" spans="1:12" x14ac:dyDescent="0.25">
      <c r="A113" s="1" t="s">
        <v>530</v>
      </c>
      <c r="B113" s="12">
        <f>+'SCC x Ano'!B145/'SCC x Ano'!B113-1</f>
        <v>-0.10188892929969995</v>
      </c>
      <c r="C113" s="12">
        <f>+'SCC x Ano'!C145/'SCC x Ano'!C113-1</f>
        <v>-0.75402225830320768</v>
      </c>
      <c r="D113" s="12">
        <f>+'SCC x Ano'!D145/'SCC x Ano'!D113-1</f>
        <v>0.14900221632690491</v>
      </c>
      <c r="E113" s="12">
        <f>+'SCC x Ano'!E145/'SCC x Ano'!E113-1</f>
        <v>0.47696835742759647</v>
      </c>
      <c r="F113" s="12">
        <f>+'SCC x Ano'!F145/'SCC x Ano'!F113-1</f>
        <v>-0.1566784950185014</v>
      </c>
      <c r="G113" s="12">
        <f>+'SCC x Ano'!G145/'SCC x Ano'!G113-1</f>
        <v>-4.8429696274329137E-2</v>
      </c>
      <c r="H113" s="12">
        <f>+'SCC x Ano'!H145/'SCC x Ano'!H113-1</f>
        <v>-7.2885821561286979E-2</v>
      </c>
      <c r="I113" s="12">
        <f>+'SCC x Ano'!I145/'SCC x Ano'!I113-1</f>
        <v>-0.3075033055522518</v>
      </c>
      <c r="J113" s="12">
        <f>+'SCC x Ano'!J145/'SCC x Ano'!J113-1</f>
        <v>2.0499033949661714</v>
      </c>
      <c r="K113" s="12">
        <f>+'SCC x Ano'!K145/'SCC x Ano'!K113-1</f>
        <v>-9.8099263835059958E-2</v>
      </c>
      <c r="L113" s="12">
        <f>+'SCC x Ano'!L145/'SCC x Ano'!L113-1</f>
        <v>-0.14801832028180462</v>
      </c>
    </row>
    <row r="114" spans="1:12" x14ac:dyDescent="0.25">
      <c r="A114" s="1" t="s">
        <v>531</v>
      </c>
      <c r="B114" s="12">
        <f>+'SCC x Ano'!B146/'SCC x Ano'!B114-1</f>
        <v>0.31019085921638889</v>
      </c>
      <c r="C114" s="12">
        <f>+'SCC x Ano'!C146/'SCC x Ano'!C114-1</f>
        <v>-0.62476659950069546</v>
      </c>
      <c r="D114" s="12">
        <f>+'SCC x Ano'!D146/'SCC x Ano'!D114-1</f>
        <v>-0.18768518999543071</v>
      </c>
      <c r="E114" s="12">
        <f>+'SCC x Ano'!E146/'SCC x Ano'!E114-1</f>
        <v>0.52612495658364034</v>
      </c>
      <c r="F114" s="12">
        <f>+'SCC x Ano'!F146/'SCC x Ano'!F114-1</f>
        <v>9.1765874023073124E-3</v>
      </c>
      <c r="G114" s="12">
        <f>+'SCC x Ano'!G146/'SCC x Ano'!G114-1</f>
        <v>-5.4977893930027721E-2</v>
      </c>
      <c r="H114" s="12">
        <f>+'SCC x Ano'!H146/'SCC x Ano'!H114-1</f>
        <v>2.4804738509378588E-3</v>
      </c>
      <c r="I114" s="12">
        <f>+'SCC x Ano'!I146/'SCC x Ano'!I114-1</f>
        <v>-0.44239477852396103</v>
      </c>
      <c r="J114" s="12">
        <f>+'SCC x Ano'!J146/'SCC x Ano'!J114-1</f>
        <v>-0.1123757432580349</v>
      </c>
      <c r="K114" s="12">
        <f>+'SCC x Ano'!K146/'SCC x Ano'!K114-1</f>
        <v>0.11482299712246125</v>
      </c>
      <c r="L114" s="12">
        <f>+'SCC x Ano'!L146/'SCC x Ano'!L114-1</f>
        <v>-8.5202167107409466E-2</v>
      </c>
    </row>
    <row r="115" spans="1:12" x14ac:dyDescent="0.25">
      <c r="A115" s="1" t="s">
        <v>532</v>
      </c>
      <c r="B115" s="12">
        <f>+'SCC x Ano'!B147/'SCC x Ano'!B115-1</f>
        <v>0.27227609052574886</v>
      </c>
      <c r="C115" s="12">
        <f>+'SCC x Ano'!C147/'SCC x Ano'!C115-1</f>
        <v>-0.25156151769432011</v>
      </c>
      <c r="D115" s="12">
        <f>+'SCC x Ano'!D147/'SCC x Ano'!D115-1</f>
        <v>-0.1802992244997107</v>
      </c>
      <c r="E115" s="12">
        <f>+'SCC x Ano'!E147/'SCC x Ano'!E115-1</f>
        <v>0.33756318424604603</v>
      </c>
      <c r="F115" s="12">
        <f>+'SCC x Ano'!F147/'SCC x Ano'!F115-1</f>
        <v>3.7732876369905854E-2</v>
      </c>
      <c r="G115" s="12">
        <f>+'SCC x Ano'!G147/'SCC x Ano'!G115-1</f>
        <v>0.18309732126643774</v>
      </c>
      <c r="H115" s="12">
        <f>+'SCC x Ano'!H147/'SCC x Ano'!H115-1</f>
        <v>1.0115721626531338</v>
      </c>
      <c r="I115" s="12">
        <f>+'SCC x Ano'!I147/'SCC x Ano'!I115-1</f>
        <v>0.3097070360438372</v>
      </c>
      <c r="J115" s="12">
        <f>+'SCC x Ano'!J147/'SCC x Ano'!J115-1</f>
        <v>2.3099029793303321</v>
      </c>
      <c r="K115" s="12">
        <f>+'SCC x Ano'!K147/'SCC x Ano'!K115-1</f>
        <v>0.12180259799107684</v>
      </c>
      <c r="L115" s="12">
        <f>+'SCC x Ano'!L147/'SCC x Ano'!L115-1</f>
        <v>4.2313092344388181E-2</v>
      </c>
    </row>
    <row r="116" spans="1:12" x14ac:dyDescent="0.25">
      <c r="A116" s="1" t="s">
        <v>533</v>
      </c>
      <c r="B116" s="12">
        <f>+'SCC x Ano'!B148/'SCC x Ano'!B116-1</f>
        <v>1.3038617022781196E-2</v>
      </c>
      <c r="C116" s="12">
        <f>+'SCC x Ano'!C148/'SCC x Ano'!C116-1</f>
        <v>0.2557710091294072</v>
      </c>
      <c r="D116" s="12">
        <f>+'SCC x Ano'!D148/'SCC x Ano'!D116-1</f>
        <v>4.2154418549144035E-2</v>
      </c>
      <c r="E116" s="12">
        <f>+'SCC x Ano'!E148/'SCC x Ano'!E116-1</f>
        <v>0.62937934754388802</v>
      </c>
      <c r="F116" s="12">
        <f>+'SCC x Ano'!F148/'SCC x Ano'!F116-1</f>
        <v>4.0068346908281871E-3</v>
      </c>
      <c r="G116" s="12">
        <f>+'SCC x Ano'!G148/'SCC x Ano'!G116-1</f>
        <v>-0.16130825045902597</v>
      </c>
      <c r="H116" s="12">
        <f>+'SCC x Ano'!H148/'SCC x Ano'!H116-1</f>
        <v>-5.3318012054045294E-2</v>
      </c>
      <c r="I116" s="12">
        <f>+'SCC x Ano'!I148/'SCC x Ano'!I116-1</f>
        <v>-0.30531921084795433</v>
      </c>
      <c r="J116" s="12">
        <f>+'SCC x Ano'!J148/'SCC x Ano'!J116-1</f>
        <v>1.3269929588499854</v>
      </c>
      <c r="K116" s="12">
        <f>+'SCC x Ano'!K148/'SCC x Ano'!K116-1</f>
        <v>-0.1058169256463517</v>
      </c>
      <c r="L116" s="12">
        <f>+'SCC x Ano'!L148/'SCC x Ano'!L116-1</f>
        <v>-4.1631509078827733E-3</v>
      </c>
    </row>
    <row r="117" spans="1:12" x14ac:dyDescent="0.25">
      <c r="A117" s="1" t="s">
        <v>534</v>
      </c>
      <c r="B117" s="12">
        <f>+'SCC x Ano'!B149/'SCC x Ano'!B117-1</f>
        <v>-0.13100361561600282</v>
      </c>
      <c r="C117" s="12">
        <f>+'SCC x Ano'!C149/'SCC x Ano'!C117-1</f>
        <v>-6.077692604998497E-2</v>
      </c>
      <c r="D117" s="12">
        <f>+'SCC x Ano'!D149/'SCC x Ano'!D117-1</f>
        <v>-0.1664706325560551</v>
      </c>
      <c r="E117" s="12">
        <f>+'SCC x Ano'!E149/'SCC x Ano'!E117-1</f>
        <v>0.75013356887951099</v>
      </c>
      <c r="F117" s="12">
        <f>+'SCC x Ano'!F149/'SCC x Ano'!F117-1</f>
        <v>-6.7177920704197813E-3</v>
      </c>
      <c r="G117" s="12">
        <f>+'SCC x Ano'!G149/'SCC x Ano'!G117-1</f>
        <v>0.12654842546772338</v>
      </c>
      <c r="H117" s="12">
        <f>+'SCC x Ano'!H149/'SCC x Ano'!H117-1</f>
        <v>7.3000193476569386E-2</v>
      </c>
      <c r="I117" s="12">
        <f>+'SCC x Ano'!I149/'SCC x Ano'!I117-1</f>
        <v>-0.27518304387322257</v>
      </c>
      <c r="J117" s="12">
        <f>+'SCC x Ano'!J149/'SCC x Ano'!J117-1</f>
        <v>3.2080560900105137E-2</v>
      </c>
      <c r="K117" s="12">
        <f>+'SCC x Ano'!K149/'SCC x Ano'!K117-1</f>
        <v>-4.7910794251026068E-2</v>
      </c>
      <c r="L117" s="12">
        <f>+'SCC x Ano'!L149/'SCC x Ano'!L117-1</f>
        <v>-7.1999008019429267E-2</v>
      </c>
    </row>
    <row r="118" spans="1:12" x14ac:dyDescent="0.25">
      <c r="A118" s="1" t="s">
        <v>535</v>
      </c>
      <c r="B118" s="12">
        <f>+'SCC x Ano'!B150/'SCC x Ano'!B118-1</f>
        <v>0.19847031577440699</v>
      </c>
      <c r="C118" s="12">
        <f>+'SCC x Ano'!C150/'SCC x Ano'!C118-1</f>
        <v>0.83539897592403745</v>
      </c>
      <c r="D118" s="12">
        <f>+'SCC x Ano'!D150/'SCC x Ano'!D118-1</f>
        <v>-0.10819274202546025</v>
      </c>
      <c r="E118" s="12">
        <f>+'SCC x Ano'!E150/'SCC x Ano'!E118-1</f>
        <v>3.4651228170801787</v>
      </c>
      <c r="F118" s="12">
        <f>+'SCC x Ano'!F150/'SCC x Ano'!F118-1</f>
        <v>-1.0807592548969125E-2</v>
      </c>
      <c r="G118" s="12">
        <f>+'SCC x Ano'!G150/'SCC x Ano'!G118-1</f>
        <v>8.9902781033111889E-2</v>
      </c>
      <c r="H118" s="12">
        <f>+'SCC x Ano'!H150/'SCC x Ano'!H118-1</f>
        <v>0.14298390279383688</v>
      </c>
      <c r="I118" s="12">
        <f>+'SCC x Ano'!I150/'SCC x Ano'!I118-1</f>
        <v>-0.21735897519572123</v>
      </c>
      <c r="J118" s="12">
        <f>+'SCC x Ano'!J150/'SCC x Ano'!J118-1</f>
        <v>7.7261713105797103E-2</v>
      </c>
      <c r="K118" s="12">
        <f>+'SCC x Ano'!K150/'SCC x Ano'!K118-1</f>
        <v>-0.21995755717787679</v>
      </c>
      <c r="L118" s="12">
        <f>+'SCC x Ano'!L150/'SCC x Ano'!L118-1</f>
        <v>-2.5593067201195141E-2</v>
      </c>
    </row>
    <row r="119" spans="1:12" x14ac:dyDescent="0.25">
      <c r="A119" s="1" t="s">
        <v>536</v>
      </c>
      <c r="B119" s="12">
        <f>+'SCC x Ano'!B151/'SCC x Ano'!B119-1</f>
        <v>5.3461606471513656E-2</v>
      </c>
      <c r="C119" s="12">
        <f>+'SCC x Ano'!C151/'SCC x Ano'!C119-1</f>
        <v>-9.8094567683270517E-2</v>
      </c>
      <c r="D119" s="12">
        <f>+'SCC x Ano'!D151/'SCC x Ano'!D119-1</f>
        <v>-0.20125627680803526</v>
      </c>
      <c r="E119" s="12">
        <f>+'SCC x Ano'!E151/'SCC x Ano'!E119-1</f>
        <v>1.125183084333766</v>
      </c>
      <c r="F119" s="12">
        <f>+'SCC x Ano'!F151/'SCC x Ano'!F119-1</f>
        <v>1.3332159390631038E-3</v>
      </c>
      <c r="G119" s="12">
        <f>+'SCC x Ano'!G151/'SCC x Ano'!G119-1</f>
        <v>0.14744432903913207</v>
      </c>
      <c r="H119" s="12">
        <f>+'SCC x Ano'!H151/'SCC x Ano'!H119-1</f>
        <v>6.2159024525384909E-2</v>
      </c>
      <c r="I119" s="12">
        <f>+'SCC x Ano'!I151/'SCC x Ano'!I119-1</f>
        <v>-0.32820464903431978</v>
      </c>
      <c r="J119" s="12">
        <f>+'SCC x Ano'!J151/'SCC x Ano'!J119-1</f>
        <v>-0.14894929008423508</v>
      </c>
      <c r="K119" s="12">
        <f>+'SCC x Ano'!K151/'SCC x Ano'!K119-1</f>
        <v>-5.3171905975897937E-2</v>
      </c>
      <c r="L119" s="12">
        <f>+'SCC x Ano'!L151/'SCC x Ano'!L119-1</f>
        <v>-0.10496331560663474</v>
      </c>
    </row>
    <row r="120" spans="1:12" x14ac:dyDescent="0.25">
      <c r="A120" s="1" t="s">
        <v>537</v>
      </c>
      <c r="B120" s="12">
        <f>+'SCC x Ano'!B152/'SCC x Ano'!B120-1</f>
        <v>9.0067095855352441E-2</v>
      </c>
      <c r="C120" s="12">
        <f>+'SCC x Ano'!C152/'SCC x Ano'!C120-1</f>
        <v>0.15433920158840353</v>
      </c>
      <c r="D120" s="12">
        <f>+'SCC x Ano'!D152/'SCC x Ano'!D120-1</f>
        <v>-0.10081682323318419</v>
      </c>
      <c r="E120" s="12">
        <f>+'SCC x Ano'!E152/'SCC x Ano'!E120-1</f>
        <v>0.5220967458520076</v>
      </c>
      <c r="F120" s="12">
        <f>+'SCC x Ano'!F152/'SCC x Ano'!F120-1</f>
        <v>2.6110719814289585E-2</v>
      </c>
      <c r="G120" s="12">
        <f>+'SCC x Ano'!G152/'SCC x Ano'!G120-1</f>
        <v>-4.913190030297232E-2</v>
      </c>
      <c r="H120" s="12">
        <f>+'SCC x Ano'!H152/'SCC x Ano'!H120-1</f>
        <v>0.1308412947782267</v>
      </c>
      <c r="I120" s="12">
        <f>+'SCC x Ano'!I152/'SCC x Ano'!I120-1</f>
        <v>-0.28684666193940533</v>
      </c>
      <c r="J120" s="12">
        <f>+'SCC x Ano'!J152/'SCC x Ano'!J120-1</f>
        <v>-0.1768995127904518</v>
      </c>
      <c r="K120" s="12">
        <f>+'SCC x Ano'!K152/'SCC x Ano'!K120-1</f>
        <v>-0.11935584051534265</v>
      </c>
      <c r="L120" s="12">
        <f>+'SCC x Ano'!L152/'SCC x Ano'!L120-1</f>
        <v>-2.1942619514867423E-2</v>
      </c>
    </row>
    <row r="121" spans="1:12" x14ac:dyDescent="0.25">
      <c r="A121" s="1" t="s">
        <v>538</v>
      </c>
      <c r="B121" s="12">
        <f>+'SCC x Ano'!B153/'SCC x Ano'!B121-1</f>
        <v>0.18913253929128726</v>
      </c>
      <c r="C121" s="12">
        <f>+'SCC x Ano'!C153/'SCC x Ano'!C121-1</f>
        <v>-0.12547351619390001</v>
      </c>
      <c r="D121" s="12">
        <f>+'SCC x Ano'!D153/'SCC x Ano'!D121-1</f>
        <v>-9.533648019447849E-2</v>
      </c>
      <c r="E121" s="12">
        <f>+'SCC x Ano'!E153/'SCC x Ano'!E121-1</f>
        <v>0.19799231513867843</v>
      </c>
      <c r="F121" s="12">
        <f>+'SCC x Ano'!F153/'SCC x Ano'!F121-1</f>
        <v>-1.2146599294160954E-2</v>
      </c>
      <c r="G121" s="12">
        <f>+'SCC x Ano'!G153/'SCC x Ano'!G121-1</f>
        <v>-6.2285038148446104E-2</v>
      </c>
      <c r="H121" s="12">
        <f>+'SCC x Ano'!H153/'SCC x Ano'!H121-1</f>
        <v>3.8000307167522118E-2</v>
      </c>
      <c r="I121" s="12">
        <f>+'SCC x Ano'!I153/'SCC x Ano'!I121-1</f>
        <v>-0.27736703258938211</v>
      </c>
      <c r="J121" s="12">
        <f>+'SCC x Ano'!J153/'SCC x Ano'!J121-1</f>
        <v>-0.10903952053926658</v>
      </c>
      <c r="K121" s="12">
        <f>+'SCC x Ano'!K153/'SCC x Ano'!K121-1</f>
        <v>-7.1866842086065974E-2</v>
      </c>
      <c r="L121" s="12">
        <f>+'SCC x Ano'!L153/'SCC x Ano'!L121-1</f>
        <v>-3.0992949448022666E-2</v>
      </c>
    </row>
    <row r="122" spans="1:12" x14ac:dyDescent="0.25">
      <c r="A122" s="1" t="s">
        <v>539</v>
      </c>
      <c r="B122" s="12">
        <f>+'SCC x Ano'!B154/'SCC x Ano'!B122-1</f>
        <v>0.12246538526488426</v>
      </c>
      <c r="C122" s="12">
        <f>+'SCC x Ano'!C154/'SCC x Ano'!C122-1</f>
        <v>-6.6872103893530932E-2</v>
      </c>
      <c r="D122" s="12">
        <f>+'SCC x Ano'!D154/'SCC x Ano'!D122-1</f>
        <v>-0.17990614295395635</v>
      </c>
      <c r="E122" s="12">
        <f>+'SCC x Ano'!E154/'SCC x Ano'!E122-1</f>
        <v>0.96999392143015761</v>
      </c>
      <c r="F122" s="12">
        <f>+'SCC x Ano'!F154/'SCC x Ano'!F122-1</f>
        <v>4.2191263065008089E-2</v>
      </c>
      <c r="G122" s="12">
        <f>+'SCC x Ano'!G154/'SCC x Ano'!G122-1</f>
        <v>-3.497020893166547E-2</v>
      </c>
      <c r="H122" s="12">
        <f>+'SCC x Ano'!H154/'SCC x Ano'!H122-1</f>
        <v>6.1649328020365823E-2</v>
      </c>
      <c r="I122" s="12">
        <f>+'SCC x Ano'!I154/'SCC x Ano'!I122-1</f>
        <v>-0.2650804093629342</v>
      </c>
      <c r="J122" s="12">
        <f>+'SCC x Ano'!J154/'SCC x Ano'!J122-1</f>
        <v>5.5022675279865707E-2</v>
      </c>
      <c r="K122" s="12">
        <f>+'SCC x Ano'!K154/'SCC x Ano'!K122-1</f>
        <v>-0.17156600372675668</v>
      </c>
      <c r="L122" s="12">
        <f>+'SCC x Ano'!L154/'SCC x Ano'!L122-1</f>
        <v>-4.3980142069999673E-2</v>
      </c>
    </row>
    <row r="123" spans="1:12" x14ac:dyDescent="0.25">
      <c r="A123" s="1" t="s">
        <v>540</v>
      </c>
      <c r="B123" s="12">
        <f>+'SCC x Ano'!B155/'SCC x Ano'!B123-1</f>
        <v>0.26626111262233376</v>
      </c>
      <c r="C123" s="12">
        <f>+'SCC x Ano'!C155/'SCC x Ano'!C123-1</f>
        <v>0.11695297964721596</v>
      </c>
      <c r="D123" s="12">
        <f>+'SCC x Ano'!D155/'SCC x Ano'!D123-1</f>
        <v>-0.22110253846216388</v>
      </c>
      <c r="E123" s="12">
        <f>+'SCC x Ano'!E155/'SCC x Ano'!E123-1</f>
        <v>0.60494342128888268</v>
      </c>
      <c r="F123" s="12">
        <f>+'SCC x Ano'!F155/'SCC x Ano'!F123-1</f>
        <v>-6.8530893341729349E-2</v>
      </c>
      <c r="G123" s="12">
        <f>+'SCC x Ano'!G155/'SCC x Ano'!G123-1</f>
        <v>4.8941032279882668E-2</v>
      </c>
      <c r="H123" s="12">
        <f>+'SCC x Ano'!H155/'SCC x Ano'!H123-1</f>
        <v>0.11348055886675823</v>
      </c>
      <c r="I123" s="12">
        <f>+'SCC x Ano'!I155/'SCC x Ano'!I123-1</f>
        <v>-0.27954220662511042</v>
      </c>
      <c r="J123" s="12">
        <f>+'SCC x Ano'!J155/'SCC x Ano'!J123-1</f>
        <v>-1.326321232316352E-3</v>
      </c>
      <c r="K123" s="12">
        <f>+'SCC x Ano'!K155/'SCC x Ano'!K123-1</f>
        <v>-0.14927067798565752</v>
      </c>
      <c r="L123" s="12">
        <f>+'SCC x Ano'!L155/'SCC x Ano'!L123-1</f>
        <v>-8.5576347512593909E-2</v>
      </c>
    </row>
    <row r="124" spans="1:12" x14ac:dyDescent="0.25">
      <c r="A124" s="1" t="s">
        <v>541</v>
      </c>
      <c r="B124" s="12">
        <f>+'SCC x Ano'!B156/'SCC x Ano'!B124-1</f>
        <v>0.43421413453079771</v>
      </c>
      <c r="C124" s="12">
        <f>+'SCC x Ano'!C156/'SCC x Ano'!C124-1</f>
        <v>-0.14472767614895432</v>
      </c>
      <c r="D124" s="12">
        <f>+'SCC x Ano'!D156/'SCC x Ano'!D124-1</f>
        <v>-0.20303506189313181</v>
      </c>
      <c r="E124" s="12">
        <f>+'SCC x Ano'!E156/'SCC x Ano'!E124-1</f>
        <v>0.69030882139441885</v>
      </c>
      <c r="F124" s="12">
        <f>+'SCC x Ano'!F156/'SCC x Ano'!F124-1</f>
        <v>4.9360314661245352E-2</v>
      </c>
      <c r="G124" s="12">
        <f>+'SCC x Ano'!G156/'SCC x Ano'!G124-1</f>
        <v>0.2766233227658732</v>
      </c>
      <c r="H124" s="12">
        <f>+'SCC x Ano'!H156/'SCC x Ano'!H124-1</f>
        <v>-1.9841159276968612E-2</v>
      </c>
      <c r="I124" s="12">
        <f>+'SCC x Ano'!I156/'SCC x Ano'!I124-1</f>
        <v>-6.2560781850766189E-2</v>
      </c>
      <c r="J124" s="12">
        <f>+'SCC x Ano'!J156/'SCC x Ano'!J124-1</f>
        <v>-0.11158544559186734</v>
      </c>
      <c r="K124" s="12">
        <f>+'SCC x Ano'!K156/'SCC x Ano'!K124-1</f>
        <v>-0.1235602706378186</v>
      </c>
      <c r="L124" s="12">
        <f>+'SCC x Ano'!L156/'SCC x Ano'!L124-1</f>
        <v>-4.5385489316358552E-2</v>
      </c>
    </row>
    <row r="125" spans="1:12" x14ac:dyDescent="0.25">
      <c r="A125" s="1" t="s">
        <v>542</v>
      </c>
      <c r="B125" s="12">
        <f>+'SCC x Ano'!B157/'SCC x Ano'!B125-1</f>
        <v>0.29548586197333382</v>
      </c>
      <c r="C125" s="12">
        <f>+'SCC x Ano'!C157/'SCC x Ano'!C125-1</f>
        <v>0.27128912353837165</v>
      </c>
      <c r="D125" s="12">
        <f>+'SCC x Ano'!D157/'SCC x Ano'!D125-1</f>
        <v>-0.21056862210078764</v>
      </c>
      <c r="E125" s="12">
        <f>+'SCC x Ano'!E157/'SCC x Ano'!E125-1</f>
        <v>0.72640487039897228</v>
      </c>
      <c r="F125" s="12">
        <f>+'SCC x Ano'!F157/'SCC x Ano'!F125-1</f>
        <v>1.1290763736429899E-2</v>
      </c>
      <c r="G125" s="12">
        <f>+'SCC x Ano'!G157/'SCC x Ano'!G125-1</f>
        <v>0.10614398550591386</v>
      </c>
      <c r="H125" s="12">
        <f>+'SCC x Ano'!H157/'SCC x Ano'!H125-1</f>
        <v>-1.5444785855120657E-2</v>
      </c>
      <c r="I125" s="12">
        <f>+'SCC x Ano'!I157/'SCC x Ano'!I125-1</f>
        <v>-0.20799618170448009</v>
      </c>
      <c r="J125" s="12">
        <f>+'SCC x Ano'!J157/'SCC x Ano'!J125-1</f>
        <v>3.4490340488222087</v>
      </c>
      <c r="K125" s="12">
        <f>+'SCC x Ano'!K157/'SCC x Ano'!K125-1</f>
        <v>-9.3687141712362809E-2</v>
      </c>
      <c r="L125" s="12">
        <f>+'SCC x Ano'!L157/'SCC x Ano'!L125-1</f>
        <v>-6.1178532959544896E-3</v>
      </c>
    </row>
    <row r="126" spans="1:12" x14ac:dyDescent="0.25">
      <c r="A126" s="1" t="s">
        <v>543</v>
      </c>
      <c r="B126" s="12">
        <f>+'SCC x Ano'!B158/'SCC x Ano'!B126-1</f>
        <v>0.30315382677830316</v>
      </c>
      <c r="C126" s="12">
        <f>+'SCC x Ano'!C158/'SCC x Ano'!C126-1</f>
        <v>-0.14742008161171549</v>
      </c>
      <c r="D126" s="12">
        <f>+'SCC x Ano'!D158/'SCC x Ano'!D126-1</f>
        <v>-0.1715005238867543</v>
      </c>
      <c r="E126" s="12">
        <f>+'SCC x Ano'!E158/'SCC x Ano'!E126-1</f>
        <v>1.6064873319638195</v>
      </c>
      <c r="F126" s="12">
        <f>+'SCC x Ano'!F158/'SCC x Ano'!F126-1</f>
        <v>-2.352338673717902E-2</v>
      </c>
      <c r="G126" s="12">
        <f>+'SCC x Ano'!G158/'SCC x Ano'!G126-1</f>
        <v>0.23628672522275584</v>
      </c>
      <c r="H126" s="12">
        <f>+'SCC x Ano'!H158/'SCC x Ano'!H126-1</f>
        <v>3.1909198458760946E-2</v>
      </c>
      <c r="I126" s="12">
        <f>+'SCC x Ano'!I158/'SCC x Ano'!I126-1</f>
        <v>-0.24496055620473267</v>
      </c>
      <c r="J126" s="12">
        <f>+'SCC x Ano'!J158/'SCC x Ano'!J126-1</f>
        <v>0.16567111378956789</v>
      </c>
      <c r="K126" s="12">
        <f>+'SCC x Ano'!K158/'SCC x Ano'!K126-1</f>
        <v>4.195161378034773E-2</v>
      </c>
      <c r="L126" s="12">
        <f>+'SCC x Ano'!L158/'SCC x Ano'!L126-1</f>
        <v>-4.5197124473607464E-2</v>
      </c>
    </row>
    <row r="127" spans="1:12" x14ac:dyDescent="0.25">
      <c r="A127" s="1" t="s">
        <v>544</v>
      </c>
      <c r="B127" s="12">
        <f>+'SCC x Ano'!B159/'SCC x Ano'!B127-1</f>
        <v>2.3155550340746123E-2</v>
      </c>
      <c r="C127" s="12">
        <f>+'SCC x Ano'!C159/'SCC x Ano'!C127-1</f>
        <v>-0.10771108567637833</v>
      </c>
      <c r="D127" s="12">
        <f>+'SCC x Ano'!D159/'SCC x Ano'!D127-1</f>
        <v>-0.23257955270722264</v>
      </c>
      <c r="E127" s="12">
        <f>+'SCC x Ano'!E159/'SCC x Ano'!E127-1</f>
        <v>0.71428847677016449</v>
      </c>
      <c r="F127" s="12">
        <f>+'SCC x Ano'!F159/'SCC x Ano'!F127-1</f>
        <v>-0.17324616167045703</v>
      </c>
      <c r="G127" s="12">
        <f>+'SCC x Ano'!G159/'SCC x Ano'!G127-1</f>
        <v>0.18237633627752348</v>
      </c>
      <c r="H127" s="12">
        <f>+'SCC x Ano'!H159/'SCC x Ano'!H127-1</f>
        <v>8.3006133136664273E-2</v>
      </c>
      <c r="I127" s="12">
        <f>+'SCC x Ano'!I159/'SCC x Ano'!I127-1</f>
        <v>-0.37722849229137134</v>
      </c>
      <c r="J127" s="12">
        <f>+'SCC x Ano'!J159/'SCC x Ano'!J127-1</f>
        <v>-0.71010052473068086</v>
      </c>
      <c r="K127" s="12">
        <f>+'SCC x Ano'!K159/'SCC x Ano'!K127-1</f>
        <v>1.0650316222205141</v>
      </c>
      <c r="L127" s="12">
        <f>+'SCC x Ano'!L159/'SCC x Ano'!L127-1</f>
        <v>-0.13873850670320798</v>
      </c>
    </row>
    <row r="128" spans="1:12" x14ac:dyDescent="0.25">
      <c r="A128" s="1" t="s">
        <v>84</v>
      </c>
      <c r="B128" s="12">
        <f>+'SCC x Ano'!B160/'SCC x Ano'!B128-1</f>
        <v>9.0014124726678135E-2</v>
      </c>
      <c r="C128" s="12">
        <f>+'SCC x Ano'!C160/'SCC x Ano'!C128-1</f>
        <v>5.570150590049705E-2</v>
      </c>
      <c r="D128" s="12">
        <f>+'SCC x Ano'!D160/'SCC x Ano'!D128-1</f>
        <v>-0.13809472769994846</v>
      </c>
      <c r="E128" s="12">
        <f>+'SCC x Ano'!E160/'SCC x Ano'!E128-1</f>
        <v>0.55954448018147596</v>
      </c>
      <c r="F128" s="12">
        <f>+'SCC x Ano'!F160/'SCC x Ano'!F128-1</f>
        <v>-1.333958555697512E-3</v>
      </c>
      <c r="G128" s="12">
        <f>+'SCC x Ano'!G160/'SCC x Ano'!G128-1</f>
        <v>1.1203536097247335E-2</v>
      </c>
      <c r="H128" s="12">
        <f>+'SCC x Ano'!H160/'SCC x Ano'!H128-1</f>
        <v>0.11156018497763509</v>
      </c>
      <c r="I128" s="12">
        <f>+'SCC x Ano'!I160/'SCC x Ano'!I128-1</f>
        <v>-0.28615424050394977</v>
      </c>
      <c r="J128" s="12">
        <f>+'SCC x Ano'!J160/'SCC x Ano'!J128-1</f>
        <v>-0.16557521292665733</v>
      </c>
      <c r="K128" s="12">
        <f>+'SCC x Ano'!K160/'SCC x Ano'!K128-1</f>
        <v>-7.6282916353598074E-2</v>
      </c>
      <c r="L128" s="12">
        <f>+'SCC x Ano'!L160/'SCC x Ano'!L128-1</f>
        <v>-4.7664532347569177E-2</v>
      </c>
    </row>
    <row r="129" spans="1:12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</row>
    <row r="130" spans="1:12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</row>
    <row r="131" spans="1:12" s="1" customFormat="1" x14ac:dyDescent="0.25">
      <c r="B131" s="1">
        <v>2012</v>
      </c>
      <c r="C131" s="1">
        <v>2012</v>
      </c>
      <c r="D131" s="1">
        <v>2012</v>
      </c>
      <c r="E131" s="1">
        <v>2012</v>
      </c>
      <c r="F131" s="1">
        <v>2012</v>
      </c>
      <c r="G131" s="1">
        <v>2012</v>
      </c>
      <c r="H131" s="1">
        <v>2012</v>
      </c>
      <c r="I131" s="1">
        <v>2012</v>
      </c>
      <c r="J131" s="1">
        <v>2012</v>
      </c>
      <c r="K131" s="1">
        <v>2012</v>
      </c>
      <c r="L131" s="1">
        <v>2012</v>
      </c>
    </row>
    <row r="132" spans="1:12" s="52" customFormat="1" x14ac:dyDescent="0.25">
      <c r="A132" s="1"/>
      <c r="B132" s="1" t="s">
        <v>769</v>
      </c>
      <c r="C132" s="1" t="s">
        <v>771</v>
      </c>
      <c r="D132" s="1" t="s">
        <v>20</v>
      </c>
      <c r="E132" s="1" t="s">
        <v>776</v>
      </c>
      <c r="F132" s="1" t="s">
        <v>777</v>
      </c>
      <c r="G132" s="1" t="s">
        <v>780</v>
      </c>
      <c r="H132" s="1" t="s">
        <v>22</v>
      </c>
      <c r="I132" s="1" t="s">
        <v>21</v>
      </c>
      <c r="J132" s="1" t="s">
        <v>29</v>
      </c>
      <c r="K132" s="1" t="s">
        <v>784</v>
      </c>
      <c r="L132" s="1" t="s">
        <v>866</v>
      </c>
    </row>
    <row r="133" spans="1:12" x14ac:dyDescent="0.25">
      <c r="A133" s="1" t="s">
        <v>518</v>
      </c>
      <c r="B133" s="12">
        <f>+'SCC x Ano'!B165/'SCC x Ano'!B133-1</f>
        <v>0.12211945388810452</v>
      </c>
      <c r="C133" s="12">
        <f>+'SCC x Ano'!C165/'SCC x Ano'!C133-1</f>
        <v>-0.93982781004286176</v>
      </c>
      <c r="D133" s="12">
        <f>+'SCC x Ano'!D165/'SCC x Ano'!D133-1</f>
        <v>9.2758417380479852E-2</v>
      </c>
      <c r="E133" s="12">
        <f>+'SCC x Ano'!E165/'SCC x Ano'!E133-1</f>
        <v>1.2702223948119853</v>
      </c>
      <c r="F133" s="12">
        <f>+'SCC x Ano'!F165/'SCC x Ano'!F133-1</f>
        <v>0.25558558930776232</v>
      </c>
      <c r="G133" s="12">
        <f>+'SCC x Ano'!G165/'SCC x Ano'!G133-1</f>
        <v>-0.15575934186856177</v>
      </c>
      <c r="H133" s="12">
        <f>+'SCC x Ano'!H165/'SCC x Ano'!H133-1</f>
        <v>0.35059372465625316</v>
      </c>
      <c r="I133" s="12">
        <f>+'SCC x Ano'!I165/'SCC x Ano'!I133-1</f>
        <v>0.42559075236448707</v>
      </c>
      <c r="J133" s="12">
        <f>+'SCC x Ano'!J165/'SCC x Ano'!J133-1</f>
        <v>-0.39335472783882741</v>
      </c>
      <c r="K133" s="12">
        <f>+'SCC x Ano'!K165/'SCC x Ano'!K133-1</f>
        <v>0.15410003011895634</v>
      </c>
      <c r="L133" s="12">
        <f>+'SCC x Ano'!L165/'SCC x Ano'!L133-1</f>
        <v>0.13298966532290013</v>
      </c>
    </row>
    <row r="134" spans="1:12" x14ac:dyDescent="0.25">
      <c r="A134" s="1" t="s">
        <v>519</v>
      </c>
      <c r="B134" s="12">
        <f>+'SCC x Ano'!B166/'SCC x Ano'!B134-1</f>
        <v>0.60966670776580134</v>
      </c>
      <c r="C134" s="12">
        <f>+'SCC x Ano'!C166/'SCC x Ano'!C134-1</f>
        <v>18.843195550529828</v>
      </c>
      <c r="D134" s="12">
        <f>+'SCC x Ano'!D166/'SCC x Ano'!D134-1</f>
        <v>0.2751123242679081</v>
      </c>
      <c r="E134" s="12">
        <f>+'SCC x Ano'!E166/'SCC x Ano'!E134-1</f>
        <v>0.65595565360925301</v>
      </c>
      <c r="F134" s="12">
        <f>+'SCC x Ano'!F166/'SCC x Ano'!F134-1</f>
        <v>0.20677517695278325</v>
      </c>
      <c r="G134" s="12">
        <f>+'SCC x Ano'!G166/'SCC x Ano'!G134-1</f>
        <v>2.8430640607077784E-3</v>
      </c>
      <c r="H134" s="12">
        <f>+'SCC x Ano'!H166/'SCC x Ano'!H134-1</f>
        <v>0.50011270804054719</v>
      </c>
      <c r="I134" s="12">
        <f>+'SCC x Ano'!I166/'SCC x Ano'!I134-1</f>
        <v>0.10131039954620258</v>
      </c>
      <c r="J134" s="12">
        <f>+'SCC x Ano'!J166/'SCC x Ano'!J134-1</f>
        <v>-7.6207070895291107E-3</v>
      </c>
      <c r="K134" s="12">
        <f>+'SCC x Ano'!K166/'SCC x Ano'!K134-1</f>
        <v>0.2072836490839034</v>
      </c>
      <c r="L134" s="12">
        <f>+'SCC x Ano'!L166/'SCC x Ano'!L134-1</f>
        <v>0.2191009350359725</v>
      </c>
    </row>
    <row r="135" spans="1:12" x14ac:dyDescent="0.25">
      <c r="A135" s="1" t="s">
        <v>520</v>
      </c>
      <c r="B135" s="12">
        <f>+'SCC x Ano'!B167/'SCC x Ano'!B135-1</f>
        <v>0.33909178617630542</v>
      </c>
      <c r="C135" s="12">
        <f>+'SCC x Ano'!C167/'SCC x Ano'!C135-1</f>
        <v>-0.75311593630397655</v>
      </c>
      <c r="D135" s="12">
        <f>+'SCC x Ano'!D167/'SCC x Ano'!D135-1</f>
        <v>0.10714643420200054</v>
      </c>
      <c r="E135" s="12">
        <f>+'SCC x Ano'!E167/'SCC x Ano'!E135-1</f>
        <v>5.8405273974761229</v>
      </c>
      <c r="F135" s="12">
        <f>+'SCC x Ano'!F167/'SCC x Ano'!F135-1</f>
        <v>0.17889650152679826</v>
      </c>
      <c r="G135" s="12">
        <f>+'SCC x Ano'!G167/'SCC x Ano'!G135-1</f>
        <v>0.19379514389001828</v>
      </c>
      <c r="H135" s="12">
        <f>+'SCC x Ano'!H167/'SCC x Ano'!H135-1</f>
        <v>0.14607591039332046</v>
      </c>
      <c r="I135" s="12">
        <f>+'SCC x Ano'!I167/'SCC x Ano'!I135-1</f>
        <v>5.5429507576450376E-2</v>
      </c>
      <c r="J135" s="12">
        <f>+'SCC x Ano'!J167/'SCC x Ano'!J135-1</f>
        <v>-0.90533476328472762</v>
      </c>
      <c r="K135" s="12">
        <f>+'SCC x Ano'!K167/'SCC x Ano'!K135-1</f>
        <v>-1.9269482039072972E-2</v>
      </c>
      <c r="L135" s="12">
        <f>+'SCC x Ano'!L167/'SCC x Ano'!L135-1</f>
        <v>5.3180598775799393E-2</v>
      </c>
    </row>
    <row r="136" spans="1:12" x14ac:dyDescent="0.25">
      <c r="A136" s="1" t="s">
        <v>521</v>
      </c>
      <c r="B136" s="12">
        <f>+'SCC x Ano'!B168/'SCC x Ano'!B136-1</f>
        <v>1.0461114020580617</v>
      </c>
      <c r="C136" s="12">
        <f>+'SCC x Ano'!C168/'SCC x Ano'!C136-1</f>
        <v>-0.60534609718559895</v>
      </c>
      <c r="D136" s="12">
        <f>+'SCC x Ano'!D168/'SCC x Ano'!D136-1</f>
        <v>0.11058965789641539</v>
      </c>
      <c r="E136" s="12">
        <f>+'SCC x Ano'!E168/'SCC x Ano'!E136-1</f>
        <v>-0.33734593664185009</v>
      </c>
      <c r="F136" s="12">
        <f>+'SCC x Ano'!F168/'SCC x Ano'!F136-1</f>
        <v>0.89862929830011118</v>
      </c>
      <c r="G136" s="12">
        <f>+'SCC x Ano'!G168/'SCC x Ano'!G136-1</f>
        <v>0.13284536197431285</v>
      </c>
      <c r="H136" s="12">
        <f>+'SCC x Ano'!H168/'SCC x Ano'!H136-1</f>
        <v>-5.5654857898886467E-2</v>
      </c>
      <c r="I136" s="12">
        <f>+'SCC x Ano'!I168/'SCC x Ano'!I136-1</f>
        <v>0.39637865742320111</v>
      </c>
      <c r="J136" s="12">
        <f>+'SCC x Ano'!J168/'SCC x Ano'!J136-1</f>
        <v>0.10678294669304456</v>
      </c>
      <c r="K136" s="12">
        <f>+'SCC x Ano'!K168/'SCC x Ano'!K136-1</f>
        <v>0.18836092516226266</v>
      </c>
      <c r="L136" s="12">
        <f>+'SCC x Ano'!L168/'SCC x Ano'!L136-1</f>
        <v>0.51112527143423758</v>
      </c>
    </row>
    <row r="137" spans="1:12" x14ac:dyDescent="0.25">
      <c r="A137" s="1" t="s">
        <v>522</v>
      </c>
      <c r="B137" s="12">
        <f>+'SCC x Ano'!B169/'SCC x Ano'!B137-1</f>
        <v>0.17237480350400003</v>
      </c>
      <c r="C137" s="12">
        <f>+'SCC x Ano'!C169/'SCC x Ano'!C137-1</f>
        <v>-0.51170989104654763</v>
      </c>
      <c r="D137" s="12">
        <f>+'SCC x Ano'!D169/'SCC x Ano'!D137-1</f>
        <v>0.18063963391116622</v>
      </c>
      <c r="E137" s="12">
        <f>+'SCC x Ano'!E169/'SCC x Ano'!E137-1</f>
        <v>0.13287160350713911</v>
      </c>
      <c r="F137" s="12">
        <f>+'SCC x Ano'!F169/'SCC x Ano'!F137-1</f>
        <v>0.23815169073924225</v>
      </c>
      <c r="G137" s="12">
        <f>+'SCC x Ano'!G169/'SCC x Ano'!G137-1</f>
        <v>0.33125081417798641</v>
      </c>
      <c r="H137" s="12">
        <f>+'SCC x Ano'!H169/'SCC x Ano'!H137-1</f>
        <v>8.148597641880384E-2</v>
      </c>
      <c r="I137" s="12">
        <f>+'SCC x Ano'!I169/'SCC x Ano'!I137-1</f>
        <v>0.15807409173898113</v>
      </c>
      <c r="J137" s="12">
        <f>+'SCC x Ano'!J169/'SCC x Ano'!J137-1</f>
        <v>-9.2613605083913586E-2</v>
      </c>
      <c r="K137" s="12">
        <f>+'SCC x Ano'!K169/'SCC x Ano'!K137-1</f>
        <v>0.15873915101988745</v>
      </c>
      <c r="L137" s="12">
        <f>+'SCC x Ano'!L169/'SCC x Ano'!L137-1</f>
        <v>9.8004325468421305E-2</v>
      </c>
    </row>
    <row r="138" spans="1:12" x14ac:dyDescent="0.25">
      <c r="A138" s="1" t="s">
        <v>523</v>
      </c>
      <c r="B138" s="12">
        <f>+'SCC x Ano'!B170/'SCC x Ano'!B138-1</f>
        <v>1.0143620870660737</v>
      </c>
      <c r="C138" s="12">
        <f>+'SCC x Ano'!C170/'SCC x Ano'!C138-1</f>
        <v>-0.71432615026351221</v>
      </c>
      <c r="D138" s="12">
        <f>+'SCC x Ano'!D170/'SCC x Ano'!D138-1</f>
        <v>3.7993464926209253E-2</v>
      </c>
      <c r="E138" s="12" t="e">
        <f>+'SCC x Ano'!E170/'SCC x Ano'!E138-1</f>
        <v>#DIV/0!</v>
      </c>
      <c r="F138" s="12">
        <f>+'SCC x Ano'!F170/'SCC x Ano'!F138-1</f>
        <v>0.27650102892530604</v>
      </c>
      <c r="G138" s="12">
        <f>+'SCC x Ano'!G170/'SCC x Ano'!G138-1</f>
        <v>0.6601852940602484</v>
      </c>
      <c r="H138" s="12">
        <f>+'SCC x Ano'!H170/'SCC x Ano'!H138-1</f>
        <v>-0.18803361807897534</v>
      </c>
      <c r="I138" s="12">
        <f>+'SCC x Ano'!I170/'SCC x Ano'!I138-1</f>
        <v>-0.52505323487700473</v>
      </c>
      <c r="J138" s="12">
        <f>+'SCC x Ano'!J170/'SCC x Ano'!J138-1</f>
        <v>0.15780708092963724</v>
      </c>
      <c r="K138" s="12">
        <f>+'SCC x Ano'!K170/'SCC x Ano'!K138-1</f>
        <v>3.0135325460922679E-2</v>
      </c>
      <c r="L138" s="12">
        <f>+'SCC x Ano'!L170/'SCC x Ano'!L138-1</f>
        <v>0.16208053733250782</v>
      </c>
    </row>
    <row r="139" spans="1:12" x14ac:dyDescent="0.25">
      <c r="A139" s="1" t="s">
        <v>524</v>
      </c>
      <c r="B139" s="12">
        <f>+'SCC x Ano'!B171/'SCC x Ano'!B139-1</f>
        <v>0.48358704916073814</v>
      </c>
      <c r="C139" s="12">
        <f>+'SCC x Ano'!C171/'SCC x Ano'!C139-1</f>
        <v>1.4384392571002991E-2</v>
      </c>
      <c r="D139" s="12">
        <f>+'SCC x Ano'!D171/'SCC x Ano'!D139-1</f>
        <v>0.40196603134965114</v>
      </c>
      <c r="E139" s="12" t="e">
        <f>+'SCC x Ano'!E171/'SCC x Ano'!E139-1</f>
        <v>#DIV/0!</v>
      </c>
      <c r="F139" s="12">
        <f>+'SCC x Ano'!F171/'SCC x Ano'!F139-1</f>
        <v>-2.9170963876727907E-3</v>
      </c>
      <c r="G139" s="12">
        <f>+'SCC x Ano'!G171/'SCC x Ano'!G139-1</f>
        <v>0.61332934963863384</v>
      </c>
      <c r="H139" s="12">
        <f>+'SCC x Ano'!H171/'SCC x Ano'!H139-1</f>
        <v>-0.41584031287119838</v>
      </c>
      <c r="I139" s="12">
        <f>+'SCC x Ano'!I171/'SCC x Ano'!I139-1</f>
        <v>4.0239215511593374E-2</v>
      </c>
      <c r="J139" s="12" t="e">
        <f>+'SCC x Ano'!J171/'SCC x Ano'!J139-1</f>
        <v>#DIV/0!</v>
      </c>
      <c r="K139" s="12">
        <f>+'SCC x Ano'!K171/'SCC x Ano'!K139-1</f>
        <v>-0.16899824348411696</v>
      </c>
      <c r="L139" s="12">
        <f>+'SCC x Ano'!L171/'SCC x Ano'!L139-1</f>
        <v>0.10598602339312069</v>
      </c>
    </row>
    <row r="140" spans="1:12" x14ac:dyDescent="0.25">
      <c r="A140" s="1" t="s">
        <v>525</v>
      </c>
      <c r="B140" s="12">
        <f>+'SCC x Ano'!B172/'SCC x Ano'!B140-1</f>
        <v>0.58547482839545562</v>
      </c>
      <c r="C140" s="12">
        <f>+'SCC x Ano'!C172/'SCC x Ano'!C140-1</f>
        <v>-6.2682565068376328E-2</v>
      </c>
      <c r="D140" s="12">
        <f>+'SCC x Ano'!D172/'SCC x Ano'!D140-1</f>
        <v>0.29393727596938901</v>
      </c>
      <c r="E140" s="12">
        <f>+'SCC x Ano'!E172/'SCC x Ano'!E140-1</f>
        <v>0.17039333884659658</v>
      </c>
      <c r="F140" s="12">
        <f>+'SCC x Ano'!F172/'SCC x Ano'!F140-1</f>
        <v>0.27639085487623372</v>
      </c>
      <c r="G140" s="12">
        <f>+'SCC x Ano'!G172/'SCC x Ano'!G140-1</f>
        <v>0.55535564556394812</v>
      </c>
      <c r="H140" s="12">
        <f>+'SCC x Ano'!H172/'SCC x Ano'!H140-1</f>
        <v>0.9974365907257845</v>
      </c>
      <c r="I140" s="12">
        <f>+'SCC x Ano'!I172/'SCC x Ano'!I140-1</f>
        <v>8.4837960409934299E-2</v>
      </c>
      <c r="J140" s="12">
        <f>+'SCC x Ano'!J172/'SCC x Ano'!J140-1</f>
        <v>-0.30750703945244673</v>
      </c>
      <c r="K140" s="12">
        <f>+'SCC x Ano'!K172/'SCC x Ano'!K140-1</f>
        <v>-1.6655467239606536E-2</v>
      </c>
      <c r="L140" s="12">
        <f>+'SCC x Ano'!L172/'SCC x Ano'!L140-1</f>
        <v>0.26989926615591098</v>
      </c>
    </row>
    <row r="141" spans="1:12" x14ac:dyDescent="0.25">
      <c r="A141" s="1" t="s">
        <v>526</v>
      </c>
      <c r="B141" s="12">
        <f>+'SCC x Ano'!B173/'SCC x Ano'!B141-1</f>
        <v>0.19024782948258867</v>
      </c>
      <c r="C141" s="12">
        <f>+'SCC x Ano'!C173/'SCC x Ano'!C141-1</f>
        <v>-0.34086286901464236</v>
      </c>
      <c r="D141" s="12">
        <f>+'SCC x Ano'!D173/'SCC x Ano'!D141-1</f>
        <v>0.39189097220483737</v>
      </c>
      <c r="E141" s="12">
        <f>+'SCC x Ano'!E173/'SCC x Ano'!E141-1</f>
        <v>0.42402194069648402</v>
      </c>
      <c r="F141" s="12">
        <f>+'SCC x Ano'!F173/'SCC x Ano'!F141-1</f>
        <v>0.11521965787110688</v>
      </c>
      <c r="G141" s="12">
        <f>+'SCC x Ano'!G173/'SCC x Ano'!G141-1</f>
        <v>-7.2115945242834711E-2</v>
      </c>
      <c r="H141" s="12">
        <f>+'SCC x Ano'!H173/'SCC x Ano'!H141-1</f>
        <v>0.41552657795053793</v>
      </c>
      <c r="I141" s="12">
        <f>+'SCC x Ano'!I173/'SCC x Ano'!I141-1</f>
        <v>3.4440856197414327E-2</v>
      </c>
      <c r="J141" s="12">
        <f>+'SCC x Ano'!J173/'SCC x Ano'!J141-1</f>
        <v>8.7128036189543234E-2</v>
      </c>
      <c r="K141" s="12">
        <f>+'SCC x Ano'!K173/'SCC x Ano'!K141-1</f>
        <v>1.4246700885354127</v>
      </c>
      <c r="L141" s="12">
        <f>+'SCC x Ano'!L173/'SCC x Ano'!L141-1</f>
        <v>8.7710627458208901E-2</v>
      </c>
    </row>
    <row r="142" spans="1:12" x14ac:dyDescent="0.25">
      <c r="A142" s="1" t="s">
        <v>527</v>
      </c>
      <c r="B142" s="12">
        <f>+'SCC x Ano'!B174/'SCC x Ano'!B142-1</f>
        <v>0.30141824634415992</v>
      </c>
      <c r="C142" s="12">
        <f>+'SCC x Ano'!C174/'SCC x Ano'!C142-1</f>
        <v>5.9597745297650162E-2</v>
      </c>
      <c r="D142" s="12">
        <f>+'SCC x Ano'!D174/'SCC x Ano'!D142-1</f>
        <v>0.14626369117165461</v>
      </c>
      <c r="E142" s="12">
        <f>+'SCC x Ano'!E174/'SCC x Ano'!E142-1</f>
        <v>0.39775844752942247</v>
      </c>
      <c r="F142" s="12">
        <f>+'SCC x Ano'!F174/'SCC x Ano'!F142-1</f>
        <v>6.9607154925058312E-2</v>
      </c>
      <c r="G142" s="12">
        <f>+'SCC x Ano'!G174/'SCC x Ano'!G142-1</f>
        <v>0.48823417269392144</v>
      </c>
      <c r="H142" s="12">
        <f>+'SCC x Ano'!H174/'SCC x Ano'!H142-1</f>
        <v>0.1146265946345264</v>
      </c>
      <c r="I142" s="12">
        <f>+'SCC x Ano'!I174/'SCC x Ano'!I142-1</f>
        <v>0.19388186825849485</v>
      </c>
      <c r="J142" s="12">
        <f>+'SCC x Ano'!J174/'SCC x Ano'!J142-1</f>
        <v>0.16409099759850876</v>
      </c>
      <c r="K142" s="12">
        <f>+'SCC x Ano'!K174/'SCC x Ano'!K142-1</f>
        <v>4.8511323687352004E-2</v>
      </c>
      <c r="L142" s="12">
        <f>+'SCC x Ano'!L174/'SCC x Ano'!L142-1</f>
        <v>9.5677927559559173E-2</v>
      </c>
    </row>
    <row r="143" spans="1:12" x14ac:dyDescent="0.25">
      <c r="A143" s="1" t="s">
        <v>528</v>
      </c>
      <c r="B143" s="12">
        <f>+'SCC x Ano'!B175/'SCC x Ano'!B143-1</f>
        <v>0.27407612164799255</v>
      </c>
      <c r="C143" s="12">
        <f>+'SCC x Ano'!C175/'SCC x Ano'!C143-1</f>
        <v>0.41176050960643229</v>
      </c>
      <c r="D143" s="12">
        <f>+'SCC x Ano'!D175/'SCC x Ano'!D143-1</f>
        <v>1.4125192446451384E-2</v>
      </c>
      <c r="E143" s="12">
        <f>+'SCC x Ano'!E175/'SCC x Ano'!E143-1</f>
        <v>1.6393836060371374</v>
      </c>
      <c r="F143" s="12">
        <f>+'SCC x Ano'!F175/'SCC x Ano'!F143-1</f>
        <v>0.11647318725374101</v>
      </c>
      <c r="G143" s="12">
        <f>+'SCC x Ano'!G175/'SCC x Ano'!G143-1</f>
        <v>0.18842828451897997</v>
      </c>
      <c r="H143" s="12">
        <f>+'SCC x Ano'!H175/'SCC x Ano'!H143-1</f>
        <v>0.62989007754828163</v>
      </c>
      <c r="I143" s="12">
        <f>+'SCC x Ano'!I175/'SCC x Ano'!I143-1</f>
        <v>-1.9833338415756185E-2</v>
      </c>
      <c r="J143" s="12">
        <f>+'SCC x Ano'!J175/'SCC x Ano'!J143-1</f>
        <v>-0.3017555971016751</v>
      </c>
      <c r="K143" s="12">
        <f>+'SCC x Ano'!K175/'SCC x Ano'!K143-1</f>
        <v>0.2100035668305289</v>
      </c>
      <c r="L143" s="12">
        <f>+'SCC x Ano'!L175/'SCC x Ano'!L143-1</f>
        <v>7.5806492579083118E-2</v>
      </c>
    </row>
    <row r="144" spans="1:12" x14ac:dyDescent="0.25">
      <c r="A144" s="1" t="s">
        <v>529</v>
      </c>
      <c r="B144" s="12">
        <f>+'SCC x Ano'!B176/'SCC x Ano'!B144-1</f>
        <v>0.47404073250012324</v>
      </c>
      <c r="C144" s="12">
        <f>+'SCC x Ano'!C176/'SCC x Ano'!C144-1</f>
        <v>1.7962550918498095</v>
      </c>
      <c r="D144" s="12">
        <f>+'SCC x Ano'!D176/'SCC x Ano'!D144-1</f>
        <v>0.12761293100188498</v>
      </c>
      <c r="E144" s="12">
        <f>+'SCC x Ano'!E176/'SCC x Ano'!E144-1</f>
        <v>0.3721984405476999</v>
      </c>
      <c r="F144" s="12">
        <f>+'SCC x Ano'!F176/'SCC x Ano'!F144-1</f>
        <v>6.6088599007269044E-2</v>
      </c>
      <c r="G144" s="12">
        <f>+'SCC x Ano'!G176/'SCC x Ano'!G144-1</f>
        <v>9.6081269603993436E-2</v>
      </c>
      <c r="H144" s="12">
        <f>+'SCC x Ano'!H176/'SCC x Ano'!H144-1</f>
        <v>-0.12613319520489663</v>
      </c>
      <c r="I144" s="12">
        <f>+'SCC x Ano'!I176/'SCC x Ano'!I144-1</f>
        <v>0.33641478870784924</v>
      </c>
      <c r="J144" s="12">
        <f>+'SCC x Ano'!J176/'SCC x Ano'!J144-1</f>
        <v>5.1718962113467493E-2</v>
      </c>
      <c r="K144" s="12">
        <f>+'SCC x Ano'!K176/'SCC x Ano'!K144-1</f>
        <v>0.35331013729673177</v>
      </c>
      <c r="L144" s="12">
        <f>+'SCC x Ano'!L176/'SCC x Ano'!L144-1</f>
        <v>0.20397222934631531</v>
      </c>
    </row>
    <row r="145" spans="1:12" x14ac:dyDescent="0.25">
      <c r="A145" s="1" t="s">
        <v>530</v>
      </c>
      <c r="B145" s="12">
        <f>+'SCC x Ano'!B177/'SCC x Ano'!B145-1</f>
        <v>0.20918745485121626</v>
      </c>
      <c r="C145" s="12">
        <f>+'SCC x Ano'!C177/'SCC x Ano'!C145-1</f>
        <v>0.12219160147293118</v>
      </c>
      <c r="D145" s="12">
        <f>+'SCC x Ano'!D177/'SCC x Ano'!D145-1</f>
        <v>0.10288960238920986</v>
      </c>
      <c r="E145" s="12">
        <f>+'SCC x Ano'!E177/'SCC x Ano'!E145-1</f>
        <v>0.78990706038418468</v>
      </c>
      <c r="F145" s="12">
        <f>+'SCC x Ano'!F177/'SCC x Ano'!F145-1</f>
        <v>0.36671633233658252</v>
      </c>
      <c r="G145" s="12">
        <f>+'SCC x Ano'!G177/'SCC x Ano'!G145-1</f>
        <v>0.3501129846414297</v>
      </c>
      <c r="H145" s="12">
        <f>+'SCC x Ano'!H177/'SCC x Ano'!H145-1</f>
        <v>-8.2559756319973143E-3</v>
      </c>
      <c r="I145" s="12">
        <f>+'SCC x Ano'!I177/'SCC x Ano'!I145-1</f>
        <v>6.0141960699588104E-2</v>
      </c>
      <c r="J145" s="12">
        <f>+'SCC x Ano'!J177/'SCC x Ano'!J145-1</f>
        <v>-6.9289872613717551E-2</v>
      </c>
      <c r="K145" s="12">
        <f>+'SCC x Ano'!K177/'SCC x Ano'!K145-1</f>
        <v>0.21808906742514633</v>
      </c>
      <c r="L145" s="12">
        <f>+'SCC x Ano'!L177/'SCC x Ano'!L145-1</f>
        <v>0.28674020639611086</v>
      </c>
    </row>
    <row r="146" spans="1:12" x14ac:dyDescent="0.25">
      <c r="A146" s="1" t="s">
        <v>531</v>
      </c>
      <c r="B146" s="12">
        <f>+'SCC x Ano'!B178/'SCC x Ano'!B146-1</f>
        <v>0.14331009990904886</v>
      </c>
      <c r="C146" s="12">
        <f>+'SCC x Ano'!C178/'SCC x Ano'!C146-1</f>
        <v>0.93000433830891449</v>
      </c>
      <c r="D146" s="12">
        <f>+'SCC x Ano'!D178/'SCC x Ano'!D146-1</f>
        <v>-3.4318466059080177E-2</v>
      </c>
      <c r="E146" s="12">
        <f>+'SCC x Ano'!E178/'SCC x Ano'!E146-1</f>
        <v>0.13810876712195341</v>
      </c>
      <c r="F146" s="12">
        <f>+'SCC x Ano'!F178/'SCC x Ano'!F146-1</f>
        <v>9.5457929806121333E-2</v>
      </c>
      <c r="G146" s="12">
        <f>+'SCC x Ano'!G178/'SCC x Ano'!G146-1</f>
        <v>0.64942609151968367</v>
      </c>
      <c r="H146" s="12">
        <f>+'SCC x Ano'!H178/'SCC x Ano'!H146-1</f>
        <v>0.55339015993304796</v>
      </c>
      <c r="I146" s="12">
        <f>+'SCC x Ano'!I178/'SCC x Ano'!I146-1</f>
        <v>3.2907766193255306E-2</v>
      </c>
      <c r="J146" s="12">
        <f>+'SCC x Ano'!J178/'SCC x Ano'!J146-1</f>
        <v>-1.6334846647490409E-2</v>
      </c>
      <c r="K146" s="12">
        <f>+'SCC x Ano'!K178/'SCC x Ano'!K146-1</f>
        <v>0.39075552739489883</v>
      </c>
      <c r="L146" s="12">
        <f>+'SCC x Ano'!L178/'SCC x Ano'!L146-1</f>
        <v>7.3916058304748233E-2</v>
      </c>
    </row>
    <row r="147" spans="1:12" x14ac:dyDescent="0.25">
      <c r="A147" s="1" t="s">
        <v>532</v>
      </c>
      <c r="B147" s="12">
        <f>+'SCC x Ano'!B179/'SCC x Ano'!B147-1</f>
        <v>0.2225944754062319</v>
      </c>
      <c r="C147" s="12">
        <f>+'SCC x Ano'!C179/'SCC x Ano'!C147-1</f>
        <v>-6.5962150777828521E-3</v>
      </c>
      <c r="D147" s="12">
        <f>+'SCC x Ano'!D179/'SCC x Ano'!D147-1</f>
        <v>2.5544729828845814E-2</v>
      </c>
      <c r="E147" s="12">
        <f>+'SCC x Ano'!E179/'SCC x Ano'!E147-1</f>
        <v>0.81106933784364177</v>
      </c>
      <c r="F147" s="12">
        <f>+'SCC x Ano'!F179/'SCC x Ano'!F147-1</f>
        <v>0.14299765603478898</v>
      </c>
      <c r="G147" s="12">
        <f>+'SCC x Ano'!G179/'SCC x Ano'!G147-1</f>
        <v>0.2050929790076188</v>
      </c>
      <c r="H147" s="12">
        <f>+'SCC x Ano'!H179/'SCC x Ano'!H147-1</f>
        <v>-0.15361075383601375</v>
      </c>
      <c r="I147" s="12">
        <f>+'SCC x Ano'!I179/'SCC x Ano'!I147-1</f>
        <v>-1.5122052713159029E-2</v>
      </c>
      <c r="J147" s="12">
        <f>+'SCC x Ano'!J179/'SCC x Ano'!J147-1</f>
        <v>-8.2185185122170878E-2</v>
      </c>
      <c r="K147" s="12">
        <f>+'SCC x Ano'!K179/'SCC x Ano'!K147-1</f>
        <v>0.34540772202907188</v>
      </c>
      <c r="L147" s="12">
        <f>+'SCC x Ano'!L179/'SCC x Ano'!L147-1</f>
        <v>0.12751107755681512</v>
      </c>
    </row>
    <row r="148" spans="1:12" x14ac:dyDescent="0.25">
      <c r="A148" s="1" t="s">
        <v>533</v>
      </c>
      <c r="B148" s="12">
        <f>+'SCC x Ano'!B180/'SCC x Ano'!B148-1</f>
        <v>0.18100956679045299</v>
      </c>
      <c r="C148" s="12">
        <f>+'SCC x Ano'!C180/'SCC x Ano'!C148-1</f>
        <v>-0.1543131469723843</v>
      </c>
      <c r="D148" s="12">
        <f>+'SCC x Ano'!D180/'SCC x Ano'!D148-1</f>
        <v>-0.10531236155733703</v>
      </c>
      <c r="E148" s="12">
        <f>+'SCC x Ano'!E180/'SCC x Ano'!E148-1</f>
        <v>0.5581912544508516</v>
      </c>
      <c r="F148" s="12">
        <f>+'SCC x Ano'!F180/'SCC x Ano'!F148-1</f>
        <v>7.8154044735152084E-2</v>
      </c>
      <c r="G148" s="12">
        <f>+'SCC x Ano'!G180/'SCC x Ano'!G148-1</f>
        <v>0.11732047318715844</v>
      </c>
      <c r="H148" s="12">
        <f>+'SCC x Ano'!H180/'SCC x Ano'!H148-1</f>
        <v>-0.19134859281815197</v>
      </c>
      <c r="I148" s="12">
        <f>+'SCC x Ano'!I180/'SCC x Ano'!I148-1</f>
        <v>0.12320419357254675</v>
      </c>
      <c r="J148" s="12">
        <f>+'SCC x Ano'!J180/'SCC x Ano'!J148-1</f>
        <v>2.0156145379132573E-2</v>
      </c>
      <c r="K148" s="12">
        <f>+'SCC x Ano'!K180/'SCC x Ano'!K148-1</f>
        <v>0.17221339311021966</v>
      </c>
      <c r="L148" s="12">
        <f>+'SCC x Ano'!L180/'SCC x Ano'!L148-1</f>
        <v>4.6453806896541439E-2</v>
      </c>
    </row>
    <row r="149" spans="1:12" x14ac:dyDescent="0.25">
      <c r="A149" s="1" t="s">
        <v>534</v>
      </c>
      <c r="B149" s="12">
        <f>+'SCC x Ano'!B181/'SCC x Ano'!B149-1</f>
        <v>0.16192713876068443</v>
      </c>
      <c r="C149" s="12">
        <f>+'SCC x Ano'!C181/'SCC x Ano'!C149-1</f>
        <v>0.1300636774965942</v>
      </c>
      <c r="D149" s="12">
        <f>+'SCC x Ano'!D181/'SCC x Ano'!D149-1</f>
        <v>-3.3337400937638373E-2</v>
      </c>
      <c r="E149" s="12">
        <f>+'SCC x Ano'!E181/'SCC x Ano'!E149-1</f>
        <v>5.112022927229587E-2</v>
      </c>
      <c r="F149" s="12">
        <f>+'SCC x Ano'!F181/'SCC x Ano'!F149-1</f>
        <v>0.12250154677211089</v>
      </c>
      <c r="G149" s="12">
        <f>+'SCC x Ano'!G181/'SCC x Ano'!G149-1</f>
        <v>0.18316249314056909</v>
      </c>
      <c r="H149" s="12">
        <f>+'SCC x Ano'!H181/'SCC x Ano'!H149-1</f>
        <v>0.27810805222944746</v>
      </c>
      <c r="I149" s="12">
        <f>+'SCC x Ano'!I181/'SCC x Ano'!I149-1</f>
        <v>-1.3212834004986518E-2</v>
      </c>
      <c r="J149" s="12">
        <f>+'SCC x Ano'!J181/'SCC x Ano'!J149-1</f>
        <v>0.11119605974803304</v>
      </c>
      <c r="K149" s="12">
        <f>+'SCC x Ano'!K181/'SCC x Ano'!K149-1</f>
        <v>0.12670589521036812</v>
      </c>
      <c r="L149" s="12">
        <f>+'SCC x Ano'!L181/'SCC x Ano'!L149-1</f>
        <v>9.1873336811868489E-2</v>
      </c>
    </row>
    <row r="150" spans="1:12" x14ac:dyDescent="0.25">
      <c r="A150" s="1" t="s">
        <v>535</v>
      </c>
      <c r="B150" s="12">
        <f>+'SCC x Ano'!B182/'SCC x Ano'!B150-1</f>
        <v>0.22604664392291696</v>
      </c>
      <c r="C150" s="12">
        <f>+'SCC x Ano'!C182/'SCC x Ano'!C150-1</f>
        <v>-2.8623225601404401E-2</v>
      </c>
      <c r="D150" s="12">
        <f>+'SCC x Ano'!D182/'SCC x Ano'!D150-1</f>
        <v>-4.0810006316038816E-4</v>
      </c>
      <c r="E150" s="12">
        <f>+'SCC x Ano'!E182/'SCC x Ano'!E150-1</f>
        <v>0.94364369682152138</v>
      </c>
      <c r="F150" s="12">
        <f>+'SCC x Ano'!F182/'SCC x Ano'!F150-1</f>
        <v>8.1272673476287416E-2</v>
      </c>
      <c r="G150" s="12">
        <f>+'SCC x Ano'!G182/'SCC x Ano'!G150-1</f>
        <v>0.17654630958922546</v>
      </c>
      <c r="H150" s="12">
        <f>+'SCC x Ano'!H182/'SCC x Ano'!H150-1</f>
        <v>0.229002967643545</v>
      </c>
      <c r="I150" s="12">
        <f>+'SCC x Ano'!I182/'SCC x Ano'!I150-1</f>
        <v>0.34043575272541826</v>
      </c>
      <c r="J150" s="12">
        <f>+'SCC x Ano'!J182/'SCC x Ano'!J150-1</f>
        <v>0.28847965053847102</v>
      </c>
      <c r="K150" s="12">
        <f>+'SCC x Ano'!K182/'SCC x Ano'!K150-1</f>
        <v>0.2450518425986894</v>
      </c>
      <c r="L150" s="12">
        <f>+'SCC x Ano'!L182/'SCC x Ano'!L150-1</f>
        <v>9.3589596159634469E-2</v>
      </c>
    </row>
    <row r="151" spans="1:12" x14ac:dyDescent="0.25">
      <c r="A151" s="1" t="s">
        <v>536</v>
      </c>
      <c r="B151" s="12">
        <f>+'SCC x Ano'!B183/'SCC x Ano'!B151-1</f>
        <v>0.23049458434490067</v>
      </c>
      <c r="C151" s="12">
        <f>+'SCC x Ano'!C183/'SCC x Ano'!C151-1</f>
        <v>-2.8383306038282763E-2</v>
      </c>
      <c r="D151" s="12">
        <f>+'SCC x Ano'!D183/'SCC x Ano'!D151-1</f>
        <v>9.6377480096115464E-2</v>
      </c>
      <c r="E151" s="12">
        <f>+'SCC x Ano'!E183/'SCC x Ano'!E151-1</f>
        <v>0.76904975352938409</v>
      </c>
      <c r="F151" s="12">
        <f>+'SCC x Ano'!F183/'SCC x Ano'!F151-1</f>
        <v>8.5638820768085377E-2</v>
      </c>
      <c r="G151" s="12">
        <f>+'SCC x Ano'!G183/'SCC x Ano'!G151-1</f>
        <v>0.13199660104907585</v>
      </c>
      <c r="H151" s="12">
        <f>+'SCC x Ano'!H183/'SCC x Ano'!H151-1</f>
        <v>-9.9615239455925986E-2</v>
      </c>
      <c r="I151" s="12">
        <f>+'SCC x Ano'!I183/'SCC x Ano'!I151-1</f>
        <v>3.0676576177460335E-2</v>
      </c>
      <c r="J151" s="12">
        <f>+'SCC x Ano'!J183/'SCC x Ano'!J151-1</f>
        <v>0.14852158169419183</v>
      </c>
      <c r="K151" s="12">
        <f>+'SCC x Ano'!K183/'SCC x Ano'!K151-1</f>
        <v>9.7249346658643265E-2</v>
      </c>
      <c r="L151" s="12">
        <f>+'SCC x Ano'!L183/'SCC x Ano'!L151-1</f>
        <v>9.9643817075568908E-2</v>
      </c>
    </row>
    <row r="152" spans="1:12" x14ac:dyDescent="0.25">
      <c r="A152" s="1" t="s">
        <v>537</v>
      </c>
      <c r="B152" s="12">
        <f>+'SCC x Ano'!B184/'SCC x Ano'!B152-1</f>
        <v>0.22993193203827178</v>
      </c>
      <c r="C152" s="12">
        <f>+'SCC x Ano'!C184/'SCC x Ano'!C152-1</f>
        <v>0.14186951964594718</v>
      </c>
      <c r="D152" s="12">
        <f>+'SCC x Ano'!D184/'SCC x Ano'!D152-1</f>
        <v>3.0988646532287722E-2</v>
      </c>
      <c r="E152" s="12">
        <f>+'SCC x Ano'!E184/'SCC x Ano'!E152-1</f>
        <v>0.29072172795991302</v>
      </c>
      <c r="F152" s="12">
        <f>+'SCC x Ano'!F184/'SCC x Ano'!F152-1</f>
        <v>1.5593658191458193E-2</v>
      </c>
      <c r="G152" s="12">
        <f>+'SCC x Ano'!G184/'SCC x Ano'!G152-1</f>
        <v>9.7894274501028278E-2</v>
      </c>
      <c r="H152" s="12">
        <f>+'SCC x Ano'!H184/'SCC x Ano'!H152-1</f>
        <v>0.26864024868961378</v>
      </c>
      <c r="I152" s="12">
        <f>+'SCC x Ano'!I184/'SCC x Ano'!I152-1</f>
        <v>-6.2305125416548979E-2</v>
      </c>
      <c r="J152" s="12">
        <f>+'SCC x Ano'!J184/'SCC x Ano'!J152-1</f>
        <v>0.17733599762374896</v>
      </c>
      <c r="K152" s="12">
        <f>+'SCC x Ano'!K184/'SCC x Ano'!K152-1</f>
        <v>0.21328980315423918</v>
      </c>
      <c r="L152" s="12">
        <f>+'SCC x Ano'!L184/'SCC x Ano'!L152-1</f>
        <v>6.1538364735141071E-2</v>
      </c>
    </row>
    <row r="153" spans="1:12" x14ac:dyDescent="0.25">
      <c r="A153" s="1" t="s">
        <v>538</v>
      </c>
      <c r="B153" s="12">
        <f>+'SCC x Ano'!B185/'SCC x Ano'!B153-1</f>
        <v>0.14002068183974758</v>
      </c>
      <c r="C153" s="12">
        <f>+'SCC x Ano'!C185/'SCC x Ano'!C153-1</f>
        <v>0.1559945402146421</v>
      </c>
      <c r="D153" s="12">
        <f>+'SCC x Ano'!D185/'SCC x Ano'!D153-1</f>
        <v>-2.267588097356521E-2</v>
      </c>
      <c r="E153" s="12">
        <f>+'SCC x Ano'!E185/'SCC x Ano'!E153-1</f>
        <v>0.76748709431426154</v>
      </c>
      <c r="F153" s="12">
        <f>+'SCC x Ano'!F185/'SCC x Ano'!F153-1</f>
        <v>8.8690887911111904E-2</v>
      </c>
      <c r="G153" s="12">
        <f>+'SCC x Ano'!G185/'SCC x Ano'!G153-1</f>
        <v>0.1498316901174308</v>
      </c>
      <c r="H153" s="12">
        <f>+'SCC x Ano'!H185/'SCC x Ano'!H153-1</f>
        <v>0.27324524840452802</v>
      </c>
      <c r="I153" s="12">
        <f>+'SCC x Ano'!I185/'SCC x Ano'!I153-1</f>
        <v>-4.1957327537838873E-2</v>
      </c>
      <c r="J153" s="12">
        <f>+'SCC x Ano'!J185/'SCC x Ano'!J153-1</f>
        <v>4.6058893802174206E-2</v>
      </c>
      <c r="K153" s="12">
        <f>+'SCC x Ano'!K185/'SCC x Ano'!K153-1</f>
        <v>0.15627444603572349</v>
      </c>
      <c r="L153" s="12">
        <f>+'SCC x Ano'!L185/'SCC x Ano'!L153-1</f>
        <v>8.0618526707419091E-2</v>
      </c>
    </row>
    <row r="154" spans="1:12" x14ac:dyDescent="0.25">
      <c r="A154" s="1" t="s">
        <v>539</v>
      </c>
      <c r="B154" s="12">
        <f>+'SCC x Ano'!B186/'SCC x Ano'!B154-1</f>
        <v>0.2068841573968081</v>
      </c>
      <c r="C154" s="12">
        <f>+'SCC x Ano'!C186/'SCC x Ano'!C154-1</f>
        <v>-6.9895533047360292E-2</v>
      </c>
      <c r="D154" s="12">
        <f>+'SCC x Ano'!D186/'SCC x Ano'!D154-1</f>
        <v>5.5854150942270975E-2</v>
      </c>
      <c r="E154" s="12">
        <f>+'SCC x Ano'!E186/'SCC x Ano'!E154-1</f>
        <v>0.55364862106499757</v>
      </c>
      <c r="F154" s="12">
        <f>+'SCC x Ano'!F186/'SCC x Ano'!F154-1</f>
        <v>0.15981389589272177</v>
      </c>
      <c r="G154" s="12">
        <f>+'SCC x Ano'!G186/'SCC x Ano'!G154-1</f>
        <v>0.15355364597398524</v>
      </c>
      <c r="H154" s="12">
        <f>+'SCC x Ano'!H186/'SCC x Ano'!H154-1</f>
        <v>0.16003316689111258</v>
      </c>
      <c r="I154" s="12">
        <f>+'SCC x Ano'!I186/'SCC x Ano'!I154-1</f>
        <v>6.2436842570007256E-2</v>
      </c>
      <c r="J154" s="12">
        <f>+'SCC x Ano'!J186/'SCC x Ano'!J154-1</f>
        <v>-3.076125231273541E-2</v>
      </c>
      <c r="K154" s="12">
        <f>+'SCC x Ano'!K186/'SCC x Ano'!K154-1</f>
        <v>0.23851001704169317</v>
      </c>
      <c r="L154" s="12">
        <f>+'SCC x Ano'!L186/'SCC x Ano'!L154-1</f>
        <v>0.13465298637286072</v>
      </c>
    </row>
    <row r="155" spans="1:12" x14ac:dyDescent="0.25">
      <c r="A155" s="1" t="s">
        <v>540</v>
      </c>
      <c r="B155" s="12">
        <f>+'SCC x Ano'!B187/'SCC x Ano'!B155-1</f>
        <v>0.13317188162160498</v>
      </c>
      <c r="C155" s="12">
        <f>+'SCC x Ano'!C187/'SCC x Ano'!C155-1</f>
        <v>-9.6341899094606553E-2</v>
      </c>
      <c r="D155" s="12">
        <f>+'SCC x Ano'!D187/'SCC x Ano'!D155-1</f>
        <v>-3.2287815487877847E-2</v>
      </c>
      <c r="E155" s="12">
        <f>+'SCC x Ano'!E187/'SCC x Ano'!E155-1</f>
        <v>5.1963225938715052E-2</v>
      </c>
      <c r="F155" s="12">
        <f>+'SCC x Ano'!F187/'SCC x Ano'!F155-1</f>
        <v>5.3722060880317724E-2</v>
      </c>
      <c r="G155" s="12">
        <f>+'SCC x Ano'!G187/'SCC x Ano'!G155-1</f>
        <v>9.4108321322884381E-2</v>
      </c>
      <c r="H155" s="12">
        <f>+'SCC x Ano'!H187/'SCC x Ano'!H155-1</f>
        <v>0.18700599327854173</v>
      </c>
      <c r="I155" s="12">
        <f>+'SCC x Ano'!I187/'SCC x Ano'!I155-1</f>
        <v>-1.0710368497110934E-2</v>
      </c>
      <c r="J155" s="12">
        <f>+'SCC x Ano'!J187/'SCC x Ano'!J155-1</f>
        <v>-2.7379057802766948E-2</v>
      </c>
      <c r="K155" s="12">
        <f>+'SCC x Ano'!K187/'SCC x Ano'!K155-1</f>
        <v>7.5125628093437369E-2</v>
      </c>
      <c r="L155" s="12">
        <f>+'SCC x Ano'!L187/'SCC x Ano'!L155-1</f>
        <v>4.1042882623193222E-2</v>
      </c>
    </row>
    <row r="156" spans="1:12" x14ac:dyDescent="0.25">
      <c r="A156" s="1" t="s">
        <v>541</v>
      </c>
      <c r="B156" s="12">
        <f>+'SCC x Ano'!B188/'SCC x Ano'!B156-1</f>
        <v>0.14804485863688854</v>
      </c>
      <c r="C156" s="12">
        <f>+'SCC x Ano'!C188/'SCC x Ano'!C156-1</f>
        <v>0.16761474150000133</v>
      </c>
      <c r="D156" s="12">
        <f>+'SCC x Ano'!D188/'SCC x Ano'!D156-1</f>
        <v>-3.1631778720527248E-2</v>
      </c>
      <c r="E156" s="12">
        <f>+'SCC x Ano'!E188/'SCC x Ano'!E156-1</f>
        <v>1.7710823110511598</v>
      </c>
      <c r="F156" s="12">
        <f>+'SCC x Ano'!F188/'SCC x Ano'!F156-1</f>
        <v>0.1301695944707093</v>
      </c>
      <c r="G156" s="12">
        <f>+'SCC x Ano'!G188/'SCC x Ano'!G156-1</f>
        <v>0.24348281141560224</v>
      </c>
      <c r="H156" s="12">
        <f>+'SCC x Ano'!H188/'SCC x Ano'!H156-1</f>
        <v>0.29962633580231257</v>
      </c>
      <c r="I156" s="12">
        <f>+'SCC x Ano'!I188/'SCC x Ano'!I156-1</f>
        <v>-0.12430693927485004</v>
      </c>
      <c r="J156" s="12">
        <f>+'SCC x Ano'!J188/'SCC x Ano'!J156-1</f>
        <v>0.55337210554848304</v>
      </c>
      <c r="K156" s="12">
        <f>+'SCC x Ano'!K188/'SCC x Ano'!K156-1</f>
        <v>0.21808388934285694</v>
      </c>
      <c r="L156" s="12">
        <f>+'SCC x Ano'!L188/'SCC x Ano'!L156-1</f>
        <v>8.0346495986959088E-2</v>
      </c>
    </row>
    <row r="157" spans="1:12" x14ac:dyDescent="0.25">
      <c r="A157" s="1" t="s">
        <v>542</v>
      </c>
      <c r="B157" s="12">
        <f>+'SCC x Ano'!B189/'SCC x Ano'!B157-1</f>
        <v>-4.6339348298300886E-2</v>
      </c>
      <c r="C157" s="12">
        <f>+'SCC x Ano'!C189/'SCC x Ano'!C157-1</f>
        <v>-0.74489570281825523</v>
      </c>
      <c r="D157" s="12">
        <f>+'SCC x Ano'!D189/'SCC x Ano'!D157-1</f>
        <v>0.24121716064682874</v>
      </c>
      <c r="E157" s="12">
        <f>+'SCC x Ano'!E189/'SCC x Ano'!E157-1</f>
        <v>2.0442297426292075</v>
      </c>
      <c r="F157" s="12">
        <f>+'SCC x Ano'!F189/'SCC x Ano'!F157-1</f>
        <v>0.18984355360309535</v>
      </c>
      <c r="G157" s="12">
        <f>+'SCC x Ano'!G189/'SCC x Ano'!G157-1</f>
        <v>0.25106919323984678</v>
      </c>
      <c r="H157" s="12">
        <f>+'SCC x Ano'!H189/'SCC x Ano'!H157-1</f>
        <v>4.121481639858926E-3</v>
      </c>
      <c r="I157" s="12">
        <f>+'SCC x Ano'!I189/'SCC x Ano'!I157-1</f>
        <v>0.11008333906081003</v>
      </c>
      <c r="J157" s="12">
        <f>+'SCC x Ano'!J189/'SCC x Ano'!J157-1</f>
        <v>-0.85733589030805701</v>
      </c>
      <c r="K157" s="12">
        <f>+'SCC x Ano'!K189/'SCC x Ano'!K157-1</f>
        <v>0.33230503296859881</v>
      </c>
      <c r="L157" s="12">
        <f>+'SCC x Ano'!L189/'SCC x Ano'!L157-1</f>
        <v>0.11135933618649152</v>
      </c>
    </row>
    <row r="158" spans="1:12" x14ac:dyDescent="0.25">
      <c r="A158" s="1" t="s">
        <v>543</v>
      </c>
      <c r="B158" s="12">
        <f>+'SCC x Ano'!B190/'SCC x Ano'!B158-1</f>
        <v>0.28556927147082489</v>
      </c>
      <c r="C158" s="12">
        <f>+'SCC x Ano'!C190/'SCC x Ano'!C158-1</f>
        <v>0.8706191701908248</v>
      </c>
      <c r="D158" s="12">
        <f>+'SCC x Ano'!D190/'SCC x Ano'!D158-1</f>
        <v>-0.11988157182062698</v>
      </c>
      <c r="E158" s="12">
        <f>+'SCC x Ano'!E190/'SCC x Ano'!E158-1</f>
        <v>1.4269986297381636</v>
      </c>
      <c r="F158" s="12">
        <f>+'SCC x Ano'!F190/'SCC x Ano'!F158-1</f>
        <v>9.6669570559443807E-2</v>
      </c>
      <c r="G158" s="12">
        <f>+'SCC x Ano'!G190/'SCC x Ano'!G158-1</f>
        <v>0.24155699425383115</v>
      </c>
      <c r="H158" s="12">
        <f>+'SCC x Ano'!H190/'SCC x Ano'!H158-1</f>
        <v>1.3649161890600725E-2</v>
      </c>
      <c r="I158" s="12">
        <f>+'SCC x Ano'!I190/'SCC x Ano'!I158-1</f>
        <v>-8.3521723467819275E-2</v>
      </c>
      <c r="J158" s="12">
        <f>+'SCC x Ano'!J190/'SCC x Ano'!J158-1</f>
        <v>-0.4136406727511851</v>
      </c>
      <c r="K158" s="12">
        <f>+'SCC x Ano'!K190/'SCC x Ano'!K158-1</f>
        <v>3.1777049834704085E-2</v>
      </c>
      <c r="L158" s="12">
        <f>+'SCC x Ano'!L190/'SCC x Ano'!L158-1</f>
        <v>6.7020401941020991E-2</v>
      </c>
    </row>
    <row r="159" spans="1:12" x14ac:dyDescent="0.25">
      <c r="A159" s="1" t="s">
        <v>544</v>
      </c>
      <c r="B159" s="12">
        <f>+'SCC x Ano'!B191/'SCC x Ano'!B159-1</f>
        <v>0.28390478579315181</v>
      </c>
      <c r="C159" s="12">
        <f>+'SCC x Ano'!C191/'SCC x Ano'!C159-1</f>
        <v>0.30626033768088723</v>
      </c>
      <c r="D159" s="12">
        <f>+'SCC x Ano'!D191/'SCC x Ano'!D159-1</f>
        <v>9.7764570164702524E-2</v>
      </c>
      <c r="E159" s="12">
        <f>+'SCC x Ano'!E191/'SCC x Ano'!E159-1</f>
        <v>1.32835475471708</v>
      </c>
      <c r="F159" s="12">
        <f>+'SCC x Ano'!F191/'SCC x Ano'!F159-1</f>
        <v>-5.3910334710690622E-3</v>
      </c>
      <c r="G159" s="12">
        <f>+'SCC x Ano'!G191/'SCC x Ano'!G159-1</f>
        <v>-5.1998364139275277E-2</v>
      </c>
      <c r="H159" s="12">
        <f>+'SCC x Ano'!H191/'SCC x Ano'!H159-1</f>
        <v>-6.6656189074833727E-2</v>
      </c>
      <c r="I159" s="12">
        <f>+'SCC x Ano'!I191/'SCC x Ano'!I159-1</f>
        <v>7.8487690093752338E-2</v>
      </c>
      <c r="J159" s="12">
        <f>+'SCC x Ano'!J191/'SCC x Ano'!J159-1</f>
        <v>-0.183574519368639</v>
      </c>
      <c r="K159" s="12">
        <f>+'SCC x Ano'!K191/'SCC x Ano'!K159-1</f>
        <v>-0.49041524407056136</v>
      </c>
      <c r="L159" s="12">
        <f>+'SCC x Ano'!L191/'SCC x Ano'!L159-1</f>
        <v>-2.5765786656687162E-2</v>
      </c>
    </row>
    <row r="160" spans="1:12" x14ac:dyDescent="0.25">
      <c r="A160" s="1" t="s">
        <v>84</v>
      </c>
      <c r="B160" s="12">
        <f>+'SCC x Ano'!B192/'SCC x Ano'!B160-1</f>
        <v>0.20972830618338367</v>
      </c>
      <c r="C160" s="12">
        <f>+'SCC x Ano'!C192/'SCC x Ano'!C160-1</f>
        <v>2.731816948533039E-2</v>
      </c>
      <c r="D160" s="12">
        <f>+'SCC x Ano'!D192/'SCC x Ano'!D160-1</f>
        <v>4.1191297609379562E-2</v>
      </c>
      <c r="E160" s="12">
        <f>+'SCC x Ano'!E192/'SCC x Ano'!E160-1</f>
        <v>0.36761455697113044</v>
      </c>
      <c r="F160" s="12">
        <f>+'SCC x Ano'!F192/'SCC x Ano'!F160-1</f>
        <v>6.5660394451604542E-2</v>
      </c>
      <c r="G160" s="12">
        <f>+'SCC x Ano'!G192/'SCC x Ano'!G160-1</f>
        <v>0.12603481323966093</v>
      </c>
      <c r="H160" s="12">
        <f>+'SCC x Ano'!H192/'SCC x Ano'!H160-1</f>
        <v>0.22487615371586966</v>
      </c>
      <c r="I160" s="12">
        <f>+'SCC x Ano'!I192/'SCC x Ano'!I160-1</f>
        <v>-1.2342876525218704E-3</v>
      </c>
      <c r="J160" s="12">
        <f>+'SCC x Ano'!J192/'SCC x Ano'!J160-1</f>
        <v>5.890697158582836E-2</v>
      </c>
      <c r="K160" s="12">
        <f>+'SCC x Ano'!K192/'SCC x Ano'!K160-1</f>
        <v>0.14627997221025768</v>
      </c>
      <c r="L160" s="12">
        <f>+'SCC x Ano'!L192/'SCC x Ano'!L160-1</f>
        <v>7.8279019100648162E-2</v>
      </c>
    </row>
    <row r="161" spans="1:12" x14ac:dyDescent="0.25">
      <c r="B161" s="14"/>
      <c r="C161" s="14"/>
      <c r="D161" s="14"/>
      <c r="E161" s="14"/>
      <c r="F161" s="14"/>
      <c r="G161" s="14"/>
      <c r="H161" s="14"/>
      <c r="I161" s="14"/>
      <c r="J161" s="14"/>
      <c r="K161" s="14"/>
    </row>
    <row r="162" spans="1:12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</row>
    <row r="163" spans="1:12" s="1" customFormat="1" x14ac:dyDescent="0.25">
      <c r="B163" s="1">
        <v>2013</v>
      </c>
      <c r="C163" s="1">
        <v>2013</v>
      </c>
      <c r="D163" s="1">
        <v>2013</v>
      </c>
      <c r="E163" s="1">
        <v>2013</v>
      </c>
      <c r="F163" s="1">
        <v>2013</v>
      </c>
      <c r="G163" s="1">
        <v>2013</v>
      </c>
      <c r="H163" s="1">
        <v>2013</v>
      </c>
      <c r="I163" s="1">
        <v>2013</v>
      </c>
      <c r="J163" s="1">
        <v>2013</v>
      </c>
      <c r="K163" s="1">
        <v>2013</v>
      </c>
      <c r="L163" s="1">
        <v>2013</v>
      </c>
    </row>
    <row r="164" spans="1:12" s="52" customFormat="1" x14ac:dyDescent="0.25">
      <c r="A164" s="1"/>
      <c r="B164" s="1" t="s">
        <v>769</v>
      </c>
      <c r="C164" s="1" t="s">
        <v>771</v>
      </c>
      <c r="D164" s="1" t="s">
        <v>20</v>
      </c>
      <c r="E164" s="1" t="s">
        <v>776</v>
      </c>
      <c r="F164" s="1" t="s">
        <v>777</v>
      </c>
      <c r="G164" s="1" t="s">
        <v>780</v>
      </c>
      <c r="H164" s="1" t="s">
        <v>22</v>
      </c>
      <c r="I164" s="1" t="s">
        <v>21</v>
      </c>
      <c r="J164" s="1" t="s">
        <v>29</v>
      </c>
      <c r="K164" s="1" t="s">
        <v>784</v>
      </c>
      <c r="L164" s="1" t="s">
        <v>866</v>
      </c>
    </row>
    <row r="165" spans="1:12" x14ac:dyDescent="0.25">
      <c r="A165" s="1" t="s">
        <v>518</v>
      </c>
      <c r="B165" s="12">
        <f>+'SCC x Ano'!B197/'SCC x Ano'!B165-1</f>
        <v>0.17013820902160015</v>
      </c>
      <c r="C165" s="12">
        <f>+'SCC x Ano'!C197/'SCC x Ano'!C165-1</f>
        <v>-0.17702707245552696</v>
      </c>
      <c r="D165" s="12">
        <f>+'SCC x Ano'!D197/'SCC x Ano'!D165-1</f>
        <v>2.4861054429258234E-2</v>
      </c>
      <c r="E165" s="12">
        <f>+'SCC x Ano'!E197/'SCC x Ano'!E165-1</f>
        <v>-0.29038371370336458</v>
      </c>
      <c r="F165" s="12">
        <f>+'SCC x Ano'!F197/'SCC x Ano'!F165-1</f>
        <v>-4.4689350416548423E-2</v>
      </c>
      <c r="G165" s="12">
        <f>+'SCC x Ano'!G197/'SCC x Ano'!G165-1</f>
        <v>0.14689961199752921</v>
      </c>
      <c r="H165" s="12">
        <f>+'SCC x Ano'!H197/'SCC x Ano'!H165-1</f>
        <v>0.44949955711539191</v>
      </c>
      <c r="I165" s="12">
        <f>+'SCC x Ano'!I197/'SCC x Ano'!I165-1</f>
        <v>-7.9107108077273725E-2</v>
      </c>
      <c r="J165" s="12">
        <f>+'SCC x Ano'!J197/'SCC x Ano'!J165-1</f>
        <v>3.2384007205881638</v>
      </c>
      <c r="K165" s="12">
        <f>+'SCC x Ano'!K197/'SCC x Ano'!K165-1</f>
        <v>0.12232545121770233</v>
      </c>
      <c r="L165" s="12">
        <f>+'SCC x Ano'!L197/'SCC x Ano'!L165-1</f>
        <v>2.1345379955102217E-2</v>
      </c>
    </row>
    <row r="166" spans="1:12" x14ac:dyDescent="0.25">
      <c r="A166" s="1" t="s">
        <v>519</v>
      </c>
      <c r="B166" s="12">
        <f>+'SCC x Ano'!B198/'SCC x Ano'!B166-1</f>
        <v>-0.12011215191700342</v>
      </c>
      <c r="C166" s="12">
        <f>+'SCC x Ano'!C198/'SCC x Ano'!C166-1</f>
        <v>1.1191404131456606</v>
      </c>
      <c r="D166" s="12">
        <f>+'SCC x Ano'!D198/'SCC x Ano'!D166-1</f>
        <v>0.47042762740943855</v>
      </c>
      <c r="E166" s="12">
        <f>+'SCC x Ano'!E198/'SCC x Ano'!E166-1</f>
        <v>-1</v>
      </c>
      <c r="F166" s="12">
        <f>+'SCC x Ano'!F198/'SCC x Ano'!F166-1</f>
        <v>-1.7180765865928427E-3</v>
      </c>
      <c r="G166" s="12">
        <f>+'SCC x Ano'!G198/'SCC x Ano'!G166-1</f>
        <v>0.16083754542643347</v>
      </c>
      <c r="H166" s="12">
        <f>+'SCC x Ano'!H198/'SCC x Ano'!H166-1</f>
        <v>0.51511349558902508</v>
      </c>
      <c r="I166" s="12">
        <f>+'SCC x Ano'!I198/'SCC x Ano'!I166-1</f>
        <v>-0.31742876930743069</v>
      </c>
      <c r="J166" s="12">
        <f>+'SCC x Ano'!J198/'SCC x Ano'!J166-1</f>
        <v>0.16806527689193618</v>
      </c>
      <c r="K166" s="12">
        <f>+'SCC x Ano'!K198/'SCC x Ano'!K166-1</f>
        <v>-0.2474290701839289</v>
      </c>
      <c r="L166" s="12">
        <f>+'SCC x Ano'!L198/'SCC x Ano'!L166-1</f>
        <v>9.57110731269184E-2</v>
      </c>
    </row>
    <row r="167" spans="1:12" x14ac:dyDescent="0.25">
      <c r="A167" s="1" t="s">
        <v>520</v>
      </c>
      <c r="B167" s="12">
        <f>+'SCC x Ano'!B199/'SCC x Ano'!B167-1</f>
        <v>9.3900025232154904E-2</v>
      </c>
      <c r="C167" s="12">
        <f>+'SCC x Ano'!C199/'SCC x Ano'!C167-1</f>
        <v>0.15232594675486189</v>
      </c>
      <c r="D167" s="12">
        <f>+'SCC x Ano'!D199/'SCC x Ano'!D167-1</f>
        <v>-8.0856095724969657E-2</v>
      </c>
      <c r="E167" s="12">
        <f>+'SCC x Ano'!E199/'SCC x Ano'!E167-1</f>
        <v>-0.27830622200484856</v>
      </c>
      <c r="F167" s="12">
        <f>+'SCC x Ano'!F199/'SCC x Ano'!F167-1</f>
        <v>-6.9108701316349608E-2</v>
      </c>
      <c r="G167" s="12">
        <f>+'SCC x Ano'!G199/'SCC x Ano'!G167-1</f>
        <v>4.2743747781839314E-2</v>
      </c>
      <c r="H167" s="12">
        <f>+'SCC x Ano'!H199/'SCC x Ano'!H167-1</f>
        <v>1.4907538144122281</v>
      </c>
      <c r="I167" s="12">
        <f>+'SCC x Ano'!I199/'SCC x Ano'!I167-1</f>
        <v>4.3852405053351307E-2</v>
      </c>
      <c r="J167" s="12">
        <f>+'SCC x Ano'!J199/'SCC x Ano'!J167-1</f>
        <v>1.4881476255219641</v>
      </c>
      <c r="K167" s="12">
        <f>+'SCC x Ano'!K199/'SCC x Ano'!K167-1</f>
        <v>-1.140605362385827E-2</v>
      </c>
      <c r="L167" s="12">
        <f>+'SCC x Ano'!L199/'SCC x Ano'!L167-1</f>
        <v>2.4362118335342631E-2</v>
      </c>
    </row>
    <row r="168" spans="1:12" x14ac:dyDescent="0.25">
      <c r="A168" s="1" t="s">
        <v>521</v>
      </c>
      <c r="B168" s="12">
        <f>+'SCC x Ano'!B200/'SCC x Ano'!B168-1</f>
        <v>-0.14880808401183288</v>
      </c>
      <c r="C168" s="12">
        <f>+'SCC x Ano'!C200/'SCC x Ano'!C168-1</f>
        <v>-0.23454358347886151</v>
      </c>
      <c r="D168" s="12">
        <f>+'SCC x Ano'!D200/'SCC x Ano'!D168-1</f>
        <v>0.14035897621565452</v>
      </c>
      <c r="E168" s="12">
        <f>+'SCC x Ano'!E200/'SCC x Ano'!E168-1</f>
        <v>-0.63892847475196546</v>
      </c>
      <c r="F168" s="12">
        <f>+'SCC x Ano'!F200/'SCC x Ano'!F168-1</f>
        <v>-0.22224303314989635</v>
      </c>
      <c r="G168" s="12">
        <f>+'SCC x Ano'!G200/'SCC x Ano'!G168-1</f>
        <v>-2.0994683826984883E-2</v>
      </c>
      <c r="H168" s="12">
        <f>+'SCC x Ano'!H200/'SCC x Ano'!H168-1</f>
        <v>0.35969637807912869</v>
      </c>
      <c r="I168" s="12">
        <f>+'SCC x Ano'!I200/'SCC x Ano'!I168-1</f>
        <v>-0.24186114689284799</v>
      </c>
      <c r="J168" s="12">
        <f>+'SCC x Ano'!J200/'SCC x Ano'!J168-1</f>
        <v>-9.1204732145658163E-2</v>
      </c>
      <c r="K168" s="12">
        <f>+'SCC x Ano'!K200/'SCC x Ano'!K168-1</f>
        <v>-9.4970466942211007E-2</v>
      </c>
      <c r="L168" s="12">
        <f>+'SCC x Ano'!L200/'SCC x Ano'!L168-1</f>
        <v>-0.13046446685556923</v>
      </c>
    </row>
    <row r="169" spans="1:12" x14ac:dyDescent="0.25">
      <c r="A169" s="1" t="s">
        <v>522</v>
      </c>
      <c r="B169" s="12">
        <f>+'SCC x Ano'!B201/'SCC x Ano'!B169-1</f>
        <v>0.48408049298898592</v>
      </c>
      <c r="C169" s="12">
        <f>+'SCC x Ano'!C201/'SCC x Ano'!C169-1</f>
        <v>0.24811530073848642</v>
      </c>
      <c r="D169" s="12">
        <f>+'SCC x Ano'!D201/'SCC x Ano'!D169-1</f>
        <v>-4.4682554758019188E-2</v>
      </c>
      <c r="E169" s="12">
        <f>+'SCC x Ano'!E201/'SCC x Ano'!E169-1</f>
        <v>-0.28466499314707627</v>
      </c>
      <c r="F169" s="12">
        <f>+'SCC x Ano'!F201/'SCC x Ano'!F169-1</f>
        <v>4.2070485168297589E-2</v>
      </c>
      <c r="G169" s="12">
        <f>+'SCC x Ano'!G201/'SCC x Ano'!G169-1</f>
        <v>0.15282549143051449</v>
      </c>
      <c r="H169" s="12">
        <f>+'SCC x Ano'!H201/'SCC x Ano'!H169-1</f>
        <v>0.2536807290427241</v>
      </c>
      <c r="I169" s="12">
        <f>+'SCC x Ano'!I201/'SCC x Ano'!I169-1</f>
        <v>3.7784925531062274E-2</v>
      </c>
      <c r="J169" s="12">
        <f>+'SCC x Ano'!J201/'SCC x Ano'!J169-1</f>
        <v>0.17702792602888051</v>
      </c>
      <c r="K169" s="12">
        <f>+'SCC x Ano'!K201/'SCC x Ano'!K169-1</f>
        <v>4.4956588280929077E-2</v>
      </c>
      <c r="L169" s="12">
        <f>+'SCC x Ano'!L201/'SCC x Ano'!L169-1</f>
        <v>8.1595110478593247E-2</v>
      </c>
    </row>
    <row r="170" spans="1:12" x14ac:dyDescent="0.25">
      <c r="A170" s="1" t="s">
        <v>523</v>
      </c>
      <c r="B170" s="12">
        <f>+'SCC x Ano'!B202/'SCC x Ano'!B170-1</f>
        <v>0.19491688363594228</v>
      </c>
      <c r="C170" s="12">
        <f>+'SCC x Ano'!C202/'SCC x Ano'!C170-1</f>
        <v>6.8542005222418441</v>
      </c>
      <c r="D170" s="12">
        <f>+'SCC x Ano'!D202/'SCC x Ano'!D170-1</f>
        <v>-2.0369391871604137E-3</v>
      </c>
      <c r="E170" s="12" t="e">
        <f>+'SCC x Ano'!E202/'SCC x Ano'!E170-1</f>
        <v>#DIV/0!</v>
      </c>
      <c r="F170" s="12">
        <f>+'SCC x Ano'!F202/'SCC x Ano'!F170-1</f>
        <v>0.16031151289916679</v>
      </c>
      <c r="G170" s="12">
        <f>+'SCC x Ano'!G202/'SCC x Ano'!G170-1</f>
        <v>0.12637283341214922</v>
      </c>
      <c r="H170" s="12">
        <f>+'SCC x Ano'!H202/'SCC x Ano'!H170-1</f>
        <v>1.738737054813762</v>
      </c>
      <c r="I170" s="12">
        <f>+'SCC x Ano'!I202/'SCC x Ano'!I170-1</f>
        <v>-9.6554891152123123E-2</v>
      </c>
      <c r="J170" s="12">
        <f>+'SCC x Ano'!J202/'SCC x Ano'!J170-1</f>
        <v>1.248565523760492E-2</v>
      </c>
      <c r="K170" s="12">
        <f>+'SCC x Ano'!K202/'SCC x Ano'!K170-1</f>
        <v>7.4776482352745255E-4</v>
      </c>
      <c r="L170" s="12">
        <f>+'SCC x Ano'!L202/'SCC x Ano'!L170-1</f>
        <v>0.17023967640969162</v>
      </c>
    </row>
    <row r="171" spans="1:12" x14ac:dyDescent="0.25">
      <c r="A171" s="1" t="s">
        <v>524</v>
      </c>
      <c r="B171" s="12">
        <f>+'SCC x Ano'!B203/'SCC x Ano'!B171-1</f>
        <v>1.0978399654523852E-2</v>
      </c>
      <c r="C171" s="12">
        <f>+'SCC x Ano'!C203/'SCC x Ano'!C171-1</f>
        <v>-0.23531318760465814</v>
      </c>
      <c r="D171" s="12">
        <f>+'SCC x Ano'!D203/'SCC x Ano'!D171-1</f>
        <v>4.7545545133090839E-2</v>
      </c>
      <c r="E171" s="12" t="e">
        <f>+'SCC x Ano'!E203/'SCC x Ano'!E171-1</f>
        <v>#DIV/0!</v>
      </c>
      <c r="F171" s="12">
        <f>+'SCC x Ano'!F203/'SCC x Ano'!F171-1</f>
        <v>0.36787457757855968</v>
      </c>
      <c r="G171" s="12">
        <f>+'SCC x Ano'!G203/'SCC x Ano'!G171-1</f>
        <v>0.31450629762894411</v>
      </c>
      <c r="H171" s="12">
        <f>+'SCC x Ano'!H203/'SCC x Ano'!H171-1</f>
        <v>1.807796956715634</v>
      </c>
      <c r="I171" s="12">
        <f>+'SCC x Ano'!I203/'SCC x Ano'!I171-1</f>
        <v>7.0595138374816235E-2</v>
      </c>
      <c r="J171" s="12" t="e">
        <f>+'SCC x Ano'!J203/'SCC x Ano'!J171-1</f>
        <v>#DIV/0!</v>
      </c>
      <c r="K171" s="12">
        <f>+'SCC x Ano'!K203/'SCC x Ano'!K171-1</f>
        <v>-0.19593294761861801</v>
      </c>
      <c r="L171" s="12">
        <f>+'SCC x Ano'!L203/'SCC x Ano'!L171-1</f>
        <v>0.22638235234396187</v>
      </c>
    </row>
    <row r="172" spans="1:12" x14ac:dyDescent="0.25">
      <c r="A172" s="1" t="s">
        <v>525</v>
      </c>
      <c r="B172" s="12">
        <f>+'SCC x Ano'!B204/'SCC x Ano'!B172-1</f>
        <v>0.20431006078657976</v>
      </c>
      <c r="C172" s="12">
        <f>+'SCC x Ano'!C204/'SCC x Ano'!C172-1</f>
        <v>0.5459011409080301</v>
      </c>
      <c r="D172" s="12">
        <f>+'SCC x Ano'!D204/'SCC x Ano'!D172-1</f>
        <v>1.1064715465700203E-2</v>
      </c>
      <c r="E172" s="12">
        <f>+'SCC x Ano'!E204/'SCC x Ano'!E172-1</f>
        <v>0.83567671818858646</v>
      </c>
      <c r="F172" s="12">
        <f>+'SCC x Ano'!F204/'SCC x Ano'!F172-1</f>
        <v>3.2033283275969326E-2</v>
      </c>
      <c r="G172" s="12">
        <f>+'SCC x Ano'!G204/'SCC x Ano'!G172-1</f>
        <v>0.19226627538627428</v>
      </c>
      <c r="H172" s="12">
        <f>+'SCC x Ano'!H204/'SCC x Ano'!H172-1</f>
        <v>0.53391941490191708</v>
      </c>
      <c r="I172" s="12">
        <f>+'SCC x Ano'!I204/'SCC x Ano'!I172-1</f>
        <v>0.13364377208700895</v>
      </c>
      <c r="J172" s="12">
        <f>+'SCC x Ano'!J204/'SCC x Ano'!J172-1</f>
        <v>1.5607360321216568E-2</v>
      </c>
      <c r="K172" s="12">
        <f>+'SCC x Ano'!K204/'SCC x Ano'!K172-1</f>
        <v>-8.2991739265267039E-2</v>
      </c>
      <c r="L172" s="12">
        <f>+'SCC x Ano'!L204/'SCC x Ano'!L172-1</f>
        <v>5.7008985152111613E-2</v>
      </c>
    </row>
    <row r="173" spans="1:12" x14ac:dyDescent="0.25">
      <c r="A173" s="1" t="s">
        <v>526</v>
      </c>
      <c r="B173" s="12">
        <f>+'SCC x Ano'!B205/'SCC x Ano'!B173-1</f>
        <v>0.14779755393720695</v>
      </c>
      <c r="C173" s="12">
        <f>+'SCC x Ano'!C205/'SCC x Ano'!C173-1</f>
        <v>-5.3312102370044245E-2</v>
      </c>
      <c r="D173" s="12">
        <f>+'SCC x Ano'!D205/'SCC x Ano'!D173-1</f>
        <v>6.9006784166956381E-2</v>
      </c>
      <c r="E173" s="12">
        <f>+'SCC x Ano'!E205/'SCC x Ano'!E173-1</f>
        <v>7.5390623447546545E-4</v>
      </c>
      <c r="F173" s="12">
        <f>+'SCC x Ano'!F205/'SCC x Ano'!F173-1</f>
        <v>7.6965478823938005E-2</v>
      </c>
      <c r="G173" s="12">
        <f>+'SCC x Ano'!G205/'SCC x Ano'!G173-1</f>
        <v>0.2426619861637338</v>
      </c>
      <c r="H173" s="12">
        <f>+'SCC x Ano'!H205/'SCC x Ano'!H173-1</f>
        <v>0.8219006436869507</v>
      </c>
      <c r="I173" s="12">
        <f>+'SCC x Ano'!I205/'SCC x Ano'!I173-1</f>
        <v>-6.2780700228884934E-2</v>
      </c>
      <c r="J173" s="12">
        <f>+'SCC x Ano'!J205/'SCC x Ano'!J173-1</f>
        <v>0.87514714948543437</v>
      </c>
      <c r="K173" s="12">
        <f>+'SCC x Ano'!K205/'SCC x Ano'!K173-1</f>
        <v>0.4653747465030833</v>
      </c>
      <c r="L173" s="12">
        <f>+'SCC x Ano'!L205/'SCC x Ano'!L173-1</f>
        <v>0.11082981003541459</v>
      </c>
    </row>
    <row r="174" spans="1:12" x14ac:dyDescent="0.25">
      <c r="A174" s="1" t="s">
        <v>527</v>
      </c>
      <c r="B174" s="12">
        <f>+'SCC x Ano'!B206/'SCC x Ano'!B174-1</f>
        <v>0.26783020302949301</v>
      </c>
      <c r="C174" s="12">
        <f>+'SCC x Ano'!C206/'SCC x Ano'!C174-1</f>
        <v>0.15855833488923121</v>
      </c>
      <c r="D174" s="12">
        <f>+'SCC x Ano'!D206/'SCC x Ano'!D174-1</f>
        <v>6.495846320734211E-2</v>
      </c>
      <c r="E174" s="12">
        <f>+'SCC x Ano'!E206/'SCC x Ano'!E174-1</f>
        <v>0.34904444362340326</v>
      </c>
      <c r="F174" s="12">
        <f>+'SCC x Ano'!F206/'SCC x Ano'!F174-1</f>
        <v>1.870642739565187E-2</v>
      </c>
      <c r="G174" s="12">
        <f>+'SCC x Ano'!G206/'SCC x Ano'!G174-1</f>
        <v>9.4049282093255027E-2</v>
      </c>
      <c r="H174" s="12">
        <f>+'SCC x Ano'!H206/'SCC x Ano'!H174-1</f>
        <v>0.27473069401295902</v>
      </c>
      <c r="I174" s="12">
        <f>+'SCC x Ano'!I206/'SCC x Ano'!I174-1</f>
        <v>2.5014489273666118E-2</v>
      </c>
      <c r="J174" s="12">
        <f>+'SCC x Ano'!J206/'SCC x Ano'!J174-1</f>
        <v>-0.90974505494971769</v>
      </c>
      <c r="K174" s="12">
        <f>+'SCC x Ano'!K206/'SCC x Ano'!K174-1</f>
        <v>7.4029629546396469E-2</v>
      </c>
      <c r="L174" s="12">
        <f>+'SCC x Ano'!L206/'SCC x Ano'!L174-1</f>
        <v>5.7414876795772729E-2</v>
      </c>
    </row>
    <row r="175" spans="1:12" x14ac:dyDescent="0.25">
      <c r="A175" s="1" t="s">
        <v>528</v>
      </c>
      <c r="B175" s="12">
        <f>+'SCC x Ano'!B207/'SCC x Ano'!B175-1</f>
        <v>0.14390454449166268</v>
      </c>
      <c r="C175" s="12">
        <f>+'SCC x Ano'!C207/'SCC x Ano'!C175-1</f>
        <v>0.11871750957971017</v>
      </c>
      <c r="D175" s="12">
        <f>+'SCC x Ano'!D207/'SCC x Ano'!D175-1</f>
        <v>-0.23053148010779256</v>
      </c>
      <c r="E175" s="12">
        <f>+'SCC x Ano'!E207/'SCC x Ano'!E175-1</f>
        <v>-2.8317495960381689E-2</v>
      </c>
      <c r="F175" s="12">
        <f>+'SCC x Ano'!F207/'SCC x Ano'!F175-1</f>
        <v>0.15580046317282115</v>
      </c>
      <c r="G175" s="12">
        <f>+'SCC x Ano'!G207/'SCC x Ano'!G175-1</f>
        <v>0.18577803054725806</v>
      </c>
      <c r="H175" s="12">
        <f>+'SCC x Ano'!H207/'SCC x Ano'!H175-1</f>
        <v>0.262895788648978</v>
      </c>
      <c r="I175" s="12">
        <f>+'SCC x Ano'!I207/'SCC x Ano'!I175-1</f>
        <v>0.12532312415931002</v>
      </c>
      <c r="J175" s="12">
        <f>+'SCC x Ano'!J207/'SCC x Ano'!J175-1</f>
        <v>8.7747807507273734E-2</v>
      </c>
      <c r="K175" s="12">
        <f>+'SCC x Ano'!K207/'SCC x Ano'!K175-1</f>
        <v>5.1090663184885088E-3</v>
      </c>
      <c r="L175" s="12">
        <f>+'SCC x Ano'!L207/'SCC x Ano'!L175-1</f>
        <v>-2.5341350033849519E-2</v>
      </c>
    </row>
    <row r="176" spans="1:12" x14ac:dyDescent="0.25">
      <c r="A176" s="1" t="s">
        <v>529</v>
      </c>
      <c r="B176" s="12">
        <f>+'SCC x Ano'!B208/'SCC x Ano'!B176-1</f>
        <v>0.15284547487661393</v>
      </c>
      <c r="C176" s="12">
        <f>+'SCC x Ano'!C208/'SCC x Ano'!C176-1</f>
        <v>-0.8137349873420654</v>
      </c>
      <c r="D176" s="12">
        <f>+'SCC x Ano'!D208/'SCC x Ano'!D176-1</f>
        <v>-8.2733982267490846E-2</v>
      </c>
      <c r="E176" s="12">
        <f>+'SCC x Ano'!E208/'SCC x Ano'!E176-1</f>
        <v>-0.29153611900579146</v>
      </c>
      <c r="F176" s="12">
        <f>+'SCC x Ano'!F208/'SCC x Ano'!F176-1</f>
        <v>0.19169982534072494</v>
      </c>
      <c r="G176" s="12">
        <f>+'SCC x Ano'!G208/'SCC x Ano'!G176-1</f>
        <v>0.43621320877722392</v>
      </c>
      <c r="H176" s="12">
        <f>+'SCC x Ano'!H208/'SCC x Ano'!H176-1</f>
        <v>0.35481498187774818</v>
      </c>
      <c r="I176" s="12">
        <f>+'SCC x Ano'!I208/'SCC x Ano'!I176-1</f>
        <v>-2.1386490654809576E-2</v>
      </c>
      <c r="J176" s="12">
        <f>+'SCC x Ano'!J208/'SCC x Ano'!J176-1</f>
        <v>-1</v>
      </c>
      <c r="K176" s="12">
        <f>+'SCC x Ano'!K208/'SCC x Ano'!K176-1</f>
        <v>0.33848672100493071</v>
      </c>
      <c r="L176" s="12">
        <f>+'SCC x Ano'!L208/'SCC x Ano'!L176-1</f>
        <v>9.5143907455961241E-3</v>
      </c>
    </row>
    <row r="177" spans="1:12" x14ac:dyDescent="0.25">
      <c r="A177" s="1" t="s">
        <v>530</v>
      </c>
      <c r="B177" s="12">
        <f>+'SCC x Ano'!B209/'SCC x Ano'!B177-1</f>
        <v>-0.44692703651174526</v>
      </c>
      <c r="C177" s="12">
        <f>+'SCC x Ano'!C209/'SCC x Ano'!C177-1</f>
        <v>-2.3484199020668006E-2</v>
      </c>
      <c r="D177" s="12">
        <f>+'SCC x Ano'!D209/'SCC x Ano'!D177-1</f>
        <v>5.6970043092639866E-2</v>
      </c>
      <c r="E177" s="12">
        <f>+'SCC x Ano'!E209/'SCC x Ano'!E177-1</f>
        <v>1.0376407587324792</v>
      </c>
      <c r="F177" s="12">
        <f>+'SCC x Ano'!F209/'SCC x Ano'!F177-1</f>
        <v>8.3898162922106501E-2</v>
      </c>
      <c r="G177" s="12">
        <f>+'SCC x Ano'!G209/'SCC x Ano'!G177-1</f>
        <v>0.74134316192066629</v>
      </c>
      <c r="H177" s="12">
        <f>+'SCC x Ano'!H209/'SCC x Ano'!H177-1</f>
        <v>0.39783739955480346</v>
      </c>
      <c r="I177" s="12">
        <f>+'SCC x Ano'!I209/'SCC x Ano'!I177-1</f>
        <v>-0.15085157234376656</v>
      </c>
      <c r="J177" s="12">
        <f>+'SCC x Ano'!J209/'SCC x Ano'!J177-1</f>
        <v>0.59509779795726558</v>
      </c>
      <c r="K177" s="12">
        <f>+'SCC x Ano'!K209/'SCC x Ano'!K177-1</f>
        <v>0.11241260372374051</v>
      </c>
      <c r="L177" s="12">
        <f>+'SCC x Ano'!L209/'SCC x Ano'!L177-1</f>
        <v>3.02345218656217E-2</v>
      </c>
    </row>
    <row r="178" spans="1:12" x14ac:dyDescent="0.25">
      <c r="A178" s="1" t="s">
        <v>531</v>
      </c>
      <c r="B178" s="12">
        <f>+'SCC x Ano'!B210/'SCC x Ano'!B178-1</f>
        <v>0.13915692388775724</v>
      </c>
      <c r="C178" s="12">
        <f>+'SCC x Ano'!C210/'SCC x Ano'!C178-1</f>
        <v>0.62890114084982729</v>
      </c>
      <c r="D178" s="12">
        <f>+'SCC x Ano'!D210/'SCC x Ano'!D178-1</f>
        <v>-2.4847205657840821E-4</v>
      </c>
      <c r="E178" s="12">
        <f>+'SCC x Ano'!E210/'SCC x Ano'!E178-1</f>
        <v>0.66773216427195226</v>
      </c>
      <c r="F178" s="12">
        <f>+'SCC x Ano'!F210/'SCC x Ano'!F178-1</f>
        <v>6.6284860462264339E-2</v>
      </c>
      <c r="G178" s="12">
        <f>+'SCC x Ano'!G210/'SCC x Ano'!G178-1</f>
        <v>0.11697550722046834</v>
      </c>
      <c r="H178" s="12">
        <f>+'SCC x Ano'!H210/'SCC x Ano'!H178-1</f>
        <v>0.36064130985266152</v>
      </c>
      <c r="I178" s="12">
        <f>+'SCC x Ano'!I210/'SCC x Ano'!I178-1</f>
        <v>0.12067138666273913</v>
      </c>
      <c r="J178" s="12">
        <f>+'SCC x Ano'!J210/'SCC x Ano'!J178-1</f>
        <v>0.22764358511665828</v>
      </c>
      <c r="K178" s="12">
        <f>+'SCC x Ano'!K210/'SCC x Ano'!K178-1</f>
        <v>-0.11146318770465802</v>
      </c>
      <c r="L178" s="12">
        <f>+'SCC x Ano'!L210/'SCC x Ano'!L178-1</f>
        <v>5.5823301012065452E-2</v>
      </c>
    </row>
    <row r="179" spans="1:12" x14ac:dyDescent="0.25">
      <c r="A179" s="1" t="s">
        <v>532</v>
      </c>
      <c r="B179" s="12">
        <f>+'SCC x Ano'!B211/'SCC x Ano'!B179-1</f>
        <v>0.37255619678697172</v>
      </c>
      <c r="C179" s="12">
        <f>+'SCC x Ano'!C211/'SCC x Ano'!C179-1</f>
        <v>1.5123968639045131</v>
      </c>
      <c r="D179" s="12">
        <f>+'SCC x Ano'!D211/'SCC x Ano'!D179-1</f>
        <v>-2.4763668482730594E-2</v>
      </c>
      <c r="E179" s="12">
        <f>+'SCC x Ano'!E211/'SCC x Ano'!E179-1</f>
        <v>-0.43442733940190881</v>
      </c>
      <c r="F179" s="12">
        <f>+'SCC x Ano'!F211/'SCC x Ano'!F179-1</f>
        <v>8.1573147570321192E-2</v>
      </c>
      <c r="G179" s="12">
        <f>+'SCC x Ano'!G211/'SCC x Ano'!G179-1</f>
        <v>5.6167955889239396E-2</v>
      </c>
      <c r="H179" s="12">
        <f>+'SCC x Ano'!H211/'SCC x Ano'!H179-1</f>
        <v>0.57473666050718397</v>
      </c>
      <c r="I179" s="12">
        <f>+'SCC x Ano'!I211/'SCC x Ano'!I179-1</f>
        <v>-0.17907835808189954</v>
      </c>
      <c r="J179" s="12">
        <f>+'SCC x Ano'!J211/'SCC x Ano'!J179-1</f>
        <v>6.1295616004210407E-2</v>
      </c>
      <c r="K179" s="12">
        <f>+'SCC x Ano'!K211/'SCC x Ano'!K179-1</f>
        <v>9.4496739245428341E-2</v>
      </c>
      <c r="L179" s="12">
        <f>+'SCC x Ano'!L211/'SCC x Ano'!L179-1</f>
        <v>0.12500042532081324</v>
      </c>
    </row>
    <row r="180" spans="1:12" x14ac:dyDescent="0.25">
      <c r="A180" s="1" t="s">
        <v>533</v>
      </c>
      <c r="B180" s="12">
        <f>+'SCC x Ano'!B212/'SCC x Ano'!B180-1</f>
        <v>0.15916313359008072</v>
      </c>
      <c r="C180" s="12">
        <f>+'SCC x Ano'!C212/'SCC x Ano'!C180-1</f>
        <v>0.51113699286862047</v>
      </c>
      <c r="D180" s="12">
        <f>+'SCC x Ano'!D212/'SCC x Ano'!D180-1</f>
        <v>-5.5631634777398298E-2</v>
      </c>
      <c r="E180" s="12">
        <f>+'SCC x Ano'!E212/'SCC x Ano'!E180-1</f>
        <v>-0.13881143090712411</v>
      </c>
      <c r="F180" s="12">
        <f>+'SCC x Ano'!F212/'SCC x Ano'!F180-1</f>
        <v>-1.7196871326769503E-2</v>
      </c>
      <c r="G180" s="12">
        <f>+'SCC x Ano'!G212/'SCC x Ano'!G180-1</f>
        <v>0.19252893755742662</v>
      </c>
      <c r="H180" s="12">
        <f>+'SCC x Ano'!H212/'SCC x Ano'!H180-1</f>
        <v>0.32025442114146818</v>
      </c>
      <c r="I180" s="12">
        <f>+'SCC x Ano'!I212/'SCC x Ano'!I180-1</f>
        <v>-0.10297547412286778</v>
      </c>
      <c r="J180" s="12">
        <f>+'SCC x Ano'!J212/'SCC x Ano'!J180-1</f>
        <v>-2.9117228262601991E-2</v>
      </c>
      <c r="K180" s="12">
        <f>+'SCC x Ano'!K212/'SCC x Ano'!K180-1</f>
        <v>-4.2504000285081833E-2</v>
      </c>
      <c r="L180" s="12">
        <f>+'SCC x Ano'!L212/'SCC x Ano'!L180-1</f>
        <v>2.8753321353427452E-3</v>
      </c>
    </row>
    <row r="181" spans="1:12" x14ac:dyDescent="0.25">
      <c r="A181" s="1" t="s">
        <v>534</v>
      </c>
      <c r="B181" s="12">
        <f>+'SCC x Ano'!B213/'SCC x Ano'!B181-1</f>
        <v>5.7257506561581017E-2</v>
      </c>
      <c r="C181" s="12">
        <f>+'SCC x Ano'!C213/'SCC x Ano'!C181-1</f>
        <v>2.4453275396027374E-2</v>
      </c>
      <c r="D181" s="12">
        <f>+'SCC x Ano'!D213/'SCC x Ano'!D181-1</f>
        <v>1.0269489126223164E-2</v>
      </c>
      <c r="E181" s="12">
        <f>+'SCC x Ano'!E213/'SCC x Ano'!E181-1</f>
        <v>-0.1647384579305281</v>
      </c>
      <c r="F181" s="12">
        <f>+'SCC x Ano'!F213/'SCC x Ano'!F181-1</f>
        <v>4.818085142510653E-2</v>
      </c>
      <c r="G181" s="12">
        <f>+'SCC x Ano'!G213/'SCC x Ano'!G181-1</f>
        <v>0.1349506264944722</v>
      </c>
      <c r="H181" s="12">
        <f>+'SCC x Ano'!H213/'SCC x Ano'!H181-1</f>
        <v>0.25631064819486093</v>
      </c>
      <c r="I181" s="12">
        <f>+'SCC x Ano'!I213/'SCC x Ano'!I181-1</f>
        <v>-7.8643239500483242E-2</v>
      </c>
      <c r="J181" s="12">
        <f>+'SCC x Ano'!J213/'SCC x Ano'!J181-1</f>
        <v>-0.14299492511087053</v>
      </c>
      <c r="K181" s="12">
        <f>+'SCC x Ano'!K213/'SCC x Ano'!K181-1</f>
        <v>9.6127737648485256E-2</v>
      </c>
      <c r="L181" s="12">
        <f>+'SCC x Ano'!L213/'SCC x Ano'!L181-1</f>
        <v>3.8656776611329047E-2</v>
      </c>
    </row>
    <row r="182" spans="1:12" x14ac:dyDescent="0.25">
      <c r="A182" s="1" t="s">
        <v>535</v>
      </c>
      <c r="B182" s="12">
        <f>+'SCC x Ano'!B214/'SCC x Ano'!B182-1</f>
        <v>0.18023710630790912</v>
      </c>
      <c r="C182" s="12">
        <f>+'SCC x Ano'!C214/'SCC x Ano'!C182-1</f>
        <v>0.65718883476576528</v>
      </c>
      <c r="D182" s="12">
        <f>+'SCC x Ano'!D214/'SCC x Ano'!D182-1</f>
        <v>-2.2232024054229638E-2</v>
      </c>
      <c r="E182" s="12">
        <f>+'SCC x Ano'!E214/'SCC x Ano'!E182-1</f>
        <v>0.52669805562086802</v>
      </c>
      <c r="F182" s="12">
        <f>+'SCC x Ano'!F214/'SCC x Ano'!F182-1</f>
        <v>0.11191867988240967</v>
      </c>
      <c r="G182" s="12">
        <f>+'SCC x Ano'!G214/'SCC x Ano'!G182-1</f>
        <v>0.24309523804511723</v>
      </c>
      <c r="H182" s="12">
        <f>+'SCC x Ano'!H214/'SCC x Ano'!H182-1</f>
        <v>0.40792805612056893</v>
      </c>
      <c r="I182" s="12">
        <f>+'SCC x Ano'!I214/'SCC x Ano'!I182-1</f>
        <v>-6.1609561477570685E-2</v>
      </c>
      <c r="J182" s="12">
        <f>+'SCC x Ano'!J214/'SCC x Ano'!J182-1</f>
        <v>-4.6231274747211559E-3</v>
      </c>
      <c r="K182" s="12">
        <f>+'SCC x Ano'!K214/'SCC x Ano'!K182-1</f>
        <v>0.12724795004705647</v>
      </c>
      <c r="L182" s="12">
        <f>+'SCC x Ano'!L214/'SCC x Ano'!L182-1</f>
        <v>0.10027406232992409</v>
      </c>
    </row>
    <row r="183" spans="1:12" x14ac:dyDescent="0.25">
      <c r="A183" s="1" t="s">
        <v>536</v>
      </c>
      <c r="B183" s="12">
        <f>+'SCC x Ano'!B215/'SCC x Ano'!B183-1</f>
        <v>9.4562476620608571E-2</v>
      </c>
      <c r="C183" s="12">
        <f>+'SCC x Ano'!C215/'SCC x Ano'!C183-1</f>
        <v>4.9336214138816059E-2</v>
      </c>
      <c r="D183" s="12">
        <f>+'SCC x Ano'!D215/'SCC x Ano'!D183-1</f>
        <v>-0.17859959517740387</v>
      </c>
      <c r="E183" s="12">
        <f>+'SCC x Ano'!E215/'SCC x Ano'!E183-1</f>
        <v>-0.25627738808349609</v>
      </c>
      <c r="F183" s="12">
        <f>+'SCC x Ano'!F215/'SCC x Ano'!F183-1</f>
        <v>3.097985634323086E-2</v>
      </c>
      <c r="G183" s="12">
        <f>+'SCC x Ano'!G215/'SCC x Ano'!G183-1</f>
        <v>0.1715397906562206</v>
      </c>
      <c r="H183" s="12">
        <f>+'SCC x Ano'!H215/'SCC x Ano'!H183-1</f>
        <v>0.45028093980992079</v>
      </c>
      <c r="I183" s="12">
        <f>+'SCC x Ano'!I215/'SCC x Ano'!I183-1</f>
        <v>-8.1089137987787274E-2</v>
      </c>
      <c r="J183" s="12">
        <f>+'SCC x Ano'!J215/'SCC x Ano'!J183-1</f>
        <v>-1.5779311262832829E-2</v>
      </c>
      <c r="K183" s="12">
        <f>+'SCC x Ano'!K215/'SCC x Ano'!K183-1</f>
        <v>8.5782925097558804E-2</v>
      </c>
      <c r="L183" s="12">
        <f>+'SCC x Ano'!L215/'SCC x Ano'!L183-1</f>
        <v>-4.8747350111412735E-2</v>
      </c>
    </row>
    <row r="184" spans="1:12" x14ac:dyDescent="0.25">
      <c r="A184" s="1" t="s">
        <v>537</v>
      </c>
      <c r="B184" s="12">
        <f>+'SCC x Ano'!B216/'SCC x Ano'!B184-1</f>
        <v>0.13207606022047669</v>
      </c>
      <c r="C184" s="12">
        <f>+'SCC x Ano'!C216/'SCC x Ano'!C184-1</f>
        <v>-1.5618288956002035E-2</v>
      </c>
      <c r="D184" s="12">
        <f>+'SCC x Ano'!D216/'SCC x Ano'!D184-1</f>
        <v>-0.12245579841749632</v>
      </c>
      <c r="E184" s="12">
        <f>+'SCC x Ano'!E216/'SCC x Ano'!E184-1</f>
        <v>1.5855542253865984E-2</v>
      </c>
      <c r="F184" s="12">
        <f>+'SCC x Ano'!F216/'SCC x Ano'!F184-1</f>
        <v>3.8369374338565354E-2</v>
      </c>
      <c r="G184" s="12">
        <f>+'SCC x Ano'!G216/'SCC x Ano'!G184-1</f>
        <v>5.5709190661916486E-2</v>
      </c>
      <c r="H184" s="12">
        <f>+'SCC x Ano'!H216/'SCC x Ano'!H184-1</f>
        <v>0.55388879993788231</v>
      </c>
      <c r="I184" s="12">
        <f>+'SCC x Ano'!I216/'SCC x Ano'!I184-1</f>
        <v>5.2401162391777278E-2</v>
      </c>
      <c r="J184" s="12">
        <f>+'SCC x Ano'!J216/'SCC x Ano'!J184-1</f>
        <v>-3.5997441927360208E-2</v>
      </c>
      <c r="K184" s="12">
        <f>+'SCC x Ano'!K216/'SCC x Ano'!K184-1</f>
        <v>4.3661938707282966E-2</v>
      </c>
      <c r="L184" s="12">
        <f>+'SCC x Ano'!L216/'SCC x Ano'!L184-1</f>
        <v>2.3532358360089711E-2</v>
      </c>
    </row>
    <row r="185" spans="1:12" x14ac:dyDescent="0.25">
      <c r="A185" s="1" t="s">
        <v>538</v>
      </c>
      <c r="B185" s="12">
        <f>+'SCC x Ano'!B217/'SCC x Ano'!B185-1</f>
        <v>0.13077204321820646</v>
      </c>
      <c r="C185" s="12">
        <f>+'SCC x Ano'!C217/'SCC x Ano'!C185-1</f>
        <v>-0.1902665902493984</v>
      </c>
      <c r="D185" s="12">
        <f>+'SCC x Ano'!D217/'SCC x Ano'!D185-1</f>
        <v>3.2927762105672276E-3</v>
      </c>
      <c r="E185" s="12">
        <f>+'SCC x Ano'!E217/'SCC x Ano'!E185-1</f>
        <v>-5.3523083242527525E-2</v>
      </c>
      <c r="F185" s="12">
        <f>+'SCC x Ano'!F217/'SCC x Ano'!F185-1</f>
        <v>1.2718026757279066E-2</v>
      </c>
      <c r="G185" s="12">
        <f>+'SCC x Ano'!G217/'SCC x Ano'!G185-1</f>
        <v>1.7551319663360765E-2</v>
      </c>
      <c r="H185" s="12">
        <f>+'SCC x Ano'!H217/'SCC x Ano'!H185-1</f>
        <v>0.68674352122161753</v>
      </c>
      <c r="I185" s="12">
        <f>+'SCC x Ano'!I217/'SCC x Ano'!I185-1</f>
        <v>-2.3273238221284243E-2</v>
      </c>
      <c r="J185" s="12">
        <f>+'SCC x Ano'!J217/'SCC x Ano'!J185-1</f>
        <v>0.3510991458481314</v>
      </c>
      <c r="K185" s="12">
        <f>+'SCC x Ano'!K217/'SCC x Ano'!K185-1</f>
        <v>-8.8650622495667353E-2</v>
      </c>
      <c r="L185" s="12">
        <f>+'SCC x Ano'!L217/'SCC x Ano'!L185-1</f>
        <v>3.5514749338640739E-2</v>
      </c>
    </row>
    <row r="186" spans="1:12" x14ac:dyDescent="0.25">
      <c r="A186" s="1" t="s">
        <v>539</v>
      </c>
      <c r="B186" s="12">
        <f>+'SCC x Ano'!B218/'SCC x Ano'!B186-1</f>
        <v>0.13425535309111081</v>
      </c>
      <c r="C186" s="12">
        <f>+'SCC x Ano'!C218/'SCC x Ano'!C186-1</f>
        <v>7.5321445491540517E-2</v>
      </c>
      <c r="D186" s="12">
        <f>+'SCC x Ano'!D218/'SCC x Ano'!D186-1</f>
        <v>2.7484035716673683E-2</v>
      </c>
      <c r="E186" s="12">
        <f>+'SCC x Ano'!E218/'SCC x Ano'!E186-1</f>
        <v>-2.9358913063190495E-2</v>
      </c>
      <c r="F186" s="12">
        <f>+'SCC x Ano'!F218/'SCC x Ano'!F186-1</f>
        <v>5.0669685550964294E-2</v>
      </c>
      <c r="G186" s="12">
        <f>+'SCC x Ano'!G218/'SCC x Ano'!G186-1</f>
        <v>0.10391241221775926</v>
      </c>
      <c r="H186" s="12">
        <f>+'SCC x Ano'!H218/'SCC x Ano'!H186-1</f>
        <v>0.53940238746261882</v>
      </c>
      <c r="I186" s="12">
        <f>+'SCC x Ano'!I218/'SCC x Ano'!I186-1</f>
        <v>-0.15723016239892007</v>
      </c>
      <c r="J186" s="12">
        <f>+'SCC x Ano'!J218/'SCC x Ano'!J186-1</f>
        <v>-4.7987355180217905E-2</v>
      </c>
      <c r="K186" s="12">
        <f>+'SCC x Ano'!K218/'SCC x Ano'!K186-1</f>
        <v>0.13047625195272272</v>
      </c>
      <c r="L186" s="12">
        <f>+'SCC x Ano'!L218/'SCC x Ano'!L186-1</f>
        <v>7.1434692593801863E-2</v>
      </c>
    </row>
    <row r="187" spans="1:12" x14ac:dyDescent="0.25">
      <c r="A187" s="1" t="s">
        <v>540</v>
      </c>
      <c r="B187" s="12">
        <f>+'SCC x Ano'!B219/'SCC x Ano'!B187-1</f>
        <v>0.14358788650052179</v>
      </c>
      <c r="C187" s="12">
        <f>+'SCC x Ano'!C219/'SCC x Ano'!C187-1</f>
        <v>-2.4654523433381037E-2</v>
      </c>
      <c r="D187" s="12">
        <f>+'SCC x Ano'!D219/'SCC x Ano'!D187-1</f>
        <v>1.8578567532733903E-2</v>
      </c>
      <c r="E187" s="12">
        <f>+'SCC x Ano'!E219/'SCC x Ano'!E187-1</f>
        <v>0.17025533293396311</v>
      </c>
      <c r="F187" s="12">
        <f>+'SCC x Ano'!F219/'SCC x Ano'!F187-1</f>
        <v>4.6540840661323246E-2</v>
      </c>
      <c r="G187" s="12">
        <f>+'SCC x Ano'!G219/'SCC x Ano'!G187-1</f>
        <v>0.11726081906160646</v>
      </c>
      <c r="H187" s="12">
        <f>+'SCC x Ano'!H219/'SCC x Ano'!H187-1</f>
        <v>0.92937191623069881</v>
      </c>
      <c r="I187" s="12">
        <f>+'SCC x Ano'!I219/'SCC x Ano'!I187-1</f>
        <v>-5.8657200996023784E-2</v>
      </c>
      <c r="J187" s="12">
        <f>+'SCC x Ano'!J219/'SCC x Ano'!J187-1</f>
        <v>0.34954445409132484</v>
      </c>
      <c r="K187" s="12">
        <f>+'SCC x Ano'!K219/'SCC x Ano'!K187-1</f>
        <v>8.6951500782137314E-2</v>
      </c>
      <c r="L187" s="12">
        <f>+'SCC x Ano'!L219/'SCC x Ano'!L187-1</f>
        <v>6.592332404123602E-2</v>
      </c>
    </row>
    <row r="188" spans="1:12" x14ac:dyDescent="0.25">
      <c r="A188" s="1" t="s">
        <v>541</v>
      </c>
      <c r="B188" s="12">
        <f>+'SCC x Ano'!B220/'SCC x Ano'!B188-1</f>
        <v>0.18172679523202162</v>
      </c>
      <c r="C188" s="12">
        <f>+'SCC x Ano'!C220/'SCC x Ano'!C188-1</f>
        <v>-4.0016459788881464E-2</v>
      </c>
      <c r="D188" s="12">
        <f>+'SCC x Ano'!D220/'SCC x Ano'!D188-1</f>
        <v>-2.0544812652170563E-2</v>
      </c>
      <c r="E188" s="12">
        <f>+'SCC x Ano'!E220/'SCC x Ano'!E188-1</f>
        <v>-0.44596030845757484</v>
      </c>
      <c r="F188" s="12">
        <f>+'SCC x Ano'!F220/'SCC x Ano'!F188-1</f>
        <v>5.5762334219815912E-2</v>
      </c>
      <c r="G188" s="12">
        <f>+'SCC x Ano'!G220/'SCC x Ano'!G188-1</f>
        <v>0.15335395453683343</v>
      </c>
      <c r="H188" s="12">
        <f>+'SCC x Ano'!H220/'SCC x Ano'!H188-1</f>
        <v>1.279723858537718</v>
      </c>
      <c r="I188" s="12">
        <f>+'SCC x Ano'!I220/'SCC x Ano'!I188-1</f>
        <v>-6.348928526553077E-2</v>
      </c>
      <c r="J188" s="12">
        <f>+'SCC x Ano'!J220/'SCC x Ano'!J188-1</f>
        <v>2.7124840556215002</v>
      </c>
      <c r="K188" s="12">
        <f>+'SCC x Ano'!K220/'SCC x Ano'!K188-1</f>
        <v>0.25636787849901421</v>
      </c>
      <c r="L188" s="12">
        <f>+'SCC x Ano'!L220/'SCC x Ano'!L188-1</f>
        <v>0.11260163248954869</v>
      </c>
    </row>
    <row r="189" spans="1:12" x14ac:dyDescent="0.25">
      <c r="A189" s="1" t="s">
        <v>542</v>
      </c>
      <c r="B189" s="12">
        <f>+'SCC x Ano'!B221/'SCC x Ano'!B189-1</f>
        <v>0.10447317982546722</v>
      </c>
      <c r="C189" s="12">
        <f>+'SCC x Ano'!C221/'SCC x Ano'!C189-1</f>
        <v>0.13889972813594054</v>
      </c>
      <c r="D189" s="12">
        <f>+'SCC x Ano'!D221/'SCC x Ano'!D189-1</f>
        <v>5.0191203762323777E-2</v>
      </c>
      <c r="E189" s="12">
        <f>+'SCC x Ano'!E221/'SCC x Ano'!E189-1</f>
        <v>-0.80166905683946221</v>
      </c>
      <c r="F189" s="12">
        <f>+'SCC x Ano'!F221/'SCC x Ano'!F189-1</f>
        <v>-7.9961343879277669E-2</v>
      </c>
      <c r="G189" s="12">
        <f>+'SCC x Ano'!G221/'SCC x Ano'!G189-1</f>
        <v>-2.5952444152200771E-2</v>
      </c>
      <c r="H189" s="12">
        <f>+'SCC x Ano'!H221/'SCC x Ano'!H189-1</f>
        <v>0.61419208771123945</v>
      </c>
      <c r="I189" s="12">
        <f>+'SCC x Ano'!I221/'SCC x Ano'!I189-1</f>
        <v>9.564490254973701E-2</v>
      </c>
      <c r="J189" s="12">
        <f>+'SCC x Ano'!J221/'SCC x Ano'!J189-1</f>
        <v>-0.11454555365004904</v>
      </c>
      <c r="K189" s="12">
        <f>+'SCC x Ano'!K221/'SCC x Ano'!K189-1</f>
        <v>8.9688416704602369E-2</v>
      </c>
      <c r="L189" s="12">
        <f>+'SCC x Ano'!L221/'SCC x Ano'!L189-1</f>
        <v>-2.2096891178757239E-2</v>
      </c>
    </row>
    <row r="190" spans="1:12" x14ac:dyDescent="0.25">
      <c r="A190" s="1" t="s">
        <v>543</v>
      </c>
      <c r="B190" s="12">
        <f>+'SCC x Ano'!B222/'SCC x Ano'!B190-1</f>
        <v>0.11005793995627</v>
      </c>
      <c r="C190" s="12">
        <f>+'SCC x Ano'!C222/'SCC x Ano'!C190-1</f>
        <v>-0.34527498367090559</v>
      </c>
      <c r="D190" s="12">
        <f>+'SCC x Ano'!D222/'SCC x Ano'!D190-1</f>
        <v>0.14709093961222508</v>
      </c>
      <c r="E190" s="12">
        <f>+'SCC x Ano'!E222/'SCC x Ano'!E190-1</f>
        <v>-6.4236918104352281E-2</v>
      </c>
      <c r="F190" s="12">
        <f>+'SCC x Ano'!F222/'SCC x Ano'!F190-1</f>
        <v>1.983800838087002E-2</v>
      </c>
      <c r="G190" s="12">
        <f>+'SCC x Ano'!G222/'SCC x Ano'!G190-1</f>
        <v>0.10488207084524181</v>
      </c>
      <c r="H190" s="12">
        <f>+'SCC x Ano'!H222/'SCC x Ano'!H190-1</f>
        <v>0.54030682779504557</v>
      </c>
      <c r="I190" s="12">
        <f>+'SCC x Ano'!I222/'SCC x Ano'!I190-1</f>
        <v>0.17422628830498987</v>
      </c>
      <c r="J190" s="12">
        <f>+'SCC x Ano'!J222/'SCC x Ano'!J190-1</f>
        <v>0.97950807769047921</v>
      </c>
      <c r="K190" s="12">
        <f>+'SCC x Ano'!K222/'SCC x Ano'!K190-1</f>
        <v>7.9899297401488711E-2</v>
      </c>
      <c r="L190" s="12">
        <f>+'SCC x Ano'!L222/'SCC x Ano'!L190-1</f>
        <v>6.5623173073743768E-2</v>
      </c>
    </row>
    <row r="191" spans="1:12" x14ac:dyDescent="0.25">
      <c r="A191" s="1" t="s">
        <v>544</v>
      </c>
      <c r="B191" s="12">
        <f>+'SCC x Ano'!B223/'SCC x Ano'!B191-1</f>
        <v>0.23275986756770628</v>
      </c>
      <c r="C191" s="12">
        <f>+'SCC x Ano'!C223/'SCC x Ano'!C191-1</f>
        <v>0.34835907349964468</v>
      </c>
      <c r="D191" s="12">
        <f>+'SCC x Ano'!D223/'SCC x Ano'!D191-1</f>
        <v>3.4525573632335771E-3</v>
      </c>
      <c r="E191" s="12">
        <f>+'SCC x Ano'!E223/'SCC x Ano'!E191-1</f>
        <v>5.8934644186432461E-2</v>
      </c>
      <c r="F191" s="12">
        <f>+'SCC x Ano'!F223/'SCC x Ano'!F191-1</f>
        <v>9.6064750248806785E-2</v>
      </c>
      <c r="G191" s="12">
        <f>+'SCC x Ano'!G223/'SCC x Ano'!G191-1</f>
        <v>0.15164184050913598</v>
      </c>
      <c r="H191" s="12">
        <f>+'SCC x Ano'!H223/'SCC x Ano'!H191-1</f>
        <v>0.56403425649207217</v>
      </c>
      <c r="I191" s="12">
        <f>+'SCC x Ano'!I223/'SCC x Ano'!I191-1</f>
        <v>0.16656027154677666</v>
      </c>
      <c r="J191" s="12">
        <f>+'SCC x Ano'!J223/'SCC x Ano'!J191-1</f>
        <v>0.38793240361528225</v>
      </c>
      <c r="K191" s="12">
        <f>+'SCC x Ano'!K223/'SCC x Ano'!K191-1</f>
        <v>8.4098520881696892E-3</v>
      </c>
      <c r="L191" s="12">
        <f>+'SCC x Ano'!L223/'SCC x Ano'!L191-1</f>
        <v>8.3852385997525536E-2</v>
      </c>
    </row>
    <row r="192" spans="1:12" x14ac:dyDescent="0.25">
      <c r="A192" s="1" t="s">
        <v>84</v>
      </c>
      <c r="B192" s="12">
        <f>+'SCC x Ano'!B224/'SCC x Ano'!B192-1</f>
        <v>0.11299931779908912</v>
      </c>
      <c r="C192" s="12">
        <f>+'SCC x Ano'!C224/'SCC x Ano'!C192-1</f>
        <v>1.8873818635271267E-2</v>
      </c>
      <c r="D192" s="12">
        <f>+'SCC x Ano'!D224/'SCC x Ano'!D192-1</f>
        <v>-9.5197826642438366E-2</v>
      </c>
      <c r="E192" s="12">
        <f>+'SCC x Ano'!E224/'SCC x Ano'!E192-1</f>
        <v>-2.9107595031439004E-2</v>
      </c>
      <c r="F192" s="12">
        <f>+'SCC x Ano'!F224/'SCC x Ano'!F192-1</f>
        <v>3.9178339236515924E-2</v>
      </c>
      <c r="G192" s="12">
        <f>+'SCC x Ano'!G224/'SCC x Ano'!G192-1</f>
        <v>0.10285125137053974</v>
      </c>
      <c r="H192" s="12">
        <f>+'SCC x Ano'!H224/'SCC x Ano'!H192-1</f>
        <v>0.56223647428403178</v>
      </c>
      <c r="I192" s="12">
        <f>+'SCC x Ano'!I224/'SCC x Ano'!I192-1</f>
        <v>-8.630975248835826E-3</v>
      </c>
      <c r="J192" s="12">
        <f>+'SCC x Ano'!J224/'SCC x Ano'!J192-1</f>
        <v>6.7421751543100594E-2</v>
      </c>
      <c r="K192" s="12">
        <f>+'SCC x Ano'!K224/'SCC x Ano'!K192-1</f>
        <v>4.9073928287057145E-2</v>
      </c>
      <c r="L192" s="12">
        <f>+'SCC x Ano'!L224/'SCC x Ano'!L192-1</f>
        <v>2.4114567018876931E-2</v>
      </c>
    </row>
    <row r="193" spans="1:12" x14ac:dyDescent="0.25">
      <c r="B193" s="13"/>
      <c r="C193" s="13"/>
      <c r="D193" s="13"/>
      <c r="E193" s="13"/>
      <c r="F193" s="13"/>
      <c r="G193" s="13"/>
      <c r="H193" s="13"/>
      <c r="I193" s="13"/>
      <c r="J193" s="13"/>
      <c r="K193" s="13"/>
    </row>
    <row r="194" spans="1:12" x14ac:dyDescent="0.25">
      <c r="A194" s="1"/>
    </row>
    <row r="195" spans="1:12" s="1" customFormat="1" x14ac:dyDescent="0.25">
      <c r="B195" s="1">
        <v>2014</v>
      </c>
      <c r="C195" s="1">
        <v>2014</v>
      </c>
      <c r="D195" s="1">
        <v>2014</v>
      </c>
      <c r="E195" s="1">
        <v>2014</v>
      </c>
      <c r="F195" s="1">
        <v>2014</v>
      </c>
      <c r="G195" s="1">
        <v>2014</v>
      </c>
      <c r="H195" s="1">
        <v>2014</v>
      </c>
      <c r="I195" s="1">
        <v>2014</v>
      </c>
      <c r="J195" s="1">
        <v>2014</v>
      </c>
      <c r="K195" s="1">
        <v>2014</v>
      </c>
      <c r="L195" s="1">
        <v>2014</v>
      </c>
    </row>
    <row r="196" spans="1:12" s="52" customFormat="1" x14ac:dyDescent="0.25">
      <c r="A196" s="1"/>
      <c r="B196" s="1" t="s">
        <v>769</v>
      </c>
      <c r="C196" s="1" t="s">
        <v>771</v>
      </c>
      <c r="D196" s="1" t="s">
        <v>20</v>
      </c>
      <c r="E196" s="1" t="s">
        <v>776</v>
      </c>
      <c r="F196" s="1" t="s">
        <v>777</v>
      </c>
      <c r="G196" s="1" t="s">
        <v>780</v>
      </c>
      <c r="H196" s="1" t="s">
        <v>22</v>
      </c>
      <c r="I196" s="1" t="s">
        <v>21</v>
      </c>
      <c r="J196" s="1" t="s">
        <v>29</v>
      </c>
      <c r="K196" s="1" t="s">
        <v>784</v>
      </c>
      <c r="L196" s="1" t="s">
        <v>866</v>
      </c>
    </row>
    <row r="197" spans="1:12" x14ac:dyDescent="0.25">
      <c r="A197" s="1" t="s">
        <v>518</v>
      </c>
      <c r="B197" s="12">
        <f>+'SCC x Ano'!B229/'SCC x Ano'!B197-1</f>
        <v>-9.0947466100454233E-2</v>
      </c>
      <c r="C197" s="12">
        <f>+'SCC x Ano'!C229/'SCC x Ano'!C197-1</f>
        <v>1.1256313695648852</v>
      </c>
      <c r="D197" s="12">
        <f>+'SCC x Ano'!D229/'SCC x Ano'!D197-1</f>
        <v>0.158498473145952</v>
      </c>
      <c r="E197" s="12">
        <f>+'SCC x Ano'!E229/'SCC x Ano'!E197-1</f>
        <v>0.27849524266341552</v>
      </c>
      <c r="F197" s="12">
        <f>+'SCC x Ano'!F229/'SCC x Ano'!F197-1</f>
        <v>0.12356614630884732</v>
      </c>
      <c r="G197" s="12">
        <f>+'SCC x Ano'!G229/'SCC x Ano'!G197-1</f>
        <v>7.1728596732907546E-2</v>
      </c>
      <c r="H197" s="12">
        <f>+'SCC x Ano'!H229/'SCC x Ano'!H197-1</f>
        <v>-0.45864344656491574</v>
      </c>
      <c r="I197" s="12">
        <f>+'SCC x Ano'!I229/'SCC x Ano'!I197-1</f>
        <v>1.049016028678329E-2</v>
      </c>
      <c r="J197" s="12">
        <f>+'SCC x Ano'!J229/'SCC x Ano'!J197-1</f>
        <v>3.9639552633107922E-2</v>
      </c>
      <c r="K197" s="12">
        <f>+'SCC x Ano'!K229/'SCC x Ano'!K197-1</f>
        <v>0.6762466784730099</v>
      </c>
      <c r="L197" s="12">
        <f>+'SCC x Ano'!L229/'SCC x Ano'!L197-1</f>
        <v>8.438890229486562E-2</v>
      </c>
    </row>
    <row r="198" spans="1:12" x14ac:dyDescent="0.25">
      <c r="A198" s="1" t="s">
        <v>519</v>
      </c>
      <c r="B198" s="12">
        <f>+'SCC x Ano'!B230/'SCC x Ano'!B198-1</f>
        <v>0.23373647160477673</v>
      </c>
      <c r="C198" s="12">
        <f>+'SCC x Ano'!C230/'SCC x Ano'!C198-1</f>
        <v>0.45751489129482725</v>
      </c>
      <c r="D198" s="12">
        <f>+'SCC x Ano'!D230/'SCC x Ano'!D198-1</f>
        <v>6.0050312850117304E-3</v>
      </c>
      <c r="E198" s="12" t="e">
        <f>+'SCC x Ano'!E230/'SCC x Ano'!E198-1</f>
        <v>#DIV/0!</v>
      </c>
      <c r="F198" s="12">
        <f>+'SCC x Ano'!F230/'SCC x Ano'!F198-1</f>
        <v>0.14429775530830624</v>
      </c>
      <c r="G198" s="12">
        <f>+'SCC x Ano'!G230/'SCC x Ano'!G198-1</f>
        <v>-5.1741397466307459E-2</v>
      </c>
      <c r="H198" s="12">
        <f>+'SCC x Ano'!H230/'SCC x Ano'!H198-1</f>
        <v>-0.51258387428072749</v>
      </c>
      <c r="I198" s="12">
        <f>+'SCC x Ano'!I230/'SCC x Ano'!I198-1</f>
        <v>0.18919923609528588</v>
      </c>
      <c r="J198" s="12">
        <f>+'SCC x Ano'!J230/'SCC x Ano'!J198-1</f>
        <v>-0.12108388181943108</v>
      </c>
      <c r="K198" s="12">
        <f>+'SCC x Ano'!K230/'SCC x Ano'!K198-1</f>
        <v>2.1863046024499289E-2</v>
      </c>
      <c r="L198" s="12">
        <f>+'SCC x Ano'!L230/'SCC x Ano'!L198-1</f>
        <v>6.7490350760094797E-2</v>
      </c>
    </row>
    <row r="199" spans="1:12" x14ac:dyDescent="0.25">
      <c r="A199" s="1" t="s">
        <v>520</v>
      </c>
      <c r="B199" s="12">
        <f>+'SCC x Ano'!B231/'SCC x Ano'!B199-1</f>
        <v>8.9016946787001672E-2</v>
      </c>
      <c r="C199" s="12">
        <f>+'SCC x Ano'!C231/'SCC x Ano'!C199-1</f>
        <v>2.7843777044036511E-3</v>
      </c>
      <c r="D199" s="12">
        <f>+'SCC x Ano'!D231/'SCC x Ano'!D199-1</f>
        <v>6.3816450117700541E-2</v>
      </c>
      <c r="E199" s="12">
        <f>+'SCC x Ano'!E231/'SCC x Ano'!E199-1</f>
        <v>-0.10996465512581088</v>
      </c>
      <c r="F199" s="12">
        <f>+'SCC x Ano'!F231/'SCC x Ano'!F199-1</f>
        <v>0.14609097891404299</v>
      </c>
      <c r="G199" s="12">
        <f>+'SCC x Ano'!G231/'SCC x Ano'!G199-1</f>
        <v>-6.6991545686848286E-2</v>
      </c>
      <c r="H199" s="12">
        <f>+'SCC x Ano'!H231/'SCC x Ano'!H199-1</f>
        <v>-0.63977924295949662</v>
      </c>
      <c r="I199" s="12">
        <f>+'SCC x Ano'!I231/'SCC x Ano'!I199-1</f>
        <v>-7.0083917917477812E-2</v>
      </c>
      <c r="J199" s="12">
        <f>+'SCC x Ano'!J231/'SCC x Ano'!J199-1</f>
        <v>-0.74477333773744692</v>
      </c>
      <c r="K199" s="12">
        <f>+'SCC x Ano'!K231/'SCC x Ano'!K199-1</f>
        <v>-1.9980829785039567E-2</v>
      </c>
      <c r="L199" s="12">
        <f>+'SCC x Ano'!L231/'SCC x Ano'!L199-1</f>
        <v>1.9470313447388143E-2</v>
      </c>
    </row>
    <row r="200" spans="1:12" x14ac:dyDescent="0.25">
      <c r="A200" s="1" t="s">
        <v>521</v>
      </c>
      <c r="B200" s="12">
        <f>+'SCC x Ano'!B232/'SCC x Ano'!B200-1</f>
        <v>0.53525637760189704</v>
      </c>
      <c r="C200" s="12">
        <f>+'SCC x Ano'!C232/'SCC x Ano'!C200-1</f>
        <v>-0.70032317841853964</v>
      </c>
      <c r="D200" s="12">
        <f>+'SCC x Ano'!D232/'SCC x Ano'!D200-1</f>
        <v>5.4280867604797667E-2</v>
      </c>
      <c r="E200" s="12">
        <f>+'SCC x Ano'!E232/'SCC x Ano'!E200-1</f>
        <v>-1</v>
      </c>
      <c r="F200" s="12">
        <f>+'SCC x Ano'!F232/'SCC x Ano'!F200-1</f>
        <v>5.390520291278178E-2</v>
      </c>
      <c r="G200" s="12">
        <f>+'SCC x Ano'!G232/'SCC x Ano'!G200-1</f>
        <v>0.4657568684417166</v>
      </c>
      <c r="H200" s="12">
        <f>+'SCC x Ano'!H232/'SCC x Ano'!H200-1</f>
        <v>0.29437435332180439</v>
      </c>
      <c r="I200" s="12">
        <f>+'SCC x Ano'!I232/'SCC x Ano'!I200-1</f>
        <v>-0.11733378106266767</v>
      </c>
      <c r="J200" s="12">
        <f>+'SCC x Ano'!J232/'SCC x Ano'!J200-1</f>
        <v>-1.2959587359416935E-2</v>
      </c>
      <c r="K200" s="12">
        <f>+'SCC x Ano'!K232/'SCC x Ano'!K200-1</f>
        <v>1.0571578492692946</v>
      </c>
      <c r="L200" s="12">
        <f>+'SCC x Ano'!L232/'SCC x Ano'!L200-1</f>
        <v>8.4701883590192706E-2</v>
      </c>
    </row>
    <row r="201" spans="1:12" x14ac:dyDescent="0.25">
      <c r="A201" s="1" t="s">
        <v>522</v>
      </c>
      <c r="B201" s="12">
        <f>+'SCC x Ano'!B233/'SCC x Ano'!B201-1</f>
        <v>0.19859754101369798</v>
      </c>
      <c r="C201" s="12">
        <f>+'SCC x Ano'!C233/'SCC x Ano'!C201-1</f>
        <v>0.10550266562563393</v>
      </c>
      <c r="D201" s="12">
        <f>+'SCC x Ano'!D233/'SCC x Ano'!D201-1</f>
        <v>7.3597769779354394E-4</v>
      </c>
      <c r="E201" s="12">
        <f>+'SCC x Ano'!E233/'SCC x Ano'!E201-1</f>
        <v>5.9492350033802488E-2</v>
      </c>
      <c r="F201" s="12">
        <f>+'SCC x Ano'!F233/'SCC x Ano'!F201-1</f>
        <v>7.6687781574160896E-2</v>
      </c>
      <c r="G201" s="12">
        <f>+'SCC x Ano'!G233/'SCC x Ano'!G201-1</f>
        <v>4.9029800042946547E-2</v>
      </c>
      <c r="H201" s="12">
        <f>+'SCC x Ano'!H233/'SCC x Ano'!H201-1</f>
        <v>1.1273462884773271</v>
      </c>
      <c r="I201" s="12">
        <f>+'SCC x Ano'!I233/'SCC x Ano'!I201-1</f>
        <v>0.10717055408054543</v>
      </c>
      <c r="J201" s="12">
        <f>+'SCC x Ano'!J233/'SCC x Ano'!J201-1</f>
        <v>-7.1447718143214933E-2</v>
      </c>
      <c r="K201" s="12">
        <f>+'SCC x Ano'!K233/'SCC x Ano'!K201-1</f>
        <v>0.23956172807682186</v>
      </c>
      <c r="L201" s="12">
        <f>+'SCC x Ano'!L233/'SCC x Ano'!L201-1</f>
        <v>6.2546615275025808E-2</v>
      </c>
    </row>
    <row r="202" spans="1:12" x14ac:dyDescent="0.25">
      <c r="A202" s="1" t="s">
        <v>523</v>
      </c>
      <c r="B202" s="12">
        <f>+'SCC x Ano'!B234/'SCC x Ano'!B202-1</f>
        <v>0.34269626173720003</v>
      </c>
      <c r="C202" s="12">
        <f>+'SCC x Ano'!C234/'SCC x Ano'!C202-1</f>
        <v>-4.4012326275921776E-2</v>
      </c>
      <c r="D202" s="12">
        <f>+'SCC x Ano'!D234/'SCC x Ano'!D202-1</f>
        <v>0.16453661020243238</v>
      </c>
      <c r="E202" s="12" t="e">
        <f>+'SCC x Ano'!E234/'SCC x Ano'!E202-1</f>
        <v>#DIV/0!</v>
      </c>
      <c r="F202" s="12">
        <f>+'SCC x Ano'!F234/'SCC x Ano'!F202-1</f>
        <v>1.5363553246809492E-2</v>
      </c>
      <c r="G202" s="12">
        <f>+'SCC x Ano'!G234/'SCC x Ano'!G202-1</f>
        <v>0.35188570852853784</v>
      </c>
      <c r="H202" s="12">
        <f>+'SCC x Ano'!H234/'SCC x Ano'!H202-1</f>
        <v>-9.996342796142188E-2</v>
      </c>
      <c r="I202" s="12">
        <f>+'SCC x Ano'!I234/'SCC x Ano'!I202-1</f>
        <v>-0.32344661183445156</v>
      </c>
      <c r="J202" s="12">
        <f>+'SCC x Ano'!J234/'SCC x Ano'!J202-1</f>
        <v>-0.14160539050991305</v>
      </c>
      <c r="K202" s="12">
        <f>+'SCC x Ano'!K234/'SCC x Ano'!K202-1</f>
        <v>-0.29038889295207237</v>
      </c>
      <c r="L202" s="12">
        <f>+'SCC x Ano'!L234/'SCC x Ano'!L202-1</f>
        <v>4.849085510609874E-2</v>
      </c>
    </row>
    <row r="203" spans="1:12" x14ac:dyDescent="0.25">
      <c r="A203" s="1" t="s">
        <v>524</v>
      </c>
      <c r="B203" s="12">
        <f>+'SCC x Ano'!B235/'SCC x Ano'!B203-1</f>
        <v>-1.9920470143758306E-3</v>
      </c>
      <c r="C203" s="12">
        <f>+'SCC x Ano'!C235/'SCC x Ano'!C203-1</f>
        <v>9.2501549869787425E-2</v>
      </c>
      <c r="D203" s="12">
        <f>+'SCC x Ano'!D235/'SCC x Ano'!D203-1</f>
        <v>0.15590209649611131</v>
      </c>
      <c r="E203" s="12">
        <f>+'SCC x Ano'!E235/'SCC x Ano'!E203-1</f>
        <v>2.4357976612384227</v>
      </c>
      <c r="F203" s="12">
        <f>+'SCC x Ano'!F235/'SCC x Ano'!F203-1</f>
        <v>-8.4397658174388601E-2</v>
      </c>
      <c r="G203" s="12">
        <f>+'SCC x Ano'!G235/'SCC x Ano'!G203-1</f>
        <v>7.9882058100908759E-2</v>
      </c>
      <c r="H203" s="12">
        <f>+'SCC x Ano'!H235/'SCC x Ano'!H203-1</f>
        <v>-0.26097832965912238</v>
      </c>
      <c r="I203" s="12">
        <f>+'SCC x Ano'!I235/'SCC x Ano'!I203-1</f>
        <v>3.7515859021883813E-2</v>
      </c>
      <c r="J203" s="12">
        <f>+'SCC x Ano'!J235/'SCC x Ano'!J203-1</f>
        <v>0.64997184015262466</v>
      </c>
      <c r="K203" s="12">
        <f>+'SCC x Ano'!K235/'SCC x Ano'!K203-1</f>
        <v>-7.4451067852124519E-2</v>
      </c>
      <c r="L203" s="12">
        <f>+'SCC x Ano'!L235/'SCC x Ano'!L203-1</f>
        <v>-2.0034390205359021E-2</v>
      </c>
    </row>
    <row r="204" spans="1:12" x14ac:dyDescent="0.25">
      <c r="A204" s="1" t="s">
        <v>525</v>
      </c>
      <c r="B204" s="12">
        <f>+'SCC x Ano'!B236/'SCC x Ano'!B204-1</f>
        <v>0.12845342386042091</v>
      </c>
      <c r="C204" s="12">
        <f>+'SCC x Ano'!C236/'SCC x Ano'!C204-1</f>
        <v>8.2667827253026793E-2</v>
      </c>
      <c r="D204" s="12">
        <f>+'SCC x Ano'!D236/'SCC x Ano'!D204-1</f>
        <v>4.1296083446831888E-2</v>
      </c>
      <c r="E204" s="12">
        <f>+'SCC x Ano'!E236/'SCC x Ano'!E204-1</f>
        <v>0.66616220919832725</v>
      </c>
      <c r="F204" s="12">
        <f>+'SCC x Ano'!F236/'SCC x Ano'!F204-1</f>
        <v>5.5952857655568122E-2</v>
      </c>
      <c r="G204" s="12">
        <f>+'SCC x Ano'!G236/'SCC x Ano'!G204-1</f>
        <v>0.19006339116927151</v>
      </c>
      <c r="H204" s="12">
        <f>+'SCC x Ano'!H236/'SCC x Ano'!H204-1</f>
        <v>-0.35297026368373607</v>
      </c>
      <c r="I204" s="12">
        <f>+'SCC x Ano'!I236/'SCC x Ano'!I204-1</f>
        <v>-0.33952936026199987</v>
      </c>
      <c r="J204" s="12">
        <f>+'SCC x Ano'!J236/'SCC x Ano'!J204-1</f>
        <v>-0.20937375544475234</v>
      </c>
      <c r="K204" s="12">
        <f>+'SCC x Ano'!K236/'SCC x Ano'!K204-1</f>
        <v>-5.2879705210494232E-2</v>
      </c>
      <c r="L204" s="12">
        <f>+'SCC x Ano'!L236/'SCC x Ano'!L204-1</f>
        <v>2.6595645720828287E-2</v>
      </c>
    </row>
    <row r="205" spans="1:12" x14ac:dyDescent="0.25">
      <c r="A205" s="1" t="s">
        <v>526</v>
      </c>
      <c r="B205" s="12">
        <f>+'SCC x Ano'!B237/'SCC x Ano'!B205-1</f>
        <v>0.22266551968104076</v>
      </c>
      <c r="C205" s="12">
        <f>+'SCC x Ano'!C237/'SCC x Ano'!C205-1</f>
        <v>-0.14460278498502344</v>
      </c>
      <c r="D205" s="12">
        <f>+'SCC x Ano'!D237/'SCC x Ano'!D205-1</f>
        <v>2.1320982402276423E-2</v>
      </c>
      <c r="E205" s="12">
        <f>+'SCC x Ano'!E237/'SCC x Ano'!E205-1</f>
        <v>0.15242370856437781</v>
      </c>
      <c r="F205" s="12">
        <f>+'SCC x Ano'!F237/'SCC x Ano'!F205-1</f>
        <v>6.012254047484733E-3</v>
      </c>
      <c r="G205" s="12">
        <f>+'SCC x Ano'!G237/'SCC x Ano'!G205-1</f>
        <v>-0.12241608798906567</v>
      </c>
      <c r="H205" s="12">
        <f>+'SCC x Ano'!H237/'SCC x Ano'!H205-1</f>
        <v>-0.29608108456572635</v>
      </c>
      <c r="I205" s="12">
        <f>+'SCC x Ano'!I237/'SCC x Ano'!I205-1</f>
        <v>5.5804733945344465E-2</v>
      </c>
      <c r="J205" s="12">
        <f>+'SCC x Ano'!J237/'SCC x Ano'!J205-1</f>
        <v>-0.4198710079850777</v>
      </c>
      <c r="K205" s="12">
        <f>+'SCC x Ano'!K237/'SCC x Ano'!K205-1</f>
        <v>-0.55559624128899321</v>
      </c>
      <c r="L205" s="12">
        <f>+'SCC x Ano'!L237/'SCC x Ano'!L205-1</f>
        <v>-4.8283960118307157E-2</v>
      </c>
    </row>
    <row r="206" spans="1:12" x14ac:dyDescent="0.25">
      <c r="A206" s="1" t="s">
        <v>527</v>
      </c>
      <c r="B206" s="12">
        <f>+'SCC x Ano'!B238/'SCC x Ano'!B206-1</f>
        <v>6.0788249482046419E-2</v>
      </c>
      <c r="C206" s="12">
        <f>+'SCC x Ano'!C238/'SCC x Ano'!C206-1</f>
        <v>-0.15347106371116903</v>
      </c>
      <c r="D206" s="12">
        <f>+'SCC x Ano'!D238/'SCC x Ano'!D206-1</f>
        <v>0.47927843239493217</v>
      </c>
      <c r="E206" s="12">
        <f>+'SCC x Ano'!E238/'SCC x Ano'!E206-1</f>
        <v>0.87512084927079714</v>
      </c>
      <c r="F206" s="12">
        <f>+'SCC x Ano'!F238/'SCC x Ano'!F206-1</f>
        <v>8.769979466314104E-2</v>
      </c>
      <c r="G206" s="12">
        <f>+'SCC x Ano'!G238/'SCC x Ano'!G206-1</f>
        <v>-8.8269875591268088E-3</v>
      </c>
      <c r="H206" s="12">
        <f>+'SCC x Ano'!H238/'SCC x Ano'!H206-1</f>
        <v>8.8189403458896143E-2</v>
      </c>
      <c r="I206" s="12">
        <f>+'SCC x Ano'!I238/'SCC x Ano'!I206-1</f>
        <v>0.114457756682526</v>
      </c>
      <c r="J206" s="12">
        <f>+'SCC x Ano'!J238/'SCC x Ano'!J206-1</f>
        <v>0.61339375707209154</v>
      </c>
      <c r="K206" s="12">
        <f>+'SCC x Ano'!K238/'SCC x Ano'!K206-1</f>
        <v>0.17055709539829134</v>
      </c>
      <c r="L206" s="12">
        <f>+'SCC x Ano'!L238/'SCC x Ano'!L206-1</f>
        <v>0.10954549660930257</v>
      </c>
    </row>
    <row r="207" spans="1:12" x14ac:dyDescent="0.25">
      <c r="A207" s="1" t="s">
        <v>528</v>
      </c>
      <c r="B207" s="12">
        <f>+'SCC x Ano'!B239/'SCC x Ano'!B207-1</f>
        <v>7.9635362990527092E-2</v>
      </c>
      <c r="C207" s="12">
        <f>+'SCC x Ano'!C239/'SCC x Ano'!C207-1</f>
        <v>-5.7378573832786106E-2</v>
      </c>
      <c r="D207" s="12">
        <f>+'SCC x Ano'!D239/'SCC x Ano'!D207-1</f>
        <v>-2.7346627261275902E-2</v>
      </c>
      <c r="E207" s="12">
        <f>+'SCC x Ano'!E239/'SCC x Ano'!E207-1</f>
        <v>0.3425860299689869</v>
      </c>
      <c r="F207" s="12">
        <f>+'SCC x Ano'!F239/'SCC x Ano'!F207-1</f>
        <v>4.023480493028897E-2</v>
      </c>
      <c r="G207" s="12">
        <f>+'SCC x Ano'!G239/'SCC x Ano'!G207-1</f>
        <v>-6.7119865290305891E-2</v>
      </c>
      <c r="H207" s="12">
        <f>+'SCC x Ano'!H239/'SCC x Ano'!H207-1</f>
        <v>-0.11238492920532284</v>
      </c>
      <c r="I207" s="12">
        <f>+'SCC x Ano'!I239/'SCC x Ano'!I207-1</f>
        <v>-5.3288191615374569E-2</v>
      </c>
      <c r="J207" s="12">
        <f>+'SCC x Ano'!J239/'SCC x Ano'!J207-1</f>
        <v>-6.4846775394138412E-3</v>
      </c>
      <c r="K207" s="12">
        <f>+'SCC x Ano'!K239/'SCC x Ano'!K207-1</f>
        <v>0.2185904886510095</v>
      </c>
      <c r="L207" s="12">
        <f>+'SCC x Ano'!L239/'SCC x Ano'!L207-1</f>
        <v>1.8405255802673048E-2</v>
      </c>
    </row>
    <row r="208" spans="1:12" x14ac:dyDescent="0.25">
      <c r="A208" s="1" t="s">
        <v>529</v>
      </c>
      <c r="B208" s="12">
        <f>+'SCC x Ano'!B240/'SCC x Ano'!B208-1</f>
        <v>0.14807180619046667</v>
      </c>
      <c r="C208" s="12">
        <f>+'SCC x Ano'!C240/'SCC x Ano'!C208-1</f>
        <v>0.16804943906147818</v>
      </c>
      <c r="D208" s="12">
        <f>+'SCC x Ano'!D240/'SCC x Ano'!D208-1</f>
        <v>0.18885196083582589</v>
      </c>
      <c r="E208" s="12">
        <f>+'SCC x Ano'!E240/'SCC x Ano'!E208-1</f>
        <v>1.2461930266225907</v>
      </c>
      <c r="F208" s="12">
        <f>+'SCC x Ano'!F240/'SCC x Ano'!F208-1</f>
        <v>0.18991511314764709</v>
      </c>
      <c r="G208" s="12">
        <f>+'SCC x Ano'!G240/'SCC x Ano'!G208-1</f>
        <v>9.8466453863440329E-2</v>
      </c>
      <c r="H208" s="12">
        <f>+'SCC x Ano'!H240/'SCC x Ano'!H208-1</f>
        <v>0.18325050879864313</v>
      </c>
      <c r="I208" s="12">
        <f>+'SCC x Ano'!I240/'SCC x Ano'!I208-1</f>
        <v>-3.7536565303383118E-2</v>
      </c>
      <c r="J208" s="12" t="e">
        <f>+'SCC x Ano'!J240/'SCC x Ano'!J208-1</f>
        <v>#DIV/0!</v>
      </c>
      <c r="K208" s="12">
        <f>+'SCC x Ano'!K240/'SCC x Ano'!K208-1</f>
        <v>9.8759930819667607E-2</v>
      </c>
      <c r="L208" s="12">
        <f>+'SCC x Ano'!L240/'SCC x Ano'!L208-1</f>
        <v>0.17479756910716304</v>
      </c>
    </row>
    <row r="209" spans="1:12" x14ac:dyDescent="0.25">
      <c r="A209" s="1" t="s">
        <v>530</v>
      </c>
      <c r="B209" s="12">
        <f>+'SCC x Ano'!B241/'SCC x Ano'!B209-1</f>
        <v>0.11164760586623101</v>
      </c>
      <c r="C209" s="12">
        <f>+'SCC x Ano'!C241/'SCC x Ano'!C209-1</f>
        <v>-3.6835910154793927E-2</v>
      </c>
      <c r="D209" s="12">
        <f>+'SCC x Ano'!D241/'SCC x Ano'!D209-1</f>
        <v>-0.15663628730469159</v>
      </c>
      <c r="E209" s="12">
        <f>+'SCC x Ano'!E241/'SCC x Ano'!E209-1</f>
        <v>-0.55776741681719977</v>
      </c>
      <c r="F209" s="12">
        <f>+'SCC x Ano'!F241/'SCC x Ano'!F209-1</f>
        <v>-5.8761136213876575E-2</v>
      </c>
      <c r="G209" s="12">
        <f>+'SCC x Ano'!G241/'SCC x Ano'!G209-1</f>
        <v>-0.2089336189629557</v>
      </c>
      <c r="H209" s="12">
        <f>+'SCC x Ano'!H241/'SCC x Ano'!H209-1</f>
        <v>1.2801836846022319E-2</v>
      </c>
      <c r="I209" s="12">
        <f>+'SCC x Ano'!I241/'SCC x Ano'!I209-1</f>
        <v>-2.0212766045642705E-2</v>
      </c>
      <c r="J209" s="12">
        <f>+'SCC x Ano'!J241/'SCC x Ano'!J209-1</f>
        <v>-6.3443674959583807E-2</v>
      </c>
      <c r="K209" s="12">
        <f>+'SCC x Ano'!K241/'SCC x Ano'!K209-1</f>
        <v>9.1336015857070629E-2</v>
      </c>
      <c r="L209" s="12">
        <f>+'SCC x Ano'!L241/'SCC x Ano'!L209-1</f>
        <v>-5.7226832354799417E-2</v>
      </c>
    </row>
    <row r="210" spans="1:12" x14ac:dyDescent="0.25">
      <c r="A210" s="1" t="s">
        <v>531</v>
      </c>
      <c r="B210" s="12">
        <f>+'SCC x Ano'!B242/'SCC x Ano'!B210-1</f>
        <v>0.30855065233254186</v>
      </c>
      <c r="C210" s="12">
        <f>+'SCC x Ano'!C242/'SCC x Ano'!C210-1</f>
        <v>-5.1736422792615699E-2</v>
      </c>
      <c r="D210" s="12">
        <f>+'SCC x Ano'!D242/'SCC x Ano'!D210-1</f>
        <v>3.8916995147363131E-2</v>
      </c>
      <c r="E210" s="12">
        <f>+'SCC x Ano'!E242/'SCC x Ano'!E210-1</f>
        <v>-0.26667677317863414</v>
      </c>
      <c r="F210" s="12">
        <f>+'SCC x Ano'!F242/'SCC x Ano'!F210-1</f>
        <v>6.1927899672844511E-3</v>
      </c>
      <c r="G210" s="12">
        <f>+'SCC x Ano'!G242/'SCC x Ano'!G210-1</f>
        <v>3.565766904960932E-2</v>
      </c>
      <c r="H210" s="12">
        <f>+'SCC x Ano'!H242/'SCC x Ano'!H210-1</f>
        <v>0.48990875936651967</v>
      </c>
      <c r="I210" s="12">
        <f>+'SCC x Ano'!I242/'SCC x Ano'!I210-1</f>
        <v>4.9829017967251144E-3</v>
      </c>
      <c r="J210" s="12">
        <f>+'SCC x Ano'!J242/'SCC x Ano'!J210-1</f>
        <v>-0.20750468877508832</v>
      </c>
      <c r="K210" s="12">
        <f>+'SCC x Ano'!K242/'SCC x Ano'!K210-1</f>
        <v>0.27293843333813239</v>
      </c>
      <c r="L210" s="12">
        <f>+'SCC x Ano'!L242/'SCC x Ano'!L210-1</f>
        <v>4.7016447763581493E-2</v>
      </c>
    </row>
    <row r="211" spans="1:12" x14ac:dyDescent="0.25">
      <c r="A211" s="1" t="s">
        <v>532</v>
      </c>
      <c r="B211" s="12">
        <f>+'SCC x Ano'!B243/'SCC x Ano'!B211-1</f>
        <v>-1.7582756549404333E-2</v>
      </c>
      <c r="C211" s="12">
        <f>+'SCC x Ano'!C243/'SCC x Ano'!C211-1</f>
        <v>-0.42475908701686615</v>
      </c>
      <c r="D211" s="12">
        <f>+'SCC x Ano'!D243/'SCC x Ano'!D211-1</f>
        <v>0.30467012560400231</v>
      </c>
      <c r="E211" s="12">
        <f>+'SCC x Ano'!E243/'SCC x Ano'!E211-1</f>
        <v>9.0591825193168996E-2</v>
      </c>
      <c r="F211" s="12">
        <f>+'SCC x Ano'!F243/'SCC x Ano'!F211-1</f>
        <v>-1.1127915248763554E-2</v>
      </c>
      <c r="G211" s="12">
        <f>+'SCC x Ano'!G243/'SCC x Ano'!G211-1</f>
        <v>0.12454537840590829</v>
      </c>
      <c r="H211" s="12">
        <f>+'SCC x Ano'!H243/'SCC x Ano'!H211-1</f>
        <v>-0.36569837939126992</v>
      </c>
      <c r="I211" s="12">
        <f>+'SCC x Ano'!I243/'SCC x Ano'!I211-1</f>
        <v>0.19070723236493303</v>
      </c>
      <c r="J211" s="12">
        <f>+'SCC x Ano'!J243/'SCC x Ano'!J211-1</f>
        <v>0.31059800909372082</v>
      </c>
      <c r="K211" s="12">
        <f>+'SCC x Ano'!K243/'SCC x Ano'!K211-1</f>
        <v>0.12985280208477001</v>
      </c>
      <c r="L211" s="12">
        <f>+'SCC x Ano'!L243/'SCC x Ano'!L211-1</f>
        <v>2.2988824752785852E-2</v>
      </c>
    </row>
    <row r="212" spans="1:12" x14ac:dyDescent="0.25">
      <c r="A212" s="1" t="s">
        <v>533</v>
      </c>
      <c r="B212" s="12">
        <f>+'SCC x Ano'!B244/'SCC x Ano'!B212-1</f>
        <v>1.0551024074293869E-2</v>
      </c>
      <c r="C212" s="12">
        <f>+'SCC x Ano'!C244/'SCC x Ano'!C212-1</f>
        <v>-0.20819555972700077</v>
      </c>
      <c r="D212" s="12">
        <f>+'SCC x Ano'!D244/'SCC x Ano'!D212-1</f>
        <v>9.2902015455078146E-2</v>
      </c>
      <c r="E212" s="12">
        <f>+'SCC x Ano'!E244/'SCC x Ano'!E212-1</f>
        <v>0.29526800318320423</v>
      </c>
      <c r="F212" s="12">
        <f>+'SCC x Ano'!F244/'SCC x Ano'!F212-1</f>
        <v>7.6550186055035052E-2</v>
      </c>
      <c r="G212" s="12">
        <f>+'SCC x Ano'!G244/'SCC x Ano'!G212-1</f>
        <v>7.9424490305552764E-2</v>
      </c>
      <c r="H212" s="12">
        <f>+'SCC x Ano'!H244/'SCC x Ano'!H212-1</f>
        <v>-0.10973120669254433</v>
      </c>
      <c r="I212" s="12">
        <f>+'SCC x Ano'!I244/'SCC x Ano'!I212-1</f>
        <v>-6.1356167041837217E-4</v>
      </c>
      <c r="J212" s="12">
        <f>+'SCC x Ano'!J244/'SCC x Ano'!J212-1</f>
        <v>-3.8917607994536363E-2</v>
      </c>
      <c r="K212" s="12">
        <f>+'SCC x Ano'!K244/'SCC x Ano'!K212-1</f>
        <v>0.37114267375123355</v>
      </c>
      <c r="L212" s="12">
        <f>+'SCC x Ano'!L244/'SCC x Ano'!L212-1</f>
        <v>7.0618516460565939E-2</v>
      </c>
    </row>
    <row r="213" spans="1:12" x14ac:dyDescent="0.25">
      <c r="A213" s="1" t="s">
        <v>534</v>
      </c>
      <c r="B213" s="12">
        <f>+'SCC x Ano'!B245/'SCC x Ano'!B213-1</f>
        <v>-6.1745925080791686E-4</v>
      </c>
      <c r="C213" s="12">
        <f>+'SCC x Ano'!C245/'SCC x Ano'!C213-1</f>
        <v>0.15610509006171736</v>
      </c>
      <c r="D213" s="12">
        <f>+'SCC x Ano'!D245/'SCC x Ano'!D213-1</f>
        <v>-3.7243520593538415E-2</v>
      </c>
      <c r="E213" s="12">
        <f>+'SCC x Ano'!E245/'SCC x Ano'!E213-1</f>
        <v>0.2855395326055632</v>
      </c>
      <c r="F213" s="12">
        <f>+'SCC x Ano'!F245/'SCC x Ano'!F213-1</f>
        <v>7.0155494318568934E-3</v>
      </c>
      <c r="G213" s="12">
        <f>+'SCC x Ano'!G245/'SCC x Ano'!G213-1</f>
        <v>-3.6251932964064482E-2</v>
      </c>
      <c r="H213" s="12">
        <f>+'SCC x Ano'!H245/'SCC x Ano'!H213-1</f>
        <v>-0.31170556442857889</v>
      </c>
      <c r="I213" s="12">
        <f>+'SCC x Ano'!I245/'SCC x Ano'!I213-1</f>
        <v>5.3097136748817109E-2</v>
      </c>
      <c r="J213" s="12">
        <f>+'SCC x Ano'!J245/'SCC x Ano'!J213-1</f>
        <v>-1.3426543132052604E-2</v>
      </c>
      <c r="K213" s="12">
        <f>+'SCC x Ano'!K245/'SCC x Ano'!K213-1</f>
        <v>9.4910865116569099E-2</v>
      </c>
      <c r="L213" s="12">
        <f>+'SCC x Ano'!L245/'SCC x Ano'!L213-1</f>
        <v>-1.1298249387845516E-3</v>
      </c>
    </row>
    <row r="214" spans="1:12" x14ac:dyDescent="0.25">
      <c r="A214" s="1" t="s">
        <v>535</v>
      </c>
      <c r="B214" s="12">
        <f>+'SCC x Ano'!B246/'SCC x Ano'!B214-1</f>
        <v>-1.9982536218861036E-3</v>
      </c>
      <c r="C214" s="12">
        <f>+'SCC x Ano'!C246/'SCC x Ano'!C214-1</f>
        <v>-0.85810157834099066</v>
      </c>
      <c r="D214" s="12">
        <f>+'SCC x Ano'!D246/'SCC x Ano'!D214-1</f>
        <v>-3.6975384653732846E-2</v>
      </c>
      <c r="E214" s="12">
        <f>+'SCC x Ano'!E246/'SCC x Ano'!E214-1</f>
        <v>-0.18484518784305082</v>
      </c>
      <c r="F214" s="12">
        <f>+'SCC x Ano'!F246/'SCC x Ano'!F214-1</f>
        <v>8.8935646348748065E-2</v>
      </c>
      <c r="G214" s="12">
        <f>+'SCC x Ano'!G246/'SCC x Ano'!G214-1</f>
        <v>1.6279034927859648E-2</v>
      </c>
      <c r="H214" s="12">
        <f>+'SCC x Ano'!H246/'SCC x Ano'!H214-1</f>
        <v>-0.20571642477863883</v>
      </c>
      <c r="I214" s="12">
        <f>+'SCC x Ano'!I246/'SCC x Ano'!I214-1</f>
        <v>0.1372158402897794</v>
      </c>
      <c r="J214" s="12">
        <f>+'SCC x Ano'!J246/'SCC x Ano'!J214-1</f>
        <v>-0.16222658964824488</v>
      </c>
      <c r="K214" s="12">
        <f>+'SCC x Ano'!K246/'SCC x Ano'!K214-1</f>
        <v>0.17238152880119895</v>
      </c>
      <c r="L214" s="12">
        <f>+'SCC x Ano'!L246/'SCC x Ano'!L214-1</f>
        <v>9.6138109925905102E-3</v>
      </c>
    </row>
    <row r="215" spans="1:12" x14ac:dyDescent="0.25">
      <c r="A215" s="1" t="s">
        <v>536</v>
      </c>
      <c r="B215" s="12">
        <f>+'SCC x Ano'!B247/'SCC x Ano'!B215-1</f>
        <v>2.1157890496178666E-2</v>
      </c>
      <c r="C215" s="12">
        <f>+'SCC x Ano'!C247/'SCC x Ano'!C215-1</f>
        <v>8.5475261087549548E-2</v>
      </c>
      <c r="D215" s="12">
        <f>+'SCC x Ano'!D247/'SCC x Ano'!D215-1</f>
        <v>5.4134059190211747E-2</v>
      </c>
      <c r="E215" s="12">
        <f>+'SCC x Ano'!E247/'SCC x Ano'!E215-1</f>
        <v>5.4302587755440612E-2</v>
      </c>
      <c r="F215" s="12">
        <f>+'SCC x Ano'!F247/'SCC x Ano'!F215-1</f>
        <v>3.7789087676831867E-2</v>
      </c>
      <c r="G215" s="12">
        <f>+'SCC x Ano'!G247/'SCC x Ano'!G215-1</f>
        <v>1.0865153697948271E-2</v>
      </c>
      <c r="H215" s="12">
        <f>+'SCC x Ano'!H247/'SCC x Ano'!H215-1</f>
        <v>-0.14329756987111553</v>
      </c>
      <c r="I215" s="12">
        <f>+'SCC x Ano'!I247/'SCC x Ano'!I215-1</f>
        <v>6.9668113673020393E-3</v>
      </c>
      <c r="J215" s="12">
        <f>+'SCC x Ano'!J247/'SCC x Ano'!J215-1</f>
        <v>-0.2427114216894386</v>
      </c>
      <c r="K215" s="12">
        <f>+'SCC x Ano'!K247/'SCC x Ano'!K215-1</f>
        <v>3.851115215509493E-2</v>
      </c>
      <c r="L215" s="12">
        <f>+'SCC x Ano'!L247/'SCC x Ano'!L215-1</f>
        <v>3.1267563478912352E-2</v>
      </c>
    </row>
    <row r="216" spans="1:12" x14ac:dyDescent="0.25">
      <c r="A216" s="1" t="s">
        <v>537</v>
      </c>
      <c r="B216" s="12">
        <f>+'SCC x Ano'!B248/'SCC x Ano'!B216-1</f>
        <v>2.5672172178373698E-2</v>
      </c>
      <c r="C216" s="12">
        <f>+'SCC x Ano'!C248/'SCC x Ano'!C216-1</f>
        <v>8.1589240879836877E-2</v>
      </c>
      <c r="D216" s="12">
        <f>+'SCC x Ano'!D248/'SCC x Ano'!D216-1</f>
        <v>-4.8802649759106975E-2</v>
      </c>
      <c r="E216" s="12">
        <f>+'SCC x Ano'!E248/'SCC x Ano'!E216-1</f>
        <v>0.4528339739160685</v>
      </c>
      <c r="F216" s="12">
        <f>+'SCC x Ano'!F248/'SCC x Ano'!F216-1</f>
        <v>-1.5853426810563009E-2</v>
      </c>
      <c r="G216" s="12">
        <f>+'SCC x Ano'!G248/'SCC x Ano'!G216-1</f>
        <v>-1.4405146050222584E-4</v>
      </c>
      <c r="H216" s="12">
        <f>+'SCC x Ano'!H248/'SCC x Ano'!H216-1</f>
        <v>-0.46434285677237042</v>
      </c>
      <c r="I216" s="12">
        <f>+'SCC x Ano'!I248/'SCC x Ano'!I216-1</f>
        <v>-4.139872427083735E-2</v>
      </c>
      <c r="J216" s="12">
        <f>+'SCC x Ano'!J248/'SCC x Ano'!J216-1</f>
        <v>2.1721821901272254E-2</v>
      </c>
      <c r="K216" s="12">
        <f>+'SCC x Ano'!K248/'SCC x Ano'!K216-1</f>
        <v>8.7580167801444064E-2</v>
      </c>
      <c r="L216" s="12">
        <f>+'SCC x Ano'!L248/'SCC x Ano'!L216-1</f>
        <v>-2.291676794109565E-2</v>
      </c>
    </row>
    <row r="217" spans="1:12" x14ac:dyDescent="0.25">
      <c r="A217" s="1" t="s">
        <v>538</v>
      </c>
      <c r="B217" s="12">
        <f>+'SCC x Ano'!B249/'SCC x Ano'!B217-1</f>
        <v>-1.8715068452853534E-2</v>
      </c>
      <c r="C217" s="12">
        <f>+'SCC x Ano'!C249/'SCC x Ano'!C217-1</f>
        <v>-0.15556240875791794</v>
      </c>
      <c r="D217" s="12">
        <f>+'SCC x Ano'!D249/'SCC x Ano'!D217-1</f>
        <v>-3.4599310491329804E-2</v>
      </c>
      <c r="E217" s="12">
        <f>+'SCC x Ano'!E249/'SCC x Ano'!E217-1</f>
        <v>-0.24347076878438823</v>
      </c>
      <c r="F217" s="12">
        <f>+'SCC x Ano'!F249/'SCC x Ano'!F217-1</f>
        <v>8.2437140552242605E-2</v>
      </c>
      <c r="G217" s="12">
        <f>+'SCC x Ano'!G249/'SCC x Ano'!G217-1</f>
        <v>0.11272963962481075</v>
      </c>
      <c r="H217" s="12">
        <f>+'SCC x Ano'!H249/'SCC x Ano'!H217-1</f>
        <v>-0.35769373424207129</v>
      </c>
      <c r="I217" s="12">
        <f>+'SCC x Ano'!I249/'SCC x Ano'!I217-1</f>
        <v>-6.0702057981759761E-2</v>
      </c>
      <c r="J217" s="12">
        <f>+'SCC x Ano'!J249/'SCC x Ano'!J217-1</f>
        <v>4.0962871884208996E-2</v>
      </c>
      <c r="K217" s="12">
        <f>+'SCC x Ano'!K249/'SCC x Ano'!K217-1</f>
        <v>0.14012549231032101</v>
      </c>
      <c r="L217" s="12">
        <f>+'SCC x Ano'!L249/'SCC x Ano'!L217-1</f>
        <v>2.3225826227883495E-2</v>
      </c>
    </row>
    <row r="218" spans="1:12" x14ac:dyDescent="0.25">
      <c r="A218" s="1" t="s">
        <v>539</v>
      </c>
      <c r="B218" s="12">
        <f>+'SCC x Ano'!B250/'SCC x Ano'!B218-1</f>
        <v>5.4931773502932435E-2</v>
      </c>
      <c r="C218" s="12">
        <f>+'SCC x Ano'!C250/'SCC x Ano'!C218-1</f>
        <v>2.7565986669014331E-2</v>
      </c>
      <c r="D218" s="12">
        <f>+'SCC x Ano'!D250/'SCC x Ano'!D218-1</f>
        <v>-2.0512156564493678E-2</v>
      </c>
      <c r="E218" s="12">
        <f>+'SCC x Ano'!E250/'SCC x Ano'!E218-1</f>
        <v>0.1913514943297967</v>
      </c>
      <c r="F218" s="12">
        <f>+'SCC x Ano'!F250/'SCC x Ano'!F218-1</f>
        <v>1.4301106134446684E-3</v>
      </c>
      <c r="G218" s="12">
        <f>+'SCC x Ano'!G250/'SCC x Ano'!G218-1</f>
        <v>9.9864622753662369E-2</v>
      </c>
      <c r="H218" s="12">
        <f>+'SCC x Ano'!H250/'SCC x Ano'!H218-1</f>
        <v>-0.36871463039359953</v>
      </c>
      <c r="I218" s="12">
        <f>+'SCC x Ano'!I250/'SCC x Ano'!I218-1</f>
        <v>-4.8771053609823478E-2</v>
      </c>
      <c r="J218" s="12">
        <f>+'SCC x Ano'!J250/'SCC x Ano'!J218-1</f>
        <v>3.1446932742444922E-2</v>
      </c>
      <c r="K218" s="12">
        <f>+'SCC x Ano'!K250/'SCC x Ano'!K218-1</f>
        <v>0.16472497699372135</v>
      </c>
      <c r="L218" s="12">
        <f>+'SCC x Ano'!L250/'SCC x Ano'!L218-1</f>
        <v>-4.1934501742331154E-3</v>
      </c>
    </row>
    <row r="219" spans="1:12" x14ac:dyDescent="0.25">
      <c r="A219" s="1" t="s">
        <v>540</v>
      </c>
      <c r="B219" s="12">
        <f>+'SCC x Ano'!B251/'SCC x Ano'!B219-1</f>
        <v>7.8000433674481062E-3</v>
      </c>
      <c r="C219" s="12">
        <f>+'SCC x Ano'!C251/'SCC x Ano'!C219-1</f>
        <v>0.19946591652213974</v>
      </c>
      <c r="D219" s="12">
        <f>+'SCC x Ano'!D251/'SCC x Ano'!D219-1</f>
        <v>3.2542098289186638E-2</v>
      </c>
      <c r="E219" s="12">
        <f>+'SCC x Ano'!E251/'SCC x Ano'!E219-1</f>
        <v>2.8471889319755865</v>
      </c>
      <c r="F219" s="12">
        <f>+'SCC x Ano'!F251/'SCC x Ano'!F219-1</f>
        <v>1.3856886844451521E-2</v>
      </c>
      <c r="G219" s="12">
        <f>+'SCC x Ano'!G251/'SCC x Ano'!G219-1</f>
        <v>7.780102487217655E-2</v>
      </c>
      <c r="H219" s="12">
        <f>+'SCC x Ano'!H251/'SCC x Ano'!H219-1</f>
        <v>-0.30239799845437387</v>
      </c>
      <c r="I219" s="12">
        <f>+'SCC x Ano'!I251/'SCC x Ano'!I219-1</f>
        <v>3.4516736665070935E-2</v>
      </c>
      <c r="J219" s="12">
        <f>+'SCC x Ano'!J251/'SCC x Ano'!J219-1</f>
        <v>-7.4922342241279249E-4</v>
      </c>
      <c r="K219" s="12">
        <f>+'SCC x Ano'!K251/'SCC x Ano'!K219-1</f>
        <v>0.10471141531151562</v>
      </c>
      <c r="L219" s="12">
        <f>+'SCC x Ano'!L251/'SCC x Ano'!L219-1</f>
        <v>2.4082772159882637E-2</v>
      </c>
    </row>
    <row r="220" spans="1:12" x14ac:dyDescent="0.25">
      <c r="A220" s="1" t="s">
        <v>541</v>
      </c>
      <c r="B220" s="12">
        <f>+'SCC x Ano'!B252/'SCC x Ano'!B220-1</f>
        <v>0.10743498363504456</v>
      </c>
      <c r="C220" s="12">
        <f>+'SCC x Ano'!C252/'SCC x Ano'!C220-1</f>
        <v>-4.9063578776057826E-2</v>
      </c>
      <c r="D220" s="12">
        <f>+'SCC x Ano'!D252/'SCC x Ano'!D220-1</f>
        <v>-0.11003960663453793</v>
      </c>
      <c r="E220" s="12">
        <f>+'SCC x Ano'!E252/'SCC x Ano'!E220-1</f>
        <v>-9.2495356532962703E-2</v>
      </c>
      <c r="F220" s="12">
        <f>+'SCC x Ano'!F252/'SCC x Ano'!F220-1</f>
        <v>0.32065985336550651</v>
      </c>
      <c r="G220" s="12">
        <f>+'SCC x Ano'!G252/'SCC x Ano'!G220-1</f>
        <v>0.14255083168878557</v>
      </c>
      <c r="H220" s="12">
        <f>+'SCC x Ano'!H252/'SCC x Ano'!H220-1</f>
        <v>-0.41746888832964058</v>
      </c>
      <c r="I220" s="12">
        <f>+'SCC x Ano'!I252/'SCC x Ano'!I220-1</f>
        <v>0.12729517423261472</v>
      </c>
      <c r="J220" s="12">
        <f>+'SCC x Ano'!J252/'SCC x Ano'!J220-1</f>
        <v>5.980335160996364E-2</v>
      </c>
      <c r="K220" s="12">
        <f>+'SCC x Ano'!K252/'SCC x Ano'!K220-1</f>
        <v>0.24684302247648082</v>
      </c>
      <c r="L220" s="12">
        <f>+'SCC x Ano'!L252/'SCC x Ano'!L220-1</f>
        <v>9.2607669167904083E-2</v>
      </c>
    </row>
    <row r="221" spans="1:12" x14ac:dyDescent="0.25">
      <c r="A221" s="1" t="s">
        <v>542</v>
      </c>
      <c r="B221" s="12">
        <f>+'SCC x Ano'!B253/'SCC x Ano'!B221-1</f>
        <v>9.3363669286487871E-2</v>
      </c>
      <c r="C221" s="12">
        <f>+'SCC x Ano'!C253/'SCC x Ano'!C221-1</f>
        <v>0.20648779887651636</v>
      </c>
      <c r="D221" s="12">
        <f>+'SCC x Ano'!D253/'SCC x Ano'!D221-1</f>
        <v>5.7847912517350109E-2</v>
      </c>
      <c r="E221" s="12">
        <f>+'SCC x Ano'!E253/'SCC x Ano'!E221-1</f>
        <v>4.8044155675273092E-2</v>
      </c>
      <c r="F221" s="12">
        <f>+'SCC x Ano'!F253/'SCC x Ano'!F221-1</f>
        <v>2.8390899611664855E-2</v>
      </c>
      <c r="G221" s="12">
        <f>+'SCC x Ano'!G253/'SCC x Ano'!G221-1</f>
        <v>0.20423488070188522</v>
      </c>
      <c r="H221" s="12">
        <f>+'SCC x Ano'!H253/'SCC x Ano'!H221-1</f>
        <v>-0.21837816296775303</v>
      </c>
      <c r="I221" s="12">
        <f>+'SCC x Ano'!I253/'SCC x Ano'!I221-1</f>
        <v>-8.9895650189412701E-2</v>
      </c>
      <c r="J221" s="12">
        <f>+'SCC x Ano'!J253/'SCC x Ano'!J221-1</f>
        <v>0.21656241858300751</v>
      </c>
      <c r="K221" s="12">
        <f>+'SCC x Ano'!K253/'SCC x Ano'!K221-1</f>
        <v>0.18722014808046383</v>
      </c>
      <c r="L221" s="12">
        <f>+'SCC x Ano'!L253/'SCC x Ano'!L221-1</f>
        <v>4.4826962862794417E-2</v>
      </c>
    </row>
    <row r="222" spans="1:12" x14ac:dyDescent="0.25">
      <c r="A222" s="1" t="s">
        <v>543</v>
      </c>
      <c r="B222" s="12">
        <f>+'SCC x Ano'!B254/'SCC x Ano'!B222-1</f>
        <v>8.9322627498505058E-2</v>
      </c>
      <c r="C222" s="12">
        <f>+'SCC x Ano'!C254/'SCC x Ano'!C222-1</f>
        <v>0.50669589400973569</v>
      </c>
      <c r="D222" s="12">
        <f>+'SCC x Ano'!D254/'SCC x Ano'!D222-1</f>
        <v>-6.2977169068977545E-2</v>
      </c>
      <c r="E222" s="12">
        <f>+'SCC x Ano'!E254/'SCC x Ano'!E222-1</f>
        <v>0.45534127885434783</v>
      </c>
      <c r="F222" s="12">
        <f>+'SCC x Ano'!F254/'SCC x Ano'!F222-1</f>
        <v>9.4359023768698203E-2</v>
      </c>
      <c r="G222" s="12">
        <f>+'SCC x Ano'!G254/'SCC x Ano'!G222-1</f>
        <v>-1.2436411694174421E-2</v>
      </c>
      <c r="H222" s="12">
        <f>+'SCC x Ano'!H254/'SCC x Ano'!H222-1</f>
        <v>-0.18885065646896648</v>
      </c>
      <c r="I222" s="12">
        <f>+'SCC x Ano'!I254/'SCC x Ano'!I222-1</f>
        <v>0.16592512500642687</v>
      </c>
      <c r="J222" s="12">
        <f>+'SCC x Ano'!J254/'SCC x Ano'!J222-1</f>
        <v>-4.1150292197561167E-2</v>
      </c>
      <c r="K222" s="12">
        <f>+'SCC x Ano'!K254/'SCC x Ano'!K222-1</f>
        <v>0.12035277911158615</v>
      </c>
      <c r="L222" s="12">
        <f>+'SCC x Ano'!L254/'SCC x Ano'!L222-1</f>
        <v>6.7394673825135865E-2</v>
      </c>
    </row>
    <row r="223" spans="1:12" x14ac:dyDescent="0.25">
      <c r="A223" s="1" t="s">
        <v>544</v>
      </c>
      <c r="B223" s="12">
        <f>+'SCC x Ano'!B255/'SCC x Ano'!B223-1</f>
        <v>-7.1884389829179884E-4</v>
      </c>
      <c r="C223" s="12">
        <f>+'SCC x Ano'!C255/'SCC x Ano'!C223-1</f>
        <v>0.14491617109884669</v>
      </c>
      <c r="D223" s="12">
        <f>+'SCC x Ano'!D255/'SCC x Ano'!D223-1</f>
        <v>7.1389040996290731E-2</v>
      </c>
      <c r="E223" s="12">
        <f>+'SCC x Ano'!E255/'SCC x Ano'!E223-1</f>
        <v>1.4334825217984517</v>
      </c>
      <c r="F223" s="12">
        <f>+'SCC x Ano'!F255/'SCC x Ano'!F223-1</f>
        <v>2.5134886641034804E-2</v>
      </c>
      <c r="G223" s="12">
        <f>+'SCC x Ano'!G255/'SCC x Ano'!G223-1</f>
        <v>-1.0241063411292939E-2</v>
      </c>
      <c r="H223" s="12">
        <f>+'SCC x Ano'!H255/'SCC x Ano'!H223-1</f>
        <v>-0.23220383869308503</v>
      </c>
      <c r="I223" s="12">
        <f>+'SCC x Ano'!I255/'SCC x Ano'!I223-1</f>
        <v>-0.19044264418509216</v>
      </c>
      <c r="J223" s="12">
        <f>+'SCC x Ano'!J255/'SCC x Ano'!J223-1</f>
        <v>-2.8223345531994126E-2</v>
      </c>
      <c r="K223" s="12">
        <f>+'SCC x Ano'!K255/'SCC x Ano'!K223-1</f>
        <v>0.16774213231409041</v>
      </c>
      <c r="L223" s="12">
        <f>+'SCC x Ano'!L255/'SCC x Ano'!L223-1</f>
        <v>4.085363584590751E-2</v>
      </c>
    </row>
    <row r="224" spans="1:12" x14ac:dyDescent="0.25">
      <c r="A224" s="8" t="s">
        <v>84</v>
      </c>
      <c r="B224" s="12">
        <f>+'SCC x Ano'!B256/'SCC x Ano'!B224-1</f>
        <v>2.7381682442914723E-2</v>
      </c>
      <c r="C224" s="12">
        <f>+'SCC x Ano'!C256/'SCC x Ano'!C224-1</f>
        <v>1.9104537555256318E-2</v>
      </c>
      <c r="D224" s="12">
        <f>+'SCC x Ano'!D256/'SCC x Ano'!D224-1</f>
        <v>-4.0747425211772326E-3</v>
      </c>
      <c r="E224" s="12">
        <f>+'SCC x Ano'!E256/'SCC x Ano'!E224-1</f>
        <v>0.399957796355916</v>
      </c>
      <c r="F224" s="12">
        <f>+'SCC x Ano'!F256/'SCC x Ano'!F224-1</f>
        <v>1.3237464157998646E-2</v>
      </c>
      <c r="G224" s="12">
        <f>+'SCC x Ano'!G256/'SCC x Ano'!G224-1</f>
        <v>1.6681172773196362E-2</v>
      </c>
      <c r="H224" s="12">
        <f>+'SCC x Ano'!H256/'SCC x Ano'!H224-1</f>
        <v>-0.4095032320303984</v>
      </c>
      <c r="I224" s="12">
        <f>+'SCC x Ano'!I256/'SCC x Ano'!I224-1</f>
        <v>-1.4038248648579721E-2</v>
      </c>
      <c r="J224" s="12">
        <f>+'SCC x Ano'!J256/'SCC x Ano'!J224-1</f>
        <v>-8.6958783389105787E-2</v>
      </c>
      <c r="K224" s="12">
        <f>+'SCC x Ano'!K256/'SCC x Ano'!K224-1</f>
        <v>9.6490264778536172E-2</v>
      </c>
      <c r="L224" s="12">
        <f>+'SCC x Ano'!L256/'SCC x Ano'!L224-1</f>
        <v>3.0994178207768286E-3</v>
      </c>
    </row>
    <row r="225" spans="1:12" x14ac:dyDescent="0.25">
      <c r="B225" s="12"/>
      <c r="C225" s="12"/>
      <c r="D225" s="12"/>
      <c r="E225" s="12"/>
      <c r="F225" s="12"/>
      <c r="G225" s="12"/>
      <c r="H225" s="12"/>
      <c r="I225" s="12"/>
      <c r="J225" s="12"/>
      <c r="K225" s="12"/>
    </row>
    <row r="227" spans="1:12" s="1" customFormat="1" x14ac:dyDescent="0.25">
      <c r="B227" s="1">
        <v>2015</v>
      </c>
      <c r="C227" s="1">
        <v>2015</v>
      </c>
      <c r="D227" s="1">
        <v>2015</v>
      </c>
      <c r="E227" s="1">
        <v>2015</v>
      </c>
      <c r="F227" s="1">
        <v>2015</v>
      </c>
      <c r="G227" s="1">
        <v>2015</v>
      </c>
      <c r="H227" s="1">
        <v>2015</v>
      </c>
      <c r="I227" s="1">
        <v>2015</v>
      </c>
      <c r="J227" s="1">
        <v>2015</v>
      </c>
      <c r="K227" s="1">
        <v>2015</v>
      </c>
      <c r="L227" s="1">
        <v>2015</v>
      </c>
    </row>
    <row r="228" spans="1:12" s="52" customFormat="1" x14ac:dyDescent="0.25">
      <c r="A228" s="1"/>
      <c r="B228" s="1" t="s">
        <v>769</v>
      </c>
      <c r="C228" s="1" t="s">
        <v>771</v>
      </c>
      <c r="D228" s="1" t="s">
        <v>20</v>
      </c>
      <c r="E228" s="1" t="s">
        <v>776</v>
      </c>
      <c r="F228" s="1" t="s">
        <v>777</v>
      </c>
      <c r="G228" s="1" t="s">
        <v>780</v>
      </c>
      <c r="H228" s="1" t="s">
        <v>22</v>
      </c>
      <c r="I228" s="1" t="s">
        <v>21</v>
      </c>
      <c r="J228" s="1" t="s">
        <v>29</v>
      </c>
      <c r="K228" s="1" t="s">
        <v>784</v>
      </c>
      <c r="L228" s="1" t="s">
        <v>866</v>
      </c>
    </row>
    <row r="229" spans="1:12" x14ac:dyDescent="0.25">
      <c r="A229" s="1" t="s">
        <v>518</v>
      </c>
      <c r="B229" s="12">
        <f>+'SCC x Ano'!B261/'SCC x Ano'!B229-1</f>
        <v>0.16458449749433601</v>
      </c>
      <c r="C229" s="12">
        <f>+'SCC x Ano'!C261/'SCC x Ano'!C229-1</f>
        <v>-3.8478035827743673E-2</v>
      </c>
      <c r="D229" s="12">
        <f>+'SCC x Ano'!D261/'SCC x Ano'!D229-1</f>
        <v>0.24852508227738279</v>
      </c>
      <c r="E229" s="12">
        <f>+'SCC x Ano'!E261/'SCC x Ano'!E229-1</f>
        <v>-0.61037177176811808</v>
      </c>
      <c r="F229" s="12">
        <f>+'SCC x Ano'!F261/'SCC x Ano'!F229-1</f>
        <v>-0.23124062042027727</v>
      </c>
      <c r="G229" s="12">
        <f>+'SCC x Ano'!G261/'SCC x Ano'!G229-1</f>
        <v>0.35508478114843678</v>
      </c>
      <c r="H229" s="12">
        <f>+'SCC x Ano'!H261/'SCC x Ano'!H229-1</f>
        <v>0.22698704526157143</v>
      </c>
      <c r="I229" s="12">
        <f>+'SCC x Ano'!I261/'SCC x Ano'!I229-1</f>
        <v>-9.9167154925782319E-2</v>
      </c>
      <c r="J229" s="12">
        <f>+'SCC x Ano'!J261/'SCC x Ano'!J229-1</f>
        <v>-0.63908586067829842</v>
      </c>
      <c r="K229" s="12">
        <f>+'SCC x Ano'!K261/'SCC x Ano'!K229-1</f>
        <v>-0.13961769887275433</v>
      </c>
      <c r="L229" s="12">
        <f>+'SCC x Ano'!L261/'SCC x Ano'!L229-1</f>
        <v>-4.4940981058716578E-2</v>
      </c>
    </row>
    <row r="230" spans="1:12" x14ac:dyDescent="0.25">
      <c r="A230" s="1" t="s">
        <v>519</v>
      </c>
      <c r="B230" s="12">
        <f>+'SCC x Ano'!B262/'SCC x Ano'!B230-1</f>
        <v>0.39207701697136033</v>
      </c>
      <c r="C230" s="12">
        <f>+'SCC x Ano'!C262/'SCC x Ano'!C230-1</f>
        <v>-0.68141530817512019</v>
      </c>
      <c r="D230" s="12">
        <f>+'SCC x Ano'!D262/'SCC x Ano'!D230-1</f>
        <v>0.12873057632254881</v>
      </c>
      <c r="E230" s="12">
        <f>+'SCC x Ano'!E262/'SCC x Ano'!E230-1</f>
        <v>-1</v>
      </c>
      <c r="F230" s="12">
        <f>+'SCC x Ano'!F262/'SCC x Ano'!F230-1</f>
        <v>-0.21107010710325336</v>
      </c>
      <c r="G230" s="12">
        <f>+'SCC x Ano'!G262/'SCC x Ano'!G230-1</f>
        <v>0.66957560722125598</v>
      </c>
      <c r="H230" s="12">
        <f>+'SCC x Ano'!H262/'SCC x Ano'!H230-1</f>
        <v>-0.6301295459863937</v>
      </c>
      <c r="I230" s="12">
        <f>+'SCC x Ano'!I262/'SCC x Ano'!I230-1</f>
        <v>-3.1939182484488127E-2</v>
      </c>
      <c r="J230" s="12">
        <f>+'SCC x Ano'!J262/'SCC x Ano'!J230-1</f>
        <v>-1.3443578013813129E-2</v>
      </c>
      <c r="K230" s="12">
        <f>+'SCC x Ano'!K262/'SCC x Ano'!K230-1</f>
        <v>1.4807628474100034</v>
      </c>
      <c r="L230" s="12">
        <f>+'SCC x Ano'!L262/'SCC x Ano'!L230-1</f>
        <v>-3.8408584963340764E-2</v>
      </c>
    </row>
    <row r="231" spans="1:12" x14ac:dyDescent="0.25">
      <c r="A231" s="1" t="s">
        <v>520</v>
      </c>
      <c r="B231" s="12">
        <f>+'SCC x Ano'!B263/'SCC x Ano'!B231-1</f>
        <v>0.29479466473676008</v>
      </c>
      <c r="C231" s="12">
        <f>+'SCC x Ano'!C263/'SCC x Ano'!C231-1</f>
        <v>0.71690417543534335</v>
      </c>
      <c r="D231" s="12">
        <f>+'SCC x Ano'!D263/'SCC x Ano'!D231-1</f>
        <v>-0.22138845945785546</v>
      </c>
      <c r="E231" s="12">
        <f>+'SCC x Ano'!E263/'SCC x Ano'!E231-1</f>
        <v>7.5862024449408372E-2</v>
      </c>
      <c r="F231" s="12">
        <f>+'SCC x Ano'!F263/'SCC x Ano'!F231-1</f>
        <v>0.1111425330864515</v>
      </c>
      <c r="G231" s="12">
        <f>+'SCC x Ano'!G263/'SCC x Ano'!G231-1</f>
        <v>0.34202086341832305</v>
      </c>
      <c r="H231" s="12">
        <f>+'SCC x Ano'!H263/'SCC x Ano'!H231-1</f>
        <v>-0.47594230103906154</v>
      </c>
      <c r="I231" s="12">
        <f>+'SCC x Ano'!I263/'SCC x Ano'!I231-1</f>
        <v>-0.13425682625215429</v>
      </c>
      <c r="J231" s="12">
        <f>+'SCC x Ano'!J263/'SCC x Ano'!J231-1</f>
        <v>-1</v>
      </c>
      <c r="K231" s="12">
        <f>+'SCC x Ano'!K263/'SCC x Ano'!K231-1</f>
        <v>0.21470213201751687</v>
      </c>
      <c r="L231" s="12">
        <f>+'SCC x Ano'!L263/'SCC x Ano'!L231-1</f>
        <v>4.2382264374200673E-2</v>
      </c>
    </row>
    <row r="232" spans="1:12" x14ac:dyDescent="0.25">
      <c r="A232" s="1" t="s">
        <v>521</v>
      </c>
      <c r="B232" s="12">
        <f>+'SCC x Ano'!B264/'SCC x Ano'!B232-1</f>
        <v>0.61883504683073554</v>
      </c>
      <c r="C232" s="12">
        <f>+'SCC x Ano'!C264/'SCC x Ano'!C232-1</f>
        <v>-0.18515163770969878</v>
      </c>
      <c r="D232" s="12">
        <f>+'SCC x Ano'!D264/'SCC x Ano'!D232-1</f>
        <v>0.55024738136982565</v>
      </c>
      <c r="E232" s="12" t="e">
        <f>+'SCC x Ano'!E264/'SCC x Ano'!E232-1</f>
        <v>#DIV/0!</v>
      </c>
      <c r="F232" s="12">
        <f>+'SCC x Ano'!F264/'SCC x Ano'!F232-1</f>
        <v>-5.908995663099903E-2</v>
      </c>
      <c r="G232" s="12">
        <f>+'SCC x Ano'!G264/'SCC x Ano'!G232-1</f>
        <v>0.46310652106860428</v>
      </c>
      <c r="H232" s="12">
        <f>+'SCC x Ano'!H264/'SCC x Ano'!H232-1</f>
        <v>0.26947937611753758</v>
      </c>
      <c r="I232" s="12">
        <f>+'SCC x Ano'!I264/'SCC x Ano'!I232-1</f>
        <v>-0.15196910740783609</v>
      </c>
      <c r="J232" s="12">
        <f>+'SCC x Ano'!J264/'SCC x Ano'!J232-1</f>
        <v>-7.0932445019350587E-2</v>
      </c>
      <c r="K232" s="12">
        <f>+'SCC x Ano'!K264/'SCC x Ano'!K232-1</f>
        <v>0.12863601378026357</v>
      </c>
      <c r="L232" s="12">
        <f>+'SCC x Ano'!L264/'SCC x Ano'!L232-1</f>
        <v>0.16410874528740282</v>
      </c>
    </row>
    <row r="233" spans="1:12" x14ac:dyDescent="0.25">
      <c r="A233" s="1" t="s">
        <v>522</v>
      </c>
      <c r="B233" s="12">
        <f>+'SCC x Ano'!B265/'SCC x Ano'!B233-1</f>
        <v>8.774358377024738E-2</v>
      </c>
      <c r="C233" s="12">
        <f>+'SCC x Ano'!C265/'SCC x Ano'!C233-1</f>
        <v>-0.11794524572313492</v>
      </c>
      <c r="D233" s="12">
        <f>+'SCC x Ano'!D265/'SCC x Ano'!D233-1</f>
        <v>0.14003900929705515</v>
      </c>
      <c r="E233" s="12">
        <f>+'SCC x Ano'!E265/'SCC x Ano'!E233-1</f>
        <v>1.1919333474570069</v>
      </c>
      <c r="F233" s="12">
        <f>+'SCC x Ano'!F265/'SCC x Ano'!F233-1</f>
        <v>-0.11187051231882517</v>
      </c>
      <c r="G233" s="12">
        <f>+'SCC x Ano'!G265/'SCC x Ano'!G233-1</f>
        <v>0.62476705925500542</v>
      </c>
      <c r="H233" s="12">
        <f>+'SCC x Ano'!H265/'SCC x Ano'!H233-1</f>
        <v>0.46575116501327951</v>
      </c>
      <c r="I233" s="12">
        <f>+'SCC x Ano'!I265/'SCC x Ano'!I233-1</f>
        <v>-0.12038207966050329</v>
      </c>
      <c r="J233" s="12">
        <f>+'SCC x Ano'!J265/'SCC x Ano'!J233-1</f>
        <v>-0.10325083162863169</v>
      </c>
      <c r="K233" s="12">
        <f>+'SCC x Ano'!K265/'SCC x Ano'!K233-1</f>
        <v>0.21548022304689662</v>
      </c>
      <c r="L233" s="12">
        <f>+'SCC x Ano'!L265/'SCC x Ano'!L233-1</f>
        <v>-1.9047332220540669E-2</v>
      </c>
    </row>
    <row r="234" spans="1:12" x14ac:dyDescent="0.25">
      <c r="A234" s="1" t="s">
        <v>523</v>
      </c>
      <c r="B234" s="12">
        <f>+'SCC x Ano'!B266/'SCC x Ano'!B234-1</f>
        <v>-9.5105473515847971E-2</v>
      </c>
      <c r="C234" s="12">
        <f>+'SCC x Ano'!C266/'SCC x Ano'!C234-1</f>
        <v>-0.911508524718465</v>
      </c>
      <c r="D234" s="12">
        <f>+'SCC x Ano'!D266/'SCC x Ano'!D234-1</f>
        <v>0.39662517291277299</v>
      </c>
      <c r="E234" s="12">
        <f>+'SCC x Ano'!E266/'SCC x Ano'!E234-1</f>
        <v>-8.55564870734421E-2</v>
      </c>
      <c r="F234" s="12">
        <f>+'SCC x Ano'!F266/'SCC x Ano'!F234-1</f>
        <v>-0.10271315340924903</v>
      </c>
      <c r="G234" s="12">
        <f>+'SCC x Ano'!G266/'SCC x Ano'!G234-1</f>
        <v>0.77000242347365622</v>
      </c>
      <c r="H234" s="12">
        <f>+'SCC x Ano'!H266/'SCC x Ano'!H234-1</f>
        <v>6.9629318798455353E-2</v>
      </c>
      <c r="I234" s="12">
        <f>+'SCC x Ano'!I266/'SCC x Ano'!I234-1</f>
        <v>-0.38706552629487212</v>
      </c>
      <c r="J234" s="12">
        <f>+'SCC x Ano'!J266/'SCC x Ano'!J234-1</f>
        <v>0.10975537669223834</v>
      </c>
      <c r="K234" s="12">
        <f>+'SCC x Ano'!K266/'SCC x Ano'!K234-1</f>
        <v>-0.17294456772547706</v>
      </c>
      <c r="L234" s="12">
        <f>+'SCC x Ano'!L266/'SCC x Ano'!L234-1</f>
        <v>-1.8755793810506405E-2</v>
      </c>
    </row>
    <row r="235" spans="1:12" x14ac:dyDescent="0.25">
      <c r="A235" s="1" t="s">
        <v>524</v>
      </c>
      <c r="B235" s="12">
        <f>+'SCC x Ano'!B267/'SCC x Ano'!B235-1</f>
        <v>-4.8311762272004954E-2</v>
      </c>
      <c r="C235" s="12">
        <f>+'SCC x Ano'!C267/'SCC x Ano'!C235-1</f>
        <v>0.21002723041625448</v>
      </c>
      <c r="D235" s="12">
        <f>+'SCC x Ano'!D267/'SCC x Ano'!D235-1</f>
        <v>0.32421468220119798</v>
      </c>
      <c r="E235" s="12">
        <f>+'SCC x Ano'!E267/'SCC x Ano'!E235-1</f>
        <v>0.32373423932636158</v>
      </c>
      <c r="F235" s="12">
        <f>+'SCC x Ano'!F267/'SCC x Ano'!F235-1</f>
        <v>-0.13130754738505568</v>
      </c>
      <c r="G235" s="12">
        <f>+'SCC x Ano'!G267/'SCC x Ano'!G235-1</f>
        <v>0.39152600810146065</v>
      </c>
      <c r="H235" s="12">
        <f>+'SCC x Ano'!H267/'SCC x Ano'!H235-1</f>
        <v>-0.26883115875015751</v>
      </c>
      <c r="I235" s="12">
        <f>+'SCC x Ano'!I267/'SCC x Ano'!I235-1</f>
        <v>0.14972490212516987</v>
      </c>
      <c r="J235" s="12">
        <f>+'SCC x Ano'!J267/'SCC x Ano'!J235-1</f>
        <v>-0.71592097485979878</v>
      </c>
      <c r="K235" s="12">
        <f>+'SCC x Ano'!K267/'SCC x Ano'!K235-1</f>
        <v>1.6241541001726993</v>
      </c>
      <c r="L235" s="12">
        <f>+'SCC x Ano'!L267/'SCC x Ano'!L235-1</f>
        <v>4.6749114333236141E-2</v>
      </c>
    </row>
    <row r="236" spans="1:12" x14ac:dyDescent="0.25">
      <c r="A236" s="1" t="s">
        <v>525</v>
      </c>
      <c r="B236" s="12">
        <f>+'SCC x Ano'!B268/'SCC x Ano'!B236-1</f>
        <v>-1.7461515582256282E-2</v>
      </c>
      <c r="C236" s="12">
        <f>+'SCC x Ano'!C268/'SCC x Ano'!C236-1</f>
        <v>3.3225253839949342E-2</v>
      </c>
      <c r="D236" s="12">
        <f>+'SCC x Ano'!D268/'SCC x Ano'!D236-1</f>
        <v>6.3062862629725824E-3</v>
      </c>
      <c r="E236" s="12">
        <f>+'SCC x Ano'!E268/'SCC x Ano'!E236-1</f>
        <v>2.0420504641995159</v>
      </c>
      <c r="F236" s="12">
        <f>+'SCC x Ano'!F268/'SCC x Ano'!F236-1</f>
        <v>-7.8912981715391739E-2</v>
      </c>
      <c r="G236" s="12">
        <f>+'SCC x Ano'!G268/'SCC x Ano'!G236-1</f>
        <v>0.48099237038256604</v>
      </c>
      <c r="H236" s="12">
        <f>+'SCC x Ano'!H268/'SCC x Ano'!H236-1</f>
        <v>0.52486312391158751</v>
      </c>
      <c r="I236" s="12">
        <f>+'SCC x Ano'!I268/'SCC x Ano'!I236-1</f>
        <v>-4.6498745592405299E-2</v>
      </c>
      <c r="J236" s="12">
        <f>+'SCC x Ano'!J268/'SCC x Ano'!J236-1</f>
        <v>-5.846856442999615E-2</v>
      </c>
      <c r="K236" s="12">
        <f>+'SCC x Ano'!K268/'SCC x Ano'!K236-1</f>
        <v>7.7987298463087162E-2</v>
      </c>
      <c r="L236" s="12">
        <f>+'SCC x Ano'!L268/'SCC x Ano'!L236-1</f>
        <v>-3.2146837365296332E-2</v>
      </c>
    </row>
    <row r="237" spans="1:12" x14ac:dyDescent="0.25">
      <c r="A237" s="1" t="s">
        <v>526</v>
      </c>
      <c r="B237" s="12">
        <f>+'SCC x Ano'!B269/'SCC x Ano'!B237-1</f>
        <v>0.23881894625927136</v>
      </c>
      <c r="C237" s="12">
        <f>+'SCC x Ano'!C269/'SCC x Ano'!C237-1</f>
        <v>-0.10069803506880459</v>
      </c>
      <c r="D237" s="12">
        <f>+'SCC x Ano'!D269/'SCC x Ano'!D237-1</f>
        <v>0.30631735526588733</v>
      </c>
      <c r="E237" s="12">
        <f>+'SCC x Ano'!E269/'SCC x Ano'!E237-1</f>
        <v>0.60303753883440825</v>
      </c>
      <c r="F237" s="12">
        <f>+'SCC x Ano'!F269/'SCC x Ano'!F237-1</f>
        <v>0.10804504734812981</v>
      </c>
      <c r="G237" s="12">
        <f>+'SCC x Ano'!G269/'SCC x Ano'!G237-1</f>
        <v>0.53685661943196794</v>
      </c>
      <c r="H237" s="12">
        <f>+'SCC x Ano'!H269/'SCC x Ano'!H237-1</f>
        <v>0.17612475151156559</v>
      </c>
      <c r="I237" s="12">
        <f>+'SCC x Ano'!I269/'SCC x Ano'!I237-1</f>
        <v>-2.1593422654653249E-2</v>
      </c>
      <c r="J237" s="12">
        <f>+'SCC x Ano'!J269/'SCC x Ano'!J237-1</f>
        <v>-0.97430968399302542</v>
      </c>
      <c r="K237" s="12">
        <f>+'SCC x Ano'!K269/'SCC x Ano'!K237-1</f>
        <v>0.48602190249358834</v>
      </c>
      <c r="L237" s="12">
        <f>+'SCC x Ano'!L269/'SCC x Ano'!L237-1</f>
        <v>0.10662172928359603</v>
      </c>
    </row>
    <row r="238" spans="1:12" x14ac:dyDescent="0.25">
      <c r="A238" s="1" t="s">
        <v>527</v>
      </c>
      <c r="B238" s="12">
        <f>+'SCC x Ano'!B270/'SCC x Ano'!B238-1</f>
        <v>0.28478633983083257</v>
      </c>
      <c r="C238" s="12">
        <f>+'SCC x Ano'!C270/'SCC x Ano'!C238-1</f>
        <v>-1.0809064268370472E-2</v>
      </c>
      <c r="D238" s="12">
        <f>+'SCC x Ano'!D270/'SCC x Ano'!D238-1</f>
        <v>-1.0353025004462779E-2</v>
      </c>
      <c r="E238" s="12">
        <f>+'SCC x Ano'!E270/'SCC x Ano'!E238-1</f>
        <v>0.47072698584972628</v>
      </c>
      <c r="F238" s="12">
        <f>+'SCC x Ano'!F270/'SCC x Ano'!F238-1</f>
        <v>-4.2094512602276479E-3</v>
      </c>
      <c r="G238" s="12">
        <f>+'SCC x Ano'!G270/'SCC x Ano'!G238-1</f>
        <v>0.26815954553658994</v>
      </c>
      <c r="H238" s="12">
        <f>+'SCC x Ano'!H270/'SCC x Ano'!H238-1</f>
        <v>0.41151551143348808</v>
      </c>
      <c r="I238" s="12">
        <f>+'SCC x Ano'!I270/'SCC x Ano'!I238-1</f>
        <v>-0.10046401881099509</v>
      </c>
      <c r="J238" s="12">
        <f>+'SCC x Ano'!J270/'SCC x Ano'!J238-1</f>
        <v>-0.1752011884628154</v>
      </c>
      <c r="K238" s="12">
        <f>+'SCC x Ano'!K270/'SCC x Ano'!K238-1</f>
        <v>0.46107647380557926</v>
      </c>
      <c r="L238" s="12">
        <f>+'SCC x Ano'!L270/'SCC x Ano'!L238-1</f>
        <v>4.0818833961500323E-2</v>
      </c>
    </row>
    <row r="239" spans="1:12" x14ac:dyDescent="0.25">
      <c r="A239" s="1" t="s">
        <v>528</v>
      </c>
      <c r="B239" s="12">
        <f>+'SCC x Ano'!B271/'SCC x Ano'!B239-1</f>
        <v>0.61337375447290254</v>
      </c>
      <c r="C239" s="12">
        <f>+'SCC x Ano'!C271/'SCC x Ano'!C239-1</f>
        <v>-0.18834071148571585</v>
      </c>
      <c r="D239" s="12">
        <f>+'SCC x Ano'!D271/'SCC x Ano'!D239-1</f>
        <v>0.13697602264311048</v>
      </c>
      <c r="E239" s="12">
        <f>+'SCC x Ano'!E271/'SCC x Ano'!E239-1</f>
        <v>-0.32649866307128905</v>
      </c>
      <c r="F239" s="12">
        <f>+'SCC x Ano'!F271/'SCC x Ano'!F239-1</f>
        <v>-3.584397841233633E-2</v>
      </c>
      <c r="G239" s="12">
        <f>+'SCC x Ano'!G271/'SCC x Ano'!G239-1</f>
        <v>0.60113574445706486</v>
      </c>
      <c r="H239" s="12">
        <f>+'SCC x Ano'!H271/'SCC x Ano'!H239-1</f>
        <v>0.21525214336662191</v>
      </c>
      <c r="I239" s="12">
        <f>+'SCC x Ano'!I271/'SCC x Ano'!I239-1</f>
        <v>-0.25491087503929599</v>
      </c>
      <c r="J239" s="12">
        <f>+'SCC x Ano'!J271/'SCC x Ano'!J239-1</f>
        <v>-3.0548605161316078E-2</v>
      </c>
      <c r="K239" s="12">
        <f>+'SCC x Ano'!K271/'SCC x Ano'!K239-1</f>
        <v>0.29156490948193547</v>
      </c>
      <c r="L239" s="12">
        <f>+'SCC x Ano'!L271/'SCC x Ano'!L239-1</f>
        <v>8.0085784144762417E-2</v>
      </c>
    </row>
    <row r="240" spans="1:12" x14ac:dyDescent="0.25">
      <c r="A240" s="1" t="s">
        <v>529</v>
      </c>
      <c r="B240" s="12">
        <f>+'SCC x Ano'!B272/'SCC x Ano'!B240-1</f>
        <v>0.38431819966429837</v>
      </c>
      <c r="C240" s="12">
        <f>+'SCC x Ano'!C272/'SCC x Ano'!C240-1</f>
        <v>0.2425900293070844</v>
      </c>
      <c r="D240" s="12">
        <f>+'SCC x Ano'!D272/'SCC x Ano'!D240-1</f>
        <v>-6.3864278555991083E-2</v>
      </c>
      <c r="E240" s="12">
        <f>+'SCC x Ano'!E272/'SCC x Ano'!E240-1</f>
        <v>-0.2014062986492039</v>
      </c>
      <c r="F240" s="12">
        <f>+'SCC x Ano'!F272/'SCC x Ano'!F240-1</f>
        <v>-3.4737715164270155E-2</v>
      </c>
      <c r="G240" s="12">
        <f>+'SCC x Ano'!G272/'SCC x Ano'!G240-1</f>
        <v>0.68462455279530121</v>
      </c>
      <c r="H240" s="12">
        <f>+'SCC x Ano'!H272/'SCC x Ano'!H240-1</f>
        <v>0.24756872409796848</v>
      </c>
      <c r="I240" s="12">
        <f>+'SCC x Ano'!I272/'SCC x Ano'!I240-1</f>
        <v>6.9982521551312571E-2</v>
      </c>
      <c r="J240" s="12">
        <f>+'SCC x Ano'!J272/'SCC x Ano'!J240-1</f>
        <v>-1</v>
      </c>
      <c r="K240" s="12">
        <f>+'SCC x Ano'!K272/'SCC x Ano'!K240-1</f>
        <v>0.45643547410415364</v>
      </c>
      <c r="L240" s="12">
        <f>+'SCC x Ano'!L272/'SCC x Ano'!L240-1</f>
        <v>3.6579006849301043E-2</v>
      </c>
    </row>
    <row r="241" spans="1:12" x14ac:dyDescent="0.25">
      <c r="A241" s="1" t="s">
        <v>530</v>
      </c>
      <c r="B241" s="12">
        <f>+'SCC x Ano'!B273/'SCC x Ano'!B241-1</f>
        <v>0.22947776903594619</v>
      </c>
      <c r="C241" s="12">
        <f>+'SCC x Ano'!C273/'SCC x Ano'!C241-1</f>
        <v>0.11288480389594313</v>
      </c>
      <c r="D241" s="12">
        <f>+'SCC x Ano'!D273/'SCC x Ano'!D241-1</f>
        <v>-3.7967614458348509E-3</v>
      </c>
      <c r="E241" s="12">
        <f>+'SCC x Ano'!E273/'SCC x Ano'!E241-1</f>
        <v>0.27742421533395167</v>
      </c>
      <c r="F241" s="12">
        <f>+'SCC x Ano'!F273/'SCC x Ano'!F241-1</f>
        <v>-0.11845844371074299</v>
      </c>
      <c r="G241" s="12">
        <f>+'SCC x Ano'!G273/'SCC x Ano'!G241-1</f>
        <v>0.62162369793862915</v>
      </c>
      <c r="H241" s="12">
        <f>+'SCC x Ano'!H273/'SCC x Ano'!H241-1</f>
        <v>0.10738021612891879</v>
      </c>
      <c r="I241" s="12">
        <f>+'SCC x Ano'!I273/'SCC x Ano'!I241-1</f>
        <v>-0.30113753247138852</v>
      </c>
      <c r="J241" s="12">
        <f>+'SCC x Ano'!J273/'SCC x Ano'!J241-1</f>
        <v>-0.19966012489941021</v>
      </c>
      <c r="K241" s="12">
        <f>+'SCC x Ano'!K273/'SCC x Ano'!K241-1</f>
        <v>0.27768040326195065</v>
      </c>
      <c r="L241" s="12">
        <f>+'SCC x Ano'!L273/'SCC x Ano'!L241-1</f>
        <v>-6.1547764802597937E-2</v>
      </c>
    </row>
    <row r="242" spans="1:12" x14ac:dyDescent="0.25">
      <c r="A242" s="1" t="s">
        <v>531</v>
      </c>
      <c r="B242" s="12">
        <f>+'SCC x Ano'!B274/'SCC x Ano'!B242-1</f>
        <v>0.31951492289826544</v>
      </c>
      <c r="C242" s="12">
        <f>+'SCC x Ano'!C274/'SCC x Ano'!C242-1</f>
        <v>7.7457231062563636E-2</v>
      </c>
      <c r="D242" s="12">
        <f>+'SCC x Ano'!D274/'SCC x Ano'!D242-1</f>
        <v>-0.28600366787605547</v>
      </c>
      <c r="E242" s="12">
        <f>+'SCC x Ano'!E274/'SCC x Ano'!E242-1</f>
        <v>0.14023701373092345</v>
      </c>
      <c r="F242" s="12">
        <f>+'SCC x Ano'!F274/'SCC x Ano'!F242-1</f>
        <v>-2.9702899030908836E-2</v>
      </c>
      <c r="G242" s="12">
        <f>+'SCC x Ano'!G274/'SCC x Ano'!G242-1</f>
        <v>0.53070480536097397</v>
      </c>
      <c r="H242" s="12">
        <f>+'SCC x Ano'!H274/'SCC x Ano'!H242-1</f>
        <v>0.11023721887173932</v>
      </c>
      <c r="I242" s="12">
        <f>+'SCC x Ano'!I274/'SCC x Ano'!I242-1</f>
        <v>0.1113697557540867</v>
      </c>
      <c r="J242" s="12">
        <f>+'SCC x Ano'!J274/'SCC x Ano'!J242-1</f>
        <v>0.17260732155861991</v>
      </c>
      <c r="K242" s="12">
        <f>+'SCC x Ano'!K274/'SCC x Ano'!K242-1</f>
        <v>0.26323142920304266</v>
      </c>
      <c r="L242" s="12">
        <f>+'SCC x Ano'!L274/'SCC x Ano'!L242-1</f>
        <v>-4.5066459721862517E-2</v>
      </c>
    </row>
    <row r="243" spans="1:12" x14ac:dyDescent="0.25">
      <c r="A243" s="1" t="s">
        <v>532</v>
      </c>
      <c r="B243" s="12">
        <f>+'SCC x Ano'!B275/'SCC x Ano'!B243-1</f>
        <v>0.1102170335124808</v>
      </c>
      <c r="C243" s="12">
        <f>+'SCC x Ano'!C275/'SCC x Ano'!C243-1</f>
        <v>-0.11134643085593565</v>
      </c>
      <c r="D243" s="12">
        <f>+'SCC x Ano'!D275/'SCC x Ano'!D243-1</f>
        <v>1.5725939397017275E-2</v>
      </c>
      <c r="E243" s="12">
        <f>+'SCC x Ano'!E275/'SCC x Ano'!E243-1</f>
        <v>0.14152332175234905</v>
      </c>
      <c r="F243" s="12">
        <f>+'SCC x Ano'!F275/'SCC x Ano'!F243-1</f>
        <v>-8.1829777673686266E-2</v>
      </c>
      <c r="G243" s="12">
        <f>+'SCC x Ano'!G275/'SCC x Ano'!G243-1</f>
        <v>0.36850241625708202</v>
      </c>
      <c r="H243" s="12">
        <f>+'SCC x Ano'!H275/'SCC x Ano'!H243-1</f>
        <v>-0.23879029144051744</v>
      </c>
      <c r="I243" s="12">
        <f>+'SCC x Ano'!I275/'SCC x Ano'!I243-1</f>
        <v>-0.18016884131582234</v>
      </c>
      <c r="J243" s="12">
        <f>+'SCC x Ano'!J275/'SCC x Ano'!J243-1</f>
        <v>0.26320783575261308</v>
      </c>
      <c r="K243" s="12">
        <f>+'SCC x Ano'!K275/'SCC x Ano'!K243-1</f>
        <v>-7.1002402300779921E-2</v>
      </c>
      <c r="L243" s="12">
        <f>+'SCC x Ano'!L275/'SCC x Ano'!L243-1</f>
        <v>-2.627609610730175E-2</v>
      </c>
    </row>
    <row r="244" spans="1:12" x14ac:dyDescent="0.25">
      <c r="A244" s="1" t="s">
        <v>533</v>
      </c>
      <c r="B244" s="12">
        <f>+'SCC x Ano'!B276/'SCC x Ano'!B244-1</f>
        <v>0.1546516612678106</v>
      </c>
      <c r="C244" s="12">
        <f>+'SCC x Ano'!C276/'SCC x Ano'!C244-1</f>
        <v>-9.3555000883578709E-2</v>
      </c>
      <c r="D244" s="12">
        <f>+'SCC x Ano'!D276/'SCC x Ano'!D244-1</f>
        <v>0.11321598928138465</v>
      </c>
      <c r="E244" s="12">
        <f>+'SCC x Ano'!E276/'SCC x Ano'!E244-1</f>
        <v>0.31279504965366778</v>
      </c>
      <c r="F244" s="12">
        <f>+'SCC x Ano'!F276/'SCC x Ano'!F244-1</f>
        <v>-0.10429613548830463</v>
      </c>
      <c r="G244" s="12">
        <f>+'SCC x Ano'!G276/'SCC x Ano'!G244-1</f>
        <v>0.56041415281243734</v>
      </c>
      <c r="H244" s="12">
        <f>+'SCC x Ano'!H276/'SCC x Ano'!H244-1</f>
        <v>8.9337551349197186E-2</v>
      </c>
      <c r="I244" s="12">
        <f>+'SCC x Ano'!I276/'SCC x Ano'!I244-1</f>
        <v>-2.1231973702275697E-2</v>
      </c>
      <c r="J244" s="12">
        <f>+'SCC x Ano'!J276/'SCC x Ano'!J244-1</f>
        <v>-1.3152178345245957E-3</v>
      </c>
      <c r="K244" s="12">
        <f>+'SCC x Ano'!K276/'SCC x Ano'!K244-1</f>
        <v>0.11352221662347839</v>
      </c>
      <c r="L244" s="12">
        <f>+'SCC x Ano'!L276/'SCC x Ano'!L244-1</f>
        <v>-1.9477779415988716E-2</v>
      </c>
    </row>
    <row r="245" spans="1:12" x14ac:dyDescent="0.25">
      <c r="A245" s="1" t="s">
        <v>534</v>
      </c>
      <c r="B245" s="12">
        <f>+'SCC x Ano'!B277/'SCC x Ano'!B245-1</f>
        <v>0.13950523877472887</v>
      </c>
      <c r="C245" s="12">
        <f>+'SCC x Ano'!C277/'SCC x Ano'!C245-1</f>
        <v>5.6136520082182173E-2</v>
      </c>
      <c r="D245" s="12">
        <f>+'SCC x Ano'!D277/'SCC x Ano'!D245-1</f>
        <v>-0.14526527277502188</v>
      </c>
      <c r="E245" s="12">
        <f>+'SCC x Ano'!E277/'SCC x Ano'!E245-1</f>
        <v>0.25185215787813453</v>
      </c>
      <c r="F245" s="12">
        <f>+'SCC x Ano'!F277/'SCC x Ano'!F245-1</f>
        <v>-3.5825065734895745E-2</v>
      </c>
      <c r="G245" s="12">
        <f>+'SCC x Ano'!G277/'SCC x Ano'!G245-1</f>
        <v>0.38008056439291082</v>
      </c>
      <c r="H245" s="12">
        <f>+'SCC x Ano'!H277/'SCC x Ano'!H245-1</f>
        <v>-0.12275154846606817</v>
      </c>
      <c r="I245" s="12">
        <f>+'SCC x Ano'!I277/'SCC x Ano'!I245-1</f>
        <v>1.8432105376642305E-2</v>
      </c>
      <c r="J245" s="12">
        <f>+'SCC x Ano'!J277/'SCC x Ano'!J245-1</f>
        <v>-8.8168861968199175E-2</v>
      </c>
      <c r="K245" s="12">
        <f>+'SCC x Ano'!K277/'SCC x Ano'!K245-1</f>
        <v>0.32701003322410549</v>
      </c>
      <c r="L245" s="12">
        <f>+'SCC x Ano'!L277/'SCC x Ano'!L245-1</f>
        <v>-7.2301854809160293E-3</v>
      </c>
    </row>
    <row r="246" spans="1:12" x14ac:dyDescent="0.25">
      <c r="A246" s="1" t="s">
        <v>535</v>
      </c>
      <c r="B246" s="12">
        <f>+'SCC x Ano'!B278/'SCC x Ano'!B246-1</f>
        <v>0.17172766612719226</v>
      </c>
      <c r="C246" s="12">
        <f>+'SCC x Ano'!C278/'SCC x Ano'!C246-1</f>
        <v>3.4497286872083643E-2</v>
      </c>
      <c r="D246" s="12">
        <f>+'SCC x Ano'!D278/'SCC x Ano'!D246-1</f>
        <v>-0.14411816652861642</v>
      </c>
      <c r="E246" s="12">
        <f>+'SCC x Ano'!E278/'SCC x Ano'!E246-1</f>
        <v>-6.2184647719472963E-2</v>
      </c>
      <c r="F246" s="12">
        <f>+'SCC x Ano'!F278/'SCC x Ano'!F246-1</f>
        <v>-0.10772649543608748</v>
      </c>
      <c r="G246" s="12">
        <f>+'SCC x Ano'!G278/'SCC x Ano'!G246-1</f>
        <v>0.33427502699169875</v>
      </c>
      <c r="H246" s="12">
        <f>+'SCC x Ano'!H278/'SCC x Ano'!H246-1</f>
        <v>-0.20340329423483294</v>
      </c>
      <c r="I246" s="12">
        <f>+'SCC x Ano'!I278/'SCC x Ano'!I246-1</f>
        <v>-0.16394566569879643</v>
      </c>
      <c r="J246" s="12">
        <f>+'SCC x Ano'!J278/'SCC x Ano'!J246-1</f>
        <v>-5.6277877646961905E-2</v>
      </c>
      <c r="K246" s="12">
        <f>+'SCC x Ano'!K278/'SCC x Ano'!K246-1</f>
        <v>8.795449607150374E-2</v>
      </c>
      <c r="L246" s="12">
        <f>+'SCC x Ano'!L278/'SCC x Ano'!L246-1</f>
        <v>-7.3882256939213575E-2</v>
      </c>
    </row>
    <row r="247" spans="1:12" x14ac:dyDescent="0.25">
      <c r="A247" s="1" t="s">
        <v>536</v>
      </c>
      <c r="B247" s="12">
        <f>+'SCC x Ano'!B279/'SCC x Ano'!B247-1</f>
        <v>0.19539919672725237</v>
      </c>
      <c r="C247" s="12">
        <f>+'SCC x Ano'!C279/'SCC x Ano'!C247-1</f>
        <v>9.2835053592727368E-2</v>
      </c>
      <c r="D247" s="12">
        <f>+'SCC x Ano'!D279/'SCC x Ano'!D247-1</f>
        <v>0.27820326644984394</v>
      </c>
      <c r="E247" s="12">
        <f>+'SCC x Ano'!E279/'SCC x Ano'!E247-1</f>
        <v>0.93985774001511668</v>
      </c>
      <c r="F247" s="12">
        <f>+'SCC x Ano'!F279/'SCC x Ano'!F247-1</f>
        <v>-9.8808664690510972E-2</v>
      </c>
      <c r="G247" s="12">
        <f>+'SCC x Ano'!G279/'SCC x Ano'!G247-1</f>
        <v>0.47556800952749634</v>
      </c>
      <c r="H247" s="12">
        <f>+'SCC x Ano'!H279/'SCC x Ano'!H247-1</f>
        <v>0.13892199658642834</v>
      </c>
      <c r="I247" s="12">
        <f>+'SCC x Ano'!I279/'SCC x Ano'!I247-1</f>
        <v>2.2008948383338112E-2</v>
      </c>
      <c r="J247" s="12">
        <f>+'SCC x Ano'!J279/'SCC x Ano'!J247-1</f>
        <v>0.21373041751705113</v>
      </c>
      <c r="K247" s="12">
        <f>+'SCC x Ano'!K279/'SCC x Ano'!K247-1</f>
        <v>7.7194741808321865E-2</v>
      </c>
      <c r="L247" s="12">
        <f>+'SCC x Ano'!L279/'SCC x Ano'!L247-1</f>
        <v>9.7060011179244565E-2</v>
      </c>
    </row>
    <row r="248" spans="1:12" x14ac:dyDescent="0.25">
      <c r="A248" s="1" t="s">
        <v>537</v>
      </c>
      <c r="B248" s="12">
        <f>+'SCC x Ano'!B280/'SCC x Ano'!B248-1</f>
        <v>0.12823883075125631</v>
      </c>
      <c r="C248" s="12">
        <f>+'SCC x Ano'!C280/'SCC x Ano'!C248-1</f>
        <v>-1.5629211845049396E-2</v>
      </c>
      <c r="D248" s="12">
        <f>+'SCC x Ano'!D280/'SCC x Ano'!D248-1</f>
        <v>-0.1870989030492084</v>
      </c>
      <c r="E248" s="12">
        <f>+'SCC x Ano'!E280/'SCC x Ano'!E248-1</f>
        <v>0.24562938113209998</v>
      </c>
      <c r="F248" s="12">
        <f>+'SCC x Ano'!F280/'SCC x Ano'!F248-1</f>
        <v>-0.10310670139825284</v>
      </c>
      <c r="G248" s="12">
        <f>+'SCC x Ano'!G280/'SCC x Ano'!G248-1</f>
        <v>0.33563686778153423</v>
      </c>
      <c r="H248" s="12">
        <f>+'SCC x Ano'!H280/'SCC x Ano'!H248-1</f>
        <v>-0.19033119616206362</v>
      </c>
      <c r="I248" s="12">
        <f>+'SCC x Ano'!I280/'SCC x Ano'!I248-1</f>
        <v>-0.12640697948472956</v>
      </c>
      <c r="J248" s="12">
        <f>+'SCC x Ano'!J280/'SCC x Ano'!J248-1</f>
        <v>-0.34440653023998813</v>
      </c>
      <c r="K248" s="12">
        <f>+'SCC x Ano'!K280/'SCC x Ano'!K248-1</f>
        <v>0.21530696467653199</v>
      </c>
      <c r="L248" s="12">
        <f>+'SCC x Ano'!L280/'SCC x Ano'!L248-1</f>
        <v>-5.5355010342651112E-2</v>
      </c>
    </row>
    <row r="249" spans="1:12" x14ac:dyDescent="0.25">
      <c r="A249" s="1" t="s">
        <v>538</v>
      </c>
      <c r="B249" s="12">
        <f>+'SCC x Ano'!B281/'SCC x Ano'!B249-1</f>
        <v>0.14598431779073606</v>
      </c>
      <c r="C249" s="12">
        <f>+'SCC x Ano'!C281/'SCC x Ano'!C249-1</f>
        <v>0.13737421514945147</v>
      </c>
      <c r="D249" s="12">
        <f>+'SCC x Ano'!D281/'SCC x Ano'!D249-1</f>
        <v>-4.3841644406299674E-2</v>
      </c>
      <c r="E249" s="12">
        <f>+'SCC x Ano'!E281/'SCC x Ano'!E249-1</f>
        <v>0.20307875435688061</v>
      </c>
      <c r="F249" s="12">
        <f>+'SCC x Ano'!F281/'SCC x Ano'!F249-1</f>
        <v>-0.10191161184744335</v>
      </c>
      <c r="G249" s="12">
        <f>+'SCC x Ano'!G281/'SCC x Ano'!G249-1</f>
        <v>0.23895254364611596</v>
      </c>
      <c r="H249" s="12">
        <f>+'SCC x Ano'!H281/'SCC x Ano'!H249-1</f>
        <v>-0.13153271863216598</v>
      </c>
      <c r="I249" s="12">
        <f>+'SCC x Ano'!I281/'SCC x Ano'!I249-1</f>
        <v>-9.4796182679863894E-2</v>
      </c>
      <c r="J249" s="12">
        <f>+'SCC x Ano'!J281/'SCC x Ano'!J249-1</f>
        <v>-0.24446025927690307</v>
      </c>
      <c r="K249" s="12">
        <f>+'SCC x Ano'!K281/'SCC x Ano'!K249-1</f>
        <v>0.23834803429202256</v>
      </c>
      <c r="L249" s="12">
        <f>+'SCC x Ano'!L281/'SCC x Ano'!L249-1</f>
        <v>-3.6577993836871658E-2</v>
      </c>
    </row>
    <row r="250" spans="1:12" x14ac:dyDescent="0.25">
      <c r="A250" s="1" t="s">
        <v>539</v>
      </c>
      <c r="B250" s="12">
        <f>+'SCC x Ano'!B282/'SCC x Ano'!B250-1</f>
        <v>0.19438979572308912</v>
      </c>
      <c r="C250" s="12">
        <f>+'SCC x Ano'!C282/'SCC x Ano'!C250-1</f>
        <v>-8.7150386147096803E-3</v>
      </c>
      <c r="D250" s="12">
        <f>+'SCC x Ano'!D282/'SCC x Ano'!D250-1</f>
        <v>-0.24477891320615774</v>
      </c>
      <c r="E250" s="12">
        <f>+'SCC x Ano'!E282/'SCC x Ano'!E250-1</f>
        <v>1.7352864471958576</v>
      </c>
      <c r="F250" s="12">
        <f>+'SCC x Ano'!F282/'SCC x Ano'!F250-1</f>
        <v>-5.4798472241100349E-2</v>
      </c>
      <c r="G250" s="12">
        <f>+'SCC x Ano'!G282/'SCC x Ano'!G250-1</f>
        <v>0.30147410171485012</v>
      </c>
      <c r="H250" s="12">
        <f>+'SCC x Ano'!H282/'SCC x Ano'!H250-1</f>
        <v>0.14236370034731416</v>
      </c>
      <c r="I250" s="12">
        <f>+'SCC x Ano'!I282/'SCC x Ano'!I250-1</f>
        <v>-3.9220925795745654E-2</v>
      </c>
      <c r="J250" s="12">
        <f>+'SCC x Ano'!J282/'SCC x Ano'!J250-1</f>
        <v>0.28906302770007364</v>
      </c>
      <c r="K250" s="12">
        <f>+'SCC x Ano'!K282/'SCC x Ano'!K250-1</f>
        <v>0.22367281047843868</v>
      </c>
      <c r="L250" s="12">
        <f>+'SCC x Ano'!L282/'SCC x Ano'!L250-1</f>
        <v>-1.4014210674495042E-2</v>
      </c>
    </row>
    <row r="251" spans="1:12" x14ac:dyDescent="0.25">
      <c r="A251" s="1" t="s">
        <v>540</v>
      </c>
      <c r="B251" s="12">
        <f>+'SCC x Ano'!B283/'SCC x Ano'!B251-1</f>
        <v>0.14610747872250318</v>
      </c>
      <c r="C251" s="12">
        <f>+'SCC x Ano'!C283/'SCC x Ano'!C251-1</f>
        <v>-0.10607677666951876</v>
      </c>
      <c r="D251" s="12">
        <f>+'SCC x Ano'!D283/'SCC x Ano'!D251-1</f>
        <v>-0.34020086198710664</v>
      </c>
      <c r="E251" s="12">
        <f>+'SCC x Ano'!E283/'SCC x Ano'!E251-1</f>
        <v>1.1719257064424227E-4</v>
      </c>
      <c r="F251" s="12">
        <f>+'SCC x Ano'!F283/'SCC x Ano'!F251-1</f>
        <v>-0.10495884275231959</v>
      </c>
      <c r="G251" s="12">
        <f>+'SCC x Ano'!G283/'SCC x Ano'!G251-1</f>
        <v>0.31597219036590429</v>
      </c>
      <c r="H251" s="12">
        <f>+'SCC x Ano'!H283/'SCC x Ano'!H251-1</f>
        <v>6.2109475107439582E-2</v>
      </c>
      <c r="I251" s="12">
        <f>+'SCC x Ano'!I283/'SCC x Ano'!I251-1</f>
        <v>-9.4317658032949114E-2</v>
      </c>
      <c r="J251" s="12">
        <f>+'SCC x Ano'!J283/'SCC x Ano'!J251-1</f>
        <v>-0.13158273973155832</v>
      </c>
      <c r="K251" s="12">
        <f>+'SCC x Ano'!K283/'SCC x Ano'!K251-1</f>
        <v>6.9339249899630584E-2</v>
      </c>
      <c r="L251" s="12">
        <f>+'SCC x Ano'!L283/'SCC x Ano'!L251-1</f>
        <v>-9.5180292393762911E-2</v>
      </c>
    </row>
    <row r="252" spans="1:12" x14ac:dyDescent="0.25">
      <c r="A252" s="1" t="s">
        <v>541</v>
      </c>
      <c r="B252" s="12">
        <f>+'SCC x Ano'!B284/'SCC x Ano'!B252-1</f>
        <v>0.19884284579000089</v>
      </c>
      <c r="C252" s="12">
        <f>+'SCC x Ano'!C284/'SCC x Ano'!C252-1</f>
        <v>0.25054435973282962</v>
      </c>
      <c r="D252" s="12">
        <f>+'SCC x Ano'!D284/'SCC x Ano'!D252-1</f>
        <v>-7.1308865410132038E-2</v>
      </c>
      <c r="E252" s="12">
        <f>+'SCC x Ano'!E284/'SCC x Ano'!E252-1</f>
        <v>0.70293116251124177</v>
      </c>
      <c r="F252" s="12">
        <f>+'SCC x Ano'!F284/'SCC x Ano'!F252-1</f>
        <v>-1.7705852779342446E-2</v>
      </c>
      <c r="G252" s="12">
        <f>+'SCC x Ano'!G284/'SCC x Ano'!G252-1</f>
        <v>0.42401728942267192</v>
      </c>
      <c r="H252" s="12">
        <f>+'SCC x Ano'!H284/'SCC x Ano'!H252-1</f>
        <v>0.18552914107124785</v>
      </c>
      <c r="I252" s="12">
        <f>+'SCC x Ano'!I284/'SCC x Ano'!I252-1</f>
        <v>-0.14995955992194743</v>
      </c>
      <c r="J252" s="12">
        <f>+'SCC x Ano'!J284/'SCC x Ano'!J252-1</f>
        <v>-7.3425362081831924E-2</v>
      </c>
      <c r="K252" s="12">
        <f>+'SCC x Ano'!K284/'SCC x Ano'!K252-1</f>
        <v>0.12902569120176066</v>
      </c>
      <c r="L252" s="12">
        <f>+'SCC x Ano'!L284/'SCC x Ano'!L252-1</f>
        <v>2.4549278502349559E-2</v>
      </c>
    </row>
    <row r="253" spans="1:12" x14ac:dyDescent="0.25">
      <c r="A253" s="1" t="s">
        <v>542</v>
      </c>
      <c r="B253" s="12">
        <f>+'SCC x Ano'!B285/'SCC x Ano'!B253-1</f>
        <v>8.8151839807582899E-2</v>
      </c>
      <c r="C253" s="12">
        <f>+'SCC x Ano'!C285/'SCC x Ano'!C253-1</f>
        <v>-0.22067948337445265</v>
      </c>
      <c r="D253" s="12">
        <f>+'SCC x Ano'!D285/'SCC x Ano'!D253-1</f>
        <v>0.16331612440520615</v>
      </c>
      <c r="E253" s="12">
        <f>+'SCC x Ano'!E285/'SCC x Ano'!E253-1</f>
        <v>0.47101903975548209</v>
      </c>
      <c r="F253" s="12">
        <f>+'SCC x Ano'!F285/'SCC x Ano'!F253-1</f>
        <v>-0.10120319102522379</v>
      </c>
      <c r="G253" s="12">
        <f>+'SCC x Ano'!G285/'SCC x Ano'!G253-1</f>
        <v>0.40188483831207167</v>
      </c>
      <c r="H253" s="12">
        <f>+'SCC x Ano'!H285/'SCC x Ano'!H253-1</f>
        <v>5.9119793410627342E-2</v>
      </c>
      <c r="I253" s="12">
        <f>+'SCC x Ano'!I285/'SCC x Ano'!I253-1</f>
        <v>-5.8200759049831352E-2</v>
      </c>
      <c r="J253" s="12">
        <f>+'SCC x Ano'!J285/'SCC x Ano'!J253-1</f>
        <v>-0.8813531199182385</v>
      </c>
      <c r="K253" s="12">
        <f>+'SCC x Ano'!K285/'SCC x Ano'!K253-1</f>
        <v>0.38935099627728453</v>
      </c>
      <c r="L253" s="12">
        <f>+'SCC x Ano'!L285/'SCC x Ano'!L253-1</f>
        <v>1.2909002948200188E-2</v>
      </c>
    </row>
    <row r="254" spans="1:12" x14ac:dyDescent="0.25">
      <c r="A254" s="1" t="s">
        <v>543</v>
      </c>
      <c r="B254" s="12">
        <f>+'SCC x Ano'!B286/'SCC x Ano'!B254-1</f>
        <v>0.11726593572536981</v>
      </c>
      <c r="C254" s="12">
        <f>+'SCC x Ano'!C286/'SCC x Ano'!C254-1</f>
        <v>0.20424742156539932</v>
      </c>
      <c r="D254" s="12">
        <f>+'SCC x Ano'!D286/'SCC x Ano'!D254-1</f>
        <v>0.11362092158411263</v>
      </c>
      <c r="E254" s="12">
        <f>+'SCC x Ano'!E286/'SCC x Ano'!E254-1</f>
        <v>0.64086309224670579</v>
      </c>
      <c r="F254" s="12">
        <f>+'SCC x Ano'!F286/'SCC x Ano'!F254-1</f>
        <v>-0.10330637917814345</v>
      </c>
      <c r="G254" s="12">
        <f>+'SCC x Ano'!G286/'SCC x Ano'!G254-1</f>
        <v>0.43790407998973802</v>
      </c>
      <c r="H254" s="12">
        <f>+'SCC x Ano'!H286/'SCC x Ano'!H254-1</f>
        <v>0.17669052269002794</v>
      </c>
      <c r="I254" s="12">
        <f>+'SCC x Ano'!I286/'SCC x Ano'!I254-1</f>
        <v>-4.858825082504048E-2</v>
      </c>
      <c r="J254" s="12">
        <f>+'SCC x Ano'!J286/'SCC x Ano'!J254-1</f>
        <v>2.6119215908813884</v>
      </c>
      <c r="K254" s="12">
        <f>+'SCC x Ano'!K286/'SCC x Ano'!K254-1</f>
        <v>0.28507378799335426</v>
      </c>
      <c r="L254" s="12">
        <f>+'SCC x Ano'!L286/'SCC x Ano'!L254-1</f>
        <v>1.0286046050824948E-2</v>
      </c>
    </row>
    <row r="255" spans="1:12" x14ac:dyDescent="0.25">
      <c r="A255" s="1" t="s">
        <v>544</v>
      </c>
      <c r="B255" s="12">
        <f>+'SCC x Ano'!B287/'SCC x Ano'!B255-1</f>
        <v>0.22907500790049418</v>
      </c>
      <c r="C255" s="12">
        <f>+'SCC x Ano'!C287/'SCC x Ano'!C255-1</f>
        <v>-0.28835429293224379</v>
      </c>
      <c r="D255" s="12">
        <f>+'SCC x Ano'!D287/'SCC x Ano'!D255-1</f>
        <v>0.49186302770392354</v>
      </c>
      <c r="E255" s="12">
        <f>+'SCC x Ano'!E287/'SCC x Ano'!E255-1</f>
        <v>0.59927999028071355</v>
      </c>
      <c r="F255" s="12">
        <f>+'SCC x Ano'!F287/'SCC x Ano'!F255-1</f>
        <v>-0.13465951091201367</v>
      </c>
      <c r="G255" s="12">
        <f>+'SCC x Ano'!G287/'SCC x Ano'!G255-1</f>
        <v>0.39020837776158035</v>
      </c>
      <c r="H255" s="12">
        <f>+'SCC x Ano'!H287/'SCC x Ano'!H255-1</f>
        <v>0.30038362905885374</v>
      </c>
      <c r="I255" s="12">
        <f>+'SCC x Ano'!I287/'SCC x Ano'!I255-1</f>
        <v>3.3681148323605692E-2</v>
      </c>
      <c r="J255" s="12">
        <f>+'SCC x Ano'!J287/'SCC x Ano'!J255-1</f>
        <v>-0.1138378621437719</v>
      </c>
      <c r="K255" s="12">
        <f>+'SCC x Ano'!K287/'SCC x Ano'!K255-1</f>
        <v>0.19387535725022831</v>
      </c>
      <c r="L255" s="12">
        <f>+'SCC x Ano'!L287/'SCC x Ano'!L255-1</f>
        <v>0.12379927987233841</v>
      </c>
    </row>
    <row r="256" spans="1:12" x14ac:dyDescent="0.25">
      <c r="A256" s="52" t="s">
        <v>84</v>
      </c>
      <c r="B256" s="12">
        <f>+'SCC x Ano'!B288/'SCC x Ano'!B256-1</f>
        <v>0.15518065471794418</v>
      </c>
      <c r="C256" s="12">
        <f>+'SCC x Ano'!C288/'SCC x Ano'!C256-1</f>
        <v>1.3731318626351019E-3</v>
      </c>
      <c r="D256" s="12">
        <f>+'SCC x Ano'!D288/'SCC x Ano'!D256-1</f>
        <v>-2.8622806236680898E-2</v>
      </c>
      <c r="E256" s="12">
        <f>+'SCC x Ano'!E288/'SCC x Ano'!E256-1</f>
        <v>0.30098871117353543</v>
      </c>
      <c r="F256" s="12">
        <f>+'SCC x Ano'!F288/'SCC x Ano'!F256-1</f>
        <v>-9.2104338813291942E-2</v>
      </c>
      <c r="G256" s="12">
        <f>+'SCC x Ano'!G288/'SCC x Ano'!G256-1</f>
        <v>0.37083518475429611</v>
      </c>
      <c r="H256" s="12">
        <f>+'SCC x Ano'!H288/'SCC x Ano'!H256-1</f>
        <v>-0.10365333246190578</v>
      </c>
      <c r="I256" s="12">
        <f>+'SCC x Ano'!I288/'SCC x Ano'!I256-1</f>
        <v>-8.4066454070577556E-2</v>
      </c>
      <c r="J256" s="12">
        <f>+'SCC x Ano'!J288/'SCC x Ano'!J256-1</f>
        <v>-9.4700835575766695E-2</v>
      </c>
      <c r="K256" s="12">
        <f>+'SCC x Ano'!K288/'SCC x Ano'!K256-1</f>
        <v>0.20497213580774409</v>
      </c>
      <c r="L256" s="12">
        <f>+'SCC x Ano'!L288/'SCC x Ano'!L256-1</f>
        <v>-1.8906617273316217E-2</v>
      </c>
    </row>
    <row r="257" spans="1:12" ht="15.75" customHeight="1" x14ac:dyDescent="0.25"/>
    <row r="259" spans="1:12" x14ac:dyDescent="0.25">
      <c r="A259" s="1"/>
      <c r="B259" s="1">
        <f>B227+1</f>
        <v>2016</v>
      </c>
      <c r="C259" s="1">
        <f t="shared" ref="C259:L259" si="0">C227+1</f>
        <v>2016</v>
      </c>
      <c r="D259" s="1">
        <f t="shared" si="0"/>
        <v>2016</v>
      </c>
      <c r="E259" s="1">
        <f t="shared" si="0"/>
        <v>2016</v>
      </c>
      <c r="F259" s="1">
        <f t="shared" si="0"/>
        <v>2016</v>
      </c>
      <c r="G259" s="1">
        <f t="shared" si="0"/>
        <v>2016</v>
      </c>
      <c r="H259" s="1">
        <f t="shared" si="0"/>
        <v>2016</v>
      </c>
      <c r="I259" s="1">
        <f t="shared" si="0"/>
        <v>2016</v>
      </c>
      <c r="J259" s="1">
        <f t="shared" si="0"/>
        <v>2016</v>
      </c>
      <c r="K259" s="1">
        <f t="shared" si="0"/>
        <v>2016</v>
      </c>
      <c r="L259" s="1">
        <f t="shared" si="0"/>
        <v>2016</v>
      </c>
    </row>
    <row r="260" spans="1:12" x14ac:dyDescent="0.25">
      <c r="A260" s="1"/>
      <c r="B260" s="1" t="s">
        <v>769</v>
      </c>
      <c r="C260" s="1" t="s">
        <v>771</v>
      </c>
      <c r="D260" s="1" t="s">
        <v>20</v>
      </c>
      <c r="E260" s="1" t="s">
        <v>776</v>
      </c>
      <c r="F260" s="1" t="s">
        <v>777</v>
      </c>
      <c r="G260" s="1" t="s">
        <v>780</v>
      </c>
      <c r="H260" s="1" t="s">
        <v>22</v>
      </c>
      <c r="I260" s="1" t="s">
        <v>21</v>
      </c>
      <c r="J260" s="1" t="s">
        <v>29</v>
      </c>
      <c r="K260" s="1" t="s">
        <v>784</v>
      </c>
      <c r="L260" s="1" t="s">
        <v>866</v>
      </c>
    </row>
    <row r="261" spans="1:12" x14ac:dyDescent="0.25">
      <c r="A261" s="1" t="s">
        <v>518</v>
      </c>
      <c r="B261" s="12">
        <f>+'SCC x Ano'!B293/'SCC x Ano'!B261-1</f>
        <v>-6.3544002291193058E-2</v>
      </c>
      <c r="C261" s="12">
        <f>+'SCC x Ano'!C293/'SCC x Ano'!C261-1</f>
        <v>6.4136646500182914E-2</v>
      </c>
      <c r="D261" s="12">
        <f>+'SCC x Ano'!D293/'SCC x Ano'!D261-1</f>
        <v>-0.18051377867809737</v>
      </c>
      <c r="E261" s="12">
        <f>+'SCC x Ano'!E293/'SCC x Ano'!E261-1</f>
        <v>1.3970335925190915</v>
      </c>
      <c r="F261" s="12">
        <f>+'SCC x Ano'!F293/'SCC x Ano'!F261-1</f>
        <v>1.4018852767436529E-2</v>
      </c>
      <c r="G261" s="12">
        <f>+'SCC x Ano'!G293/'SCC x Ano'!G261-1</f>
        <v>0.12257078991691217</v>
      </c>
      <c r="H261" s="12">
        <f>+'SCC x Ano'!H293/'SCC x Ano'!H261-1</f>
        <v>-0.5210994567085927</v>
      </c>
      <c r="I261" s="12">
        <f>+'SCC x Ano'!I293/'SCC x Ano'!I261-1</f>
        <v>-2.4484322042712559E-2</v>
      </c>
      <c r="J261" s="12">
        <f>+'SCC x Ano'!J293/'SCC x Ano'!J261-1</f>
        <v>1.3892154082407959E-2</v>
      </c>
      <c r="K261" s="12">
        <f>+'SCC x Ano'!K293/'SCC x Ano'!K261-1</f>
        <v>-2.7283661905558199E-2</v>
      </c>
      <c r="L261" s="12">
        <f>+'SCC x Ano'!L293/'SCC x Ano'!L261-1</f>
        <v>-6.3108634743703873E-2</v>
      </c>
    </row>
    <row r="262" spans="1:12" x14ac:dyDescent="0.25">
      <c r="A262" s="1" t="s">
        <v>519</v>
      </c>
      <c r="B262" s="12">
        <f>+'SCC x Ano'!B294/'SCC x Ano'!B262-1</f>
        <v>-0.39347756099692521</v>
      </c>
      <c r="C262" s="12">
        <f>+'SCC x Ano'!C294/'SCC x Ano'!C262-1</f>
        <v>-0.16770497390079309</v>
      </c>
      <c r="D262" s="12">
        <f>+'SCC x Ano'!D294/'SCC x Ano'!D262-1</f>
        <v>-0.19671499268569104</v>
      </c>
      <c r="E262" s="12" t="e">
        <f>+'SCC x Ano'!E294/'SCC x Ano'!E262-1</f>
        <v>#DIV/0!</v>
      </c>
      <c r="F262" s="12">
        <f>+'SCC x Ano'!F294/'SCC x Ano'!F262-1</f>
        <v>-5.5893595957747455E-2</v>
      </c>
      <c r="G262" s="12">
        <f>+'SCC x Ano'!G294/'SCC x Ano'!G262-1</f>
        <v>-0.18668436782748887</v>
      </c>
      <c r="H262" s="12">
        <f>+'SCC x Ano'!H294/'SCC x Ano'!H262-1</f>
        <v>-0.21061615640569253</v>
      </c>
      <c r="I262" s="12">
        <f>+'SCC x Ano'!I294/'SCC x Ano'!I262-1</f>
        <v>-0.33293235864392778</v>
      </c>
      <c r="J262" s="12">
        <f>+'SCC x Ano'!J294/'SCC x Ano'!J262-1</f>
        <v>1.336594867351435</v>
      </c>
      <c r="K262" s="12">
        <f>+'SCC x Ano'!K294/'SCC x Ano'!K262-1</f>
        <v>0.25492973686946585</v>
      </c>
      <c r="L262" s="12">
        <f>+'SCC x Ano'!L294/'SCC x Ano'!L262-1</f>
        <v>9.9352580093980292E-2</v>
      </c>
    </row>
    <row r="263" spans="1:12" x14ac:dyDescent="0.25">
      <c r="A263" s="1" t="s">
        <v>520</v>
      </c>
      <c r="B263" s="12">
        <f>+'SCC x Ano'!B295/'SCC x Ano'!B263-1</f>
        <v>-1.9240283070767528E-2</v>
      </c>
      <c r="C263" s="12">
        <f>+'SCC x Ano'!C295/'SCC x Ano'!C263-1</f>
        <v>-0.43868413362545611</v>
      </c>
      <c r="D263" s="12">
        <f>+'SCC x Ano'!D295/'SCC x Ano'!D263-1</f>
        <v>-0.23865468926438238</v>
      </c>
      <c r="E263" s="12">
        <f>+'SCC x Ano'!E295/'SCC x Ano'!E263-1</f>
        <v>2.8883339792601097</v>
      </c>
      <c r="F263" s="12">
        <f>+'SCC x Ano'!F295/'SCC x Ano'!F263-1</f>
        <v>5.963531097966368E-2</v>
      </c>
      <c r="G263" s="12">
        <f>+'SCC x Ano'!G295/'SCC x Ano'!G263-1</f>
        <v>0.23319917187450856</v>
      </c>
      <c r="H263" s="12">
        <f>+'SCC x Ano'!H295/'SCC x Ano'!H263-1</f>
        <v>-0.32913146243048896</v>
      </c>
      <c r="I263" s="12">
        <f>+'SCC x Ano'!I295/'SCC x Ano'!I263-1</f>
        <v>-0.10909094332103753</v>
      </c>
      <c r="J263" s="12" t="e">
        <f>+'SCC x Ano'!J295/'SCC x Ano'!J263-1</f>
        <v>#DIV/0!</v>
      </c>
      <c r="K263" s="12">
        <f>+'SCC x Ano'!K295/'SCC x Ano'!K263-1</f>
        <v>-7.5529317296463283E-3</v>
      </c>
      <c r="L263" s="12">
        <f>+'SCC x Ano'!L295/'SCC x Ano'!L263-1</f>
        <v>-4.8473934728213375E-2</v>
      </c>
    </row>
    <row r="264" spans="1:12" x14ac:dyDescent="0.25">
      <c r="A264" s="1" t="s">
        <v>521</v>
      </c>
      <c r="B264" s="12">
        <f>+'SCC x Ano'!B296/'SCC x Ano'!B264-1</f>
        <v>-0.20495762093497927</v>
      </c>
      <c r="C264" s="12">
        <f>+'SCC x Ano'!C296/'SCC x Ano'!C264-1</f>
        <v>25.569822659487237</v>
      </c>
      <c r="D264" s="12">
        <f>+'SCC x Ano'!D296/'SCC x Ano'!D264-1</f>
        <v>-0.13282558685447743</v>
      </c>
      <c r="E264" s="12" t="e">
        <f>+'SCC x Ano'!E296/'SCC x Ano'!E264-1</f>
        <v>#DIV/0!</v>
      </c>
      <c r="F264" s="12">
        <f>+'SCC x Ano'!F296/'SCC x Ano'!F264-1</f>
        <v>-0.13413332137226075</v>
      </c>
      <c r="G264" s="12">
        <f>+'SCC x Ano'!G296/'SCC x Ano'!G264-1</f>
        <v>-9.2792139109480143E-2</v>
      </c>
      <c r="H264" s="12">
        <f>+'SCC x Ano'!H296/'SCC x Ano'!H264-1</f>
        <v>-0.32619536456602272</v>
      </c>
      <c r="I264" s="12">
        <f>+'SCC x Ano'!I296/'SCC x Ano'!I264-1</f>
        <v>0.16488804345374919</v>
      </c>
      <c r="J264" s="12">
        <f>+'SCC x Ano'!J296/'SCC x Ano'!J264-1</f>
        <v>0.18693689446202111</v>
      </c>
      <c r="K264" s="12">
        <f>+'SCC x Ano'!K296/'SCC x Ano'!K264-1</f>
        <v>-0.57600485652317701</v>
      </c>
      <c r="L264" s="12">
        <f>+'SCC x Ano'!L296/'SCC x Ano'!L264-1</f>
        <v>-0.10835272565686771</v>
      </c>
    </row>
    <row r="265" spans="1:12" x14ac:dyDescent="0.25">
      <c r="A265" s="1" t="s">
        <v>522</v>
      </c>
      <c r="B265" s="12">
        <f>+'SCC x Ano'!B297/'SCC x Ano'!B265-1</f>
        <v>-2.3136071753622867E-2</v>
      </c>
      <c r="C265" s="12">
        <f>+'SCC x Ano'!C297/'SCC x Ano'!C265-1</f>
        <v>-0.35480844036995274</v>
      </c>
      <c r="D265" s="12">
        <f>+'SCC x Ano'!D297/'SCC x Ano'!D265-1</f>
        <v>-0.13417602497415182</v>
      </c>
      <c r="E265" s="12">
        <f>+'SCC x Ano'!E297/'SCC x Ano'!E265-1</f>
        <v>0.24057461986280337</v>
      </c>
      <c r="F265" s="12">
        <f>+'SCC x Ano'!F297/'SCC x Ano'!F265-1</f>
        <v>-7.7362710901649812E-2</v>
      </c>
      <c r="G265" s="12">
        <f>+'SCC x Ano'!G297/'SCC x Ano'!G265-1</f>
        <v>-3.4091306646917285E-2</v>
      </c>
      <c r="H265" s="12">
        <f>+'SCC x Ano'!H297/'SCC x Ano'!H265-1</f>
        <v>-0.24078956222322767</v>
      </c>
      <c r="I265" s="12">
        <f>+'SCC x Ano'!I297/'SCC x Ano'!I265-1</f>
        <v>-0.14434807021614571</v>
      </c>
      <c r="J265" s="12">
        <f>+'SCC x Ano'!J297/'SCC x Ano'!J265-1</f>
        <v>3.1482816403196612E-3</v>
      </c>
      <c r="K265" s="12">
        <f>+'SCC x Ano'!K297/'SCC x Ano'!K265-1</f>
        <v>-0.11289912546403336</v>
      </c>
      <c r="L265" s="12">
        <f>+'SCC x Ano'!L297/'SCC x Ano'!L265-1</f>
        <v>-8.695342435880038E-2</v>
      </c>
    </row>
    <row r="266" spans="1:12" x14ac:dyDescent="0.25">
      <c r="A266" s="1" t="s">
        <v>523</v>
      </c>
      <c r="B266" s="12">
        <f>+'SCC x Ano'!B298/'SCC x Ano'!B266-1</f>
        <v>-0.15527021135806907</v>
      </c>
      <c r="C266" s="12">
        <f>+'SCC x Ano'!C298/'SCC x Ano'!C266-1</f>
        <v>-0.84825660686844684</v>
      </c>
      <c r="D266" s="12">
        <f>+'SCC x Ano'!D298/'SCC x Ano'!D266-1</f>
        <v>-0.15834054747005133</v>
      </c>
      <c r="E266" s="12">
        <f>+'SCC x Ano'!E298/'SCC x Ano'!E266-1</f>
        <v>-0.32633512914820773</v>
      </c>
      <c r="F266" s="12">
        <f>+'SCC x Ano'!F298/'SCC x Ano'!F266-1</f>
        <v>2.3794468052766193E-2</v>
      </c>
      <c r="G266" s="12">
        <f>+'SCC x Ano'!G298/'SCC x Ano'!G266-1</f>
        <v>-0.18609036407868385</v>
      </c>
      <c r="H266" s="12">
        <f>+'SCC x Ano'!H298/'SCC x Ano'!H266-1</f>
        <v>-0.2200164195758687</v>
      </c>
      <c r="I266" s="12">
        <f>+'SCC x Ano'!I298/'SCC x Ano'!I266-1</f>
        <v>-6.714939811059073E-2</v>
      </c>
      <c r="J266" s="12">
        <f>+'SCC x Ano'!J298/'SCC x Ano'!J266-1</f>
        <v>-4.3387694568071344E-2</v>
      </c>
      <c r="K266" s="12">
        <f>+'SCC x Ano'!K298/'SCC x Ano'!K266-1</f>
        <v>-0.54527631783239616</v>
      </c>
      <c r="L266" s="12">
        <f>+'SCC x Ano'!L298/'SCC x Ano'!L266-1</f>
        <v>-7.6351348776489525E-2</v>
      </c>
    </row>
    <row r="267" spans="1:12" x14ac:dyDescent="0.25">
      <c r="A267" s="1" t="s">
        <v>524</v>
      </c>
      <c r="B267" s="12">
        <f>+'SCC x Ano'!B299/'SCC x Ano'!B267-1</f>
        <v>-0.1637427404309143</v>
      </c>
      <c r="C267" s="12">
        <f>+'SCC x Ano'!C299/'SCC x Ano'!C267-1</f>
        <v>5.2153708988124352</v>
      </c>
      <c r="D267" s="12">
        <f>+'SCC x Ano'!D299/'SCC x Ano'!D267-1</f>
        <v>-0.1524131109068978</v>
      </c>
      <c r="E267" s="12">
        <f>+'SCC x Ano'!E299/'SCC x Ano'!E267-1</f>
        <v>0.52565166467868241</v>
      </c>
      <c r="F267" s="12">
        <f>+'SCC x Ano'!F299/'SCC x Ano'!F267-1</f>
        <v>-2.453088561806549E-2</v>
      </c>
      <c r="G267" s="12">
        <f>+'SCC x Ano'!G299/'SCC x Ano'!G267-1</f>
        <v>1.2992098502685456E-2</v>
      </c>
      <c r="H267" s="12">
        <f>+'SCC x Ano'!H299/'SCC x Ano'!H267-1</f>
        <v>-0.45113695170656132</v>
      </c>
      <c r="I267" s="12">
        <f>+'SCC x Ano'!I299/'SCC x Ano'!I267-1</f>
        <v>-7.7600853728285624E-2</v>
      </c>
      <c r="J267" s="12">
        <f>+'SCC x Ano'!J299/'SCC x Ano'!J267-1</f>
        <v>3.0032515970446232</v>
      </c>
      <c r="K267" s="12">
        <f>+'SCC x Ano'!K299/'SCC x Ano'!K267-1</f>
        <v>-0.14441130311687611</v>
      </c>
      <c r="L267" s="12">
        <f>+'SCC x Ano'!L299/'SCC x Ano'!L267-1</f>
        <v>-4.9782794049073154E-2</v>
      </c>
    </row>
    <row r="268" spans="1:12" x14ac:dyDescent="0.25">
      <c r="A268" s="1" t="s">
        <v>525</v>
      </c>
      <c r="B268" s="12">
        <f>+'SCC x Ano'!B300/'SCC x Ano'!B268-1</f>
        <v>-8.6649847447047734E-2</v>
      </c>
      <c r="C268" s="12">
        <f>+'SCC x Ano'!C300/'SCC x Ano'!C268-1</f>
        <v>3.7796524763313633E-2</v>
      </c>
      <c r="D268" s="12">
        <f>+'SCC x Ano'!D300/'SCC x Ano'!D268-1</f>
        <v>-0.12399911696792432</v>
      </c>
      <c r="E268" s="12">
        <f>+'SCC x Ano'!E300/'SCC x Ano'!E268-1</f>
        <v>0.57323627333161165</v>
      </c>
      <c r="F268" s="12">
        <f>+'SCC x Ano'!F300/'SCC x Ano'!F268-1</f>
        <v>-4.0371422125080381E-2</v>
      </c>
      <c r="G268" s="12">
        <f>+'SCC x Ano'!G300/'SCC x Ano'!G268-1</f>
        <v>-6.580154239437308E-2</v>
      </c>
      <c r="H268" s="12">
        <f>+'SCC x Ano'!H300/'SCC x Ano'!H268-1</f>
        <v>-0.34042663651689198</v>
      </c>
      <c r="I268" s="12">
        <f>+'SCC x Ano'!I300/'SCC x Ano'!I268-1</f>
        <v>-0.25303087324753093</v>
      </c>
      <c r="J268" s="12">
        <f>+'SCC x Ano'!J300/'SCC x Ano'!J268-1</f>
        <v>-3.4151782463981428E-2</v>
      </c>
      <c r="K268" s="12">
        <f>+'SCC x Ano'!K300/'SCC x Ano'!K268-1</f>
        <v>5.2315815663709353E-2</v>
      </c>
      <c r="L268" s="12">
        <f>+'SCC x Ano'!L300/'SCC x Ano'!L268-1</f>
        <v>-7.2385742230564487E-2</v>
      </c>
    </row>
    <row r="269" spans="1:12" x14ac:dyDescent="0.25">
      <c r="A269" s="1" t="s">
        <v>526</v>
      </c>
      <c r="B269" s="12">
        <f>+'SCC x Ano'!B301/'SCC x Ano'!B269-1</f>
        <v>-7.3317049933298239E-2</v>
      </c>
      <c r="C269" s="12">
        <f>+'SCC x Ano'!C301/'SCC x Ano'!C269-1</f>
        <v>4.9518702666367043E-2</v>
      </c>
      <c r="D269" s="12">
        <f>+'SCC x Ano'!D301/'SCC x Ano'!D269-1</f>
        <v>-0.17461511836226917</v>
      </c>
      <c r="E269" s="12">
        <f>+'SCC x Ano'!E301/'SCC x Ano'!E269-1</f>
        <v>0.54221275781861134</v>
      </c>
      <c r="F269" s="12">
        <f>+'SCC x Ano'!F301/'SCC x Ano'!F269-1</f>
        <v>-2.4605368637309333E-3</v>
      </c>
      <c r="G269" s="12">
        <f>+'SCC x Ano'!G301/'SCC x Ano'!G269-1</f>
        <v>1.4846284998188963E-3</v>
      </c>
      <c r="H269" s="12">
        <f>+'SCC x Ano'!H301/'SCC x Ano'!H269-1</f>
        <v>-0.12399705793115956</v>
      </c>
      <c r="I269" s="12">
        <f>+'SCC x Ano'!I301/'SCC x Ano'!I269-1</f>
        <v>7.4058827836929186E-2</v>
      </c>
      <c r="J269" s="12">
        <f>+'SCC x Ano'!J301/'SCC x Ano'!J269-1</f>
        <v>21.587928694190886</v>
      </c>
      <c r="K269" s="12">
        <f>+'SCC x Ano'!K301/'SCC x Ano'!K269-1</f>
        <v>-6.2428008027608839E-2</v>
      </c>
      <c r="L269" s="12">
        <f>+'SCC x Ano'!L301/'SCC x Ano'!L269-1</f>
        <v>-1.532942261170922E-2</v>
      </c>
    </row>
    <row r="270" spans="1:12" x14ac:dyDescent="0.25">
      <c r="A270" s="1" t="s">
        <v>527</v>
      </c>
      <c r="B270" s="12">
        <f>+'SCC x Ano'!B302/'SCC x Ano'!B270-1</f>
        <v>-0.11625597549418099</v>
      </c>
      <c r="C270" s="12">
        <f>+'SCC x Ano'!C302/'SCC x Ano'!C270-1</f>
        <v>8.5465180942341457E-2</v>
      </c>
      <c r="D270" s="12">
        <f>+'SCC x Ano'!D302/'SCC x Ano'!D270-1</f>
        <v>3.2143583370912054E-2</v>
      </c>
      <c r="E270" s="12">
        <f>+'SCC x Ano'!E302/'SCC x Ano'!E270-1</f>
        <v>0.84343143880731719</v>
      </c>
      <c r="F270" s="12">
        <f>+'SCC x Ano'!F302/'SCC x Ano'!F270-1</f>
        <v>-3.5233231012511079E-2</v>
      </c>
      <c r="G270" s="12">
        <f>+'SCC x Ano'!G302/'SCC x Ano'!G270-1</f>
        <v>2.7039572561139646E-2</v>
      </c>
      <c r="H270" s="12">
        <f>+'SCC x Ano'!H302/'SCC x Ano'!H270-1</f>
        <v>-0.20320255347245297</v>
      </c>
      <c r="I270" s="12">
        <f>+'SCC x Ano'!I302/'SCC x Ano'!I270-1</f>
        <v>-5.8055665661260414E-2</v>
      </c>
      <c r="J270" s="12">
        <f>+'SCC x Ano'!J302/'SCC x Ano'!J270-1</f>
        <v>2.116204872734269</v>
      </c>
      <c r="K270" s="12">
        <f>+'SCC x Ano'!K302/'SCC x Ano'!K270-1</f>
        <v>7.0226646272548932E-2</v>
      </c>
      <c r="L270" s="12">
        <f>+'SCC x Ano'!L302/'SCC x Ano'!L270-1</f>
        <v>-1.9960929723198295E-2</v>
      </c>
    </row>
    <row r="271" spans="1:12" x14ac:dyDescent="0.25">
      <c r="A271" s="1" t="s">
        <v>528</v>
      </c>
      <c r="B271" s="12">
        <f>+'SCC x Ano'!B303/'SCC x Ano'!B271-1</f>
        <v>-0.10835601538560291</v>
      </c>
      <c r="C271" s="12">
        <f>+'SCC x Ano'!C303/'SCC x Ano'!C271-1</f>
        <v>6.455087977099061E-2</v>
      </c>
      <c r="D271" s="12">
        <f>+'SCC x Ano'!D303/'SCC x Ano'!D271-1</f>
        <v>0.20922992072156488</v>
      </c>
      <c r="E271" s="12">
        <f>+'SCC x Ano'!E303/'SCC x Ano'!E271-1</f>
        <v>0.11882265375125356</v>
      </c>
      <c r="F271" s="12">
        <f>+'SCC x Ano'!F303/'SCC x Ano'!F271-1</f>
        <v>-6.4441299947694985E-2</v>
      </c>
      <c r="G271" s="12">
        <f>+'SCC x Ano'!G303/'SCC x Ano'!G271-1</f>
        <v>2.5409652725542742E-2</v>
      </c>
      <c r="H271" s="12">
        <f>+'SCC x Ano'!H303/'SCC x Ano'!H271-1</f>
        <v>-0.20149827370634232</v>
      </c>
      <c r="I271" s="12">
        <f>+'SCC x Ano'!I303/'SCC x Ano'!I271-1</f>
        <v>-0.26037693547445018</v>
      </c>
      <c r="J271" s="12">
        <f>+'SCC x Ano'!J303/'SCC x Ano'!J271-1</f>
        <v>8.8960850028116933E-2</v>
      </c>
      <c r="K271" s="12">
        <f>+'SCC x Ano'!K303/'SCC x Ano'!K271-1</f>
        <v>1.7270722921694848E-2</v>
      </c>
      <c r="L271" s="12">
        <f>+'SCC x Ano'!L303/'SCC x Ano'!L271-1</f>
        <v>3.1143585993061773E-2</v>
      </c>
    </row>
    <row r="272" spans="1:12" x14ac:dyDescent="0.25">
      <c r="A272" s="1" t="s">
        <v>529</v>
      </c>
      <c r="B272" s="12">
        <f>+'SCC x Ano'!B304/'SCC x Ano'!B272-1</f>
        <v>-0.23149667776837657</v>
      </c>
      <c r="C272" s="12">
        <f>+'SCC x Ano'!C304/'SCC x Ano'!C272-1</f>
        <v>-8.7266480295319582E-2</v>
      </c>
      <c r="D272" s="12">
        <f>+'SCC x Ano'!D304/'SCC x Ano'!D272-1</f>
        <v>-0.18264308062298895</v>
      </c>
      <c r="E272" s="12">
        <f>+'SCC x Ano'!E304/'SCC x Ano'!E272-1</f>
        <v>0.13110995747070775</v>
      </c>
      <c r="F272" s="12">
        <f>+'SCC x Ano'!F304/'SCC x Ano'!F272-1</f>
        <v>-0.13508134477642186</v>
      </c>
      <c r="G272" s="12">
        <f>+'SCC x Ano'!G304/'SCC x Ano'!G272-1</f>
        <v>0.10444359630947786</v>
      </c>
      <c r="H272" s="12">
        <f>+'SCC x Ano'!H304/'SCC x Ano'!H272-1</f>
        <v>-0.14983162062410271</v>
      </c>
      <c r="I272" s="12">
        <f>+'SCC x Ano'!I304/'SCC x Ano'!I272-1</f>
        <v>-0.26465144793754614</v>
      </c>
      <c r="J272" s="12" t="e">
        <f>+'SCC x Ano'!J304/'SCC x Ano'!J272-1</f>
        <v>#DIV/0!</v>
      </c>
      <c r="K272" s="12">
        <f>+'SCC x Ano'!K304/'SCC x Ano'!K272-1</f>
        <v>0.47822070805184524</v>
      </c>
      <c r="L272" s="12">
        <f>+'SCC x Ano'!L304/'SCC x Ano'!L272-1</f>
        <v>-0.12097072224499583</v>
      </c>
    </row>
    <row r="273" spans="1:12" x14ac:dyDescent="0.25">
      <c r="A273" s="1" t="s">
        <v>530</v>
      </c>
      <c r="B273" s="12">
        <f>+'SCC x Ano'!B305/'SCC x Ano'!B273-1</f>
        <v>-7.6454980644555581E-2</v>
      </c>
      <c r="C273" s="12">
        <f>+'SCC x Ano'!C305/'SCC x Ano'!C273-1</f>
        <v>-9.4045220065610668E-2</v>
      </c>
      <c r="D273" s="12">
        <f>+'SCC x Ano'!D305/'SCC x Ano'!D273-1</f>
        <v>-0.11106307541745819</v>
      </c>
      <c r="E273" s="12">
        <f>+'SCC x Ano'!E305/'SCC x Ano'!E273-1</f>
        <v>0.29745969513994508</v>
      </c>
      <c r="F273" s="12">
        <f>+'SCC x Ano'!F305/'SCC x Ano'!F273-1</f>
        <v>-4.4829492769496659E-2</v>
      </c>
      <c r="G273" s="12">
        <f>+'SCC x Ano'!G305/'SCC x Ano'!G273-1</f>
        <v>-6.4461122089370493E-2</v>
      </c>
      <c r="H273" s="12">
        <f>+'SCC x Ano'!H305/'SCC x Ano'!H273-1</f>
        <v>-0.1397427612730282</v>
      </c>
      <c r="I273" s="12">
        <f>+'SCC x Ano'!I305/'SCC x Ano'!I273-1</f>
        <v>-0.25135061602166209</v>
      </c>
      <c r="J273" s="12">
        <f>+'SCC x Ano'!J305/'SCC x Ano'!J273-1</f>
        <v>0.33191962688916221</v>
      </c>
      <c r="K273" s="12">
        <f>+'SCC x Ano'!K305/'SCC x Ano'!K273-1</f>
        <v>-5.2954862410994452E-2</v>
      </c>
      <c r="L273" s="12">
        <f>+'SCC x Ano'!L305/'SCC x Ano'!L273-1</f>
        <v>-6.0061909466052055E-2</v>
      </c>
    </row>
    <row r="274" spans="1:12" x14ac:dyDescent="0.25">
      <c r="A274" s="1" t="s">
        <v>531</v>
      </c>
      <c r="B274" s="12">
        <f>+'SCC x Ano'!B306/'SCC x Ano'!B274-1</f>
        <v>-9.6763758310885128E-2</v>
      </c>
      <c r="C274" s="12">
        <f>+'SCC x Ano'!C306/'SCC x Ano'!C274-1</f>
        <v>-0.42856533639796213</v>
      </c>
      <c r="D274" s="12">
        <f>+'SCC x Ano'!D306/'SCC x Ano'!D274-1</f>
        <v>-0.18551355946010428</v>
      </c>
      <c r="E274" s="12">
        <f>+'SCC x Ano'!E306/'SCC x Ano'!E274-1</f>
        <v>4.5500895547130771E-2</v>
      </c>
      <c r="F274" s="12">
        <f>+'SCC x Ano'!F306/'SCC x Ano'!F274-1</f>
        <v>-0.10682676307292915</v>
      </c>
      <c r="G274" s="12">
        <f>+'SCC x Ano'!G306/'SCC x Ano'!G274-1</f>
        <v>-3.3885226612913155E-2</v>
      </c>
      <c r="H274" s="12">
        <f>+'SCC x Ano'!H306/'SCC x Ano'!H274-1</f>
        <v>-5.2592246569238443E-2</v>
      </c>
      <c r="I274" s="12">
        <f>+'SCC x Ano'!I306/'SCC x Ano'!I274-1</f>
        <v>-0.21446065367666378</v>
      </c>
      <c r="J274" s="12">
        <f>+'SCC x Ano'!J306/'SCC x Ano'!J274-1</f>
        <v>0.55764278898848452</v>
      </c>
      <c r="K274" s="12">
        <f>+'SCC x Ano'!K306/'SCC x Ano'!K274-1</f>
        <v>0.1034447213149523</v>
      </c>
      <c r="L274" s="12">
        <f>+'SCC x Ano'!L306/'SCC x Ano'!L274-1</f>
        <v>-0.11644577022395131</v>
      </c>
    </row>
    <row r="275" spans="1:12" x14ac:dyDescent="0.25">
      <c r="A275" s="1" t="s">
        <v>532</v>
      </c>
      <c r="B275" s="12">
        <f>+'SCC x Ano'!B307/'SCC x Ano'!B275-1</f>
        <v>-6.1833795299680361E-2</v>
      </c>
      <c r="C275" s="12">
        <f>+'SCC x Ano'!C307/'SCC x Ano'!C275-1</f>
        <v>4.2963515229021754E-2</v>
      </c>
      <c r="D275" s="12">
        <f>+'SCC x Ano'!D307/'SCC x Ano'!D275-1</f>
        <v>-0.19265243762867446</v>
      </c>
      <c r="E275" s="12">
        <f>+'SCC x Ano'!E307/'SCC x Ano'!E275-1</f>
        <v>0.16614679960442791</v>
      </c>
      <c r="F275" s="12">
        <f>+'SCC x Ano'!F307/'SCC x Ano'!F275-1</f>
        <v>-6.4121503412763348E-2</v>
      </c>
      <c r="G275" s="12">
        <f>+'SCC x Ano'!G307/'SCC x Ano'!G275-1</f>
        <v>-1.1434147461114486E-2</v>
      </c>
      <c r="H275" s="12">
        <f>+'SCC x Ano'!H307/'SCC x Ano'!H275-1</f>
        <v>-0.12292100638626235</v>
      </c>
      <c r="I275" s="12">
        <f>+'SCC x Ano'!I307/'SCC x Ano'!I275-1</f>
        <v>-0.26927204797159943</v>
      </c>
      <c r="J275" s="12">
        <f>+'SCC x Ano'!J307/'SCC x Ano'!J275-1</f>
        <v>-0.67972034808826143</v>
      </c>
      <c r="K275" s="12">
        <f>+'SCC x Ano'!K307/'SCC x Ano'!K275-1</f>
        <v>0.23913889036200331</v>
      </c>
      <c r="L275" s="12">
        <f>+'SCC x Ano'!L307/'SCC x Ano'!L275-1</f>
        <v>-7.4753211278780762E-2</v>
      </c>
    </row>
    <row r="276" spans="1:12" x14ac:dyDescent="0.25">
      <c r="A276" s="1" t="s">
        <v>533</v>
      </c>
      <c r="B276" s="12">
        <f>+'SCC x Ano'!B308/'SCC x Ano'!B276-1</f>
        <v>-0.13890331312169268</v>
      </c>
      <c r="C276" s="12">
        <f>+'SCC x Ano'!C308/'SCC x Ano'!C276-1</f>
        <v>-0.30220387523596492</v>
      </c>
      <c r="D276" s="12">
        <f>+'SCC x Ano'!D308/'SCC x Ano'!D276-1</f>
        <v>-0.15009431102214876</v>
      </c>
      <c r="E276" s="12">
        <f>+'SCC x Ano'!E308/'SCC x Ano'!E276-1</f>
        <v>0.34422690909923181</v>
      </c>
      <c r="F276" s="12">
        <f>+'SCC x Ano'!F308/'SCC x Ano'!F276-1</f>
        <v>-1.3742249599307366E-2</v>
      </c>
      <c r="G276" s="12">
        <f>+'SCC x Ano'!G308/'SCC x Ano'!G276-1</f>
        <v>0.1152439946421433</v>
      </c>
      <c r="H276" s="12">
        <f>+'SCC x Ano'!H308/'SCC x Ano'!H276-1</f>
        <v>-0.30724664922966294</v>
      </c>
      <c r="I276" s="12">
        <f>+'SCC x Ano'!I308/'SCC x Ano'!I276-1</f>
        <v>-0.12426181613277465</v>
      </c>
      <c r="J276" s="12">
        <f>+'SCC x Ano'!J308/'SCC x Ano'!J276-1</f>
        <v>-1.3807760852018069E-2</v>
      </c>
      <c r="K276" s="12">
        <f>+'SCC x Ano'!K308/'SCC x Ano'!K276-1</f>
        <v>7.8997635071000216E-2</v>
      </c>
      <c r="L276" s="12">
        <f>+'SCC x Ano'!L308/'SCC x Ano'!L276-1</f>
        <v>-5.4751815156969807E-2</v>
      </c>
    </row>
    <row r="277" spans="1:12" x14ac:dyDescent="0.25">
      <c r="A277" s="1" t="s">
        <v>534</v>
      </c>
      <c r="B277" s="12">
        <f>+'SCC x Ano'!B309/'SCC x Ano'!B277-1</f>
        <v>-0.17107667572234808</v>
      </c>
      <c r="C277" s="12">
        <f>+'SCC x Ano'!C309/'SCC x Ano'!C277-1</f>
        <v>-8.8089504641684857E-2</v>
      </c>
      <c r="D277" s="12">
        <f>+'SCC x Ano'!D309/'SCC x Ano'!D277-1</f>
        <v>-0.16701978899448788</v>
      </c>
      <c r="E277" s="12">
        <f>+'SCC x Ano'!E309/'SCC x Ano'!E277-1</f>
        <v>0.75006468006622318</v>
      </c>
      <c r="F277" s="12">
        <f>+'SCC x Ano'!F309/'SCC x Ano'!F277-1</f>
        <v>-2.6026534978550342E-2</v>
      </c>
      <c r="G277" s="12">
        <f>+'SCC x Ano'!G309/'SCC x Ano'!G277-1</f>
        <v>-3.5994446952992587E-2</v>
      </c>
      <c r="H277" s="12">
        <f>+'SCC x Ano'!H309/'SCC x Ano'!H277-1</f>
        <v>-0.1471049710889073</v>
      </c>
      <c r="I277" s="12">
        <f>+'SCC x Ano'!I309/'SCC x Ano'!I277-1</f>
        <v>-7.4336937434083095E-2</v>
      </c>
      <c r="J277" s="12">
        <f>+'SCC x Ano'!J309/'SCC x Ano'!J277-1</f>
        <v>-5.4207394524060315E-2</v>
      </c>
      <c r="K277" s="12">
        <f>+'SCC x Ano'!K309/'SCC x Ano'!K277-1</f>
        <v>0.12907259246429104</v>
      </c>
      <c r="L277" s="12">
        <f>+'SCC x Ano'!L309/'SCC x Ano'!L277-1</f>
        <v>-6.0255831302298501E-2</v>
      </c>
    </row>
    <row r="278" spans="1:12" x14ac:dyDescent="0.25">
      <c r="A278" s="1" t="s">
        <v>535</v>
      </c>
      <c r="B278" s="12">
        <f>+'SCC x Ano'!B310/'SCC x Ano'!B278-1</f>
        <v>-0.22229164642854382</v>
      </c>
      <c r="C278" s="12">
        <f>+'SCC x Ano'!C310/'SCC x Ano'!C278-1</f>
        <v>0.12144095759982076</v>
      </c>
      <c r="D278" s="12">
        <f>+'SCC x Ano'!D310/'SCC x Ano'!D278-1</f>
        <v>-0.17856484087716407</v>
      </c>
      <c r="E278" s="12">
        <f>+'SCC x Ano'!E310/'SCC x Ano'!E278-1</f>
        <v>1.0948735063727022</v>
      </c>
      <c r="F278" s="12">
        <f>+'SCC x Ano'!F310/'SCC x Ano'!F278-1</f>
        <v>-3.7673672834457328E-2</v>
      </c>
      <c r="G278" s="12">
        <f>+'SCC x Ano'!G310/'SCC x Ano'!G278-1</f>
        <v>-0.10702587336118585</v>
      </c>
      <c r="H278" s="12">
        <f>+'SCC x Ano'!H310/'SCC x Ano'!H278-1</f>
        <v>-0.46043515801079571</v>
      </c>
      <c r="I278" s="12">
        <f>+'SCC x Ano'!I310/'SCC x Ano'!I278-1</f>
        <v>-0.20011831310328454</v>
      </c>
      <c r="J278" s="12">
        <f>+'SCC x Ano'!J310/'SCC x Ano'!J278-1</f>
        <v>0.17933899893513683</v>
      </c>
      <c r="K278" s="12">
        <f>+'SCC x Ano'!K310/'SCC x Ano'!K278-1</f>
        <v>5.7455049805493097E-2</v>
      </c>
      <c r="L278" s="12">
        <f>+'SCC x Ano'!L310/'SCC x Ano'!L278-1</f>
        <v>-9.5851780816843535E-2</v>
      </c>
    </row>
    <row r="279" spans="1:12" x14ac:dyDescent="0.25">
      <c r="A279" s="1" t="s">
        <v>536</v>
      </c>
      <c r="B279" s="12">
        <f>+'SCC x Ano'!B311/'SCC x Ano'!B279-1</f>
        <v>-0.22093243109328076</v>
      </c>
      <c r="C279" s="12">
        <f>+'SCC x Ano'!C311/'SCC x Ano'!C279-1</f>
        <v>-7.6637699782621693E-2</v>
      </c>
      <c r="D279" s="12">
        <f>+'SCC x Ano'!D311/'SCC x Ano'!D279-1</f>
        <v>-0.17395089852996082</v>
      </c>
      <c r="E279" s="12">
        <f>+'SCC x Ano'!E311/'SCC x Ano'!E279-1</f>
        <v>0.52295186626792822</v>
      </c>
      <c r="F279" s="12">
        <f>+'SCC x Ano'!F311/'SCC x Ano'!F279-1</f>
        <v>-1.8221084354853256E-2</v>
      </c>
      <c r="G279" s="12">
        <f>+'SCC x Ano'!G311/'SCC x Ano'!G279-1</f>
        <v>-7.0993057166952145E-2</v>
      </c>
      <c r="H279" s="12">
        <f>+'SCC x Ano'!H311/'SCC x Ano'!H279-1</f>
        <v>-5.5030794726599885E-2</v>
      </c>
      <c r="I279" s="12">
        <f>+'SCC x Ano'!I311/'SCC x Ano'!I279-1</f>
        <v>-0.1683669071677325</v>
      </c>
      <c r="J279" s="12">
        <f>+'SCC x Ano'!J311/'SCC x Ano'!J279-1</f>
        <v>1.7389900420166304E-2</v>
      </c>
      <c r="K279" s="12">
        <f>+'SCC x Ano'!K311/'SCC x Ano'!K279-1</f>
        <v>-0.21778954016864427</v>
      </c>
      <c r="L279" s="12">
        <f>+'SCC x Ano'!L311/'SCC x Ano'!L279-1</f>
        <v>-0.11114626875637534</v>
      </c>
    </row>
    <row r="280" spans="1:12" x14ac:dyDescent="0.25">
      <c r="A280" s="1" t="s">
        <v>537</v>
      </c>
      <c r="B280" s="12">
        <f>+'SCC x Ano'!B312/'SCC x Ano'!B280-1</f>
        <v>-8.314454373143354E-2</v>
      </c>
      <c r="C280" s="12">
        <f>+'SCC x Ano'!C312/'SCC x Ano'!C280-1</f>
        <v>-0.14597566158839925</v>
      </c>
      <c r="D280" s="12">
        <f>+'SCC x Ano'!D312/'SCC x Ano'!D280-1</f>
        <v>-3.9363870884330132E-2</v>
      </c>
      <c r="E280" s="12">
        <f>+'SCC x Ano'!E312/'SCC x Ano'!E280-1</f>
        <v>0.33884589441594404</v>
      </c>
      <c r="F280" s="12">
        <f>+'SCC x Ano'!F312/'SCC x Ano'!F280-1</f>
        <v>-5.9403250337907165E-2</v>
      </c>
      <c r="G280" s="12">
        <f>+'SCC x Ano'!G312/'SCC x Ano'!G280-1</f>
        <v>-3.5806838608963831E-2</v>
      </c>
      <c r="H280" s="12">
        <f>+'SCC x Ano'!H312/'SCC x Ano'!H280-1</f>
        <v>-0.11379773435359153</v>
      </c>
      <c r="I280" s="12">
        <f>+'SCC x Ano'!I312/'SCC x Ano'!I280-1</f>
        <v>-0.13783662511863171</v>
      </c>
      <c r="J280" s="12">
        <f>+'SCC x Ano'!J312/'SCC x Ano'!J280-1</f>
        <v>0.97227198172827611</v>
      </c>
      <c r="K280" s="12">
        <f>+'SCC x Ano'!K312/'SCC x Ano'!K280-1</f>
        <v>1.176243238001895E-2</v>
      </c>
      <c r="L280" s="12">
        <f>+'SCC x Ano'!L312/'SCC x Ano'!L280-1</f>
        <v>-4.1036020758308922E-2</v>
      </c>
    </row>
    <row r="281" spans="1:12" x14ac:dyDescent="0.25">
      <c r="A281" s="1" t="s">
        <v>538</v>
      </c>
      <c r="B281" s="12">
        <f>+'SCC x Ano'!B313/'SCC x Ano'!B281-1</f>
        <v>-0.12064740297430432</v>
      </c>
      <c r="C281" s="12">
        <f>+'SCC x Ano'!C313/'SCC x Ano'!C281-1</f>
        <v>2.7178698170990057E-2</v>
      </c>
      <c r="D281" s="12">
        <f>+'SCC x Ano'!D313/'SCC x Ano'!D281-1</f>
        <v>-0.18937527798219489</v>
      </c>
      <c r="E281" s="12">
        <f>+'SCC x Ano'!E313/'SCC x Ano'!E281-1</f>
        <v>0.4331768369401201</v>
      </c>
      <c r="F281" s="12">
        <f>+'SCC x Ano'!F313/'SCC x Ano'!F281-1</f>
        <v>-2.0659908734074861E-2</v>
      </c>
      <c r="G281" s="12">
        <f>+'SCC x Ano'!G313/'SCC x Ano'!G281-1</f>
        <v>-5.2664237321454976E-2</v>
      </c>
      <c r="H281" s="12">
        <f>+'SCC x Ano'!H313/'SCC x Ano'!H281-1</f>
        <v>-7.650651277559084E-2</v>
      </c>
      <c r="I281" s="12">
        <f>+'SCC x Ano'!I313/'SCC x Ano'!I281-1</f>
        <v>-2.7340863724974684E-2</v>
      </c>
      <c r="J281" s="12">
        <f>+'SCC x Ano'!J313/'SCC x Ano'!J281-1</f>
        <v>-1.4694329403559081E-2</v>
      </c>
      <c r="K281" s="12">
        <f>+'SCC x Ano'!K313/'SCC x Ano'!K281-1</f>
        <v>0.13993656764676099</v>
      </c>
      <c r="L281" s="12">
        <f>+'SCC x Ano'!L313/'SCC x Ano'!L281-1</f>
        <v>-5.017751497832601E-2</v>
      </c>
    </row>
    <row r="282" spans="1:12" x14ac:dyDescent="0.25">
      <c r="A282" s="1" t="s">
        <v>539</v>
      </c>
      <c r="B282" s="12">
        <f>+'SCC x Ano'!B314/'SCC x Ano'!B282-1</f>
        <v>-9.3925029067122856E-2</v>
      </c>
      <c r="C282" s="12">
        <f>+'SCC x Ano'!C314/'SCC x Ano'!C282-1</f>
        <v>-7.8293124567010319E-2</v>
      </c>
      <c r="D282" s="12">
        <f>+'SCC x Ano'!D314/'SCC x Ano'!D282-1</f>
        <v>-0.19755466468477922</v>
      </c>
      <c r="E282" s="12">
        <f>+'SCC x Ano'!E314/'SCC x Ano'!E282-1</f>
        <v>0.24442364366873504</v>
      </c>
      <c r="F282" s="12">
        <f>+'SCC x Ano'!F314/'SCC x Ano'!F282-1</f>
        <v>-5.7648885729056576E-2</v>
      </c>
      <c r="G282" s="12">
        <f>+'SCC x Ano'!G314/'SCC x Ano'!G282-1</f>
        <v>2.6052876137439007E-3</v>
      </c>
      <c r="H282" s="12">
        <f>+'SCC x Ano'!H314/'SCC x Ano'!H282-1</f>
        <v>-0.1094262151185813</v>
      </c>
      <c r="I282" s="12">
        <f>+'SCC x Ano'!I314/'SCC x Ano'!I282-1</f>
        <v>-0.27160384052311304</v>
      </c>
      <c r="J282" s="12">
        <f>+'SCC x Ano'!J314/'SCC x Ano'!J282-1</f>
        <v>0.28397600842368553</v>
      </c>
      <c r="K282" s="12">
        <f>+'SCC x Ano'!K314/'SCC x Ano'!K282-1</f>
        <v>-4.9796836868190919E-2</v>
      </c>
      <c r="L282" s="12">
        <f>+'SCC x Ano'!L314/'SCC x Ano'!L282-1</f>
        <v>-9.043687843407977E-2</v>
      </c>
    </row>
    <row r="283" spans="1:12" x14ac:dyDescent="0.25">
      <c r="A283" s="1" t="s">
        <v>540</v>
      </c>
      <c r="B283" s="12">
        <f>+'SCC x Ano'!B315/'SCC x Ano'!B283-1</f>
        <v>-2.688975989551956E-2</v>
      </c>
      <c r="C283" s="12">
        <f>+'SCC x Ano'!C315/'SCC x Ano'!C283-1</f>
        <v>-1.8034126685876561E-2</v>
      </c>
      <c r="D283" s="12">
        <f>+'SCC x Ano'!D315/'SCC x Ano'!D283-1</f>
        <v>-0.22664390744824325</v>
      </c>
      <c r="E283" s="12">
        <f>+'SCC x Ano'!E315/'SCC x Ano'!E283-1</f>
        <v>0.64300776661590975</v>
      </c>
      <c r="F283" s="12">
        <f>+'SCC x Ano'!F315/'SCC x Ano'!F283-1</f>
        <v>4.4392587337437783E-2</v>
      </c>
      <c r="G283" s="12">
        <f>+'SCC x Ano'!G315/'SCC x Ano'!G283-1</f>
        <v>-4.3489220787057081E-2</v>
      </c>
      <c r="H283" s="12">
        <f>+'SCC x Ano'!H315/'SCC x Ano'!H283-1</f>
        <v>3.2378424752671053E-2</v>
      </c>
      <c r="I283" s="12">
        <f>+'SCC x Ano'!I315/'SCC x Ano'!I283-1</f>
        <v>-0.19129668146081891</v>
      </c>
      <c r="J283" s="12">
        <f>+'SCC x Ano'!J315/'SCC x Ano'!J283-1</f>
        <v>0.10859698273271157</v>
      </c>
      <c r="K283" s="12">
        <f>+'SCC x Ano'!K315/'SCC x Ano'!K283-1</f>
        <v>0.13860725816702013</v>
      </c>
      <c r="L283" s="12">
        <f>+'SCC x Ano'!L315/'SCC x Ano'!L283-1</f>
        <v>-1.3100603512031683E-2</v>
      </c>
    </row>
    <row r="284" spans="1:12" x14ac:dyDescent="0.25">
      <c r="A284" s="1" t="s">
        <v>541</v>
      </c>
      <c r="B284" s="12">
        <f>+'SCC x Ano'!B316/'SCC x Ano'!B284-1</f>
        <v>-0.14208564333557994</v>
      </c>
      <c r="C284" s="12">
        <f>+'SCC x Ano'!C316/'SCC x Ano'!C284-1</f>
        <v>-2.6220015059985724E-2</v>
      </c>
      <c r="D284" s="12">
        <f>+'SCC x Ano'!D316/'SCC x Ano'!D284-1</f>
        <v>2.5375526425808204E-4</v>
      </c>
      <c r="E284" s="12">
        <f>+'SCC x Ano'!E316/'SCC x Ano'!E284-1</f>
        <v>-0.18871065115448371</v>
      </c>
      <c r="F284" s="12">
        <f>+'SCC x Ano'!F316/'SCC x Ano'!F284-1</f>
        <v>-0.13866023093218161</v>
      </c>
      <c r="G284" s="12">
        <f>+'SCC x Ano'!G316/'SCC x Ano'!G284-1</f>
        <v>-3.8946442555978011E-2</v>
      </c>
      <c r="H284" s="12">
        <f>+'SCC x Ano'!H316/'SCC x Ano'!H284-1</f>
        <v>0.17208915438757422</v>
      </c>
      <c r="I284" s="12">
        <f>+'SCC x Ano'!I316/'SCC x Ano'!I284-1</f>
        <v>-9.2380898027447977E-2</v>
      </c>
      <c r="J284" s="12">
        <f>+'SCC x Ano'!J316/'SCC x Ano'!J284-1</f>
        <v>-6.447834964656507E-2</v>
      </c>
      <c r="K284" s="12">
        <f>+'SCC x Ano'!K316/'SCC x Ano'!K284-1</f>
        <v>6.1976795429088405E-2</v>
      </c>
      <c r="L284" s="12">
        <f>+'SCC x Ano'!L316/'SCC x Ano'!L284-1</f>
        <v>-7.1933166570411933E-2</v>
      </c>
    </row>
    <row r="285" spans="1:12" x14ac:dyDescent="0.25">
      <c r="A285" s="1" t="s">
        <v>542</v>
      </c>
      <c r="B285" s="12">
        <f>+'SCC x Ano'!B317/'SCC x Ano'!B285-1</f>
        <v>-0.10853679581543529</v>
      </c>
      <c r="C285" s="12">
        <f>+'SCC x Ano'!C317/'SCC x Ano'!C285-1</f>
        <v>0.3422979607412433</v>
      </c>
      <c r="D285" s="12">
        <f>+'SCC x Ano'!D317/'SCC x Ano'!D285-1</f>
        <v>-0.23318944886341397</v>
      </c>
      <c r="E285" s="12">
        <f>+'SCC x Ano'!E317/'SCC x Ano'!E285-1</f>
        <v>1.2848782477655942</v>
      </c>
      <c r="F285" s="12">
        <f>+'SCC x Ano'!F317/'SCC x Ano'!F285-1</f>
        <v>-3.6738970812806415E-2</v>
      </c>
      <c r="G285" s="12">
        <f>+'SCC x Ano'!G317/'SCC x Ano'!G285-1</f>
        <v>-5.5062954630101579E-2</v>
      </c>
      <c r="H285" s="12">
        <f>+'SCC x Ano'!H317/'SCC x Ano'!H285-1</f>
        <v>-9.5267490268335919E-4</v>
      </c>
      <c r="I285" s="12">
        <f>+'SCC x Ano'!I317/'SCC x Ano'!I285-1</f>
        <v>-9.0215659856802244E-2</v>
      </c>
      <c r="J285" s="12">
        <f>+'SCC x Ano'!J317/'SCC x Ano'!J285-1</f>
        <v>3.3774809034913202</v>
      </c>
      <c r="K285" s="12">
        <f>+'SCC x Ano'!K317/'SCC x Ano'!K285-1</f>
        <v>0.17553976402248228</v>
      </c>
      <c r="L285" s="12">
        <f>+'SCC x Ano'!L317/'SCC x Ano'!L285-1</f>
        <v>-7.0460337450207633E-2</v>
      </c>
    </row>
    <row r="286" spans="1:12" x14ac:dyDescent="0.25">
      <c r="A286" s="1" t="s">
        <v>543</v>
      </c>
      <c r="B286" s="12">
        <f>+'SCC x Ano'!B318/'SCC x Ano'!B286-1</f>
        <v>-1.9741991844768103E-2</v>
      </c>
      <c r="C286" s="12">
        <f>+'SCC x Ano'!C318/'SCC x Ano'!C286-1</f>
        <v>-8.8314711255437328E-2</v>
      </c>
      <c r="D286" s="12">
        <f>+'SCC x Ano'!D318/'SCC x Ano'!D286-1</f>
        <v>-0.25037467770412858</v>
      </c>
      <c r="E286" s="12">
        <f>+'SCC x Ano'!E318/'SCC x Ano'!E286-1</f>
        <v>0.3704528810354375</v>
      </c>
      <c r="F286" s="12">
        <f>+'SCC x Ano'!F318/'SCC x Ano'!F286-1</f>
        <v>1.9495259650909924E-2</v>
      </c>
      <c r="G286" s="12">
        <f>+'SCC x Ano'!G318/'SCC x Ano'!G286-1</f>
        <v>9.2368717927282518E-3</v>
      </c>
      <c r="H286" s="12">
        <f>+'SCC x Ano'!H318/'SCC x Ano'!H286-1</f>
        <v>-0.10211951953379239</v>
      </c>
      <c r="I286" s="12">
        <f>+'SCC x Ano'!I318/'SCC x Ano'!I286-1</f>
        <v>-5.874536907363348E-2</v>
      </c>
      <c r="J286" s="12">
        <f>+'SCC x Ano'!J318/'SCC x Ano'!J286-1</f>
        <v>-0.64874838862933693</v>
      </c>
      <c r="K286" s="12">
        <f>+'SCC x Ano'!K318/'SCC x Ano'!K286-1</f>
        <v>0.187707208065089</v>
      </c>
      <c r="L286" s="12">
        <f>+'SCC x Ano'!L318/'SCC x Ano'!L286-1</f>
        <v>-4.1706365462906403E-2</v>
      </c>
    </row>
    <row r="287" spans="1:12" x14ac:dyDescent="0.25">
      <c r="A287" s="1" t="s">
        <v>544</v>
      </c>
      <c r="B287" s="12">
        <f>+'SCC x Ano'!B319/'SCC x Ano'!B287-1</f>
        <v>-0.18542601338232767</v>
      </c>
      <c r="C287" s="12">
        <f>+'SCC x Ano'!C319/'SCC x Ano'!C287-1</f>
        <v>-0.36889184236424899</v>
      </c>
      <c r="D287" s="12">
        <f>+'SCC x Ano'!D319/'SCC x Ano'!D287-1</f>
        <v>-0.27586395838975797</v>
      </c>
      <c r="E287" s="12">
        <f>+'SCC x Ano'!E319/'SCC x Ano'!E287-1</f>
        <v>0.46469271866272632</v>
      </c>
      <c r="F287" s="12">
        <f>+'SCC x Ano'!F319/'SCC x Ano'!F287-1</f>
        <v>-7.1786664041784909E-2</v>
      </c>
      <c r="G287" s="12">
        <f>+'SCC x Ano'!G319/'SCC x Ano'!G287-1</f>
        <v>8.7284332602164172E-2</v>
      </c>
      <c r="H287" s="12">
        <f>+'SCC x Ano'!H319/'SCC x Ano'!H287-1</f>
        <v>-0.24273676517021903</v>
      </c>
      <c r="I287" s="12">
        <f>+'SCC x Ano'!I319/'SCC x Ano'!I287-1</f>
        <v>-0.20505028512601053</v>
      </c>
      <c r="J287" s="12">
        <f>+'SCC x Ano'!J319/'SCC x Ano'!J287-1</f>
        <v>-0.31692449114634647</v>
      </c>
      <c r="K287" s="12">
        <f>+'SCC x Ano'!K319/'SCC x Ano'!K287-1</f>
        <v>-6.0142070276592796E-2</v>
      </c>
      <c r="L287" s="12">
        <f>+'SCC x Ano'!L319/'SCC x Ano'!L287-1</f>
        <v>-0.17143770202764741</v>
      </c>
    </row>
    <row r="288" spans="1:12" x14ac:dyDescent="0.25">
      <c r="A288" s="52" t="s">
        <v>84</v>
      </c>
      <c r="B288" s="12">
        <f>+'SCC x Ano'!B320/'SCC x Ano'!B288-1</f>
        <v>-0.10796577445032496</v>
      </c>
      <c r="C288" s="12">
        <f>+'SCC x Ano'!C320/'SCC x Ano'!C288-1</f>
        <v>-0.10896718998974098</v>
      </c>
      <c r="D288" s="12">
        <f>+'SCC x Ano'!D320/'SCC x Ano'!D288-1</f>
        <v>-0.12689360927121318</v>
      </c>
      <c r="E288" s="12">
        <f>+'SCC x Ano'!E320/'SCC x Ano'!E288-1</f>
        <v>0.37399281564192788</v>
      </c>
      <c r="F288" s="12">
        <f>+'SCC x Ano'!F320/'SCC x Ano'!F288-1</f>
        <v>-4.0195588399801307E-2</v>
      </c>
      <c r="G288" s="12">
        <f>+'SCC x Ano'!G320/'SCC x Ano'!G288-1</f>
        <v>-2.9591540788623472E-2</v>
      </c>
      <c r="H288" s="12">
        <f>+'SCC x Ano'!H320/'SCC x Ano'!H288-1</f>
        <v>-0.11437015762229075</v>
      </c>
      <c r="I288" s="12">
        <f>+'SCC x Ano'!I320/'SCC x Ano'!I288-1</f>
        <v>-0.13560729718083786</v>
      </c>
      <c r="J288" s="12">
        <f>+'SCC x Ano'!J320/'SCC x Ano'!J288-1</f>
        <v>0.18499358336892024</v>
      </c>
      <c r="K288" s="12">
        <f>+'SCC x Ano'!K320/'SCC x Ano'!K288-1</f>
        <v>1.0896559963222696E-2</v>
      </c>
      <c r="L288" s="12">
        <f>+'SCC x Ano'!L320/'SCC x Ano'!L288-1</f>
        <v>-5.9529304017205575E-2</v>
      </c>
    </row>
    <row r="291" spans="1:12" x14ac:dyDescent="0.25">
      <c r="A291" s="1"/>
      <c r="B291" s="1">
        <f>B259+1</f>
        <v>2017</v>
      </c>
      <c r="C291" s="1">
        <f t="shared" ref="C291:L291" si="1">C259+1</f>
        <v>2017</v>
      </c>
      <c r="D291" s="1">
        <f t="shared" si="1"/>
        <v>2017</v>
      </c>
      <c r="E291" s="1">
        <f t="shared" si="1"/>
        <v>2017</v>
      </c>
      <c r="F291" s="1">
        <f t="shared" si="1"/>
        <v>2017</v>
      </c>
      <c r="G291" s="1">
        <f t="shared" si="1"/>
        <v>2017</v>
      </c>
      <c r="H291" s="1">
        <f t="shared" si="1"/>
        <v>2017</v>
      </c>
      <c r="I291" s="1">
        <f t="shared" si="1"/>
        <v>2017</v>
      </c>
      <c r="J291" s="1">
        <f t="shared" si="1"/>
        <v>2017</v>
      </c>
      <c r="K291" s="1">
        <f t="shared" si="1"/>
        <v>2017</v>
      </c>
      <c r="L291" s="1">
        <f t="shared" si="1"/>
        <v>2017</v>
      </c>
    </row>
    <row r="292" spans="1:12" x14ac:dyDescent="0.25">
      <c r="A292" s="1"/>
      <c r="B292" s="1" t="s">
        <v>769</v>
      </c>
      <c r="C292" s="1" t="s">
        <v>771</v>
      </c>
      <c r="D292" s="1" t="s">
        <v>20</v>
      </c>
      <c r="E292" s="1" t="s">
        <v>776</v>
      </c>
      <c r="F292" s="1" t="s">
        <v>777</v>
      </c>
      <c r="G292" s="1" t="s">
        <v>780</v>
      </c>
      <c r="H292" s="1" t="s">
        <v>22</v>
      </c>
      <c r="I292" s="1" t="s">
        <v>21</v>
      </c>
      <c r="J292" s="1" t="s">
        <v>29</v>
      </c>
      <c r="K292" s="1" t="s">
        <v>784</v>
      </c>
      <c r="L292" s="1" t="s">
        <v>866</v>
      </c>
    </row>
    <row r="293" spans="1:12" x14ac:dyDescent="0.25">
      <c r="A293" s="1" t="s">
        <v>518</v>
      </c>
      <c r="B293" s="12">
        <f>+'SCC x Ano'!B325/'SCC x Ano'!B293-1</f>
        <v>3.0549550221585786E-2</v>
      </c>
      <c r="C293" s="12">
        <f>+'SCC x Ano'!C325/'SCC x Ano'!C293-1</f>
        <v>6.7993777707338943E-2</v>
      </c>
      <c r="D293" s="12">
        <f>+'SCC x Ano'!D325/'SCC x Ano'!D293-1</f>
        <v>8.120978172255322E-3</v>
      </c>
      <c r="E293" s="12">
        <f>+'SCC x Ano'!E325/'SCC x Ano'!E293-1</f>
        <v>0.56871241560374131</v>
      </c>
      <c r="F293" s="12">
        <f>+'SCC x Ano'!F325/'SCC x Ano'!F293-1</f>
        <v>-4.1189820600918914E-2</v>
      </c>
      <c r="G293" s="12">
        <f>+'SCC x Ano'!G325/'SCC x Ano'!G293-1</f>
        <v>1.3599849113599127E-2</v>
      </c>
      <c r="H293" s="12">
        <f>+'SCC x Ano'!H325/'SCC x Ano'!H293-1</f>
        <v>0.11752898884525709</v>
      </c>
      <c r="I293" s="12">
        <f>+'SCC x Ano'!I325/'SCC x Ano'!I293-1</f>
        <v>-6.2084912269967818E-2</v>
      </c>
      <c r="J293" s="12">
        <f>+'SCC x Ano'!J325/'SCC x Ano'!J293-1</f>
        <v>1.6876939427537705</v>
      </c>
      <c r="K293" s="12">
        <f>+'SCC x Ano'!K325/'SCC x Ano'!K293-1</f>
        <v>0.24382225055941098</v>
      </c>
      <c r="L293" s="12">
        <f>+'SCC x Ano'!L325/'SCC x Ano'!L293-1</f>
        <v>8.745040486175526E-4</v>
      </c>
    </row>
    <row r="294" spans="1:12" x14ac:dyDescent="0.25">
      <c r="A294" s="1" t="s">
        <v>519</v>
      </c>
      <c r="B294" s="12">
        <f>+'SCC x Ano'!B326/'SCC x Ano'!B294-1</f>
        <v>0.30317358871570299</v>
      </c>
      <c r="C294" s="12">
        <f>+'SCC x Ano'!C326/'SCC x Ano'!C294-1</f>
        <v>1.8783751438135776</v>
      </c>
      <c r="D294" s="12">
        <f>+'SCC x Ano'!D326/'SCC x Ano'!D294-1</f>
        <v>-2.9619773156569273E-2</v>
      </c>
      <c r="E294" s="12">
        <f>+'SCC x Ano'!E326/'SCC x Ano'!E294-1</f>
        <v>-1</v>
      </c>
      <c r="F294" s="12">
        <f>+'SCC x Ano'!F326/'SCC x Ano'!F294-1</f>
        <v>-4.2501592906373231E-2</v>
      </c>
      <c r="G294" s="12">
        <f>+'SCC x Ano'!G326/'SCC x Ano'!G294-1</f>
        <v>-2.8622808163533353E-2</v>
      </c>
      <c r="H294" s="12">
        <f>+'SCC x Ano'!H326/'SCC x Ano'!H294-1</f>
        <v>0.23315459932574067</v>
      </c>
      <c r="I294" s="12">
        <f>+'SCC x Ano'!I326/'SCC x Ano'!I294-1</f>
        <v>0.16423213676754833</v>
      </c>
      <c r="J294" s="12">
        <f>+'SCC x Ano'!J326/'SCC x Ano'!J294-1</f>
        <v>-3.4159899774617197E-2</v>
      </c>
      <c r="K294" s="12">
        <f>+'SCC x Ano'!K326/'SCC x Ano'!K294-1</f>
        <v>1.7677083889969998</v>
      </c>
      <c r="L294" s="12">
        <f>+'SCC x Ano'!L326/'SCC x Ano'!L294-1</f>
        <v>8.4751234862972424E-2</v>
      </c>
    </row>
    <row r="295" spans="1:12" x14ac:dyDescent="0.25">
      <c r="A295" s="1" t="s">
        <v>520</v>
      </c>
      <c r="B295" s="12">
        <f>+'SCC x Ano'!B327/'SCC x Ano'!B295-1</f>
        <v>-0.10213336195653278</v>
      </c>
      <c r="C295" s="12">
        <f>+'SCC x Ano'!C327/'SCC x Ano'!C295-1</f>
        <v>0.43446282125156199</v>
      </c>
      <c r="D295" s="12">
        <f>+'SCC x Ano'!D327/'SCC x Ano'!D295-1</f>
        <v>-3.5687011517272382E-2</v>
      </c>
      <c r="E295" s="12">
        <f>+'SCC x Ano'!E327/'SCC x Ano'!E295-1</f>
        <v>1.5411952892359859</v>
      </c>
      <c r="F295" s="12">
        <f>+'SCC x Ano'!F327/'SCC x Ano'!F295-1</f>
        <v>-6.3614117016076333E-2</v>
      </c>
      <c r="G295" s="12">
        <f>+'SCC x Ano'!G327/'SCC x Ano'!G295-1</f>
        <v>7.908535620123236E-2</v>
      </c>
      <c r="H295" s="12">
        <f>+'SCC x Ano'!H327/'SCC x Ano'!H295-1</f>
        <v>-6.478181915132275E-3</v>
      </c>
      <c r="I295" s="12">
        <f>+'SCC x Ano'!I327/'SCC x Ano'!I295-1</f>
        <v>0.18638369538356847</v>
      </c>
      <c r="J295" s="12" t="e">
        <f>+'SCC x Ano'!J327/'SCC x Ano'!J295-1</f>
        <v>#DIV/0!</v>
      </c>
      <c r="K295" s="12">
        <f>+'SCC x Ano'!K327/'SCC x Ano'!K295-1</f>
        <v>1.5094123481964816E-2</v>
      </c>
      <c r="L295" s="12">
        <f>+'SCC x Ano'!L327/'SCC x Ano'!L295-1</f>
        <v>-3.4871942567286762E-2</v>
      </c>
    </row>
    <row r="296" spans="1:12" x14ac:dyDescent="0.25">
      <c r="A296" s="1" t="s">
        <v>521</v>
      </c>
      <c r="B296" s="12">
        <f>+'SCC x Ano'!B328/'SCC x Ano'!B296-1</f>
        <v>8.9405305705460014E-2</v>
      </c>
      <c r="C296" s="12">
        <f>+'SCC x Ano'!C328/'SCC x Ano'!C296-1</f>
        <v>0.2928225076311779</v>
      </c>
      <c r="D296" s="12">
        <f>+'SCC x Ano'!D328/'SCC x Ano'!D296-1</f>
        <v>9.2476268473342671E-2</v>
      </c>
      <c r="E296" s="12">
        <f>+'SCC x Ano'!E328/'SCC x Ano'!E296-1</f>
        <v>-1</v>
      </c>
      <c r="F296" s="12">
        <f>+'SCC x Ano'!F328/'SCC x Ano'!F296-1</f>
        <v>1.1307783199667076E-2</v>
      </c>
      <c r="G296" s="12">
        <f>+'SCC x Ano'!G328/'SCC x Ano'!G296-1</f>
        <v>-3.6160929161734301E-2</v>
      </c>
      <c r="H296" s="12">
        <f>+'SCC x Ano'!H328/'SCC x Ano'!H296-1</f>
        <v>-0.22215556947146464</v>
      </c>
      <c r="I296" s="12">
        <f>+'SCC x Ano'!I328/'SCC x Ano'!I296-1</f>
        <v>-0.27259344636674587</v>
      </c>
      <c r="J296" s="12">
        <f>+'SCC x Ano'!J328/'SCC x Ano'!J296-1</f>
        <v>-0.25883202968986396</v>
      </c>
      <c r="K296" s="12">
        <f>+'SCC x Ano'!K328/'SCC x Ano'!K296-1</f>
        <v>-0.13187564430669718</v>
      </c>
      <c r="L296" s="12">
        <f>+'SCC x Ano'!L328/'SCC x Ano'!L296-1</f>
        <v>2.4588597061783624E-2</v>
      </c>
    </row>
    <row r="297" spans="1:12" x14ac:dyDescent="0.25">
      <c r="A297" s="1" t="s">
        <v>522</v>
      </c>
      <c r="B297" s="12">
        <f>+'SCC x Ano'!B329/'SCC x Ano'!B297-1</f>
        <v>0.16574822796322541</v>
      </c>
      <c r="C297" s="12">
        <f>+'SCC x Ano'!C329/'SCC x Ano'!C297-1</f>
        <v>-0.1556536219267497</v>
      </c>
      <c r="D297" s="12">
        <f>+'SCC x Ano'!D329/'SCC x Ano'!D297-1</f>
        <v>4.8009477147035629E-2</v>
      </c>
      <c r="E297" s="12">
        <f>+'SCC x Ano'!E329/'SCC x Ano'!E297-1</f>
        <v>0.19531051816854994</v>
      </c>
      <c r="F297" s="12">
        <f>+'SCC x Ano'!F329/'SCC x Ano'!F297-1</f>
        <v>-3.3855715563349431E-2</v>
      </c>
      <c r="G297" s="12">
        <f>+'SCC x Ano'!G329/'SCC x Ano'!G297-1</f>
        <v>9.2593392450370127E-2</v>
      </c>
      <c r="H297" s="12">
        <f>+'SCC x Ano'!H329/'SCC x Ano'!H297-1</f>
        <v>0.17425335390761898</v>
      </c>
      <c r="I297" s="12">
        <f>+'SCC x Ano'!I329/'SCC x Ano'!I297-1</f>
        <v>-0.20940423112462181</v>
      </c>
      <c r="J297" s="12">
        <f>+'SCC x Ano'!J329/'SCC x Ano'!J297-1</f>
        <v>-6.7319391162953379E-2</v>
      </c>
      <c r="K297" s="12">
        <f>+'SCC x Ano'!K329/'SCC x Ano'!K297-1</f>
        <v>0.17063108157475382</v>
      </c>
      <c r="L297" s="12">
        <f>+'SCC x Ano'!L329/'SCC x Ano'!L297-1</f>
        <v>3.0071160058711133E-3</v>
      </c>
    </row>
    <row r="298" spans="1:12" x14ac:dyDescent="0.25">
      <c r="A298" s="1" t="s">
        <v>523</v>
      </c>
      <c r="B298" s="12">
        <f>+'SCC x Ano'!B330/'SCC x Ano'!B298-1</f>
        <v>-9.4571034976397739E-2</v>
      </c>
      <c r="C298" s="12">
        <f>+'SCC x Ano'!C330/'SCC x Ano'!C298-1</f>
        <v>-0.63586860034455883</v>
      </c>
      <c r="D298" s="12">
        <f>+'SCC x Ano'!D330/'SCC x Ano'!D298-1</f>
        <v>3.3310743382245933E-2</v>
      </c>
      <c r="E298" s="12">
        <f>+'SCC x Ano'!E330/'SCC x Ano'!E298-1</f>
        <v>-0.66745522846228289</v>
      </c>
      <c r="F298" s="12">
        <f>+'SCC x Ano'!F330/'SCC x Ano'!F298-1</f>
        <v>3.297202034831237E-2</v>
      </c>
      <c r="G298" s="12">
        <f>+'SCC x Ano'!G330/'SCC x Ano'!G298-1</f>
        <v>0.10930699457083293</v>
      </c>
      <c r="H298" s="12">
        <f>+'SCC x Ano'!H330/'SCC x Ano'!H298-1</f>
        <v>3.2205801985050631E-2</v>
      </c>
      <c r="I298" s="12">
        <f>+'SCC x Ano'!I330/'SCC x Ano'!I298-1</f>
        <v>0.91023556594606125</v>
      </c>
      <c r="J298" s="12">
        <f>+'SCC x Ano'!J330/'SCC x Ano'!J298-1</f>
        <v>2.273482033059171E-2</v>
      </c>
      <c r="K298" s="12">
        <f>+'SCC x Ano'!K330/'SCC x Ano'!K298-1</f>
        <v>0.71745915042548636</v>
      </c>
      <c r="L298" s="12">
        <f>+'SCC x Ano'!L330/'SCC x Ano'!L298-1</f>
        <v>3.8068009900072308E-2</v>
      </c>
    </row>
    <row r="299" spans="1:12" x14ac:dyDescent="0.25">
      <c r="A299" s="1" t="s">
        <v>524</v>
      </c>
      <c r="B299" s="12">
        <f>+'SCC x Ano'!B331/'SCC x Ano'!B299-1</f>
        <v>6.8387839390485983E-2</v>
      </c>
      <c r="C299" s="12">
        <f>+'SCC x Ano'!C331/'SCC x Ano'!C299-1</f>
        <v>-0.35109906322299878</v>
      </c>
      <c r="D299" s="12">
        <f>+'SCC x Ano'!D331/'SCC x Ano'!D299-1</f>
        <v>-2.1884928945134496E-2</v>
      </c>
      <c r="E299" s="12">
        <f>+'SCC x Ano'!E331/'SCC x Ano'!E299-1</f>
        <v>0.54624613136000599</v>
      </c>
      <c r="F299" s="12">
        <f>+'SCC x Ano'!F331/'SCC x Ano'!F299-1</f>
        <v>5.7662800547140014E-2</v>
      </c>
      <c r="G299" s="12">
        <f>+'SCC x Ano'!G331/'SCC x Ano'!G299-1</f>
        <v>2.8138907263941526E-4</v>
      </c>
      <c r="H299" s="12">
        <f>+'SCC x Ano'!H331/'SCC x Ano'!H299-1</f>
        <v>0.22706196834548753</v>
      </c>
      <c r="I299" s="12">
        <f>+'SCC x Ano'!I331/'SCC x Ano'!I299-1</f>
        <v>-0.20332577888393566</v>
      </c>
      <c r="J299" s="12">
        <f>+'SCC x Ano'!J331/'SCC x Ano'!J299-1</f>
        <v>-0.15868786054141237</v>
      </c>
      <c r="K299" s="12">
        <f>+'SCC x Ano'!K331/'SCC x Ano'!K299-1</f>
        <v>0.14424059266177203</v>
      </c>
      <c r="L299" s="12">
        <f>+'SCC x Ano'!L331/'SCC x Ano'!L299-1</f>
        <v>1.0527229754124789E-2</v>
      </c>
    </row>
    <row r="300" spans="1:12" x14ac:dyDescent="0.25">
      <c r="A300" s="1" t="s">
        <v>525</v>
      </c>
      <c r="B300" s="12">
        <f>+'SCC x Ano'!B332/'SCC x Ano'!B300-1</f>
        <v>3.6972299226646133E-2</v>
      </c>
      <c r="C300" s="12">
        <f>+'SCC x Ano'!C332/'SCC x Ano'!C300-1</f>
        <v>0.54719374073646532</v>
      </c>
      <c r="D300" s="12">
        <f>+'SCC x Ano'!D332/'SCC x Ano'!D300-1</f>
        <v>-2.7200451900945888E-2</v>
      </c>
      <c r="E300" s="12">
        <f>+'SCC x Ano'!E332/'SCC x Ano'!E300-1</f>
        <v>0.4275810859933491</v>
      </c>
      <c r="F300" s="12">
        <f>+'SCC x Ano'!F332/'SCC x Ano'!F300-1</f>
        <v>5.8313672229783453E-2</v>
      </c>
      <c r="G300" s="12">
        <f>+'SCC x Ano'!G332/'SCC x Ano'!G300-1</f>
        <v>-7.7778066488243813E-2</v>
      </c>
      <c r="H300" s="12">
        <f>+'SCC x Ano'!H332/'SCC x Ano'!H300-1</f>
        <v>0.11997202362427117</v>
      </c>
      <c r="I300" s="12">
        <f>+'SCC x Ano'!I332/'SCC x Ano'!I300-1</f>
        <v>-0.22026112757733685</v>
      </c>
      <c r="J300" s="12">
        <f>+'SCC x Ano'!J332/'SCC x Ano'!J300-1</f>
        <v>0.71280573605279329</v>
      </c>
      <c r="K300" s="12">
        <f>+'SCC x Ano'!K332/'SCC x Ano'!K300-1</f>
        <v>-1.4533861932111369E-2</v>
      </c>
      <c r="L300" s="12">
        <f>+'SCC x Ano'!L332/'SCC x Ano'!L300-1</f>
        <v>3.5296201912236258E-2</v>
      </c>
    </row>
    <row r="301" spans="1:12" x14ac:dyDescent="0.25">
      <c r="A301" s="1" t="s">
        <v>526</v>
      </c>
      <c r="B301" s="12">
        <f>+'SCC x Ano'!B333/'SCC x Ano'!B301-1</f>
        <v>-2.8686316838478332E-2</v>
      </c>
      <c r="C301" s="12">
        <f>+'SCC x Ano'!C333/'SCC x Ano'!C301-1</f>
        <v>0.11906102102111826</v>
      </c>
      <c r="D301" s="12">
        <f>+'SCC x Ano'!D333/'SCC x Ano'!D301-1</f>
        <v>-1.9434702904260859E-2</v>
      </c>
      <c r="E301" s="12">
        <f>+'SCC x Ano'!E333/'SCC x Ano'!E301-1</f>
        <v>0.20444240633245037</v>
      </c>
      <c r="F301" s="12">
        <f>+'SCC x Ano'!F333/'SCC x Ano'!F301-1</f>
        <v>2.1237517819563179E-2</v>
      </c>
      <c r="G301" s="12">
        <f>+'SCC x Ano'!G333/'SCC x Ano'!G301-1</f>
        <v>6.0450071806259942E-2</v>
      </c>
      <c r="H301" s="12">
        <f>+'SCC x Ano'!H333/'SCC x Ano'!H301-1</f>
        <v>0.16416694632647078</v>
      </c>
      <c r="I301" s="12">
        <f>+'SCC x Ano'!I333/'SCC x Ano'!I301-1</f>
        <v>-6.5760064817777297E-2</v>
      </c>
      <c r="J301" s="12">
        <f>+'SCC x Ano'!J333/'SCC x Ano'!J301-1</f>
        <v>0.1471301003340193</v>
      </c>
      <c r="K301" s="12">
        <f>+'SCC x Ano'!K333/'SCC x Ano'!K301-1</f>
        <v>0.17834215046902058</v>
      </c>
      <c r="L301" s="12">
        <f>+'SCC x Ano'!L333/'SCC x Ano'!L301-1</f>
        <v>2.4396176716562357E-2</v>
      </c>
    </row>
    <row r="302" spans="1:12" x14ac:dyDescent="0.25">
      <c r="A302" s="1" t="s">
        <v>527</v>
      </c>
      <c r="B302" s="12">
        <f>+'SCC x Ano'!B334/'SCC x Ano'!B302-1</f>
        <v>8.6728572758882239E-2</v>
      </c>
      <c r="C302" s="12">
        <f>+'SCC x Ano'!C334/'SCC x Ano'!C302-1</f>
        <v>-8.0758140821855395E-2</v>
      </c>
      <c r="D302" s="12">
        <f>+'SCC x Ano'!D334/'SCC x Ano'!D302-1</f>
        <v>-6.1331067773410353E-2</v>
      </c>
      <c r="E302" s="12">
        <f>+'SCC x Ano'!E334/'SCC x Ano'!E302-1</f>
        <v>1.5440396920562844</v>
      </c>
      <c r="F302" s="12">
        <f>+'SCC x Ano'!F334/'SCC x Ano'!F302-1</f>
        <v>4.573874707850889E-2</v>
      </c>
      <c r="G302" s="12">
        <f>+'SCC x Ano'!G334/'SCC x Ano'!G302-1</f>
        <v>-3.747711891805694E-2</v>
      </c>
      <c r="H302" s="12">
        <f>+'SCC x Ano'!H334/'SCC x Ano'!H302-1</f>
        <v>0.37392363234142234</v>
      </c>
      <c r="I302" s="12">
        <f>+'SCC x Ano'!I334/'SCC x Ano'!I302-1</f>
        <v>1.6067556221854407E-2</v>
      </c>
      <c r="J302" s="12">
        <f>+'SCC x Ano'!J334/'SCC x Ano'!J302-1</f>
        <v>0.32516568614811181</v>
      </c>
      <c r="K302" s="12">
        <f>+'SCC x Ano'!K334/'SCC x Ano'!K302-1</f>
        <v>4.9017871129516166E-2</v>
      </c>
      <c r="L302" s="12">
        <f>+'SCC x Ano'!L334/'SCC x Ano'!L302-1</f>
        <v>3.2847161624714127E-2</v>
      </c>
    </row>
    <row r="303" spans="1:12" x14ac:dyDescent="0.25">
      <c r="A303" s="1" t="s">
        <v>528</v>
      </c>
      <c r="B303" s="12">
        <f>+'SCC x Ano'!B335/'SCC x Ano'!B303-1</f>
        <v>-7.451985383035642E-2</v>
      </c>
      <c r="C303" s="12">
        <f>+'SCC x Ano'!C335/'SCC x Ano'!C303-1</f>
        <v>0.17132852134972687</v>
      </c>
      <c r="D303" s="12">
        <f>+'SCC x Ano'!D335/'SCC x Ano'!D303-1</f>
        <v>-0.11291498528288391</v>
      </c>
      <c r="E303" s="12">
        <f>+'SCC x Ano'!E335/'SCC x Ano'!E303-1</f>
        <v>-3.2042100739803958E-2</v>
      </c>
      <c r="F303" s="12">
        <f>+'SCC x Ano'!F335/'SCC x Ano'!F303-1</f>
        <v>4.7858848952722965E-2</v>
      </c>
      <c r="G303" s="12">
        <f>+'SCC x Ano'!G335/'SCC x Ano'!G303-1</f>
        <v>0.74669280606511834</v>
      </c>
      <c r="H303" s="12">
        <f>+'SCC x Ano'!H335/'SCC x Ano'!H303-1</f>
        <v>0.40213626871012731</v>
      </c>
      <c r="I303" s="12">
        <f>+'SCC x Ano'!I335/'SCC x Ano'!I303-1</f>
        <v>-0.13720035861845337</v>
      </c>
      <c r="J303" s="12">
        <f>+'SCC x Ano'!J335/'SCC x Ano'!J303-1</f>
        <v>9.1917752634421035E-2</v>
      </c>
      <c r="K303" s="12">
        <f>+'SCC x Ano'!K335/'SCC x Ano'!K303-1</f>
        <v>8.5217885140333793E-2</v>
      </c>
      <c r="L303" s="12">
        <f>+'SCC x Ano'!L335/'SCC x Ano'!L303-1</f>
        <v>-1.4694593528702504E-2</v>
      </c>
    </row>
    <row r="304" spans="1:12" x14ac:dyDescent="0.25">
      <c r="A304" s="1" t="s">
        <v>529</v>
      </c>
      <c r="B304" s="12">
        <f>+'SCC x Ano'!B336/'SCC x Ano'!B304-1</f>
        <v>0.1504465043534593</v>
      </c>
      <c r="C304" s="12">
        <f>+'SCC x Ano'!C336/'SCC x Ano'!C304-1</f>
        <v>8.0533186315252747E-2</v>
      </c>
      <c r="D304" s="12">
        <f>+'SCC x Ano'!D336/'SCC x Ano'!D304-1</f>
        <v>-5.8437437387681479E-2</v>
      </c>
      <c r="E304" s="12">
        <f>+'SCC x Ano'!E336/'SCC x Ano'!E304-1</f>
        <v>0.43264725246796609</v>
      </c>
      <c r="F304" s="12">
        <f>+'SCC x Ano'!F336/'SCC x Ano'!F304-1</f>
        <v>5.9322681763776197E-2</v>
      </c>
      <c r="G304" s="12">
        <f>+'SCC x Ano'!G336/'SCC x Ano'!G304-1</f>
        <v>0.10828258679531411</v>
      </c>
      <c r="H304" s="12">
        <f>+'SCC x Ano'!H336/'SCC x Ano'!H304-1</f>
        <v>0.48088665093808824</v>
      </c>
      <c r="I304" s="12">
        <f>+'SCC x Ano'!I336/'SCC x Ano'!I304-1</f>
        <v>0.25401422797357132</v>
      </c>
      <c r="J304" s="12" t="e">
        <f>+'SCC x Ano'!J336/'SCC x Ano'!J304-1</f>
        <v>#DIV/0!</v>
      </c>
      <c r="K304" s="12">
        <f>+'SCC x Ano'!K336/'SCC x Ano'!K304-1</f>
        <v>-0.22898864988053569</v>
      </c>
      <c r="L304" s="12">
        <f>+'SCC x Ano'!L336/'SCC x Ano'!L304-1</f>
        <v>2.6861577700371564E-2</v>
      </c>
    </row>
    <row r="305" spans="1:12" x14ac:dyDescent="0.25">
      <c r="A305" s="1" t="s">
        <v>530</v>
      </c>
      <c r="B305" s="12">
        <f>+'SCC x Ano'!B337/'SCC x Ano'!B305-1</f>
        <v>0.1391050917909793</v>
      </c>
      <c r="C305" s="12">
        <f>+'SCC x Ano'!C337/'SCC x Ano'!C305-1</f>
        <v>0.14855472144346682</v>
      </c>
      <c r="D305" s="12">
        <f>+'SCC x Ano'!D337/'SCC x Ano'!D305-1</f>
        <v>-5.0949180831289631E-2</v>
      </c>
      <c r="E305" s="12">
        <f>+'SCC x Ano'!E337/'SCC x Ano'!E305-1</f>
        <v>0.63437319496612998</v>
      </c>
      <c r="F305" s="12">
        <f>+'SCC x Ano'!F337/'SCC x Ano'!F305-1</f>
        <v>-0.40681332049596775</v>
      </c>
      <c r="G305" s="12">
        <f>+'SCC x Ano'!G337/'SCC x Ano'!G305-1</f>
        <v>-6.4912132548130663E-2</v>
      </c>
      <c r="H305" s="12">
        <f>+'SCC x Ano'!H337/'SCC x Ano'!H305-1</f>
        <v>0.53269437018053267</v>
      </c>
      <c r="I305" s="12">
        <f>+'SCC x Ano'!I337/'SCC x Ano'!I305-1</f>
        <v>-5.5177016342818463E-2</v>
      </c>
      <c r="J305" s="12">
        <f>+'SCC x Ano'!J337/'SCC x Ano'!J305-1</f>
        <v>-0.59545908714947549</v>
      </c>
      <c r="K305" s="12">
        <f>+'SCC x Ano'!K337/'SCC x Ano'!K305-1</f>
        <v>2.679215688929526E-2</v>
      </c>
      <c r="L305" s="12">
        <f>+'SCC x Ano'!L337/'SCC x Ano'!L305-1</f>
        <v>-0.27050174614996914</v>
      </c>
    </row>
    <row r="306" spans="1:12" x14ac:dyDescent="0.25">
      <c r="A306" s="1" t="s">
        <v>531</v>
      </c>
      <c r="B306" s="12">
        <f>+'SCC x Ano'!B338/'SCC x Ano'!B306-1</f>
        <v>0.12706018468898139</v>
      </c>
      <c r="C306" s="12">
        <f>+'SCC x Ano'!C338/'SCC x Ano'!C306-1</f>
        <v>0.15304678239786051</v>
      </c>
      <c r="D306" s="12">
        <f>+'SCC x Ano'!D338/'SCC x Ano'!D306-1</f>
        <v>7.6740145591241982E-2</v>
      </c>
      <c r="E306" s="12">
        <f>+'SCC x Ano'!E338/'SCC x Ano'!E306-1</f>
        <v>1.2751038326081892</v>
      </c>
      <c r="F306" s="12">
        <f>+'SCC x Ano'!F338/'SCC x Ano'!F306-1</f>
        <v>0.15975455251507031</v>
      </c>
      <c r="G306" s="12">
        <f>+'SCC x Ano'!G338/'SCC x Ano'!G306-1</f>
        <v>-2.06270295690687E-2</v>
      </c>
      <c r="H306" s="12">
        <f>+'SCC x Ano'!H338/'SCC x Ano'!H306-1</f>
        <v>0.44963964272247603</v>
      </c>
      <c r="I306" s="12">
        <f>+'SCC x Ano'!I338/'SCC x Ano'!I306-1</f>
        <v>-0.1838580250242956</v>
      </c>
      <c r="J306" s="12">
        <f>+'SCC x Ano'!J338/'SCC x Ano'!J306-1</f>
        <v>-0.4292874536195036</v>
      </c>
      <c r="K306" s="12">
        <f>+'SCC x Ano'!K338/'SCC x Ano'!K306-1</f>
        <v>-5.3414807093462913E-2</v>
      </c>
      <c r="L306" s="12">
        <f>+'SCC x Ano'!L338/'SCC x Ano'!L306-1</f>
        <v>0.11832705663759846</v>
      </c>
    </row>
    <row r="307" spans="1:12" x14ac:dyDescent="0.25">
      <c r="A307" s="1" t="s">
        <v>532</v>
      </c>
      <c r="B307" s="12">
        <f>+'SCC x Ano'!B339/'SCC x Ano'!B307-1</f>
        <v>-3.2962072676255949E-2</v>
      </c>
      <c r="C307" s="12">
        <f>+'SCC x Ano'!C339/'SCC x Ano'!C307-1</f>
        <v>-0.34119960111049252</v>
      </c>
      <c r="D307" s="12">
        <f>+'SCC x Ano'!D339/'SCC x Ano'!D307-1</f>
        <v>-5.5820648408198448E-2</v>
      </c>
      <c r="E307" s="12">
        <f>+'SCC x Ano'!E339/'SCC x Ano'!E307-1</f>
        <v>0.17061369393396131</v>
      </c>
      <c r="F307" s="12">
        <f>+'SCC x Ano'!F339/'SCC x Ano'!F307-1</f>
        <v>-0.16556254781118174</v>
      </c>
      <c r="G307" s="12">
        <f>+'SCC x Ano'!G339/'SCC x Ano'!G307-1</f>
        <v>-0.1063392473482131</v>
      </c>
      <c r="H307" s="12">
        <f>+'SCC x Ano'!H339/'SCC x Ano'!H307-1</f>
        <v>-7.2355712769365144E-2</v>
      </c>
      <c r="I307" s="12">
        <f>+'SCC x Ano'!I339/'SCC x Ano'!I307-1</f>
        <v>0.14688389364756649</v>
      </c>
      <c r="J307" s="12">
        <f>+'SCC x Ano'!J339/'SCC x Ano'!J307-1</f>
        <v>-0.4575516485841935</v>
      </c>
      <c r="K307" s="12">
        <f>+'SCC x Ano'!K339/'SCC x Ano'!K307-1</f>
        <v>-5.8356831913650375E-2</v>
      </c>
      <c r="L307" s="12">
        <f>+'SCC x Ano'!L339/'SCC x Ano'!L307-1</f>
        <v>-0.1049958434572138</v>
      </c>
    </row>
    <row r="308" spans="1:12" x14ac:dyDescent="0.25">
      <c r="A308" s="1" t="s">
        <v>533</v>
      </c>
      <c r="B308" s="12">
        <f>+'SCC x Ano'!B340/'SCC x Ano'!B308-1</f>
        <v>1.4118985767896275E-2</v>
      </c>
      <c r="C308" s="12">
        <f>+'SCC x Ano'!C340/'SCC x Ano'!C308-1</f>
        <v>0.32688446552825812</v>
      </c>
      <c r="D308" s="12">
        <f>+'SCC x Ano'!D340/'SCC x Ano'!D308-1</f>
        <v>-0.26869168334807025</v>
      </c>
      <c r="E308" s="12">
        <f>+'SCC x Ano'!E340/'SCC x Ano'!E308-1</f>
        <v>1.5257693185474168</v>
      </c>
      <c r="F308" s="12">
        <f>+'SCC x Ano'!F340/'SCC x Ano'!F308-1</f>
        <v>-0.10467515833313257</v>
      </c>
      <c r="G308" s="12">
        <f>+'SCC x Ano'!G340/'SCC x Ano'!G308-1</f>
        <v>0.1037559602702689</v>
      </c>
      <c r="H308" s="12">
        <f>+'SCC x Ano'!H340/'SCC x Ano'!H308-1</f>
        <v>4.3023154812098729E-2</v>
      </c>
      <c r="I308" s="12">
        <f>+'SCC x Ano'!I340/'SCC x Ano'!I308-1</f>
        <v>-0.12359554002698681</v>
      </c>
      <c r="J308" s="12">
        <f>+'SCC x Ano'!J340/'SCC x Ano'!J308-1</f>
        <v>-5.4379415689457811E-2</v>
      </c>
      <c r="K308" s="12">
        <f>+'SCC x Ano'!K340/'SCC x Ano'!K308-1</f>
        <v>4.5240395142458478E-2</v>
      </c>
      <c r="L308" s="12">
        <f>+'SCC x Ano'!L340/'SCC x Ano'!L308-1</f>
        <v>-8.7375286028174237E-2</v>
      </c>
    </row>
    <row r="309" spans="1:12" x14ac:dyDescent="0.25">
      <c r="A309" s="1" t="s">
        <v>534</v>
      </c>
      <c r="B309" s="12">
        <f>+'SCC x Ano'!B341/'SCC x Ano'!B309-1</f>
        <v>5.1047189061919518E-2</v>
      </c>
      <c r="C309" s="12">
        <f>+'SCC x Ano'!C341/'SCC x Ano'!C309-1</f>
        <v>-8.1737637692970933E-2</v>
      </c>
      <c r="D309" s="12">
        <f>+'SCC x Ano'!D341/'SCC x Ano'!D309-1</f>
        <v>-2.7791809406855772E-2</v>
      </c>
      <c r="E309" s="12">
        <f>+'SCC x Ano'!E341/'SCC x Ano'!E309-1</f>
        <v>1.0769971495711688</v>
      </c>
      <c r="F309" s="12">
        <f>+'SCC x Ano'!F341/'SCC x Ano'!F309-1</f>
        <v>8.6878837644255302E-3</v>
      </c>
      <c r="G309" s="12">
        <f>+'SCC x Ano'!G341/'SCC x Ano'!G309-1</f>
        <v>-5.2577148759080927E-4</v>
      </c>
      <c r="H309" s="12">
        <f>+'SCC x Ano'!H341/'SCC x Ano'!H309-1</f>
        <v>0.1024402836674525</v>
      </c>
      <c r="I309" s="12">
        <f>+'SCC x Ano'!I341/'SCC x Ano'!I309-1</f>
        <v>2.3749771131972741E-2</v>
      </c>
      <c r="J309" s="12">
        <f>+'SCC x Ano'!J341/'SCC x Ano'!J309-1</f>
        <v>0.2228333288141251</v>
      </c>
      <c r="K309" s="12">
        <f>+'SCC x Ano'!K341/'SCC x Ano'!K309-1</f>
        <v>6.716992932012289E-2</v>
      </c>
      <c r="L309" s="12">
        <f>+'SCC x Ano'!L341/'SCC x Ano'!L309-1</f>
        <v>2.1594491171402774E-2</v>
      </c>
    </row>
    <row r="310" spans="1:12" x14ac:dyDescent="0.25">
      <c r="A310" s="1" t="s">
        <v>535</v>
      </c>
      <c r="B310" s="12">
        <f>+'SCC x Ano'!B342/'SCC x Ano'!B310-1</f>
        <v>3.9137116153914464E-2</v>
      </c>
      <c r="C310" s="12">
        <f>+'SCC x Ano'!C342/'SCC x Ano'!C310-1</f>
        <v>-0.11518681712568568</v>
      </c>
      <c r="D310" s="12">
        <f>+'SCC x Ano'!D342/'SCC x Ano'!D310-1</f>
        <v>-4.9418533790114849E-2</v>
      </c>
      <c r="E310" s="12">
        <f>+'SCC x Ano'!E342/'SCC x Ano'!E310-1</f>
        <v>0.63404888934827719</v>
      </c>
      <c r="F310" s="12">
        <f>+'SCC x Ano'!F342/'SCC x Ano'!F310-1</f>
        <v>-2.0508173432569832E-2</v>
      </c>
      <c r="G310" s="12">
        <f>+'SCC x Ano'!G342/'SCC x Ano'!G310-1</f>
        <v>-6.2892647331428631E-2</v>
      </c>
      <c r="H310" s="12">
        <f>+'SCC x Ano'!H342/'SCC x Ano'!H310-1</f>
        <v>5.4652775399392395E-2</v>
      </c>
      <c r="I310" s="12">
        <f>+'SCC x Ano'!I342/'SCC x Ano'!I310-1</f>
        <v>1.3739617142479288E-2</v>
      </c>
      <c r="J310" s="12">
        <f>+'SCC x Ano'!J342/'SCC x Ano'!J310-1</f>
        <v>2.9598959795505917</v>
      </c>
      <c r="K310" s="12">
        <f>+'SCC x Ano'!K342/'SCC x Ano'!K310-1</f>
        <v>4.8811604097592998E-2</v>
      </c>
      <c r="L310" s="12">
        <f>+'SCC x Ano'!L342/'SCC x Ano'!L310-1</f>
        <v>-6.1989773078794386E-3</v>
      </c>
    </row>
    <row r="311" spans="1:12" x14ac:dyDescent="0.25">
      <c r="A311" s="1" t="s">
        <v>536</v>
      </c>
      <c r="B311" s="12">
        <f>+'SCC x Ano'!B343/'SCC x Ano'!B311-1</f>
        <v>2.4512394505131541E-2</v>
      </c>
      <c r="C311" s="12">
        <f>+'SCC x Ano'!C343/'SCC x Ano'!C311-1</f>
        <v>3.8386038201414951E-2</v>
      </c>
      <c r="D311" s="12">
        <f>+'SCC x Ano'!D343/'SCC x Ano'!D311-1</f>
        <v>3.3129095630867189E-2</v>
      </c>
      <c r="E311" s="12">
        <f>+'SCC x Ano'!E343/'SCC x Ano'!E311-1</f>
        <v>0.15165607664579195</v>
      </c>
      <c r="F311" s="12">
        <f>+'SCC x Ano'!F343/'SCC x Ano'!F311-1</f>
        <v>1.1736043063752755E-2</v>
      </c>
      <c r="G311" s="12">
        <f>+'SCC x Ano'!G343/'SCC x Ano'!G311-1</f>
        <v>-7.0267824710164017E-3</v>
      </c>
      <c r="H311" s="12">
        <f>+'SCC x Ano'!H343/'SCC x Ano'!H311-1</f>
        <v>0.20647171762597338</v>
      </c>
      <c r="I311" s="12">
        <f>+'SCC x Ano'!I343/'SCC x Ano'!I311-1</f>
        <v>-0.1236826425987434</v>
      </c>
      <c r="J311" s="12">
        <f>+'SCC x Ano'!J343/'SCC x Ano'!J311-1</f>
        <v>-1.3592221748273237E-2</v>
      </c>
      <c r="K311" s="12">
        <f>+'SCC x Ano'!K343/'SCC x Ano'!K311-1</f>
        <v>2.1770469538431314E-2</v>
      </c>
      <c r="L311" s="12">
        <f>+'SCC x Ano'!L343/'SCC x Ano'!L311-1</f>
        <v>2.142064387208098E-2</v>
      </c>
    </row>
    <row r="312" spans="1:12" x14ac:dyDescent="0.25">
      <c r="A312" s="1" t="s">
        <v>537</v>
      </c>
      <c r="B312" s="12">
        <f>+'SCC x Ano'!B344/'SCC x Ano'!B312-1</f>
        <v>3.8282587045089134E-2</v>
      </c>
      <c r="C312" s="12">
        <f>+'SCC x Ano'!C344/'SCC x Ano'!C312-1</f>
        <v>0.20914782545458466</v>
      </c>
      <c r="D312" s="12">
        <f>+'SCC x Ano'!D344/'SCC x Ano'!D312-1</f>
        <v>-0.21036457025689037</v>
      </c>
      <c r="E312" s="12">
        <f>+'SCC x Ano'!E344/'SCC x Ano'!E312-1</f>
        <v>0.35654116630665711</v>
      </c>
      <c r="F312" s="12">
        <f>+'SCC x Ano'!F344/'SCC x Ano'!F312-1</f>
        <v>3.1288209116044907E-3</v>
      </c>
      <c r="G312" s="12">
        <f>+'SCC x Ano'!G344/'SCC x Ano'!G312-1</f>
        <v>1.0141377180054922E-2</v>
      </c>
      <c r="H312" s="12">
        <f>+'SCC x Ano'!H344/'SCC x Ano'!H312-1</f>
        <v>-4.2447731966687163E-3</v>
      </c>
      <c r="I312" s="12">
        <f>+'SCC x Ano'!I344/'SCC x Ano'!I312-1</f>
        <v>-7.8437886512876975E-2</v>
      </c>
      <c r="J312" s="12">
        <f>+'SCC x Ano'!J344/'SCC x Ano'!J312-1</f>
        <v>-0.46146935529841326</v>
      </c>
      <c r="K312" s="12">
        <f>+'SCC x Ano'!K344/'SCC x Ano'!K312-1</f>
        <v>2.9588716247015423E-3</v>
      </c>
      <c r="L312" s="12">
        <f>+'SCC x Ano'!L344/'SCC x Ano'!L312-1</f>
        <v>-1.9140448729278114E-2</v>
      </c>
    </row>
    <row r="313" spans="1:12" x14ac:dyDescent="0.25">
      <c r="A313" s="1" t="s">
        <v>538</v>
      </c>
      <c r="B313" s="12">
        <f>+'SCC x Ano'!B345/'SCC x Ano'!B313-1</f>
        <v>4.1345882473077467E-2</v>
      </c>
      <c r="C313" s="12">
        <f>+'SCC x Ano'!C345/'SCC x Ano'!C313-1</f>
        <v>9.263975479873876E-2</v>
      </c>
      <c r="D313" s="12">
        <f>+'SCC x Ano'!D345/'SCC x Ano'!D313-1</f>
        <v>-5.2454891181065721E-2</v>
      </c>
      <c r="E313" s="12">
        <f>+'SCC x Ano'!E345/'SCC x Ano'!E313-1</f>
        <v>0.75533487780333286</v>
      </c>
      <c r="F313" s="12">
        <f>+'SCC x Ano'!F345/'SCC x Ano'!F313-1</f>
        <v>-1.413229948118766E-3</v>
      </c>
      <c r="G313" s="12">
        <f>+'SCC x Ano'!G345/'SCC x Ano'!G313-1</f>
        <v>3.5587175389878434E-2</v>
      </c>
      <c r="H313" s="12">
        <f>+'SCC x Ano'!H345/'SCC x Ano'!H313-1</f>
        <v>2.0614587847029631E-2</v>
      </c>
      <c r="I313" s="12">
        <f>+'SCC x Ano'!I345/'SCC x Ano'!I313-1</f>
        <v>3.7616109083419058E-2</v>
      </c>
      <c r="J313" s="12">
        <f>+'SCC x Ano'!J345/'SCC x Ano'!J313-1</f>
        <v>-9.3322402405486393E-2</v>
      </c>
      <c r="K313" s="12">
        <f>+'SCC x Ano'!K345/'SCC x Ano'!K313-1</f>
        <v>-3.161904807212701E-2</v>
      </c>
      <c r="L313" s="12">
        <f>+'SCC x Ano'!L345/'SCC x Ano'!L313-1</f>
        <v>5.041640959189353E-3</v>
      </c>
    </row>
    <row r="314" spans="1:12" x14ac:dyDescent="0.25">
      <c r="A314" s="1" t="s">
        <v>539</v>
      </c>
      <c r="B314" s="12">
        <f>+'SCC x Ano'!B346/'SCC x Ano'!B314-1</f>
        <v>0.12145319705600865</v>
      </c>
      <c r="C314" s="12">
        <f>+'SCC x Ano'!C346/'SCC x Ano'!C314-1</f>
        <v>-8.9479829744538275E-2</v>
      </c>
      <c r="D314" s="12">
        <f>+'SCC x Ano'!D346/'SCC x Ano'!D314-1</f>
        <v>-0.13039057754648364</v>
      </c>
      <c r="E314" s="12">
        <f>+'SCC x Ano'!E346/'SCC x Ano'!E314-1</f>
        <v>0.8305184692490708</v>
      </c>
      <c r="F314" s="12">
        <f>+'SCC x Ano'!F346/'SCC x Ano'!F314-1</f>
        <v>4.4883566440466538E-2</v>
      </c>
      <c r="G314" s="12">
        <f>+'SCC x Ano'!G346/'SCC x Ano'!G314-1</f>
        <v>6.8295672956934173E-2</v>
      </c>
      <c r="H314" s="12">
        <f>+'SCC x Ano'!H346/'SCC x Ano'!H314-1</f>
        <v>9.0748852388971235E-2</v>
      </c>
      <c r="I314" s="12">
        <f>+'SCC x Ano'!I346/'SCC x Ano'!I314-1</f>
        <v>5.0658284043647361E-2</v>
      </c>
      <c r="J314" s="12">
        <f>+'SCC x Ano'!J346/'SCC x Ano'!J314-1</f>
        <v>-3.8052826490385772E-2</v>
      </c>
      <c r="K314" s="12">
        <f>+'SCC x Ano'!K346/'SCC x Ano'!K314-1</f>
        <v>-1.0863621539757728E-2</v>
      </c>
      <c r="L314" s="12">
        <f>+'SCC x Ano'!L346/'SCC x Ano'!L314-1</f>
        <v>4.1915259040218311E-2</v>
      </c>
    </row>
    <row r="315" spans="1:12" x14ac:dyDescent="0.25">
      <c r="A315" s="1" t="s">
        <v>540</v>
      </c>
      <c r="B315" s="12">
        <f>+'SCC x Ano'!B347/'SCC x Ano'!B315-1</f>
        <v>1.4246239160751406E-2</v>
      </c>
      <c r="C315" s="12">
        <f>+'SCC x Ano'!C347/'SCC x Ano'!C315-1</f>
        <v>5.1768511061156985E-2</v>
      </c>
      <c r="D315" s="12">
        <f>+'SCC x Ano'!D347/'SCC x Ano'!D315-1</f>
        <v>-1.9152159058255291E-2</v>
      </c>
      <c r="E315" s="12">
        <f>+'SCC x Ano'!E347/'SCC x Ano'!E315-1</f>
        <v>0.29275633484560526</v>
      </c>
      <c r="F315" s="12">
        <f>+'SCC x Ano'!F347/'SCC x Ano'!F315-1</f>
        <v>0.12260053471813515</v>
      </c>
      <c r="G315" s="12">
        <f>+'SCC x Ano'!G347/'SCC x Ano'!G315-1</f>
        <v>2.8718437049832124E-2</v>
      </c>
      <c r="H315" s="12">
        <f>+'SCC x Ano'!H347/'SCC x Ano'!H315-1</f>
        <v>0.16906644014688399</v>
      </c>
      <c r="I315" s="12">
        <f>+'SCC x Ano'!I347/'SCC x Ano'!I315-1</f>
        <v>-0.13885021797317521</v>
      </c>
      <c r="J315" s="12">
        <f>+'SCC x Ano'!J347/'SCC x Ano'!J315-1</f>
        <v>4.4862847333099864E-2</v>
      </c>
      <c r="K315" s="12">
        <f>+'SCC x Ano'!K347/'SCC x Ano'!K315-1</f>
        <v>1.1347105125444346E-2</v>
      </c>
      <c r="L315" s="12">
        <f>+'SCC x Ano'!L347/'SCC x Ano'!L315-1</f>
        <v>6.5698887226593339E-2</v>
      </c>
    </row>
    <row r="316" spans="1:12" x14ac:dyDescent="0.25">
      <c r="A316" s="1" t="s">
        <v>541</v>
      </c>
      <c r="B316" s="12">
        <f>+'SCC x Ano'!B348/'SCC x Ano'!B316-1</f>
        <v>3.2018627330130611E-2</v>
      </c>
      <c r="C316" s="12">
        <f>+'SCC x Ano'!C348/'SCC x Ano'!C316-1</f>
        <v>0.20755487496430547</v>
      </c>
      <c r="D316" s="12">
        <f>+'SCC x Ano'!D348/'SCC x Ano'!D316-1</f>
        <v>-1.1976043738376019E-2</v>
      </c>
      <c r="E316" s="12">
        <f>+'SCC x Ano'!E348/'SCC x Ano'!E316-1</f>
        <v>1.4057908585920553</v>
      </c>
      <c r="F316" s="12">
        <f>+'SCC x Ano'!F348/'SCC x Ano'!F316-1</f>
        <v>-9.4105210513470872E-2</v>
      </c>
      <c r="G316" s="12">
        <f>+'SCC x Ano'!G348/'SCC x Ano'!G316-1</f>
        <v>-0.10632550936079133</v>
      </c>
      <c r="H316" s="12">
        <f>+'SCC x Ano'!H348/'SCC x Ano'!H316-1</f>
        <v>0.2234073881631804</v>
      </c>
      <c r="I316" s="12">
        <f>+'SCC x Ano'!I348/'SCC x Ano'!I316-1</f>
        <v>1.9928623252856159E-3</v>
      </c>
      <c r="J316" s="12">
        <f>+'SCC x Ano'!J348/'SCC x Ano'!J316-1</f>
        <v>-0.78718831934285871</v>
      </c>
      <c r="K316" s="12">
        <f>+'SCC x Ano'!K348/'SCC x Ano'!K316-1</f>
        <v>4.1816531533244605E-2</v>
      </c>
      <c r="L316" s="12">
        <f>+'SCC x Ano'!L348/'SCC x Ano'!L316-1</f>
        <v>-2.0960546540998326E-2</v>
      </c>
    </row>
    <row r="317" spans="1:12" x14ac:dyDescent="0.25">
      <c r="A317" s="1" t="s">
        <v>542</v>
      </c>
      <c r="B317" s="12">
        <f>+'SCC x Ano'!B349/'SCC x Ano'!B317-1</f>
        <v>4.7550443734529768E-3</v>
      </c>
      <c r="C317" s="12">
        <f>+'SCC x Ano'!C349/'SCC x Ano'!C317-1</f>
        <v>-9.4769393904231225E-2</v>
      </c>
      <c r="D317" s="12">
        <f>+'SCC x Ano'!D349/'SCC x Ano'!D317-1</f>
        <v>4.2933080038815241E-2</v>
      </c>
      <c r="E317" s="12">
        <f>+'SCC x Ano'!E349/'SCC x Ano'!E317-1</f>
        <v>0.19091900790069971</v>
      </c>
      <c r="F317" s="12">
        <f>+'SCC x Ano'!F349/'SCC x Ano'!F317-1</f>
        <v>-1.9659945378554755E-2</v>
      </c>
      <c r="G317" s="12">
        <f>+'SCC x Ano'!G349/'SCC x Ano'!G317-1</f>
        <v>0.15100826065522654</v>
      </c>
      <c r="H317" s="12">
        <f>+'SCC x Ano'!H349/'SCC x Ano'!H317-1</f>
        <v>0.26525885704224317</v>
      </c>
      <c r="I317" s="12">
        <f>+'SCC x Ano'!I349/'SCC x Ano'!I317-1</f>
        <v>0.15539221466182562</v>
      </c>
      <c r="J317" s="12">
        <f>+'SCC x Ano'!J349/'SCC x Ano'!J317-1</f>
        <v>0.13603513890817198</v>
      </c>
      <c r="K317" s="12">
        <f>+'SCC x Ano'!K349/'SCC x Ano'!K317-1</f>
        <v>0.28395665462108988</v>
      </c>
      <c r="L317" s="12">
        <f>+'SCC x Ano'!L349/'SCC x Ano'!L317-1</f>
        <v>3.9187920111935615E-2</v>
      </c>
    </row>
    <row r="318" spans="1:12" x14ac:dyDescent="0.25">
      <c r="A318" s="1" t="s">
        <v>543</v>
      </c>
      <c r="B318" s="12">
        <f>+'SCC x Ano'!B350/'SCC x Ano'!B318-1</f>
        <v>9.3812574425976791E-2</v>
      </c>
      <c r="C318" s="12">
        <f>+'SCC x Ano'!C350/'SCC x Ano'!C318-1</f>
        <v>0.17594879155028242</v>
      </c>
      <c r="D318" s="12">
        <f>+'SCC x Ano'!D350/'SCC x Ano'!D318-1</f>
        <v>2.7488615357778468E-2</v>
      </c>
      <c r="E318" s="12">
        <f>+'SCC x Ano'!E350/'SCC x Ano'!E318-1</f>
        <v>0.49147614480802271</v>
      </c>
      <c r="F318" s="12">
        <f>+'SCC x Ano'!F350/'SCC x Ano'!F318-1</f>
        <v>-1.9587827286328463E-2</v>
      </c>
      <c r="G318" s="12">
        <f>+'SCC x Ano'!G350/'SCC x Ano'!G318-1</f>
        <v>3.5235362520232627E-2</v>
      </c>
      <c r="H318" s="12">
        <f>+'SCC x Ano'!H350/'SCC x Ano'!H318-1</f>
        <v>0.29837368119565699</v>
      </c>
      <c r="I318" s="12">
        <f>+'SCC x Ano'!I350/'SCC x Ano'!I318-1</f>
        <v>-4.4980839424115682E-2</v>
      </c>
      <c r="J318" s="12">
        <f>+'SCC x Ano'!J350/'SCC x Ano'!J318-1</f>
        <v>-6.9523666996967548E-2</v>
      </c>
      <c r="K318" s="12">
        <f>+'SCC x Ano'!K350/'SCC x Ano'!K318-1</f>
        <v>0.25718275488839448</v>
      </c>
      <c r="L318" s="12">
        <f>+'SCC x Ano'!L350/'SCC x Ano'!L318-1</f>
        <v>3.5280806438167778E-2</v>
      </c>
    </row>
    <row r="319" spans="1:12" x14ac:dyDescent="0.25">
      <c r="A319" s="1" t="s">
        <v>544</v>
      </c>
      <c r="B319" s="12">
        <f>+'SCC x Ano'!B351/'SCC x Ano'!B319-1</f>
        <v>0.10927276541710462</v>
      </c>
      <c r="C319" s="12">
        <f>+'SCC x Ano'!C351/'SCC x Ano'!C319-1</f>
        <v>0.28053097883955225</v>
      </c>
      <c r="D319" s="12">
        <f>+'SCC x Ano'!D351/'SCC x Ano'!D319-1</f>
        <v>0.22792996285755729</v>
      </c>
      <c r="E319" s="12">
        <f>+'SCC x Ano'!E351/'SCC x Ano'!E319-1</f>
        <v>1.4805445096101999</v>
      </c>
      <c r="F319" s="12">
        <f>+'SCC x Ano'!F351/'SCC x Ano'!F319-1</f>
        <v>1.3980278410047786E-2</v>
      </c>
      <c r="G319" s="12">
        <f>+'SCC x Ano'!G351/'SCC x Ano'!G319-1</f>
        <v>5.7209671311959642E-3</v>
      </c>
      <c r="H319" s="12">
        <f>+'SCC x Ano'!H351/'SCC x Ano'!H319-1</f>
        <v>0.32148921908836026</v>
      </c>
      <c r="I319" s="12">
        <f>+'SCC x Ano'!I351/'SCC x Ano'!I319-1</f>
        <v>-1.6361170205340114E-3</v>
      </c>
      <c r="J319" s="12">
        <f>+'SCC x Ano'!J351/'SCC x Ano'!J319-1</f>
        <v>-3.8767491326515691E-2</v>
      </c>
      <c r="K319" s="12">
        <f>+'SCC x Ano'!K351/'SCC x Ano'!K319-1</f>
        <v>-0.14563106459985531</v>
      </c>
      <c r="L319" s="12">
        <f>+'SCC x Ano'!L351/'SCC x Ano'!L319-1</f>
        <v>9.3313249004967735E-2</v>
      </c>
    </row>
    <row r="320" spans="1:12" x14ac:dyDescent="0.25">
      <c r="A320" s="52" t="s">
        <v>84</v>
      </c>
      <c r="B320" s="12">
        <f>+'SCC x Ano'!B352/'SCC x Ano'!B320-1</f>
        <v>4.322172801016233E-2</v>
      </c>
      <c r="C320" s="12">
        <f>+'SCC x Ano'!C352/'SCC x Ano'!C320-1</f>
        <v>0.11795958946166296</v>
      </c>
      <c r="D320" s="12">
        <f>+'SCC x Ano'!D352/'SCC x Ano'!D320-1</f>
        <v>-7.6963548736307064E-2</v>
      </c>
      <c r="E320" s="12">
        <f>+'SCC x Ano'!E352/'SCC x Ano'!E320-1</f>
        <v>0.39145439726243425</v>
      </c>
      <c r="F320" s="12">
        <f>+'SCC x Ano'!F352/'SCC x Ano'!F320-1</f>
        <v>-8.5377233413075349E-3</v>
      </c>
      <c r="G320" s="12">
        <f>+'SCC x Ano'!G352/'SCC x Ano'!G320-1</f>
        <v>1.8929530732763267E-2</v>
      </c>
      <c r="H320" s="12">
        <f>+'SCC x Ano'!H352/'SCC x Ano'!H320-1</f>
        <v>6.9785888738704838E-2</v>
      </c>
      <c r="I320" s="12">
        <f>+'SCC x Ano'!I352/'SCC x Ano'!I320-1</f>
        <v>-5.2127201196053741E-2</v>
      </c>
      <c r="J320" s="12">
        <f>+'SCC x Ano'!J352/'SCC x Ano'!J320-1</f>
        <v>-0.13094218658844192</v>
      </c>
      <c r="K320" s="12">
        <f>+'SCC x Ano'!K352/'SCC x Ano'!K320-1</f>
        <v>1.0719648779349944E-2</v>
      </c>
      <c r="L320" s="12">
        <f>+'SCC x Ano'!L352/'SCC x Ano'!L320-1</f>
        <v>-5.1596093943865329E-3</v>
      </c>
    </row>
    <row r="323" spans="1:12" x14ac:dyDescent="0.25">
      <c r="A323" s="1"/>
      <c r="B323" s="1">
        <f>B291+1</f>
        <v>2018</v>
      </c>
      <c r="C323" s="1">
        <f t="shared" ref="C323:L323" si="2">C291+1</f>
        <v>2018</v>
      </c>
      <c r="D323" s="1">
        <f t="shared" si="2"/>
        <v>2018</v>
      </c>
      <c r="E323" s="1">
        <f t="shared" si="2"/>
        <v>2018</v>
      </c>
      <c r="F323" s="1">
        <f t="shared" si="2"/>
        <v>2018</v>
      </c>
      <c r="G323" s="1">
        <f t="shared" si="2"/>
        <v>2018</v>
      </c>
      <c r="H323" s="1">
        <f t="shared" si="2"/>
        <v>2018</v>
      </c>
      <c r="I323" s="1">
        <f t="shared" si="2"/>
        <v>2018</v>
      </c>
      <c r="J323" s="1">
        <f t="shared" si="2"/>
        <v>2018</v>
      </c>
      <c r="K323" s="1">
        <f t="shared" si="2"/>
        <v>2018</v>
      </c>
      <c r="L323" s="1">
        <f t="shared" si="2"/>
        <v>2018</v>
      </c>
    </row>
    <row r="324" spans="1:12" x14ac:dyDescent="0.25">
      <c r="A324" s="1"/>
      <c r="B324" s="1" t="s">
        <v>769</v>
      </c>
      <c r="C324" s="1" t="s">
        <v>771</v>
      </c>
      <c r="D324" s="1" t="s">
        <v>20</v>
      </c>
      <c r="E324" s="1" t="s">
        <v>776</v>
      </c>
      <c r="F324" s="1" t="s">
        <v>777</v>
      </c>
      <c r="G324" s="1" t="s">
        <v>780</v>
      </c>
      <c r="H324" s="1" t="s">
        <v>22</v>
      </c>
      <c r="I324" s="1" t="s">
        <v>21</v>
      </c>
      <c r="J324" s="1" t="s">
        <v>29</v>
      </c>
      <c r="K324" s="1" t="s">
        <v>784</v>
      </c>
      <c r="L324" s="1" t="s">
        <v>866</v>
      </c>
    </row>
    <row r="325" spans="1:12" x14ac:dyDescent="0.25">
      <c r="A325" s="1" t="s">
        <v>518</v>
      </c>
      <c r="B325" s="12">
        <f>+'SCC x Ano'!B357/'SCC x Ano'!B325-1</f>
        <v>2.2930141463125553E-2</v>
      </c>
      <c r="C325" s="12">
        <f>+'SCC x Ano'!C357/'SCC x Ano'!C325-1</f>
        <v>0.12301137432626352</v>
      </c>
      <c r="D325" s="12">
        <f>+'SCC x Ano'!D357/'SCC x Ano'!D325-1</f>
        <v>-0.30697798322579106</v>
      </c>
      <c r="E325" s="12">
        <f>+'SCC x Ano'!E357/'SCC x Ano'!E325-1</f>
        <v>1.2346429479600705</v>
      </c>
      <c r="F325" s="12">
        <f>+'SCC x Ano'!F357/'SCC x Ano'!F325-1</f>
        <v>0.20520800612308099</v>
      </c>
      <c r="G325" s="12">
        <f>+'SCC x Ano'!G357/'SCC x Ano'!G325-1</f>
        <v>-0.12737597892277974</v>
      </c>
      <c r="H325" s="12">
        <f>+'SCC x Ano'!H357/'SCC x Ano'!H325-1</f>
        <v>0.50694975993249769</v>
      </c>
      <c r="I325" s="12">
        <f>+'SCC x Ano'!I357/'SCC x Ano'!I325-1</f>
        <v>0.17985651860963281</v>
      </c>
      <c r="J325" s="12">
        <f>+'SCC x Ano'!J357/'SCC x Ano'!J325-1</f>
        <v>7.7376414390617265E-2</v>
      </c>
      <c r="K325" s="12">
        <f>+'SCC x Ano'!K357/'SCC x Ano'!K325-1</f>
        <v>0.13585884362309675</v>
      </c>
      <c r="L325" s="12">
        <f>+'SCC x Ano'!L357/'SCC x Ano'!L325-1</f>
        <v>3.0327226935318974E-2</v>
      </c>
    </row>
    <row r="326" spans="1:12" x14ac:dyDescent="0.25">
      <c r="A326" s="1" t="s">
        <v>519</v>
      </c>
      <c r="B326" s="12">
        <f>+'SCC x Ano'!B358/'SCC x Ano'!B326-1</f>
        <v>-0.1273674687417814</v>
      </c>
      <c r="C326" s="12">
        <f>+'SCC x Ano'!C358/'SCC x Ano'!C326-1</f>
        <v>-0.92288644583304902</v>
      </c>
      <c r="D326" s="12">
        <f>+'SCC x Ano'!D358/'SCC x Ano'!D326-1</f>
        <v>-0.25899547520018817</v>
      </c>
      <c r="E326" s="12" t="e">
        <f>+'SCC x Ano'!E358/'SCC x Ano'!E326-1</f>
        <v>#DIV/0!</v>
      </c>
      <c r="F326" s="12">
        <f>+'SCC x Ano'!F358/'SCC x Ano'!F326-1</f>
        <v>2.0538071921376133E-2</v>
      </c>
      <c r="G326" s="12">
        <f>+'SCC x Ano'!G358/'SCC x Ano'!G326-1</f>
        <v>-7.6202253582945079E-2</v>
      </c>
      <c r="H326" s="12">
        <f>+'SCC x Ano'!H358/'SCC x Ano'!H326-1</f>
        <v>3.3841442011716794E-2</v>
      </c>
      <c r="I326" s="12">
        <f>+'SCC x Ano'!I358/'SCC x Ano'!I326-1</f>
        <v>0.34196370666045128</v>
      </c>
      <c r="J326" s="12">
        <f>+'SCC x Ano'!J358/'SCC x Ano'!J326-1</f>
        <v>-0.246472480148203</v>
      </c>
      <c r="K326" s="12">
        <f>+'SCC x Ano'!K358/'SCC x Ano'!K326-1</f>
        <v>-0.26123784493023039</v>
      </c>
      <c r="L326" s="12">
        <f>+'SCC x Ano'!L358/'SCC x Ano'!L326-1</f>
        <v>-0.17775498570503256</v>
      </c>
    </row>
    <row r="327" spans="1:12" x14ac:dyDescent="0.25">
      <c r="A327" s="1" t="s">
        <v>520</v>
      </c>
      <c r="B327" s="12">
        <f>+'SCC x Ano'!B359/'SCC x Ano'!B327-1</f>
        <v>9.2151932967498684E-2</v>
      </c>
      <c r="C327" s="12">
        <f>+'SCC x Ano'!C359/'SCC x Ano'!C327-1</f>
        <v>-4.580204447760805E-2</v>
      </c>
      <c r="D327" s="12">
        <f>+'SCC x Ano'!D359/'SCC x Ano'!D327-1</f>
        <v>-0.28911606715861826</v>
      </c>
      <c r="E327" s="12">
        <f>+'SCC x Ano'!E359/'SCC x Ano'!E327-1</f>
        <v>0.14884212218335757</v>
      </c>
      <c r="F327" s="12">
        <f>+'SCC x Ano'!F359/'SCC x Ano'!F327-1</f>
        <v>-2.7932782950419788E-2</v>
      </c>
      <c r="G327" s="12">
        <f>+'SCC x Ano'!G359/'SCC x Ano'!G327-1</f>
        <v>-0.2557176989883917</v>
      </c>
      <c r="H327" s="12">
        <f>+'SCC x Ano'!H359/'SCC x Ano'!H327-1</f>
        <v>-0.10489741405529063</v>
      </c>
      <c r="I327" s="12">
        <f>+'SCC x Ano'!I359/'SCC x Ano'!I327-1</f>
        <v>0.24678144849091277</v>
      </c>
      <c r="J327" s="12" t="e">
        <f>+'SCC x Ano'!J359/'SCC x Ano'!J327-1</f>
        <v>#DIV/0!</v>
      </c>
      <c r="K327" s="12">
        <f>+'SCC x Ano'!K359/'SCC x Ano'!K327-1</f>
        <v>-0.23850375655512301</v>
      </c>
      <c r="L327" s="12">
        <f>+'SCC x Ano'!L359/'SCC x Ano'!L327-1</f>
        <v>-4.7998847805590938E-2</v>
      </c>
    </row>
    <row r="328" spans="1:12" x14ac:dyDescent="0.25">
      <c r="A328" s="1" t="s">
        <v>521</v>
      </c>
      <c r="B328" s="12">
        <f>+'SCC x Ano'!B360/'SCC x Ano'!B328-1</f>
        <v>-9.3488726102387232E-2</v>
      </c>
      <c r="C328" s="12">
        <f>+'SCC x Ano'!C360/'SCC x Ano'!C328-1</f>
        <v>0.10016552503265008</v>
      </c>
      <c r="D328" s="12">
        <f>+'SCC x Ano'!D360/'SCC x Ano'!D328-1</f>
        <v>-0.24183377731353661</v>
      </c>
      <c r="E328" s="12" t="e">
        <f>+'SCC x Ano'!E360/'SCC x Ano'!E328-1</f>
        <v>#DIV/0!</v>
      </c>
      <c r="F328" s="12">
        <f>+'SCC x Ano'!F360/'SCC x Ano'!F328-1</f>
        <v>-4.573273209962947E-2</v>
      </c>
      <c r="G328" s="12">
        <f>+'SCC x Ano'!G360/'SCC x Ano'!G328-1</f>
        <v>2.7506980884008048E-2</v>
      </c>
      <c r="H328" s="12">
        <f>+'SCC x Ano'!H360/'SCC x Ano'!H328-1</f>
        <v>0.26733258440775365</v>
      </c>
      <c r="I328" s="12">
        <f>+'SCC x Ano'!I360/'SCC x Ano'!I328-1</f>
        <v>-6.1943595965001874E-2</v>
      </c>
      <c r="J328" s="12">
        <f>+'SCC x Ano'!J360/'SCC x Ano'!J328-1</f>
        <v>0.3069856792341823</v>
      </c>
      <c r="K328" s="12">
        <f>+'SCC x Ano'!K360/'SCC x Ano'!K328-1</f>
        <v>0.45566750723803118</v>
      </c>
      <c r="L328" s="12">
        <f>+'SCC x Ano'!L360/'SCC x Ano'!L328-1</f>
        <v>-9.753896871108414E-2</v>
      </c>
    </row>
    <row r="329" spans="1:12" x14ac:dyDescent="0.25">
      <c r="A329" s="1" t="s">
        <v>522</v>
      </c>
      <c r="B329" s="12">
        <f>+'SCC x Ano'!B361/'SCC x Ano'!B329-1</f>
        <v>-7.8549812556094389E-2</v>
      </c>
      <c r="C329" s="12">
        <f>+'SCC x Ano'!C361/'SCC x Ano'!C329-1</f>
        <v>1.540826238511515</v>
      </c>
      <c r="D329" s="12">
        <f>+'SCC x Ano'!D361/'SCC x Ano'!D329-1</f>
        <v>-3.9832180526278349E-2</v>
      </c>
      <c r="E329" s="12">
        <f>+'SCC x Ano'!E361/'SCC x Ano'!E329-1</f>
        <v>0.31804766834537945</v>
      </c>
      <c r="F329" s="12">
        <f>+'SCC x Ano'!F361/'SCC x Ano'!F329-1</f>
        <v>-6.7669915530240821E-2</v>
      </c>
      <c r="G329" s="12">
        <f>+'SCC x Ano'!G361/'SCC x Ano'!G329-1</f>
        <v>-0.25146223428958747</v>
      </c>
      <c r="H329" s="12">
        <f>+'SCC x Ano'!H361/'SCC x Ano'!H329-1</f>
        <v>-0.65475998980770644</v>
      </c>
      <c r="I329" s="12">
        <f>+'SCC x Ano'!I361/'SCC x Ano'!I329-1</f>
        <v>0.27560417183201547</v>
      </c>
      <c r="J329" s="12">
        <f>+'SCC x Ano'!J361/'SCC x Ano'!J329-1</f>
        <v>4.9913491671482957E-2</v>
      </c>
      <c r="K329" s="12">
        <f>+'SCC x Ano'!K361/'SCC x Ano'!K329-1</f>
        <v>-0.11546385829736894</v>
      </c>
      <c r="L329" s="12">
        <f>+'SCC x Ano'!L361/'SCC x Ano'!L329-1</f>
        <v>-2.6882285718023535E-2</v>
      </c>
    </row>
    <row r="330" spans="1:12" x14ac:dyDescent="0.25">
      <c r="A330" s="1" t="s">
        <v>523</v>
      </c>
      <c r="B330" s="12">
        <f>+'SCC x Ano'!B362/'SCC x Ano'!B330-1</f>
        <v>-0.15410073972685767</v>
      </c>
      <c r="C330" s="12">
        <f>+'SCC x Ano'!C362/'SCC x Ano'!C330-1</f>
        <v>0.34597204060343945</v>
      </c>
      <c r="D330" s="12">
        <f>+'SCC x Ano'!D362/'SCC x Ano'!D330-1</f>
        <v>-0.2794954428039973</v>
      </c>
      <c r="E330" s="12">
        <f>+'SCC x Ano'!E362/'SCC x Ano'!E330-1</f>
        <v>10.304180934843655</v>
      </c>
      <c r="F330" s="12">
        <f>+'SCC x Ano'!F362/'SCC x Ano'!F330-1</f>
        <v>0.1119597836895041</v>
      </c>
      <c r="G330" s="12">
        <f>+'SCC x Ano'!G362/'SCC x Ano'!G330-1</f>
        <v>-0.2480818738805316</v>
      </c>
      <c r="H330" s="12">
        <f>+'SCC x Ano'!H362/'SCC x Ano'!H330-1</f>
        <v>0.45549132288552019</v>
      </c>
      <c r="I330" s="12">
        <f>+'SCC x Ano'!I362/'SCC x Ano'!I330-1</f>
        <v>0.64392134138375368</v>
      </c>
      <c r="J330" s="12">
        <f>+'SCC x Ano'!J362/'SCC x Ano'!J330-1</f>
        <v>4.4292967906052194E-2</v>
      </c>
      <c r="K330" s="12">
        <f>+'SCC x Ano'!K362/'SCC x Ano'!K330-1</f>
        <v>9.1053352309901019</v>
      </c>
      <c r="L330" s="12">
        <f>+'SCC x Ano'!L362/'SCC x Ano'!L330-1</f>
        <v>0.17862144663944313</v>
      </c>
    </row>
    <row r="331" spans="1:12" x14ac:dyDescent="0.25">
      <c r="A331" s="1" t="s">
        <v>524</v>
      </c>
      <c r="B331" s="12">
        <f>+'SCC x Ano'!B363/'SCC x Ano'!B331-1</f>
        <v>6.0304985593343519E-2</v>
      </c>
      <c r="C331" s="12">
        <f>+'SCC x Ano'!C363/'SCC x Ano'!C331-1</f>
        <v>0.48253488787858489</v>
      </c>
      <c r="D331" s="12">
        <f>+'SCC x Ano'!D363/'SCC x Ano'!D331-1</f>
        <v>-0.17906466586178593</v>
      </c>
      <c r="E331" s="12">
        <f>+'SCC x Ano'!E363/'SCC x Ano'!E331-1</f>
        <v>-0.26572571401629108</v>
      </c>
      <c r="F331" s="12">
        <f>+'SCC x Ano'!F363/'SCC x Ano'!F331-1</f>
        <v>8.36228491854214E-2</v>
      </c>
      <c r="G331" s="12">
        <f>+'SCC x Ano'!G363/'SCC x Ano'!G331-1</f>
        <v>0.10807764001395626</v>
      </c>
      <c r="H331" s="12">
        <f>+'SCC x Ano'!H363/'SCC x Ano'!H331-1</f>
        <v>0.10068864030546454</v>
      </c>
      <c r="I331" s="12">
        <f>+'SCC x Ano'!I363/'SCC x Ano'!I331-1</f>
        <v>-0.24023724760931864</v>
      </c>
      <c r="J331" s="12">
        <f>+'SCC x Ano'!J363/'SCC x Ano'!J331-1</f>
        <v>0.12677261139288842</v>
      </c>
      <c r="K331" s="12">
        <f>+'SCC x Ano'!K363/'SCC x Ano'!K331-1</f>
        <v>-4.3966761197665738E-2</v>
      </c>
      <c r="L331" s="12">
        <f>+'SCC x Ano'!L363/'SCC x Ano'!L331-1</f>
        <v>2.8164338867711081E-3</v>
      </c>
    </row>
    <row r="332" spans="1:12" x14ac:dyDescent="0.25">
      <c r="A332" s="1" t="s">
        <v>525</v>
      </c>
      <c r="B332" s="12">
        <f>+'SCC x Ano'!B364/'SCC x Ano'!B332-1</f>
        <v>9.4792305975990976E-2</v>
      </c>
      <c r="C332" s="12">
        <f>+'SCC x Ano'!C364/'SCC x Ano'!C332-1</f>
        <v>0.28607532128744073</v>
      </c>
      <c r="D332" s="12">
        <f>+'SCC x Ano'!D364/'SCC x Ano'!D332-1</f>
        <v>-0.21362867402313823</v>
      </c>
      <c r="E332" s="12">
        <f>+'SCC x Ano'!E364/'SCC x Ano'!E332-1</f>
        <v>0.18597614932144269</v>
      </c>
      <c r="F332" s="12">
        <f>+'SCC x Ano'!F364/'SCC x Ano'!F332-1</f>
        <v>1.1654387334623761E-2</v>
      </c>
      <c r="G332" s="12">
        <f>+'SCC x Ano'!G364/'SCC x Ano'!G332-1</f>
        <v>-0.16356976672962509</v>
      </c>
      <c r="H332" s="12">
        <f>+'SCC x Ano'!H364/'SCC x Ano'!H332-1</f>
        <v>2.8935883832229781E-2</v>
      </c>
      <c r="I332" s="12">
        <f>+'SCC x Ano'!I364/'SCC x Ano'!I332-1</f>
        <v>-0.16577259471195593</v>
      </c>
      <c r="J332" s="12">
        <f>+'SCC x Ano'!J364/'SCC x Ano'!J332-1</f>
        <v>0.22356762655850404</v>
      </c>
      <c r="K332" s="12">
        <f>+'SCC x Ano'!K364/'SCC x Ano'!K332-1</f>
        <v>-4.6712801631493273E-3</v>
      </c>
      <c r="L332" s="12">
        <f>+'SCC x Ano'!L364/'SCC x Ano'!L332-1</f>
        <v>-1.9261854919607302E-2</v>
      </c>
    </row>
    <row r="333" spans="1:12" x14ac:dyDescent="0.25">
      <c r="A333" s="1" t="s">
        <v>526</v>
      </c>
      <c r="B333" s="12">
        <f>+'SCC x Ano'!B365/'SCC x Ano'!B333-1</f>
        <v>0.3300356486444429</v>
      </c>
      <c r="C333" s="12">
        <f>+'SCC x Ano'!C365/'SCC x Ano'!C333-1</f>
        <v>0.1893911196957736</v>
      </c>
      <c r="D333" s="12">
        <f>+'SCC x Ano'!D365/'SCC x Ano'!D333-1</f>
        <v>-0.20760726096830773</v>
      </c>
      <c r="E333" s="12">
        <f>+'SCC x Ano'!E365/'SCC x Ano'!E333-1</f>
        <v>-6.9702561687735476E-2</v>
      </c>
      <c r="F333" s="12">
        <f>+'SCC x Ano'!F365/'SCC x Ano'!F333-1</f>
        <v>-9.0380216410398284E-2</v>
      </c>
      <c r="G333" s="12">
        <f>+'SCC x Ano'!G365/'SCC x Ano'!G333-1</f>
        <v>4.772101362188863E-3</v>
      </c>
      <c r="H333" s="12">
        <f>+'SCC x Ano'!H365/'SCC x Ano'!H333-1</f>
        <v>0.96265577334872598</v>
      </c>
      <c r="I333" s="12">
        <f>+'SCC x Ano'!I365/'SCC x Ano'!I333-1</f>
        <v>-0.11542590065963965</v>
      </c>
      <c r="J333" s="12">
        <f>+'SCC x Ano'!J365/'SCC x Ano'!J333-1</f>
        <v>-0.26833311056726372</v>
      </c>
      <c r="K333" s="12">
        <f>+'SCC x Ano'!K365/'SCC x Ano'!K333-1</f>
        <v>-3.405584018075114E-3</v>
      </c>
      <c r="L333" s="12">
        <f>+'SCC x Ano'!L365/'SCC x Ano'!L333-1</f>
        <v>-2.3982701436771614E-2</v>
      </c>
    </row>
    <row r="334" spans="1:12" x14ac:dyDescent="0.25">
      <c r="A334" s="1" t="s">
        <v>527</v>
      </c>
      <c r="B334" s="12">
        <f>+'SCC x Ano'!B366/'SCC x Ano'!B334-1</f>
        <v>-1.4402131985441047E-2</v>
      </c>
      <c r="C334" s="12">
        <f>+'SCC x Ano'!C366/'SCC x Ano'!C334-1</f>
        <v>-8.9158697077260096E-2</v>
      </c>
      <c r="D334" s="12">
        <f>+'SCC x Ano'!D366/'SCC x Ano'!D334-1</f>
        <v>0.34997908968792979</v>
      </c>
      <c r="E334" s="12">
        <f>+'SCC x Ano'!E366/'SCC x Ano'!E334-1</f>
        <v>-0.15666496341381952</v>
      </c>
      <c r="F334" s="12">
        <f>+'SCC x Ano'!F366/'SCC x Ano'!F334-1</f>
        <v>0.13863123701385605</v>
      </c>
      <c r="G334" s="12">
        <f>+'SCC x Ano'!G366/'SCC x Ano'!G334-1</f>
        <v>-0.24669865193005114</v>
      </c>
      <c r="H334" s="12">
        <f>+'SCC x Ano'!H366/'SCC x Ano'!H334-1</f>
        <v>-1.849647254149045E-3</v>
      </c>
      <c r="I334" s="12">
        <f>+'SCC x Ano'!I366/'SCC x Ano'!I334-1</f>
        <v>3.4067538310124768E-2</v>
      </c>
      <c r="J334" s="12">
        <f>+'SCC x Ano'!J366/'SCC x Ano'!J334-1</f>
        <v>0.79812963447162533</v>
      </c>
      <c r="K334" s="12">
        <f>+'SCC x Ano'!K366/'SCC x Ano'!K334-1</f>
        <v>0.110970279298793</v>
      </c>
      <c r="L334" s="12">
        <f>+'SCC x Ano'!L366/'SCC x Ano'!L334-1</f>
        <v>0.12539948455091632</v>
      </c>
    </row>
    <row r="335" spans="1:12" x14ac:dyDescent="0.25">
      <c r="A335" s="1" t="s">
        <v>528</v>
      </c>
      <c r="B335" s="12">
        <f>+'SCC x Ano'!B367/'SCC x Ano'!B335-1</f>
        <v>8.4445866614467402E-2</v>
      </c>
      <c r="C335" s="12">
        <f>+'SCC x Ano'!C367/'SCC x Ano'!C335-1</f>
        <v>4.6521442758314269E-2</v>
      </c>
      <c r="D335" s="12">
        <f>+'SCC x Ano'!D367/'SCC x Ano'!D335-1</f>
        <v>1.1117215682256845</v>
      </c>
      <c r="E335" s="12">
        <f>+'SCC x Ano'!E367/'SCC x Ano'!E335-1</f>
        <v>6.2137202318984119E-2</v>
      </c>
      <c r="F335" s="12">
        <f>+'SCC x Ano'!F367/'SCC x Ano'!F335-1</f>
        <v>-2.7013978535416316E-2</v>
      </c>
      <c r="G335" s="12">
        <f>+'SCC x Ano'!G367/'SCC x Ano'!G335-1</f>
        <v>-6.6075226717516089E-2</v>
      </c>
      <c r="H335" s="12">
        <f>+'SCC x Ano'!H367/'SCC x Ano'!H335-1</f>
        <v>-8.0068903062255448E-2</v>
      </c>
      <c r="I335" s="12">
        <f>+'SCC x Ano'!I367/'SCC x Ano'!I335-1</f>
        <v>-0.1363458361324168</v>
      </c>
      <c r="J335" s="12">
        <f>+'SCC x Ano'!J367/'SCC x Ano'!J335-1</f>
        <v>6.6155461840796903E-2</v>
      </c>
      <c r="K335" s="12">
        <f>+'SCC x Ano'!K367/'SCC x Ano'!K335-1</f>
        <v>0.43136097058637457</v>
      </c>
      <c r="L335" s="12">
        <f>+'SCC x Ano'!L367/'SCC x Ano'!L335-1</f>
        <v>0.43804677741323395</v>
      </c>
    </row>
    <row r="336" spans="1:12" x14ac:dyDescent="0.25">
      <c r="A336" s="1" t="s">
        <v>529</v>
      </c>
      <c r="B336" s="12">
        <f>+'SCC x Ano'!B368/'SCC x Ano'!B336-1</f>
        <v>0.20809866944552846</v>
      </c>
      <c r="C336" s="12">
        <f>+'SCC x Ano'!C368/'SCC x Ano'!C336-1</f>
        <v>0.5343055788017137</v>
      </c>
      <c r="D336" s="12">
        <f>+'SCC x Ano'!D368/'SCC x Ano'!D336-1</f>
        <v>-0.27708389579019732</v>
      </c>
      <c r="E336" s="12">
        <f>+'SCC x Ano'!E368/'SCC x Ano'!E336-1</f>
        <v>0.21065863382423866</v>
      </c>
      <c r="F336" s="12">
        <f>+'SCC x Ano'!F368/'SCC x Ano'!F336-1</f>
        <v>5.1902981275998794E-2</v>
      </c>
      <c r="G336" s="12">
        <f>+'SCC x Ano'!G368/'SCC x Ano'!G336-1</f>
        <v>-0.26847244752492028</v>
      </c>
      <c r="H336" s="12">
        <f>+'SCC x Ano'!H368/'SCC x Ano'!H336-1</f>
        <v>-0.15976702935659237</v>
      </c>
      <c r="I336" s="12">
        <f>+'SCC x Ano'!I368/'SCC x Ano'!I336-1</f>
        <v>-7.1936782618547301E-2</v>
      </c>
      <c r="J336" s="12" t="e">
        <f>+'SCC x Ano'!J368/'SCC x Ano'!J336-1</f>
        <v>#DIV/0!</v>
      </c>
      <c r="K336" s="12">
        <f>+'SCC x Ano'!K368/'SCC x Ano'!K336-1</f>
        <v>-0.17502501627422706</v>
      </c>
      <c r="L336" s="12">
        <f>+'SCC x Ano'!L368/'SCC x Ano'!L336-1</f>
        <v>-1.5216030001287018E-2</v>
      </c>
    </row>
    <row r="337" spans="1:12" x14ac:dyDescent="0.25">
      <c r="A337" s="1" t="s">
        <v>530</v>
      </c>
      <c r="B337" s="12">
        <f>+'SCC x Ano'!B369/'SCC x Ano'!B337-1</f>
        <v>9.4359871147995378E-3</v>
      </c>
      <c r="C337" s="12">
        <f>+'SCC x Ano'!C369/'SCC x Ano'!C337-1</f>
        <v>0.1651821198933241</v>
      </c>
      <c r="D337" s="12">
        <f>+'SCC x Ano'!D369/'SCC x Ano'!D337-1</f>
        <v>-0.14580175324892752</v>
      </c>
      <c r="E337" s="12">
        <f>+'SCC x Ano'!E369/'SCC x Ano'!E337-1</f>
        <v>2.533667446500365E-2</v>
      </c>
      <c r="F337" s="12">
        <f>+'SCC x Ano'!F369/'SCC x Ano'!F337-1</f>
        <v>0.10232889465688455</v>
      </c>
      <c r="G337" s="12">
        <f>+'SCC x Ano'!G369/'SCC x Ano'!G337-1</f>
        <v>-0.1251657505183229</v>
      </c>
      <c r="H337" s="12">
        <f>+'SCC x Ano'!H369/'SCC x Ano'!H337-1</f>
        <v>-5.4516968166105406E-2</v>
      </c>
      <c r="I337" s="12">
        <f>+'SCC x Ano'!I369/'SCC x Ano'!I337-1</f>
        <v>0.11214342421109791</v>
      </c>
      <c r="J337" s="12">
        <f>+'SCC x Ano'!J369/'SCC x Ano'!J337-1</f>
        <v>4.0229798308469178E-2</v>
      </c>
      <c r="K337" s="12">
        <f>+'SCC x Ano'!K369/'SCC x Ano'!K337-1</f>
        <v>0.20802262046533015</v>
      </c>
      <c r="L337" s="12">
        <f>+'SCC x Ano'!L369/'SCC x Ano'!L337-1</f>
        <v>5.8622017157815121E-2</v>
      </c>
    </row>
    <row r="338" spans="1:12" x14ac:dyDescent="0.25">
      <c r="A338" s="1" t="s">
        <v>531</v>
      </c>
      <c r="B338" s="12">
        <f>+'SCC x Ano'!B370/'SCC x Ano'!B338-1</f>
        <v>-4.3637204779063188E-2</v>
      </c>
      <c r="C338" s="12">
        <f>+'SCC x Ano'!C370/'SCC x Ano'!C338-1</f>
        <v>-0.14869494600682809</v>
      </c>
      <c r="D338" s="12">
        <f>+'SCC x Ano'!D370/'SCC x Ano'!D338-1</f>
        <v>-0.16081553167084806</v>
      </c>
      <c r="E338" s="12">
        <f>+'SCC x Ano'!E370/'SCC x Ano'!E338-1</f>
        <v>0.69751387090917483</v>
      </c>
      <c r="F338" s="12">
        <f>+'SCC x Ano'!F370/'SCC x Ano'!F338-1</f>
        <v>0.18085108585859455</v>
      </c>
      <c r="G338" s="12">
        <f>+'SCC x Ano'!G370/'SCC x Ano'!G338-1</f>
        <v>1.0191011737732403E-3</v>
      </c>
      <c r="H338" s="12">
        <f>+'SCC x Ano'!H370/'SCC x Ano'!H338-1</f>
        <v>-3.8916741123772414E-2</v>
      </c>
      <c r="I338" s="12">
        <f>+'SCC x Ano'!I370/'SCC x Ano'!I338-1</f>
        <v>6.154438686746122E-2</v>
      </c>
      <c r="J338" s="12">
        <f>+'SCC x Ano'!J370/'SCC x Ano'!J338-1</f>
        <v>-9.3753778703726032E-2</v>
      </c>
      <c r="K338" s="12">
        <f>+'SCC x Ano'!K370/'SCC x Ano'!K338-1</f>
        <v>7.7726488838749219E-2</v>
      </c>
      <c r="L338" s="12">
        <f>+'SCC x Ano'!L370/'SCC x Ano'!L338-1</f>
        <v>7.1786297526831522E-2</v>
      </c>
    </row>
    <row r="339" spans="1:12" x14ac:dyDescent="0.25">
      <c r="A339" s="1" t="s">
        <v>532</v>
      </c>
      <c r="B339" s="12">
        <f>+'SCC x Ano'!B371/'SCC x Ano'!B339-1</f>
        <v>-2.2638344413026035E-2</v>
      </c>
      <c r="C339" s="12">
        <f>+'SCC x Ano'!C371/'SCC x Ano'!C339-1</f>
        <v>0.13669372349224984</v>
      </c>
      <c r="D339" s="12">
        <f>+'SCC x Ano'!D371/'SCC x Ano'!D339-1</f>
        <v>-0.2513188713746759</v>
      </c>
      <c r="E339" s="12">
        <f>+'SCC x Ano'!E371/'SCC x Ano'!E339-1</f>
        <v>-7.3294134210212025E-2</v>
      </c>
      <c r="F339" s="12">
        <f>+'SCC x Ano'!F371/'SCC x Ano'!F339-1</f>
        <v>-5.1387727624007118E-3</v>
      </c>
      <c r="G339" s="12">
        <f>+'SCC x Ano'!G371/'SCC x Ano'!G339-1</f>
        <v>-0.22885286909624758</v>
      </c>
      <c r="H339" s="12">
        <f>+'SCC x Ano'!H371/'SCC x Ano'!H339-1</f>
        <v>-4.6201574933846246E-3</v>
      </c>
      <c r="I339" s="12">
        <f>+'SCC x Ano'!I371/'SCC x Ano'!I339-1</f>
        <v>-3.0429191407793099E-2</v>
      </c>
      <c r="J339" s="12">
        <f>+'SCC x Ano'!J371/'SCC x Ano'!J339-1</f>
        <v>9.348963640270358E-2</v>
      </c>
      <c r="K339" s="12">
        <f>+'SCC x Ano'!K371/'SCC x Ano'!K339-1</f>
        <v>0.29875680072599842</v>
      </c>
      <c r="L339" s="12">
        <f>+'SCC x Ano'!L371/'SCC x Ano'!L339-1</f>
        <v>-3.7239039889034764E-2</v>
      </c>
    </row>
    <row r="340" spans="1:12" x14ac:dyDescent="0.25">
      <c r="A340" s="1" t="s">
        <v>533</v>
      </c>
      <c r="B340" s="12">
        <f>+'SCC x Ano'!B372/'SCC x Ano'!B340-1</f>
        <v>5.9629321061486218E-2</v>
      </c>
      <c r="C340" s="12">
        <f>+'SCC x Ano'!C372/'SCC x Ano'!C340-1</f>
        <v>3.0163686982019211E-2</v>
      </c>
      <c r="D340" s="12">
        <f>+'SCC x Ano'!D372/'SCC x Ano'!D340-1</f>
        <v>3.8578091268071768E-2</v>
      </c>
      <c r="E340" s="12">
        <f>+'SCC x Ano'!E372/'SCC x Ano'!E340-1</f>
        <v>0.15849776278309502</v>
      </c>
      <c r="F340" s="12">
        <f>+'SCC x Ano'!F372/'SCC x Ano'!F340-1</f>
        <v>1.6784283913466203E-2</v>
      </c>
      <c r="G340" s="12">
        <f>+'SCC x Ano'!G372/'SCC x Ano'!G340-1</f>
        <v>-0.39583630577086437</v>
      </c>
      <c r="H340" s="12">
        <f>+'SCC x Ano'!H372/'SCC x Ano'!H340-1</f>
        <v>9.8424634145026557E-2</v>
      </c>
      <c r="I340" s="12">
        <f>+'SCC x Ano'!I372/'SCC x Ano'!I340-1</f>
        <v>1.2682698589664643E-2</v>
      </c>
      <c r="J340" s="12">
        <f>+'SCC x Ano'!J372/'SCC x Ano'!J340-1</f>
        <v>0.41116499025798348</v>
      </c>
      <c r="K340" s="12">
        <f>+'SCC x Ano'!K372/'SCC x Ano'!K340-1</f>
        <v>0.16534981021101403</v>
      </c>
      <c r="L340" s="12">
        <f>+'SCC x Ano'!L372/'SCC x Ano'!L340-1</f>
        <v>3.1914562166034166E-2</v>
      </c>
    </row>
    <row r="341" spans="1:12" x14ac:dyDescent="0.25">
      <c r="A341" s="1" t="s">
        <v>534</v>
      </c>
      <c r="B341" s="12">
        <f>+'SCC x Ano'!B373/'SCC x Ano'!B341-1</f>
        <v>2.5679885689542381E-2</v>
      </c>
      <c r="C341" s="12">
        <f>+'SCC x Ano'!C373/'SCC x Ano'!C341-1</f>
        <v>2.9422338624290889E-2</v>
      </c>
      <c r="D341" s="12">
        <f>+'SCC x Ano'!D373/'SCC x Ano'!D341-1</f>
        <v>-9.1541976750508569E-2</v>
      </c>
      <c r="E341" s="12">
        <f>+'SCC x Ano'!E373/'SCC x Ano'!E341-1</f>
        <v>0.19267129755087375</v>
      </c>
      <c r="F341" s="12">
        <f>+'SCC x Ano'!F373/'SCC x Ano'!F341-1</f>
        <v>-2.2576502601343251E-2</v>
      </c>
      <c r="G341" s="12">
        <f>+'SCC x Ano'!G373/'SCC x Ano'!G341-1</f>
        <v>-0.17577821327831722</v>
      </c>
      <c r="H341" s="12">
        <f>+'SCC x Ano'!H373/'SCC x Ano'!H341-1</f>
        <v>6.8508974852496296E-2</v>
      </c>
      <c r="I341" s="12">
        <f>+'SCC x Ano'!I373/'SCC x Ano'!I341-1</f>
        <v>1.63046083631051E-2</v>
      </c>
      <c r="J341" s="12">
        <f>+'SCC x Ano'!J373/'SCC x Ano'!J341-1</f>
        <v>-2.3629338231284547E-2</v>
      </c>
      <c r="K341" s="12">
        <f>+'SCC x Ano'!K373/'SCC x Ano'!K341-1</f>
        <v>0.1809500541551663</v>
      </c>
      <c r="L341" s="12">
        <f>+'SCC x Ano'!L373/'SCC x Ano'!L341-1</f>
        <v>-6.7406920994828035E-3</v>
      </c>
    </row>
    <row r="342" spans="1:12" x14ac:dyDescent="0.25">
      <c r="A342" s="1" t="s">
        <v>535</v>
      </c>
      <c r="B342" s="12">
        <f>+'SCC x Ano'!B374/'SCC x Ano'!B342-1</f>
        <v>9.393220482990583E-2</v>
      </c>
      <c r="C342" s="12">
        <f>+'SCC x Ano'!C374/'SCC x Ano'!C342-1</f>
        <v>0.28304433558929754</v>
      </c>
      <c r="D342" s="12">
        <f>+'SCC x Ano'!D374/'SCC x Ano'!D342-1</f>
        <v>-5.3217466444044015E-2</v>
      </c>
      <c r="E342" s="12">
        <f>+'SCC x Ano'!E374/'SCC x Ano'!E342-1</f>
        <v>0.15042002870394722</v>
      </c>
      <c r="F342" s="12">
        <f>+'SCC x Ano'!F374/'SCC x Ano'!F342-1</f>
        <v>-2.9254714054121389E-2</v>
      </c>
      <c r="G342" s="12">
        <f>+'SCC x Ano'!G374/'SCC x Ano'!G342-1</f>
        <v>-0.18865551542090198</v>
      </c>
      <c r="H342" s="12">
        <f>+'SCC x Ano'!H374/'SCC x Ano'!H342-1</f>
        <v>5.9248979362737764E-2</v>
      </c>
      <c r="I342" s="12">
        <f>+'SCC x Ano'!I374/'SCC x Ano'!I342-1</f>
        <v>7.2516553853125387E-2</v>
      </c>
      <c r="J342" s="12">
        <f>+'SCC x Ano'!J374/'SCC x Ano'!J342-1</f>
        <v>0.838412657594658</v>
      </c>
      <c r="K342" s="12">
        <f>+'SCC x Ano'!K374/'SCC x Ano'!K342-1</f>
        <v>5.2402837352312437E-2</v>
      </c>
      <c r="L342" s="12">
        <f>+'SCC x Ano'!L374/'SCC x Ano'!L342-1</f>
        <v>-7.9552523585646462E-4</v>
      </c>
    </row>
    <row r="343" spans="1:12" x14ac:dyDescent="0.25">
      <c r="A343" s="1" t="s">
        <v>536</v>
      </c>
      <c r="B343" s="12">
        <f>+'SCC x Ano'!B375/'SCC x Ano'!B343-1</f>
        <v>5.3923590923772746E-2</v>
      </c>
      <c r="C343" s="12">
        <f>+'SCC x Ano'!C375/'SCC x Ano'!C343-1</f>
        <v>1.5613143941346497E-3</v>
      </c>
      <c r="D343" s="12">
        <f>+'SCC x Ano'!D375/'SCC x Ano'!D343-1</f>
        <v>-0.17487873911648644</v>
      </c>
      <c r="E343" s="12">
        <f>+'SCC x Ano'!E375/'SCC x Ano'!E343-1</f>
        <v>0.6333475105707016</v>
      </c>
      <c r="F343" s="12">
        <f>+'SCC x Ano'!F375/'SCC x Ano'!F343-1</f>
        <v>-2.7792950872789435E-2</v>
      </c>
      <c r="G343" s="12">
        <f>+'SCC x Ano'!G375/'SCC x Ano'!G343-1</f>
        <v>-0.20665951215591294</v>
      </c>
      <c r="H343" s="12">
        <f>+'SCC x Ano'!H375/'SCC x Ano'!H343-1</f>
        <v>-7.7020989678516893E-2</v>
      </c>
      <c r="I343" s="12">
        <f>+'SCC x Ano'!I375/'SCC x Ano'!I343-1</f>
        <v>4.0722402228716925E-2</v>
      </c>
      <c r="J343" s="12">
        <f>+'SCC x Ano'!J375/'SCC x Ano'!J343-1</f>
        <v>1.9376492469535433E-2</v>
      </c>
      <c r="K343" s="12">
        <f>+'SCC x Ano'!K375/'SCC x Ano'!K343-1</f>
        <v>7.8877590237271811E-2</v>
      </c>
      <c r="L343" s="12">
        <f>+'SCC x Ano'!L375/'SCC x Ano'!L343-1</f>
        <v>-6.620855723706498E-2</v>
      </c>
    </row>
    <row r="344" spans="1:12" x14ac:dyDescent="0.25">
      <c r="A344" s="1" t="s">
        <v>537</v>
      </c>
      <c r="B344" s="12">
        <f>+'SCC x Ano'!B376/'SCC x Ano'!B344-1</f>
        <v>3.4951158515304614E-2</v>
      </c>
      <c r="C344" s="12">
        <f>+'SCC x Ano'!C376/'SCC x Ano'!C344-1</f>
        <v>0.10212682636052262</v>
      </c>
      <c r="D344" s="12">
        <f>+'SCC x Ano'!D376/'SCC x Ano'!D344-1</f>
        <v>-0.26446939920890877</v>
      </c>
      <c r="E344" s="12">
        <f>+'SCC x Ano'!E376/'SCC x Ano'!E344-1</f>
        <v>4.2318464380834753E-2</v>
      </c>
      <c r="F344" s="12">
        <f>+'SCC x Ano'!F376/'SCC x Ano'!F344-1</f>
        <v>-5.3640502017509362E-2</v>
      </c>
      <c r="G344" s="12">
        <f>+'SCC x Ano'!G376/'SCC x Ano'!G344-1</f>
        <v>-3.4152033861105324E-2</v>
      </c>
      <c r="H344" s="12">
        <f>+'SCC x Ano'!H376/'SCC x Ano'!H344-1</f>
        <v>5.755003232921041E-2</v>
      </c>
      <c r="I344" s="12">
        <f>+'SCC x Ano'!I376/'SCC x Ano'!I344-1</f>
        <v>-4.8094296919694024E-2</v>
      </c>
      <c r="J344" s="12">
        <f>+'SCC x Ano'!J376/'SCC x Ano'!J344-1</f>
        <v>0.20535116872654013</v>
      </c>
      <c r="K344" s="12">
        <f>+'SCC x Ano'!K376/'SCC x Ano'!K344-1</f>
        <v>8.8707742853270544E-2</v>
      </c>
      <c r="L344" s="12">
        <f>+'SCC x Ano'!L376/'SCC x Ano'!L344-1</f>
        <v>-3.8631028268655165E-2</v>
      </c>
    </row>
    <row r="345" spans="1:12" x14ac:dyDescent="0.25">
      <c r="A345" s="1" t="s">
        <v>538</v>
      </c>
      <c r="B345" s="12">
        <f>+'SCC x Ano'!B377/'SCC x Ano'!B345-1</f>
        <v>7.2570228060482078E-2</v>
      </c>
      <c r="C345" s="12">
        <f>+'SCC x Ano'!C377/'SCC x Ano'!C345-1</f>
        <v>0.12247486146027065</v>
      </c>
      <c r="D345" s="12">
        <f>+'SCC x Ano'!D377/'SCC x Ano'!D345-1</f>
        <v>-8.5164706361301468E-3</v>
      </c>
      <c r="E345" s="12">
        <f>+'SCC x Ano'!E377/'SCC x Ano'!E345-1</f>
        <v>0.7746790205473566</v>
      </c>
      <c r="F345" s="12">
        <f>+'SCC x Ano'!F377/'SCC x Ano'!F345-1</f>
        <v>-8.2003228592240962E-2</v>
      </c>
      <c r="G345" s="12">
        <f>+'SCC x Ano'!G377/'SCC x Ano'!G345-1</f>
        <v>-4.3109164295131563E-2</v>
      </c>
      <c r="H345" s="12">
        <f>+'SCC x Ano'!H377/'SCC x Ano'!H345-1</f>
        <v>1.467698711792309E-2</v>
      </c>
      <c r="I345" s="12">
        <f>+'SCC x Ano'!I377/'SCC x Ano'!I345-1</f>
        <v>4.6844777783738856E-4</v>
      </c>
      <c r="J345" s="12">
        <f>+'SCC x Ano'!J377/'SCC x Ano'!J345-1</f>
        <v>6.705729943676797E-2</v>
      </c>
      <c r="K345" s="12">
        <f>+'SCC x Ano'!K377/'SCC x Ano'!K345-1</f>
        <v>0.18741314748802873</v>
      </c>
      <c r="L345" s="12">
        <f>+'SCC x Ano'!L377/'SCC x Ano'!L345-1</f>
        <v>-7.165998359228376E-3</v>
      </c>
    </row>
    <row r="346" spans="1:12" x14ac:dyDescent="0.25">
      <c r="A346" s="1" t="s">
        <v>539</v>
      </c>
      <c r="B346" s="12">
        <f>+'SCC x Ano'!B378/'SCC x Ano'!B346-1</f>
        <v>0.10541303203922947</v>
      </c>
      <c r="C346" s="12">
        <f>+'SCC x Ano'!C378/'SCC x Ano'!C346-1</f>
        <v>-8.2230592478564901E-3</v>
      </c>
      <c r="D346" s="12">
        <f>+'SCC x Ano'!D378/'SCC x Ano'!D346-1</f>
        <v>-0.19302304677349003</v>
      </c>
      <c r="E346" s="12">
        <f>+'SCC x Ano'!E378/'SCC x Ano'!E346-1</f>
        <v>-2.5365210272904504E-2</v>
      </c>
      <c r="F346" s="12">
        <f>+'SCC x Ano'!F378/'SCC x Ano'!F346-1</f>
        <v>-5.2261723263903326E-3</v>
      </c>
      <c r="G346" s="12">
        <f>+'SCC x Ano'!G378/'SCC x Ano'!G346-1</f>
        <v>-0.15895983774048539</v>
      </c>
      <c r="H346" s="12">
        <f>+'SCC x Ano'!H378/'SCC x Ano'!H346-1</f>
        <v>0.12695155677463887</v>
      </c>
      <c r="I346" s="12">
        <f>+'SCC x Ano'!I378/'SCC x Ano'!I346-1</f>
        <v>0.14448864951954321</v>
      </c>
      <c r="J346" s="12">
        <f>+'SCC x Ano'!J378/'SCC x Ano'!J346-1</f>
        <v>0.22146348944826011</v>
      </c>
      <c r="K346" s="12">
        <f>+'SCC x Ano'!K378/'SCC x Ano'!K346-1</f>
        <v>0.18919570509543138</v>
      </c>
      <c r="L346" s="12">
        <f>+'SCC x Ano'!L378/'SCC x Ano'!L346-1</f>
        <v>1.1614847751969082E-2</v>
      </c>
    </row>
    <row r="347" spans="1:12" x14ac:dyDescent="0.25">
      <c r="A347" s="1" t="s">
        <v>540</v>
      </c>
      <c r="B347" s="12">
        <f>+'SCC x Ano'!B379/'SCC x Ano'!B347-1</f>
        <v>4.7004792859622446E-2</v>
      </c>
      <c r="C347" s="12">
        <f>+'SCC x Ano'!C379/'SCC x Ano'!C347-1</f>
        <v>-0.19245865068254986</v>
      </c>
      <c r="D347" s="12">
        <f>+'SCC x Ano'!D379/'SCC x Ano'!D347-1</f>
        <v>-0.24441701061417032</v>
      </c>
      <c r="E347" s="12">
        <f>+'SCC x Ano'!E379/'SCC x Ano'!E347-1</f>
        <v>7.56360014475006E-2</v>
      </c>
      <c r="F347" s="12">
        <f>+'SCC x Ano'!F379/'SCC x Ano'!F347-1</f>
        <v>-4.7372589572515444E-2</v>
      </c>
      <c r="G347" s="12">
        <f>+'SCC x Ano'!G379/'SCC x Ano'!G347-1</f>
        <v>-0.14306965793644055</v>
      </c>
      <c r="H347" s="12">
        <f>+'SCC x Ano'!H379/'SCC x Ano'!H347-1</f>
        <v>8.1188955224997805E-3</v>
      </c>
      <c r="I347" s="12">
        <f>+'SCC x Ano'!I379/'SCC x Ano'!I347-1</f>
        <v>0.11570004819631796</v>
      </c>
      <c r="J347" s="12">
        <f>+'SCC x Ano'!J379/'SCC x Ano'!J347-1</f>
        <v>-0.72096682355032304</v>
      </c>
      <c r="K347" s="12">
        <f>+'SCC x Ano'!K379/'SCC x Ano'!K347-1</f>
        <v>3.5056030566912089E-2</v>
      </c>
      <c r="L347" s="12">
        <f>+'SCC x Ano'!L379/'SCC x Ano'!L347-1</f>
        <v>-5.4771083898866979E-2</v>
      </c>
    </row>
    <row r="348" spans="1:12" x14ac:dyDescent="0.25">
      <c r="A348" s="1" t="s">
        <v>541</v>
      </c>
      <c r="B348" s="12">
        <f>+'SCC x Ano'!B380/'SCC x Ano'!B348-1</f>
        <v>0.10669715525829315</v>
      </c>
      <c r="C348" s="12">
        <f>+'SCC x Ano'!C380/'SCC x Ano'!C348-1</f>
        <v>-0.17584070704261701</v>
      </c>
      <c r="D348" s="12">
        <f>+'SCC x Ano'!D380/'SCC x Ano'!D348-1</f>
        <v>-0.23936699812949536</v>
      </c>
      <c r="E348" s="12">
        <f>+'SCC x Ano'!E380/'SCC x Ano'!E348-1</f>
        <v>-0.28877440776482666</v>
      </c>
      <c r="F348" s="12">
        <f>+'SCC x Ano'!F380/'SCC x Ano'!F348-1</f>
        <v>0.13034830652810836</v>
      </c>
      <c r="G348" s="12">
        <f>+'SCC x Ano'!G380/'SCC x Ano'!G348-1</f>
        <v>-5.0420867669125236E-2</v>
      </c>
      <c r="H348" s="12">
        <f>+'SCC x Ano'!H380/'SCC x Ano'!H348-1</f>
        <v>-1.6436009618576941E-2</v>
      </c>
      <c r="I348" s="12">
        <f>+'SCC x Ano'!I380/'SCC x Ano'!I348-1</f>
        <v>-3.5151771388090558E-2</v>
      </c>
      <c r="J348" s="12">
        <f>+'SCC x Ano'!J380/'SCC x Ano'!J348-1</f>
        <v>-0.48908323412878174</v>
      </c>
      <c r="K348" s="12">
        <f>+'SCC x Ano'!K380/'SCC x Ano'!K348-1</f>
        <v>0.32368846653009298</v>
      </c>
      <c r="L348" s="12">
        <f>+'SCC x Ano'!L380/'SCC x Ano'!L348-1</f>
        <v>3.4486508147403727E-2</v>
      </c>
    </row>
    <row r="349" spans="1:12" x14ac:dyDescent="0.25">
      <c r="A349" s="1" t="s">
        <v>542</v>
      </c>
      <c r="B349" s="12">
        <f>+'SCC x Ano'!B381/'SCC x Ano'!B349-1</f>
        <v>0.22013472844757653</v>
      </c>
      <c r="C349" s="12">
        <f>+'SCC x Ano'!C381/'SCC x Ano'!C349-1</f>
        <v>4.2592848644287251E-3</v>
      </c>
      <c r="D349" s="12">
        <f>+'SCC x Ano'!D381/'SCC x Ano'!D349-1</f>
        <v>-0.19665517691457268</v>
      </c>
      <c r="E349" s="12">
        <f>+'SCC x Ano'!E381/'SCC x Ano'!E349-1</f>
        <v>0.15670337684712599</v>
      </c>
      <c r="F349" s="12">
        <f>+'SCC x Ano'!F381/'SCC x Ano'!F349-1</f>
        <v>4.1577912848604015E-2</v>
      </c>
      <c r="G349" s="12">
        <f>+'SCC x Ano'!G381/'SCC x Ano'!G349-1</f>
        <v>-7.439415602004773E-2</v>
      </c>
      <c r="H349" s="12">
        <f>+'SCC x Ano'!H381/'SCC x Ano'!H349-1</f>
        <v>5.5535444424072322E-2</v>
      </c>
      <c r="I349" s="12">
        <f>+'SCC x Ano'!I381/'SCC x Ano'!I349-1</f>
        <v>-2.3865659639842884E-2</v>
      </c>
      <c r="J349" s="12">
        <f>+'SCC x Ano'!J381/'SCC x Ano'!J349-1</f>
        <v>1.2286416156867794</v>
      </c>
      <c r="K349" s="12">
        <f>+'SCC x Ano'!K381/'SCC x Ano'!K349-1</f>
        <v>0.39928824723891365</v>
      </c>
      <c r="L349" s="12">
        <f>+'SCC x Ano'!L381/'SCC x Ano'!L349-1</f>
        <v>4.58540465101831E-2</v>
      </c>
    </row>
    <row r="350" spans="1:12" x14ac:dyDescent="0.25">
      <c r="A350" s="1" t="s">
        <v>543</v>
      </c>
      <c r="B350" s="12">
        <f>+'SCC x Ano'!B382/'SCC x Ano'!B350-1</f>
        <v>6.8932561488114219E-2</v>
      </c>
      <c r="C350" s="12">
        <f>+'SCC x Ano'!C382/'SCC x Ano'!C350-1</f>
        <v>9.2071462306181351E-2</v>
      </c>
      <c r="D350" s="12">
        <f>+'SCC x Ano'!D382/'SCC x Ano'!D350-1</f>
        <v>-0.20516390348077074</v>
      </c>
      <c r="E350" s="12">
        <f>+'SCC x Ano'!E382/'SCC x Ano'!E350-1</f>
        <v>0.30190565357219845</v>
      </c>
      <c r="F350" s="12">
        <f>+'SCC x Ano'!F382/'SCC x Ano'!F350-1</f>
        <v>3.3582483513544092E-2</v>
      </c>
      <c r="G350" s="12">
        <f>+'SCC x Ano'!G382/'SCC x Ano'!G350-1</f>
        <v>-8.9693271576348543E-2</v>
      </c>
      <c r="H350" s="12">
        <f>+'SCC x Ano'!H382/'SCC x Ano'!H350-1</f>
        <v>-0.13467748440632676</v>
      </c>
      <c r="I350" s="12">
        <f>+'SCC x Ano'!I382/'SCC x Ano'!I350-1</f>
        <v>-1.1414408622476779E-2</v>
      </c>
      <c r="J350" s="12">
        <f>+'SCC x Ano'!J382/'SCC x Ano'!J350-1</f>
        <v>-0.62725990946780419</v>
      </c>
      <c r="K350" s="12">
        <f>+'SCC x Ano'!K382/'SCC x Ano'!K350-1</f>
        <v>0.17544583449063467</v>
      </c>
      <c r="L350" s="12">
        <f>+'SCC x Ano'!L382/'SCC x Ano'!L350-1</f>
        <v>1.0459675556447889E-2</v>
      </c>
    </row>
    <row r="351" spans="1:12" x14ac:dyDescent="0.25">
      <c r="A351" s="1" t="s">
        <v>544</v>
      </c>
      <c r="B351" s="12">
        <f>+'SCC x Ano'!B383/'SCC x Ano'!B351-1</f>
        <v>-5.2034890613780194E-3</v>
      </c>
      <c r="C351" s="12">
        <f>+'SCC x Ano'!C383/'SCC x Ano'!C351-1</f>
        <v>3.0481484757901356E-2</v>
      </c>
      <c r="D351" s="12">
        <f>+'SCC x Ano'!D383/'SCC x Ano'!D351-1</f>
        <v>-0.28238308819073488</v>
      </c>
      <c r="E351" s="12">
        <f>+'SCC x Ano'!E383/'SCC x Ano'!E351-1</f>
        <v>6.9907268416031565E-2</v>
      </c>
      <c r="F351" s="12">
        <f>+'SCC x Ano'!F383/'SCC x Ano'!F351-1</f>
        <v>-0.15856588280999884</v>
      </c>
      <c r="G351" s="12">
        <f>+'SCC x Ano'!G383/'SCC x Ano'!G351-1</f>
        <v>-0.57019837187622247</v>
      </c>
      <c r="H351" s="12">
        <f>+'SCC x Ano'!H383/'SCC x Ano'!H351-1</f>
        <v>-4.6437933161643463E-2</v>
      </c>
      <c r="I351" s="12">
        <f>+'SCC x Ano'!I383/'SCC x Ano'!I351-1</f>
        <v>-0.1078923425812166</v>
      </c>
      <c r="J351" s="12">
        <f>+'SCC x Ano'!J383/'SCC x Ano'!J351-1</f>
        <v>76.267278376599634</v>
      </c>
      <c r="K351" s="12">
        <f>+'SCC x Ano'!K383/'SCC x Ano'!K351-1</f>
        <v>-5.0226780762413048E-2</v>
      </c>
      <c r="L351" s="12">
        <f>+'SCC x Ano'!L383/'SCC x Ano'!L351-1</f>
        <v>0.56401216649385844</v>
      </c>
    </row>
    <row r="352" spans="1:12" x14ac:dyDescent="0.25">
      <c r="A352" s="52" t="s">
        <v>84</v>
      </c>
      <c r="B352" s="12">
        <f>+'SCC x Ano'!B384/'SCC x Ano'!B352-1</f>
        <v>4.7510589153111349E-2</v>
      </c>
      <c r="C352" s="12">
        <f>+'SCC x Ano'!C384/'SCC x Ano'!C352-1</f>
        <v>7.0889866246791611E-2</v>
      </c>
      <c r="D352" s="12">
        <f>+'SCC x Ano'!D384/'SCC x Ano'!D352-1</f>
        <v>-0.17179202721621512</v>
      </c>
      <c r="E352" s="12">
        <f>+'SCC x Ano'!E384/'SCC x Ano'!E352-1</f>
        <v>0.11701077094094825</v>
      </c>
      <c r="F352" s="12">
        <f>+'SCC x Ano'!F384/'SCC x Ano'!F352-1</f>
        <v>-3.209796545667909E-2</v>
      </c>
      <c r="G352" s="12">
        <f>+'SCC x Ano'!G384/'SCC x Ano'!G352-1</f>
        <v>-0.12801630633841132</v>
      </c>
      <c r="H352" s="12">
        <f>+'SCC x Ano'!H384/'SCC x Ano'!H352-1</f>
        <v>2.5323902561863676E-2</v>
      </c>
      <c r="I352" s="12">
        <f>+'SCC x Ano'!I384/'SCC x Ano'!I352-1</f>
        <v>6.5384104915715557E-3</v>
      </c>
      <c r="J352" s="12">
        <f>+'SCC x Ano'!J384/'SCC x Ano'!J352-1</f>
        <v>1.6907577778354712</v>
      </c>
      <c r="K352" s="12">
        <f>+'SCC x Ano'!K384/'SCC x Ano'!K352-1</f>
        <v>0.1026600314527919</v>
      </c>
      <c r="L352" s="12">
        <f>+'SCC x Ano'!L384/'SCC x Ano'!L352-1</f>
        <v>-5.2253085409240674E-3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11</vt:i4>
      </vt:variant>
    </vt:vector>
  </HeadingPairs>
  <TitlesOfParts>
    <vt:vector size="11" baseType="lpstr">
      <vt:lpstr>OUTPUTs</vt:lpstr>
      <vt:lpstr>tab_dinamicas</vt:lpstr>
      <vt:lpstr>Formatos_Análises</vt:lpstr>
      <vt:lpstr>Total x Ano</vt:lpstr>
      <vt:lpstr>Total x Ano_TX_VAR</vt:lpstr>
      <vt:lpstr>SCC x Atuacao = Comércio</vt:lpstr>
      <vt:lpstr>SCC x Atuacao = Comércio_TX_VAR</vt:lpstr>
      <vt:lpstr>SCC x Atuacao = Serv. Indústria</vt:lpstr>
      <vt:lpstr>SCC x Atuacao = Não Fin_TX_VAR</vt:lpstr>
      <vt:lpstr>SCC x Ano</vt:lpstr>
      <vt:lpstr>SCC x Ano_TX_VAR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Eduardo Rodrigues Sanguinet</dc:creator>
  <cp:lastModifiedBy>Larissa Couto</cp:lastModifiedBy>
  <dcterms:created xsi:type="dcterms:W3CDTF">2017-02-22T13:55:41Z</dcterms:created>
  <dcterms:modified xsi:type="dcterms:W3CDTF">2020-12-01T21:04:03Z</dcterms:modified>
</cp:coreProperties>
</file>